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6650\Desktop\Norah Fills\"/>
    </mc:Choice>
  </mc:AlternateContent>
  <xr:revisionPtr revIDLastSave="0" documentId="8_{9466F76A-629B-44D3-8BEE-4FFA9B4FF367}" xr6:coauthVersionLast="47" xr6:coauthVersionMax="47" xr10:uidLastSave="{00000000-0000-0000-0000-000000000000}"/>
  <bookViews>
    <workbookView xWindow="-96" yWindow="-96" windowWidth="18192" windowHeight="11472" activeTab="2" xr2:uid="{9E0AA2B8-14FB-4B0E-ABF0-025E4DDEF6C3}"/>
  </bookViews>
  <sheets>
    <sheet name="in" sheetId="1" r:id="rId1"/>
    <sheet name="Cleand data" sheetId="2" r:id="rId2"/>
    <sheet name="Pivot table" sheetId="3" r:id="rId3"/>
  </sheets>
  <definedNames>
    <definedName name="_xlnm._FilterDatabase" localSheetId="1" hidden="1">'Cleand data'!$A$1:$T$3470</definedName>
  </definedNames>
  <calcPr calcId="191028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2" l="1"/>
  <c r="Y2" i="2"/>
  <c r="X2" i="2"/>
  <c r="W2" i="2"/>
  <c r="V3" i="2" a="1"/>
  <c r="V3" i="2"/>
  <c r="V4" i="2" a="1"/>
  <c r="V4" i="2"/>
  <c r="V5" i="2" a="1"/>
  <c r="V5" i="2"/>
  <c r="V6" i="2" a="1"/>
  <c r="V6" i="2"/>
  <c r="V7" i="2" a="1"/>
  <c r="V7" i="2"/>
  <c r="V8" i="2" a="1"/>
  <c r="V8" i="2"/>
  <c r="V9" i="2" a="1"/>
  <c r="V9" i="2"/>
  <c r="V10" i="2" a="1"/>
  <c r="V10" i="2"/>
  <c r="V11" i="2" a="1"/>
  <c r="V11" i="2"/>
  <c r="V12" i="2" a="1"/>
  <c r="V12" i="2"/>
  <c r="V13" i="2" a="1"/>
  <c r="V13" i="2"/>
  <c r="V14" i="2" a="1"/>
  <c r="V14" i="2"/>
  <c r="V15" i="2" a="1"/>
  <c r="V15" i="2"/>
  <c r="V16" i="2" a="1"/>
  <c r="V16" i="2"/>
  <c r="V17" i="2" a="1"/>
  <c r="V17" i="2"/>
  <c r="V18" i="2" a="1"/>
  <c r="V18" i="2"/>
  <c r="V19" i="2" a="1"/>
  <c r="V19" i="2"/>
  <c r="V20" i="2" a="1"/>
  <c r="V20" i="2"/>
  <c r="V21" i="2" a="1"/>
  <c r="V21" i="2"/>
  <c r="V22" i="2" a="1"/>
  <c r="V22" i="2"/>
  <c r="V23" i="2" a="1"/>
  <c r="V23" i="2"/>
  <c r="V24" i="2" a="1"/>
  <c r="V24" i="2"/>
  <c r="V25" i="2" a="1"/>
  <c r="V25" i="2"/>
  <c r="V26" i="2" a="1"/>
  <c r="V26" i="2"/>
  <c r="V27" i="2" a="1"/>
  <c r="V27" i="2"/>
  <c r="V28" i="2" a="1"/>
  <c r="V28" i="2"/>
  <c r="V29" i="2" a="1"/>
  <c r="V29" i="2"/>
  <c r="V30" i="2" a="1"/>
  <c r="V30" i="2"/>
  <c r="V31" i="2" a="1"/>
  <c r="V31" i="2"/>
  <c r="V32" i="2" a="1"/>
  <c r="V32" i="2"/>
  <c r="V33" i="2" a="1"/>
  <c r="V33" i="2"/>
  <c r="V34" i="2" a="1"/>
  <c r="V34" i="2"/>
  <c r="V35" i="2" a="1"/>
  <c r="V35" i="2"/>
  <c r="V36" i="2" a="1"/>
  <c r="V36" i="2"/>
  <c r="V37" i="2" a="1"/>
  <c r="V37" i="2"/>
  <c r="V38" i="2" a="1"/>
  <c r="V38" i="2"/>
  <c r="V39" i="2" a="1"/>
  <c r="V39" i="2"/>
  <c r="V40" i="2" a="1"/>
  <c r="V40" i="2"/>
  <c r="V41" i="2" a="1"/>
  <c r="V41" i="2"/>
  <c r="V42" i="2" a="1"/>
  <c r="V42" i="2"/>
  <c r="V43" i="2" a="1"/>
  <c r="V43" i="2"/>
  <c r="V44" i="2" a="1"/>
  <c r="V44" i="2"/>
  <c r="V45" i="2" a="1"/>
  <c r="V45" i="2"/>
  <c r="V46" i="2" a="1"/>
  <c r="V46" i="2"/>
  <c r="V47" i="2" a="1"/>
  <c r="V47" i="2"/>
  <c r="V48" i="2" a="1"/>
  <c r="V48" i="2"/>
  <c r="V49" i="2" a="1"/>
  <c r="V49" i="2"/>
  <c r="V50" i="2" a="1"/>
  <c r="V50" i="2"/>
  <c r="V51" i="2" a="1"/>
  <c r="V51" i="2"/>
  <c r="V52" i="2" a="1"/>
  <c r="V52" i="2"/>
  <c r="V53" i="2" a="1"/>
  <c r="V53" i="2"/>
  <c r="V54" i="2" a="1"/>
  <c r="V54" i="2"/>
  <c r="V55" i="2" a="1"/>
  <c r="V55" i="2"/>
  <c r="V56" i="2" a="1"/>
  <c r="V56" i="2"/>
  <c r="V57" i="2" a="1"/>
  <c r="V57" i="2"/>
  <c r="V58" i="2" a="1"/>
  <c r="V58" i="2"/>
  <c r="V59" i="2" a="1"/>
  <c r="V59" i="2"/>
  <c r="V60" i="2" a="1"/>
  <c r="V60" i="2"/>
  <c r="V61" i="2" a="1"/>
  <c r="V61" i="2"/>
  <c r="V62" i="2" a="1"/>
  <c r="V62" i="2"/>
  <c r="V63" i="2" a="1"/>
  <c r="V63" i="2"/>
  <c r="V64" i="2" a="1"/>
  <c r="V64" i="2"/>
  <c r="V65" i="2" a="1"/>
  <c r="V65" i="2"/>
  <c r="V66" i="2" a="1"/>
  <c r="V66" i="2"/>
  <c r="V67" i="2" a="1"/>
  <c r="V67" i="2"/>
  <c r="V68" i="2" a="1"/>
  <c r="V68" i="2"/>
  <c r="V69" i="2" a="1"/>
  <c r="V69" i="2"/>
  <c r="V70" i="2" a="1"/>
  <c r="V70" i="2"/>
  <c r="V71" i="2" a="1"/>
  <c r="V71" i="2"/>
  <c r="V72" i="2" a="1"/>
  <c r="V72" i="2"/>
  <c r="V73" i="2" a="1"/>
  <c r="V73" i="2"/>
  <c r="V74" i="2" a="1"/>
  <c r="V74" i="2"/>
  <c r="V75" i="2" a="1"/>
  <c r="V75" i="2"/>
  <c r="V76" i="2" a="1"/>
  <c r="V76" i="2"/>
  <c r="V77" i="2" a="1"/>
  <c r="V77" i="2"/>
  <c r="V78" i="2" a="1"/>
  <c r="V78" i="2"/>
  <c r="V79" i="2" a="1"/>
  <c r="V79" i="2"/>
  <c r="V80" i="2" a="1"/>
  <c r="V80" i="2"/>
  <c r="V81" i="2" a="1"/>
  <c r="V81" i="2"/>
  <c r="V82" i="2" a="1"/>
  <c r="V82" i="2"/>
  <c r="V83" i="2" a="1"/>
  <c r="V83" i="2"/>
  <c r="V84" i="2" a="1"/>
  <c r="V84" i="2"/>
  <c r="V85" i="2" a="1"/>
  <c r="V85" i="2"/>
  <c r="V86" i="2" a="1"/>
  <c r="V86" i="2"/>
  <c r="V87" i="2" a="1"/>
  <c r="V87" i="2"/>
  <c r="V88" i="2" a="1"/>
  <c r="V88" i="2"/>
  <c r="V89" i="2" a="1"/>
  <c r="V89" i="2"/>
  <c r="V90" i="2" a="1"/>
  <c r="V90" i="2"/>
  <c r="V91" i="2" a="1"/>
  <c r="V91" i="2"/>
  <c r="V92" i="2" a="1"/>
  <c r="V92" i="2"/>
  <c r="V93" i="2" a="1"/>
  <c r="V93" i="2"/>
  <c r="V94" i="2" a="1"/>
  <c r="V94" i="2"/>
  <c r="V95" i="2" a="1"/>
  <c r="V95" i="2"/>
  <c r="V96" i="2" a="1"/>
  <c r="V96" i="2"/>
  <c r="V97" i="2" a="1"/>
  <c r="V97" i="2"/>
  <c r="V98" i="2" a="1"/>
  <c r="V98" i="2"/>
  <c r="V99" i="2" a="1"/>
  <c r="V99" i="2"/>
  <c r="V100" i="2" a="1"/>
  <c r="V100" i="2"/>
  <c r="V101" i="2" a="1"/>
  <c r="V101" i="2"/>
  <c r="V102" i="2" a="1"/>
  <c r="V102" i="2"/>
  <c r="V103" i="2" a="1"/>
  <c r="V103" i="2"/>
  <c r="V104" i="2" a="1"/>
  <c r="V104" i="2"/>
  <c r="V105" i="2" a="1"/>
  <c r="V105" i="2"/>
  <c r="V106" i="2" a="1"/>
  <c r="V106" i="2"/>
  <c r="V107" i="2" a="1"/>
  <c r="V107" i="2"/>
  <c r="V108" i="2" a="1"/>
  <c r="V108" i="2"/>
  <c r="V109" i="2" a="1"/>
  <c r="V109" i="2"/>
  <c r="V110" i="2" a="1"/>
  <c r="V110" i="2"/>
  <c r="V111" i="2" a="1"/>
  <c r="V111" i="2"/>
  <c r="V112" i="2" a="1"/>
  <c r="V112" i="2"/>
  <c r="V113" i="2" a="1"/>
  <c r="V113" i="2"/>
  <c r="V114" i="2" a="1"/>
  <c r="V114" i="2"/>
  <c r="V115" i="2" a="1"/>
  <c r="V115" i="2"/>
  <c r="V116" i="2" a="1"/>
  <c r="V116" i="2"/>
  <c r="V117" i="2" a="1"/>
  <c r="V117" i="2"/>
  <c r="V118" i="2" a="1"/>
  <c r="V118" i="2"/>
  <c r="V119" i="2" a="1"/>
  <c r="V119" i="2"/>
  <c r="V120" i="2" a="1"/>
  <c r="V120" i="2"/>
  <c r="V121" i="2" a="1"/>
  <c r="V121" i="2"/>
  <c r="V122" i="2" a="1"/>
  <c r="V122" i="2"/>
  <c r="V123" i="2" a="1"/>
  <c r="V123" i="2"/>
  <c r="V124" i="2" a="1"/>
  <c r="V124" i="2"/>
  <c r="V125" i="2" a="1"/>
  <c r="V125" i="2"/>
  <c r="V126" i="2" a="1"/>
  <c r="V126" i="2"/>
  <c r="V127" i="2" a="1"/>
  <c r="V127" i="2"/>
  <c r="V128" i="2" a="1"/>
  <c r="V128" i="2"/>
  <c r="V129" i="2" a="1"/>
  <c r="V129" i="2"/>
  <c r="V130" i="2" a="1"/>
  <c r="V130" i="2"/>
  <c r="V131" i="2" a="1"/>
  <c r="V131" i="2"/>
  <c r="V132" i="2" a="1"/>
  <c r="V132" i="2"/>
  <c r="V133" i="2" a="1"/>
  <c r="V133" i="2"/>
  <c r="V134" i="2" a="1"/>
  <c r="V134" i="2"/>
  <c r="V135" i="2" a="1"/>
  <c r="V135" i="2"/>
  <c r="V136" i="2" a="1"/>
  <c r="V136" i="2"/>
  <c r="V137" i="2" a="1"/>
  <c r="V137" i="2"/>
  <c r="V138" i="2" a="1"/>
  <c r="V138" i="2"/>
  <c r="V139" i="2" a="1"/>
  <c r="V139" i="2"/>
  <c r="V140" i="2" a="1"/>
  <c r="V140" i="2"/>
  <c r="V141" i="2" a="1"/>
  <c r="V141" i="2"/>
  <c r="V142" i="2" a="1"/>
  <c r="V142" i="2"/>
  <c r="V143" i="2" a="1"/>
  <c r="V143" i="2"/>
  <c r="V144" i="2" a="1"/>
  <c r="V144" i="2"/>
  <c r="V145" i="2" a="1"/>
  <c r="V145" i="2"/>
  <c r="V146" i="2" a="1"/>
  <c r="V146" i="2"/>
  <c r="V147" i="2" a="1"/>
  <c r="V147" i="2"/>
  <c r="V148" i="2" a="1"/>
  <c r="V148" i="2"/>
  <c r="V149" i="2" a="1"/>
  <c r="V149" i="2"/>
  <c r="V150" i="2" a="1"/>
  <c r="V150" i="2"/>
  <c r="V151" i="2" a="1"/>
  <c r="V151" i="2"/>
  <c r="V152" i="2" a="1"/>
  <c r="V152" i="2"/>
  <c r="V153" i="2" a="1"/>
  <c r="V153" i="2"/>
  <c r="V154" i="2" a="1"/>
  <c r="V154" i="2"/>
  <c r="V155" i="2" a="1"/>
  <c r="V155" i="2"/>
  <c r="V156" i="2" a="1"/>
  <c r="V156" i="2"/>
  <c r="V157" i="2" a="1"/>
  <c r="V157" i="2"/>
  <c r="V158" i="2" a="1"/>
  <c r="V158" i="2"/>
  <c r="V159" i="2" a="1"/>
  <c r="V159" i="2"/>
  <c r="V160" i="2" a="1"/>
  <c r="V160" i="2"/>
  <c r="V161" i="2" a="1"/>
  <c r="V161" i="2"/>
  <c r="V162" i="2" a="1"/>
  <c r="V162" i="2"/>
  <c r="V163" i="2" a="1"/>
  <c r="V163" i="2"/>
  <c r="V164" i="2" a="1"/>
  <c r="V164" i="2"/>
  <c r="V165" i="2" a="1"/>
  <c r="V165" i="2"/>
  <c r="V166" i="2" a="1"/>
  <c r="V166" i="2"/>
  <c r="V167" i="2" a="1"/>
  <c r="V167" i="2"/>
  <c r="V168" i="2" a="1"/>
  <c r="V168" i="2"/>
  <c r="V169" i="2" a="1"/>
  <c r="V169" i="2"/>
  <c r="V170" i="2" a="1"/>
  <c r="V170" i="2"/>
  <c r="V171" i="2" a="1"/>
  <c r="V171" i="2"/>
  <c r="V172" i="2" a="1"/>
  <c r="V172" i="2"/>
  <c r="V173" i="2" a="1"/>
  <c r="V173" i="2"/>
  <c r="V174" i="2" a="1"/>
  <c r="V174" i="2"/>
  <c r="V175" i="2" a="1"/>
  <c r="V175" i="2"/>
  <c r="V176" i="2" a="1"/>
  <c r="V176" i="2"/>
  <c r="V177" i="2" a="1"/>
  <c r="V177" i="2"/>
  <c r="V178" i="2" a="1"/>
  <c r="V178" i="2"/>
  <c r="V179" i="2" a="1"/>
  <c r="V179" i="2"/>
  <c r="V180" i="2" a="1"/>
  <c r="V180" i="2"/>
  <c r="V181" i="2" a="1"/>
  <c r="V181" i="2"/>
  <c r="V182" i="2" a="1"/>
  <c r="V182" i="2"/>
  <c r="V183" i="2" a="1"/>
  <c r="V183" i="2"/>
  <c r="V184" i="2" a="1"/>
  <c r="V184" i="2"/>
  <c r="V185" i="2" a="1"/>
  <c r="V185" i="2"/>
  <c r="V186" i="2" a="1"/>
  <c r="V186" i="2"/>
  <c r="V187" i="2" a="1"/>
  <c r="V187" i="2"/>
  <c r="V188" i="2" a="1"/>
  <c r="V188" i="2"/>
  <c r="V189" i="2" a="1"/>
  <c r="V189" i="2"/>
  <c r="V190" i="2" a="1"/>
  <c r="V190" i="2"/>
  <c r="V191" i="2" a="1"/>
  <c r="V191" i="2"/>
  <c r="V192" i="2" a="1"/>
  <c r="V192" i="2"/>
  <c r="V193" i="2" a="1"/>
  <c r="V193" i="2"/>
  <c r="V194" i="2" a="1"/>
  <c r="V194" i="2"/>
  <c r="V195" i="2" a="1"/>
  <c r="V195" i="2"/>
  <c r="V196" i="2" a="1"/>
  <c r="V196" i="2"/>
  <c r="V197" i="2" a="1"/>
  <c r="V197" i="2"/>
  <c r="V198" i="2" a="1"/>
  <c r="V198" i="2"/>
  <c r="V199" i="2" a="1"/>
  <c r="V199" i="2"/>
  <c r="V200" i="2" a="1"/>
  <c r="V200" i="2"/>
  <c r="V201" i="2" a="1"/>
  <c r="V201" i="2"/>
  <c r="V202" i="2" a="1"/>
  <c r="V202" i="2"/>
  <c r="V203" i="2" a="1"/>
  <c r="V203" i="2"/>
  <c r="V204" i="2" a="1"/>
  <c r="V204" i="2"/>
  <c r="V205" i="2" a="1"/>
  <c r="V205" i="2"/>
  <c r="V206" i="2" a="1"/>
  <c r="V206" i="2"/>
  <c r="V207" i="2" a="1"/>
  <c r="V207" i="2"/>
  <c r="V208" i="2" a="1"/>
  <c r="V208" i="2"/>
  <c r="V209" i="2" a="1"/>
  <c r="V209" i="2"/>
  <c r="V210" i="2" a="1"/>
  <c r="V210" i="2"/>
  <c r="V211" i="2" a="1"/>
  <c r="V211" i="2"/>
  <c r="V212" i="2" a="1"/>
  <c r="V212" i="2"/>
  <c r="V213" i="2" a="1"/>
  <c r="V213" i="2"/>
  <c r="V214" i="2" a="1"/>
  <c r="V214" i="2"/>
  <c r="V215" i="2" a="1"/>
  <c r="V215" i="2"/>
  <c r="V216" i="2" a="1"/>
  <c r="V216" i="2"/>
  <c r="V217" i="2" a="1"/>
  <c r="V217" i="2"/>
  <c r="V218" i="2" a="1"/>
  <c r="V218" i="2"/>
  <c r="V219" i="2" a="1"/>
  <c r="V219" i="2"/>
  <c r="V220" i="2" a="1"/>
  <c r="V220" i="2"/>
  <c r="V221" i="2" a="1"/>
  <c r="V221" i="2"/>
  <c r="V222" i="2" a="1"/>
  <c r="V222" i="2"/>
  <c r="V223" i="2" a="1"/>
  <c r="V223" i="2"/>
  <c r="V224" i="2" a="1"/>
  <c r="V224" i="2"/>
  <c r="V225" i="2" a="1"/>
  <c r="V225" i="2"/>
  <c r="V226" i="2" a="1"/>
  <c r="V226" i="2"/>
  <c r="V227" i="2" a="1"/>
  <c r="V227" i="2"/>
  <c r="V228" i="2" a="1"/>
  <c r="V228" i="2"/>
  <c r="V229" i="2" a="1"/>
  <c r="V229" i="2"/>
  <c r="V230" i="2" a="1"/>
  <c r="V230" i="2"/>
  <c r="V231" i="2" a="1"/>
  <c r="V231" i="2"/>
  <c r="V232" i="2" a="1"/>
  <c r="V232" i="2"/>
  <c r="V233" i="2" a="1"/>
  <c r="V233" i="2"/>
  <c r="V234" i="2" a="1"/>
  <c r="V234" i="2"/>
  <c r="V235" i="2" a="1"/>
  <c r="V235" i="2"/>
  <c r="V236" i="2" a="1"/>
  <c r="V236" i="2"/>
  <c r="V237" i="2" a="1"/>
  <c r="V237" i="2"/>
  <c r="V238" i="2" a="1"/>
  <c r="V238" i="2"/>
  <c r="V239" i="2" a="1"/>
  <c r="V239" i="2"/>
  <c r="V240" i="2" a="1"/>
  <c r="V240" i="2"/>
  <c r="V241" i="2" a="1"/>
  <c r="V241" i="2"/>
  <c r="V242" i="2" a="1"/>
  <c r="V242" i="2"/>
  <c r="V243" i="2" a="1"/>
  <c r="V243" i="2"/>
  <c r="V244" i="2" a="1"/>
  <c r="V244" i="2"/>
  <c r="V245" i="2" a="1"/>
  <c r="V245" i="2"/>
  <c r="V246" i="2" a="1"/>
  <c r="V246" i="2"/>
  <c r="V247" i="2" a="1"/>
  <c r="V247" i="2"/>
  <c r="V248" i="2" a="1"/>
  <c r="V248" i="2"/>
  <c r="V249" i="2" a="1"/>
  <c r="V249" i="2"/>
  <c r="V250" i="2" a="1"/>
  <c r="V250" i="2"/>
  <c r="V251" i="2" a="1"/>
  <c r="V251" i="2"/>
  <c r="V252" i="2" a="1"/>
  <c r="V252" i="2"/>
  <c r="V253" i="2" a="1"/>
  <c r="V253" i="2"/>
  <c r="V254" i="2" a="1"/>
  <c r="V254" i="2"/>
  <c r="V255" i="2" a="1"/>
  <c r="V255" i="2"/>
  <c r="V256" i="2" a="1"/>
  <c r="V256" i="2"/>
  <c r="V257" i="2" a="1"/>
  <c r="V257" i="2"/>
  <c r="V258" i="2" a="1"/>
  <c r="V258" i="2"/>
  <c r="V259" i="2" a="1"/>
  <c r="V259" i="2"/>
  <c r="V260" i="2" a="1"/>
  <c r="V260" i="2"/>
  <c r="V261" i="2" a="1"/>
  <c r="V261" i="2"/>
  <c r="V262" i="2" a="1"/>
  <c r="V262" i="2"/>
  <c r="V263" i="2" a="1"/>
  <c r="V263" i="2"/>
  <c r="V264" i="2" a="1"/>
  <c r="V264" i="2"/>
  <c r="V265" i="2" a="1"/>
  <c r="V265" i="2"/>
  <c r="V266" i="2" a="1"/>
  <c r="V266" i="2"/>
  <c r="V267" i="2" a="1"/>
  <c r="V267" i="2"/>
  <c r="V268" i="2" a="1"/>
  <c r="V268" i="2"/>
  <c r="V269" i="2" a="1"/>
  <c r="V269" i="2"/>
  <c r="V270" i="2" a="1"/>
  <c r="V270" i="2"/>
  <c r="V271" i="2" a="1"/>
  <c r="V271" i="2"/>
  <c r="V272" i="2" a="1"/>
  <c r="V272" i="2"/>
  <c r="V273" i="2" a="1"/>
  <c r="V273" i="2"/>
  <c r="V274" i="2" a="1"/>
  <c r="V274" i="2"/>
  <c r="V275" i="2" a="1"/>
  <c r="V275" i="2"/>
  <c r="V276" i="2" a="1"/>
  <c r="V276" i="2"/>
  <c r="V277" i="2" a="1"/>
  <c r="V277" i="2"/>
  <c r="V278" i="2" a="1"/>
  <c r="V278" i="2"/>
  <c r="V279" i="2" a="1"/>
  <c r="V279" i="2"/>
  <c r="V280" i="2" a="1"/>
  <c r="V280" i="2"/>
  <c r="V281" i="2" a="1"/>
  <c r="V281" i="2"/>
  <c r="V282" i="2" a="1"/>
  <c r="V282" i="2"/>
  <c r="V283" i="2" a="1"/>
  <c r="V283" i="2"/>
  <c r="V284" i="2" a="1"/>
  <c r="V284" i="2"/>
  <c r="V285" i="2" a="1"/>
  <c r="V285" i="2"/>
  <c r="V286" i="2" a="1"/>
  <c r="V286" i="2"/>
  <c r="V287" i="2" a="1"/>
  <c r="V287" i="2"/>
  <c r="V288" i="2" a="1"/>
  <c r="V288" i="2"/>
  <c r="V289" i="2" a="1"/>
  <c r="V289" i="2"/>
  <c r="V290" i="2" a="1"/>
  <c r="V290" i="2"/>
  <c r="V291" i="2" a="1"/>
  <c r="V291" i="2"/>
  <c r="V292" i="2" a="1"/>
  <c r="V292" i="2"/>
  <c r="V293" i="2" a="1"/>
  <c r="V293" i="2"/>
  <c r="V294" i="2" a="1"/>
  <c r="V294" i="2"/>
  <c r="V295" i="2" a="1"/>
  <c r="V295" i="2"/>
  <c r="V296" i="2" a="1"/>
  <c r="V296" i="2"/>
  <c r="V297" i="2" a="1"/>
  <c r="V297" i="2"/>
  <c r="V298" i="2" a="1"/>
  <c r="V298" i="2"/>
  <c r="V299" i="2" a="1"/>
  <c r="V299" i="2"/>
  <c r="V300" i="2" a="1"/>
  <c r="V300" i="2"/>
  <c r="V301" i="2" a="1"/>
  <c r="V301" i="2"/>
  <c r="V302" i="2" a="1"/>
  <c r="V302" i="2"/>
  <c r="V303" i="2" a="1"/>
  <c r="V303" i="2"/>
  <c r="V304" i="2" a="1"/>
  <c r="V304" i="2"/>
  <c r="V305" i="2" a="1"/>
  <c r="V305" i="2"/>
  <c r="V306" i="2" a="1"/>
  <c r="V306" i="2"/>
  <c r="V307" i="2" a="1"/>
  <c r="V307" i="2"/>
  <c r="V308" i="2" a="1"/>
  <c r="V308" i="2"/>
  <c r="V309" i="2" a="1"/>
  <c r="V309" i="2"/>
  <c r="V310" i="2" a="1"/>
  <c r="V310" i="2"/>
  <c r="V311" i="2" a="1"/>
  <c r="V311" i="2"/>
  <c r="V312" i="2" a="1"/>
  <c r="V312" i="2"/>
  <c r="V313" i="2" a="1"/>
  <c r="V313" i="2"/>
  <c r="V314" i="2" a="1"/>
  <c r="V314" i="2"/>
  <c r="V315" i="2" a="1"/>
  <c r="V315" i="2"/>
  <c r="V316" i="2" a="1"/>
  <c r="V316" i="2"/>
  <c r="V317" i="2" a="1"/>
  <c r="V317" i="2"/>
  <c r="V318" i="2" a="1"/>
  <c r="V318" i="2"/>
  <c r="V319" i="2" a="1"/>
  <c r="V319" i="2"/>
  <c r="V320" i="2" a="1"/>
  <c r="V320" i="2"/>
  <c r="V321" i="2" a="1"/>
  <c r="V321" i="2"/>
  <c r="V322" i="2" a="1"/>
  <c r="V322" i="2"/>
  <c r="V323" i="2" a="1"/>
  <c r="V323" i="2"/>
  <c r="V324" i="2" a="1"/>
  <c r="V324" i="2"/>
  <c r="V325" i="2" a="1"/>
  <c r="V325" i="2"/>
  <c r="V326" i="2" a="1"/>
  <c r="V326" i="2"/>
  <c r="V327" i="2" a="1"/>
  <c r="V327" i="2"/>
  <c r="V328" i="2" a="1"/>
  <c r="V328" i="2"/>
  <c r="V329" i="2" a="1"/>
  <c r="V329" i="2"/>
  <c r="V330" i="2" a="1"/>
  <c r="V330" i="2"/>
  <c r="V331" i="2" a="1"/>
  <c r="V331" i="2"/>
  <c r="V332" i="2" a="1"/>
  <c r="V332" i="2"/>
  <c r="V333" i="2" a="1"/>
  <c r="V333" i="2"/>
  <c r="V334" i="2" a="1"/>
  <c r="V334" i="2"/>
  <c r="V335" i="2" a="1"/>
  <c r="V335" i="2"/>
  <c r="V336" i="2" a="1"/>
  <c r="V336" i="2"/>
  <c r="V337" i="2" a="1"/>
  <c r="V337" i="2"/>
  <c r="V338" i="2" a="1"/>
  <c r="V338" i="2"/>
  <c r="V339" i="2" a="1"/>
  <c r="V339" i="2"/>
  <c r="V340" i="2" a="1"/>
  <c r="V340" i="2"/>
  <c r="V341" i="2" a="1"/>
  <c r="V341" i="2"/>
  <c r="V342" i="2" a="1"/>
  <c r="V342" i="2"/>
  <c r="V343" i="2" a="1"/>
  <c r="V343" i="2"/>
  <c r="V344" i="2" a="1"/>
  <c r="V344" i="2"/>
  <c r="V345" i="2" a="1"/>
  <c r="V345" i="2"/>
  <c r="V346" i="2" a="1"/>
  <c r="V346" i="2"/>
  <c r="V347" i="2" a="1"/>
  <c r="V347" i="2"/>
  <c r="V348" i="2" a="1"/>
  <c r="V348" i="2"/>
  <c r="V349" i="2" a="1"/>
  <c r="V349" i="2"/>
  <c r="V350" i="2" a="1"/>
  <c r="V350" i="2"/>
  <c r="V351" i="2" a="1"/>
  <c r="V351" i="2"/>
  <c r="V352" i="2" a="1"/>
  <c r="V352" i="2"/>
  <c r="V353" i="2" a="1"/>
  <c r="V353" i="2"/>
  <c r="V354" i="2" a="1"/>
  <c r="V354" i="2"/>
  <c r="V355" i="2" a="1"/>
  <c r="V355" i="2"/>
  <c r="V356" i="2" a="1"/>
  <c r="V356" i="2"/>
  <c r="V357" i="2" a="1"/>
  <c r="V357" i="2"/>
  <c r="V358" i="2" a="1"/>
  <c r="V358" i="2"/>
  <c r="V359" i="2" a="1"/>
  <c r="V359" i="2"/>
  <c r="V360" i="2" a="1"/>
  <c r="V360" i="2"/>
  <c r="V361" i="2" a="1"/>
  <c r="V361" i="2"/>
  <c r="V362" i="2" a="1"/>
  <c r="V362" i="2"/>
  <c r="V363" i="2" a="1"/>
  <c r="V363" i="2"/>
  <c r="V364" i="2" a="1"/>
  <c r="V364" i="2"/>
  <c r="V365" i="2" a="1"/>
  <c r="V365" i="2"/>
  <c r="V366" i="2" a="1"/>
  <c r="V366" i="2"/>
  <c r="V367" i="2" a="1"/>
  <c r="V367" i="2"/>
  <c r="V368" i="2" a="1"/>
  <c r="V368" i="2"/>
  <c r="V369" i="2" a="1"/>
  <c r="V369" i="2"/>
  <c r="V370" i="2" a="1"/>
  <c r="V370" i="2"/>
  <c r="V371" i="2" a="1"/>
  <c r="V371" i="2"/>
  <c r="V372" i="2" a="1"/>
  <c r="V372" i="2"/>
  <c r="V373" i="2" a="1"/>
  <c r="V373" i="2"/>
  <c r="V374" i="2" a="1"/>
  <c r="V374" i="2"/>
  <c r="V375" i="2" a="1"/>
  <c r="V375" i="2"/>
  <c r="V376" i="2" a="1"/>
  <c r="V376" i="2"/>
  <c r="V377" i="2" a="1"/>
  <c r="V377" i="2"/>
  <c r="V378" i="2" a="1"/>
  <c r="V378" i="2"/>
  <c r="V379" i="2" a="1"/>
  <c r="V379" i="2"/>
  <c r="V380" i="2" a="1"/>
  <c r="V380" i="2"/>
  <c r="V381" i="2" a="1"/>
  <c r="V381" i="2"/>
  <c r="V382" i="2" a="1"/>
  <c r="V382" i="2"/>
  <c r="V383" i="2" a="1"/>
  <c r="V383" i="2"/>
  <c r="V384" i="2" a="1"/>
  <c r="V384" i="2"/>
  <c r="V385" i="2" a="1"/>
  <c r="V385" i="2"/>
  <c r="V386" i="2" a="1"/>
  <c r="V386" i="2"/>
  <c r="V387" i="2" a="1"/>
  <c r="V387" i="2"/>
  <c r="V388" i="2" a="1"/>
  <c r="V388" i="2"/>
  <c r="V389" i="2" a="1"/>
  <c r="V389" i="2"/>
  <c r="V390" i="2" a="1"/>
  <c r="V390" i="2"/>
  <c r="V391" i="2" a="1"/>
  <c r="V391" i="2"/>
  <c r="V392" i="2" a="1"/>
  <c r="V392" i="2"/>
  <c r="V393" i="2" a="1"/>
  <c r="V393" i="2"/>
  <c r="V394" i="2" a="1"/>
  <c r="V394" i="2"/>
  <c r="V395" i="2" a="1"/>
  <c r="V395" i="2"/>
  <c r="V396" i="2" a="1"/>
  <c r="V396" i="2"/>
  <c r="V397" i="2" a="1"/>
  <c r="V397" i="2"/>
  <c r="V398" i="2" a="1"/>
  <c r="V398" i="2"/>
  <c r="V399" i="2" a="1"/>
  <c r="V399" i="2"/>
  <c r="V400" i="2" a="1"/>
  <c r="V400" i="2"/>
  <c r="V401" i="2" a="1"/>
  <c r="V401" i="2"/>
  <c r="V402" i="2" a="1"/>
  <c r="V402" i="2"/>
  <c r="V403" i="2" a="1"/>
  <c r="V403" i="2"/>
  <c r="V404" i="2" a="1"/>
  <c r="V404" i="2"/>
  <c r="V405" i="2" a="1"/>
  <c r="V405" i="2"/>
  <c r="V406" i="2" a="1"/>
  <c r="V406" i="2"/>
  <c r="V407" i="2" a="1"/>
  <c r="V407" i="2"/>
  <c r="V408" i="2" a="1"/>
  <c r="V408" i="2"/>
  <c r="V409" i="2" a="1"/>
  <c r="V409" i="2"/>
  <c r="V410" i="2" a="1"/>
  <c r="V410" i="2"/>
  <c r="V411" i="2" a="1"/>
  <c r="V411" i="2"/>
  <c r="V412" i="2" a="1"/>
  <c r="V412" i="2"/>
  <c r="V413" i="2" a="1"/>
  <c r="V413" i="2"/>
  <c r="V414" i="2" a="1"/>
  <c r="V414" i="2"/>
  <c r="V415" i="2" a="1"/>
  <c r="V415" i="2"/>
  <c r="V416" i="2" a="1"/>
  <c r="V416" i="2"/>
  <c r="V417" i="2" a="1"/>
  <c r="V417" i="2"/>
  <c r="V418" i="2" a="1"/>
  <c r="V418" i="2"/>
  <c r="V419" i="2" a="1"/>
  <c r="V419" i="2"/>
  <c r="V420" i="2" a="1"/>
  <c r="V420" i="2"/>
  <c r="V421" i="2" a="1"/>
  <c r="V421" i="2"/>
  <c r="V422" i="2" a="1"/>
  <c r="V422" i="2"/>
  <c r="V423" i="2" a="1"/>
  <c r="V423" i="2"/>
  <c r="V424" i="2" a="1"/>
  <c r="V424" i="2"/>
  <c r="V425" i="2" a="1"/>
  <c r="V425" i="2"/>
  <c r="V426" i="2" a="1"/>
  <c r="V426" i="2"/>
  <c r="V427" i="2" a="1"/>
  <c r="V427" i="2"/>
  <c r="V428" i="2" a="1"/>
  <c r="V428" i="2"/>
  <c r="V429" i="2" a="1"/>
  <c r="V429" i="2"/>
  <c r="V430" i="2" a="1"/>
  <c r="V430" i="2"/>
  <c r="V431" i="2" a="1"/>
  <c r="V431" i="2"/>
  <c r="V432" i="2" a="1"/>
  <c r="V432" i="2"/>
  <c r="V433" i="2" a="1"/>
  <c r="V433" i="2"/>
  <c r="V434" i="2" a="1"/>
  <c r="V434" i="2"/>
  <c r="V435" i="2" a="1"/>
  <c r="V435" i="2"/>
  <c r="V436" i="2" a="1"/>
  <c r="V436" i="2"/>
  <c r="V437" i="2" a="1"/>
  <c r="V437" i="2"/>
  <c r="V438" i="2" a="1"/>
  <c r="V438" i="2"/>
  <c r="V439" i="2" a="1"/>
  <c r="V439" i="2"/>
  <c r="V440" i="2" a="1"/>
  <c r="V440" i="2"/>
  <c r="V441" i="2" a="1"/>
  <c r="V441" i="2"/>
  <c r="V442" i="2" a="1"/>
  <c r="V442" i="2"/>
  <c r="V443" i="2" a="1"/>
  <c r="V443" i="2"/>
  <c r="V444" i="2" a="1"/>
  <c r="V444" i="2"/>
  <c r="V445" i="2" a="1"/>
  <c r="V445" i="2"/>
  <c r="V446" i="2" a="1"/>
  <c r="V446" i="2"/>
  <c r="V447" i="2" a="1"/>
  <c r="V447" i="2"/>
  <c r="V448" i="2" a="1"/>
  <c r="V448" i="2"/>
  <c r="V449" i="2" a="1"/>
  <c r="V449" i="2"/>
  <c r="V450" i="2" a="1"/>
  <c r="V450" i="2"/>
  <c r="V451" i="2" a="1"/>
  <c r="V451" i="2"/>
  <c r="V452" i="2" a="1"/>
  <c r="V452" i="2"/>
  <c r="V453" i="2" a="1"/>
  <c r="V453" i="2"/>
  <c r="V454" i="2" a="1"/>
  <c r="V454" i="2"/>
  <c r="V455" i="2" a="1"/>
  <c r="V455" i="2"/>
  <c r="V456" i="2" a="1"/>
  <c r="V456" i="2"/>
  <c r="V457" i="2" a="1"/>
  <c r="V457" i="2"/>
  <c r="V458" i="2" a="1"/>
  <c r="V458" i="2"/>
  <c r="V459" i="2" a="1"/>
  <c r="V459" i="2"/>
  <c r="V460" i="2" a="1"/>
  <c r="V460" i="2"/>
  <c r="V461" i="2" a="1"/>
  <c r="V461" i="2"/>
  <c r="V462" i="2" a="1"/>
  <c r="V462" i="2"/>
  <c r="V463" i="2" a="1"/>
  <c r="V463" i="2"/>
  <c r="V464" i="2" a="1"/>
  <c r="V464" i="2"/>
  <c r="V465" i="2" a="1"/>
  <c r="V465" i="2"/>
  <c r="V466" i="2" a="1"/>
  <c r="V466" i="2"/>
  <c r="V467" i="2" a="1"/>
  <c r="V467" i="2"/>
  <c r="V468" i="2" a="1"/>
  <c r="V468" i="2"/>
  <c r="V469" i="2" a="1"/>
  <c r="V469" i="2"/>
  <c r="V470" i="2" a="1"/>
  <c r="V470" i="2"/>
  <c r="V471" i="2" a="1"/>
  <c r="V471" i="2"/>
  <c r="V472" i="2" a="1"/>
  <c r="V472" i="2"/>
  <c r="V473" i="2" a="1"/>
  <c r="V473" i="2"/>
  <c r="V474" i="2" a="1"/>
  <c r="V474" i="2"/>
  <c r="V475" i="2" a="1"/>
  <c r="V475" i="2"/>
  <c r="V476" i="2" a="1"/>
  <c r="V476" i="2"/>
  <c r="V477" i="2" a="1"/>
  <c r="V477" i="2"/>
  <c r="V478" i="2" a="1"/>
  <c r="V478" i="2"/>
  <c r="V479" i="2" a="1"/>
  <c r="V479" i="2"/>
  <c r="V480" i="2" a="1"/>
  <c r="V480" i="2"/>
  <c r="V481" i="2" a="1"/>
  <c r="V481" i="2"/>
  <c r="V482" i="2" a="1"/>
  <c r="V482" i="2"/>
  <c r="V483" i="2" a="1"/>
  <c r="V483" i="2"/>
  <c r="V484" i="2" a="1"/>
  <c r="V484" i="2"/>
  <c r="V485" i="2" a="1"/>
  <c r="V485" i="2"/>
  <c r="V486" i="2" a="1"/>
  <c r="V486" i="2"/>
  <c r="V487" i="2" a="1"/>
  <c r="V487" i="2"/>
  <c r="V488" i="2" a="1"/>
  <c r="V488" i="2"/>
  <c r="V489" i="2" a="1"/>
  <c r="V489" i="2"/>
  <c r="V490" i="2" a="1"/>
  <c r="V490" i="2"/>
  <c r="V491" i="2" a="1"/>
  <c r="V491" i="2"/>
  <c r="V492" i="2" a="1"/>
  <c r="V492" i="2"/>
  <c r="V493" i="2" a="1"/>
  <c r="V493" i="2"/>
  <c r="V494" i="2" a="1"/>
  <c r="V494" i="2"/>
  <c r="V495" i="2" a="1"/>
  <c r="V495" i="2"/>
  <c r="V496" i="2" a="1"/>
  <c r="V496" i="2"/>
  <c r="V497" i="2" a="1"/>
  <c r="V497" i="2"/>
  <c r="V498" i="2" a="1"/>
  <c r="V498" i="2"/>
  <c r="V499" i="2" a="1"/>
  <c r="V499" i="2"/>
  <c r="V500" i="2" a="1"/>
  <c r="V500" i="2"/>
  <c r="V501" i="2" a="1"/>
  <c r="V501" i="2"/>
  <c r="V502" i="2" a="1"/>
  <c r="V502" i="2"/>
  <c r="V503" i="2" a="1"/>
  <c r="V503" i="2"/>
  <c r="V504" i="2" a="1"/>
  <c r="V504" i="2"/>
  <c r="V505" i="2" a="1"/>
  <c r="V505" i="2"/>
  <c r="V506" i="2" a="1"/>
  <c r="V506" i="2"/>
  <c r="V507" i="2" a="1"/>
  <c r="V507" i="2"/>
  <c r="V508" i="2" a="1"/>
  <c r="V508" i="2"/>
  <c r="V509" i="2" a="1"/>
  <c r="V509" i="2"/>
  <c r="V510" i="2" a="1"/>
  <c r="V510" i="2"/>
  <c r="V511" i="2" a="1"/>
  <c r="V511" i="2"/>
  <c r="V512" i="2" a="1"/>
  <c r="V512" i="2"/>
  <c r="V513" i="2" a="1"/>
  <c r="V513" i="2"/>
  <c r="V514" i="2" a="1"/>
  <c r="V514" i="2"/>
  <c r="V515" i="2" a="1"/>
  <c r="V515" i="2"/>
  <c r="V516" i="2" a="1"/>
  <c r="V516" i="2"/>
  <c r="V517" i="2" a="1"/>
  <c r="V517" i="2"/>
  <c r="V518" i="2" a="1"/>
  <c r="V518" i="2"/>
  <c r="V519" i="2" a="1"/>
  <c r="V519" i="2"/>
  <c r="V520" i="2" a="1"/>
  <c r="V520" i="2"/>
  <c r="V521" i="2" a="1"/>
  <c r="V521" i="2"/>
  <c r="V522" i="2" a="1"/>
  <c r="V522" i="2"/>
  <c r="V523" i="2" a="1"/>
  <c r="V523" i="2"/>
  <c r="V524" i="2" a="1"/>
  <c r="V524" i="2"/>
  <c r="V525" i="2" a="1"/>
  <c r="V525" i="2"/>
  <c r="V526" i="2" a="1"/>
  <c r="V526" i="2"/>
  <c r="V527" i="2" a="1"/>
  <c r="V527" i="2"/>
  <c r="V528" i="2" a="1"/>
  <c r="V528" i="2"/>
  <c r="V529" i="2" a="1"/>
  <c r="V529" i="2"/>
  <c r="V530" i="2" a="1"/>
  <c r="V530" i="2"/>
  <c r="V531" i="2" a="1"/>
  <c r="V531" i="2"/>
  <c r="V532" i="2" a="1"/>
  <c r="V532" i="2"/>
  <c r="V533" i="2" a="1"/>
  <c r="V533" i="2"/>
  <c r="V534" i="2" a="1"/>
  <c r="V534" i="2"/>
  <c r="V535" i="2" a="1"/>
  <c r="V535" i="2"/>
  <c r="V536" i="2" a="1"/>
  <c r="V536" i="2"/>
  <c r="V537" i="2" a="1"/>
  <c r="V537" i="2"/>
  <c r="V538" i="2" a="1"/>
  <c r="V538" i="2"/>
  <c r="V539" i="2" a="1"/>
  <c r="V539" i="2"/>
  <c r="V540" i="2" a="1"/>
  <c r="V540" i="2"/>
  <c r="V541" i="2" a="1"/>
  <c r="V541" i="2"/>
  <c r="V542" i="2" a="1"/>
  <c r="V542" i="2"/>
  <c r="V543" i="2" a="1"/>
  <c r="V543" i="2"/>
  <c r="V544" i="2" a="1"/>
  <c r="V544" i="2"/>
  <c r="V545" i="2" a="1"/>
  <c r="V545" i="2"/>
  <c r="V546" i="2" a="1"/>
  <c r="V546" i="2"/>
  <c r="V547" i="2" a="1"/>
  <c r="V547" i="2"/>
  <c r="V548" i="2" a="1"/>
  <c r="V548" i="2"/>
  <c r="V549" i="2" a="1"/>
  <c r="V549" i="2"/>
  <c r="V550" i="2" a="1"/>
  <c r="V550" i="2"/>
  <c r="V551" i="2" a="1"/>
  <c r="V551" i="2"/>
  <c r="V552" i="2" a="1"/>
  <c r="V552" i="2"/>
  <c r="V553" i="2" a="1"/>
  <c r="V553" i="2"/>
  <c r="V554" i="2" a="1"/>
  <c r="V554" i="2"/>
  <c r="V555" i="2" a="1"/>
  <c r="V555" i="2"/>
  <c r="V556" i="2" a="1"/>
  <c r="V556" i="2"/>
  <c r="V557" i="2" a="1"/>
  <c r="V557" i="2"/>
  <c r="V558" i="2" a="1"/>
  <c r="V558" i="2"/>
  <c r="V559" i="2" a="1"/>
  <c r="V559" i="2"/>
  <c r="V560" i="2" a="1"/>
  <c r="V560" i="2"/>
  <c r="V561" i="2" a="1"/>
  <c r="V561" i="2"/>
  <c r="V562" i="2" a="1"/>
  <c r="V562" i="2"/>
  <c r="V563" i="2" a="1"/>
  <c r="V563" i="2"/>
  <c r="V564" i="2" a="1"/>
  <c r="V564" i="2"/>
  <c r="V565" i="2" a="1"/>
  <c r="V565" i="2"/>
  <c r="V566" i="2" a="1"/>
  <c r="V566" i="2"/>
  <c r="V567" i="2" a="1"/>
  <c r="V567" i="2"/>
  <c r="V568" i="2" a="1"/>
  <c r="V568" i="2"/>
  <c r="V569" i="2" a="1"/>
  <c r="V569" i="2"/>
  <c r="V570" i="2" a="1"/>
  <c r="V570" i="2"/>
  <c r="V571" i="2" a="1"/>
  <c r="V571" i="2"/>
  <c r="V572" i="2" a="1"/>
  <c r="V572" i="2"/>
  <c r="V573" i="2" a="1"/>
  <c r="V573" i="2"/>
  <c r="V574" i="2" a="1"/>
  <c r="V574" i="2"/>
  <c r="V575" i="2" a="1"/>
  <c r="V575" i="2"/>
  <c r="V576" i="2" a="1"/>
  <c r="V576" i="2"/>
  <c r="V577" i="2" a="1"/>
  <c r="V577" i="2"/>
  <c r="V578" i="2" a="1"/>
  <c r="V578" i="2"/>
  <c r="V579" i="2" a="1"/>
  <c r="V579" i="2"/>
  <c r="V580" i="2" a="1"/>
  <c r="V580" i="2"/>
  <c r="V581" i="2" a="1"/>
  <c r="V581" i="2"/>
  <c r="V582" i="2" a="1"/>
  <c r="V582" i="2"/>
  <c r="V583" i="2" a="1"/>
  <c r="V583" i="2"/>
  <c r="V584" i="2" a="1"/>
  <c r="V584" i="2"/>
  <c r="V585" i="2" a="1"/>
  <c r="V585" i="2"/>
  <c r="V586" i="2" a="1"/>
  <c r="V586" i="2"/>
  <c r="V587" i="2" a="1"/>
  <c r="V587" i="2"/>
  <c r="V588" i="2" a="1"/>
  <c r="V588" i="2"/>
  <c r="V589" i="2" a="1"/>
  <c r="V589" i="2"/>
  <c r="V590" i="2" a="1"/>
  <c r="V590" i="2"/>
  <c r="V591" i="2" a="1"/>
  <c r="V591" i="2"/>
  <c r="V592" i="2" a="1"/>
  <c r="V592" i="2"/>
  <c r="V593" i="2" a="1"/>
  <c r="V593" i="2"/>
  <c r="V594" i="2" a="1"/>
  <c r="V594" i="2"/>
  <c r="V595" i="2" a="1"/>
  <c r="V595" i="2"/>
  <c r="V596" i="2" a="1"/>
  <c r="V596" i="2"/>
  <c r="V597" i="2" a="1"/>
  <c r="V597" i="2"/>
  <c r="V598" i="2" a="1"/>
  <c r="V598" i="2"/>
  <c r="V599" i="2" a="1"/>
  <c r="V599" i="2"/>
  <c r="V600" i="2" a="1"/>
  <c r="V600" i="2"/>
  <c r="V601" i="2" a="1"/>
  <c r="V601" i="2"/>
  <c r="V602" i="2" a="1"/>
  <c r="V602" i="2"/>
  <c r="V603" i="2" a="1"/>
  <c r="V603" i="2"/>
  <c r="V604" i="2" a="1"/>
  <c r="V604" i="2"/>
  <c r="V605" i="2" a="1"/>
  <c r="V605" i="2"/>
  <c r="V606" i="2" a="1"/>
  <c r="V606" i="2"/>
  <c r="V607" i="2" a="1"/>
  <c r="V607" i="2"/>
  <c r="V608" i="2" a="1"/>
  <c r="V608" i="2"/>
  <c r="V609" i="2" a="1"/>
  <c r="V609" i="2"/>
  <c r="V610" i="2" a="1"/>
  <c r="V610" i="2"/>
  <c r="V611" i="2" a="1"/>
  <c r="V611" i="2"/>
  <c r="V612" i="2" a="1"/>
  <c r="V612" i="2"/>
  <c r="V613" i="2" a="1"/>
  <c r="V613" i="2"/>
  <c r="V614" i="2" a="1"/>
  <c r="V614" i="2"/>
  <c r="V615" i="2" a="1"/>
  <c r="V615" i="2"/>
  <c r="V616" i="2" a="1"/>
  <c r="V616" i="2"/>
  <c r="V617" i="2" a="1"/>
  <c r="V617" i="2"/>
  <c r="V618" i="2" a="1"/>
  <c r="V618" i="2"/>
  <c r="V619" i="2" a="1"/>
  <c r="V619" i="2"/>
  <c r="V620" i="2" a="1"/>
  <c r="V620" i="2"/>
  <c r="V621" i="2" a="1"/>
  <c r="V621" i="2"/>
  <c r="V622" i="2" a="1"/>
  <c r="V622" i="2"/>
  <c r="V623" i="2" a="1"/>
  <c r="V623" i="2"/>
  <c r="V624" i="2" a="1"/>
  <c r="V624" i="2"/>
  <c r="V625" i="2" a="1"/>
  <c r="V625" i="2"/>
  <c r="V626" i="2" a="1"/>
  <c r="V626" i="2"/>
  <c r="V627" i="2" a="1"/>
  <c r="V627" i="2"/>
  <c r="V628" i="2" a="1"/>
  <c r="V628" i="2"/>
  <c r="V629" i="2" a="1"/>
  <c r="V629" i="2"/>
  <c r="V630" i="2" a="1"/>
  <c r="V630" i="2"/>
  <c r="V631" i="2" a="1"/>
  <c r="V631" i="2"/>
  <c r="V632" i="2" a="1"/>
  <c r="V632" i="2"/>
  <c r="V633" i="2" a="1"/>
  <c r="V633" i="2"/>
  <c r="V634" i="2" a="1"/>
  <c r="V634" i="2"/>
  <c r="V635" i="2" a="1"/>
  <c r="V635" i="2"/>
  <c r="V636" i="2" a="1"/>
  <c r="V636" i="2"/>
  <c r="V637" i="2" a="1"/>
  <c r="V637" i="2"/>
  <c r="V638" i="2" a="1"/>
  <c r="V638" i="2"/>
  <c r="V639" i="2" a="1"/>
  <c r="V639" i="2"/>
  <c r="V640" i="2" a="1"/>
  <c r="V640" i="2"/>
  <c r="V641" i="2" a="1"/>
  <c r="V641" i="2"/>
  <c r="V642" i="2" a="1"/>
  <c r="V642" i="2"/>
  <c r="V643" i="2" a="1"/>
  <c r="V643" i="2"/>
  <c r="V644" i="2" a="1"/>
  <c r="V644" i="2"/>
  <c r="V645" i="2" a="1"/>
  <c r="V645" i="2"/>
  <c r="V646" i="2" a="1"/>
  <c r="V646" i="2"/>
  <c r="V647" i="2" a="1"/>
  <c r="V647" i="2"/>
  <c r="V648" i="2" a="1"/>
  <c r="V648" i="2"/>
  <c r="V649" i="2" a="1"/>
  <c r="V649" i="2"/>
  <c r="V650" i="2" a="1"/>
  <c r="V650" i="2"/>
  <c r="V651" i="2" a="1"/>
  <c r="V651" i="2"/>
  <c r="V652" i="2" a="1"/>
  <c r="V652" i="2"/>
  <c r="V653" i="2" a="1"/>
  <c r="V653" i="2"/>
  <c r="V654" i="2" a="1"/>
  <c r="V654" i="2"/>
  <c r="V655" i="2" a="1"/>
  <c r="V655" i="2"/>
  <c r="V656" i="2" a="1"/>
  <c r="V656" i="2"/>
  <c r="V657" i="2" a="1"/>
  <c r="V657" i="2"/>
  <c r="V658" i="2" a="1"/>
  <c r="V658" i="2"/>
  <c r="V659" i="2" a="1"/>
  <c r="V659" i="2"/>
  <c r="V660" i="2" a="1"/>
  <c r="V660" i="2"/>
  <c r="V661" i="2" a="1"/>
  <c r="V661" i="2"/>
  <c r="V662" i="2" a="1"/>
  <c r="V662" i="2"/>
  <c r="V663" i="2" a="1"/>
  <c r="V663" i="2"/>
  <c r="V664" i="2" a="1"/>
  <c r="V664" i="2"/>
  <c r="V665" i="2" a="1"/>
  <c r="V665" i="2"/>
  <c r="V666" i="2" a="1"/>
  <c r="V666" i="2"/>
  <c r="V667" i="2" a="1"/>
  <c r="V667" i="2"/>
  <c r="V668" i="2" a="1"/>
  <c r="V668" i="2"/>
  <c r="V669" i="2" a="1"/>
  <c r="V669" i="2"/>
  <c r="V670" i="2" a="1"/>
  <c r="V670" i="2"/>
  <c r="V671" i="2" a="1"/>
  <c r="V671" i="2"/>
  <c r="V672" i="2" a="1"/>
  <c r="V672" i="2"/>
  <c r="V673" i="2" a="1"/>
  <c r="V673" i="2"/>
  <c r="V674" i="2" a="1"/>
  <c r="V674" i="2"/>
  <c r="V675" i="2" a="1"/>
  <c r="V675" i="2"/>
  <c r="V676" i="2" a="1"/>
  <c r="V676" i="2"/>
  <c r="V677" i="2" a="1"/>
  <c r="V677" i="2"/>
  <c r="V678" i="2" a="1"/>
  <c r="V678" i="2"/>
  <c r="V679" i="2" a="1"/>
  <c r="V679" i="2"/>
  <c r="V680" i="2" a="1"/>
  <c r="V680" i="2"/>
  <c r="V681" i="2" a="1"/>
  <c r="V681" i="2"/>
  <c r="V682" i="2" a="1"/>
  <c r="V682" i="2"/>
  <c r="V683" i="2" a="1"/>
  <c r="V683" i="2"/>
  <c r="V684" i="2" a="1"/>
  <c r="V684" i="2"/>
  <c r="V685" i="2" a="1"/>
  <c r="V685" i="2"/>
  <c r="V686" i="2" a="1"/>
  <c r="V686" i="2"/>
  <c r="V687" i="2" a="1"/>
  <c r="V687" i="2"/>
  <c r="V688" i="2" a="1"/>
  <c r="V688" i="2"/>
  <c r="V689" i="2" a="1"/>
  <c r="V689" i="2"/>
  <c r="V690" i="2" a="1"/>
  <c r="V690" i="2"/>
  <c r="V691" i="2" a="1"/>
  <c r="V691" i="2"/>
  <c r="V692" i="2" a="1"/>
  <c r="V692" i="2"/>
  <c r="V693" i="2" a="1"/>
  <c r="V693" i="2"/>
  <c r="V694" i="2" a="1"/>
  <c r="V694" i="2"/>
  <c r="V695" i="2" a="1"/>
  <c r="V695" i="2"/>
  <c r="V696" i="2" a="1"/>
  <c r="V696" i="2"/>
  <c r="V697" i="2" a="1"/>
  <c r="V697" i="2"/>
  <c r="V698" i="2" a="1"/>
  <c r="V698" i="2"/>
  <c r="V699" i="2" a="1"/>
  <c r="V699" i="2"/>
  <c r="V700" i="2" a="1"/>
  <c r="V700" i="2"/>
  <c r="V701" i="2" a="1"/>
  <c r="V701" i="2"/>
  <c r="V702" i="2" a="1"/>
  <c r="V702" i="2"/>
  <c r="V703" i="2" a="1"/>
  <c r="V703" i="2"/>
  <c r="V704" i="2" a="1"/>
  <c r="V704" i="2"/>
  <c r="V705" i="2" a="1"/>
  <c r="V705" i="2"/>
  <c r="V706" i="2" a="1"/>
  <c r="V706" i="2"/>
  <c r="V707" i="2" a="1"/>
  <c r="V707" i="2"/>
  <c r="V708" i="2" a="1"/>
  <c r="V708" i="2"/>
  <c r="V709" i="2" a="1"/>
  <c r="V709" i="2"/>
  <c r="V710" i="2" a="1"/>
  <c r="V710" i="2"/>
  <c r="V711" i="2" a="1"/>
  <c r="V711" i="2"/>
  <c r="V712" i="2" a="1"/>
  <c r="V712" i="2"/>
  <c r="V713" i="2" a="1"/>
  <c r="V713" i="2"/>
  <c r="V714" i="2" a="1"/>
  <c r="V714" i="2"/>
  <c r="V715" i="2" a="1"/>
  <c r="V715" i="2"/>
  <c r="V716" i="2" a="1"/>
  <c r="V716" i="2"/>
  <c r="V717" i="2" a="1"/>
  <c r="V717" i="2"/>
  <c r="V718" i="2" a="1"/>
  <c r="V718" i="2"/>
  <c r="V719" i="2" a="1"/>
  <c r="V719" i="2"/>
  <c r="V720" i="2" a="1"/>
  <c r="V720" i="2"/>
  <c r="V721" i="2" a="1"/>
  <c r="V721" i="2"/>
  <c r="V722" i="2" a="1"/>
  <c r="V722" i="2"/>
  <c r="V723" i="2" a="1"/>
  <c r="V723" i="2"/>
  <c r="V724" i="2" a="1"/>
  <c r="V724" i="2"/>
  <c r="V725" i="2" a="1"/>
  <c r="V725" i="2"/>
  <c r="V726" i="2" a="1"/>
  <c r="V726" i="2"/>
  <c r="V727" i="2" a="1"/>
  <c r="V727" i="2"/>
  <c r="V728" i="2" a="1"/>
  <c r="V728" i="2"/>
  <c r="V729" i="2" a="1"/>
  <c r="V729" i="2"/>
  <c r="V730" i="2" a="1"/>
  <c r="V730" i="2"/>
  <c r="V731" i="2" a="1"/>
  <c r="V731" i="2"/>
  <c r="V732" i="2" a="1"/>
  <c r="V732" i="2"/>
  <c r="V733" i="2" a="1"/>
  <c r="V733" i="2"/>
  <c r="V734" i="2" a="1"/>
  <c r="V734" i="2"/>
  <c r="V735" i="2" a="1"/>
  <c r="V735" i="2"/>
  <c r="V736" i="2" a="1"/>
  <c r="V736" i="2"/>
  <c r="V737" i="2" a="1"/>
  <c r="V737" i="2"/>
  <c r="V738" i="2" a="1"/>
  <c r="V738" i="2"/>
  <c r="V739" i="2" a="1"/>
  <c r="V739" i="2"/>
  <c r="V740" i="2" a="1"/>
  <c r="V740" i="2"/>
  <c r="V741" i="2" a="1"/>
  <c r="V741" i="2"/>
  <c r="V742" i="2" a="1"/>
  <c r="V742" i="2"/>
  <c r="V743" i="2" a="1"/>
  <c r="V743" i="2"/>
  <c r="V744" i="2" a="1"/>
  <c r="V744" i="2"/>
  <c r="V745" i="2" a="1"/>
  <c r="V745" i="2"/>
  <c r="V746" i="2" a="1"/>
  <c r="V746" i="2"/>
  <c r="V747" i="2" a="1"/>
  <c r="V747" i="2"/>
  <c r="V748" i="2" a="1"/>
  <c r="V748" i="2"/>
  <c r="V749" i="2" a="1"/>
  <c r="V749" i="2"/>
  <c r="V750" i="2" a="1"/>
  <c r="V750" i="2"/>
  <c r="V751" i="2" a="1"/>
  <c r="V751" i="2"/>
  <c r="V752" i="2" a="1"/>
  <c r="V752" i="2"/>
  <c r="V753" i="2" a="1"/>
  <c r="V753" i="2"/>
  <c r="V754" i="2" a="1"/>
  <c r="V754" i="2"/>
  <c r="V755" i="2" a="1"/>
  <c r="V755" i="2"/>
  <c r="V756" i="2" a="1"/>
  <c r="V756" i="2"/>
  <c r="V757" i="2" a="1"/>
  <c r="V757" i="2"/>
  <c r="V758" i="2" a="1"/>
  <c r="V758" i="2"/>
  <c r="V759" i="2" a="1"/>
  <c r="V759" i="2"/>
  <c r="V760" i="2" a="1"/>
  <c r="V760" i="2"/>
  <c r="V761" i="2" a="1"/>
  <c r="V761" i="2"/>
  <c r="V762" i="2" a="1"/>
  <c r="V762" i="2"/>
  <c r="V763" i="2" a="1"/>
  <c r="V763" i="2"/>
  <c r="V764" i="2" a="1"/>
  <c r="V764" i="2"/>
  <c r="V765" i="2" a="1"/>
  <c r="V765" i="2"/>
  <c r="V766" i="2" a="1"/>
  <c r="V766" i="2"/>
  <c r="V767" i="2" a="1"/>
  <c r="V767" i="2"/>
  <c r="V768" i="2" a="1"/>
  <c r="V768" i="2"/>
  <c r="V769" i="2" a="1"/>
  <c r="V769" i="2"/>
  <c r="V770" i="2" a="1"/>
  <c r="V770" i="2"/>
  <c r="V771" i="2" a="1"/>
  <c r="V771" i="2"/>
  <c r="V772" i="2" a="1"/>
  <c r="V772" i="2"/>
  <c r="V773" i="2" a="1"/>
  <c r="V773" i="2"/>
  <c r="V774" i="2" a="1"/>
  <c r="V774" i="2"/>
  <c r="V775" i="2" a="1"/>
  <c r="V775" i="2"/>
  <c r="V776" i="2" a="1"/>
  <c r="V776" i="2"/>
  <c r="V777" i="2" a="1"/>
  <c r="V777" i="2"/>
  <c r="V778" i="2" a="1"/>
  <c r="V778" i="2"/>
  <c r="V779" i="2" a="1"/>
  <c r="V779" i="2"/>
  <c r="V780" i="2" a="1"/>
  <c r="V780" i="2"/>
  <c r="V781" i="2" a="1"/>
  <c r="V781" i="2"/>
  <c r="V782" i="2" a="1"/>
  <c r="V782" i="2"/>
  <c r="V783" i="2" a="1"/>
  <c r="V783" i="2"/>
  <c r="V784" i="2" a="1"/>
  <c r="V784" i="2"/>
  <c r="V785" i="2" a="1"/>
  <c r="V785" i="2"/>
  <c r="V786" i="2" a="1"/>
  <c r="V786" i="2"/>
  <c r="V787" i="2" a="1"/>
  <c r="V787" i="2"/>
  <c r="V788" i="2" a="1"/>
  <c r="V788" i="2"/>
  <c r="V789" i="2" a="1"/>
  <c r="V789" i="2"/>
  <c r="V790" i="2" a="1"/>
  <c r="V790" i="2"/>
  <c r="V791" i="2" a="1"/>
  <c r="V791" i="2"/>
  <c r="V792" i="2" a="1"/>
  <c r="V792" i="2"/>
  <c r="V793" i="2" a="1"/>
  <c r="V793" i="2"/>
  <c r="V794" i="2" a="1"/>
  <c r="V794" i="2"/>
  <c r="V795" i="2" a="1"/>
  <c r="V795" i="2"/>
  <c r="V796" i="2" a="1"/>
  <c r="V796" i="2"/>
  <c r="V797" i="2" a="1"/>
  <c r="V797" i="2"/>
  <c r="V798" i="2" a="1"/>
  <c r="V798" i="2"/>
  <c r="V799" i="2" a="1"/>
  <c r="V799" i="2"/>
  <c r="V800" i="2" a="1"/>
  <c r="V800" i="2"/>
  <c r="V801" i="2" a="1"/>
  <c r="V801" i="2"/>
  <c r="V802" i="2" a="1"/>
  <c r="V802" i="2"/>
  <c r="V803" i="2" a="1"/>
  <c r="V803" i="2"/>
  <c r="V804" i="2" a="1"/>
  <c r="V804" i="2"/>
  <c r="V805" i="2" a="1"/>
  <c r="V805" i="2"/>
  <c r="V806" i="2" a="1"/>
  <c r="V806" i="2"/>
  <c r="V807" i="2" a="1"/>
  <c r="V807" i="2"/>
  <c r="V808" i="2" a="1"/>
  <c r="V808" i="2"/>
  <c r="V809" i="2" a="1"/>
  <c r="V809" i="2"/>
  <c r="V810" i="2" a="1"/>
  <c r="V810" i="2"/>
  <c r="V811" i="2" a="1"/>
  <c r="V811" i="2"/>
  <c r="V812" i="2" a="1"/>
  <c r="V812" i="2"/>
  <c r="V813" i="2" a="1"/>
  <c r="V813" i="2"/>
  <c r="V814" i="2" a="1"/>
  <c r="V814" i="2"/>
  <c r="V815" i="2" a="1"/>
  <c r="V815" i="2"/>
  <c r="V816" i="2" a="1"/>
  <c r="V816" i="2"/>
  <c r="V817" i="2" a="1"/>
  <c r="V817" i="2"/>
  <c r="V818" i="2" a="1"/>
  <c r="V818" i="2"/>
  <c r="V819" i="2" a="1"/>
  <c r="V819" i="2"/>
  <c r="V820" i="2" a="1"/>
  <c r="V820" i="2"/>
  <c r="V821" i="2" a="1"/>
  <c r="V821" i="2"/>
  <c r="V822" i="2" a="1"/>
  <c r="V822" i="2"/>
  <c r="V823" i="2" a="1"/>
  <c r="V823" i="2"/>
  <c r="V824" i="2" a="1"/>
  <c r="V824" i="2"/>
  <c r="V825" i="2" a="1"/>
  <c r="V825" i="2"/>
  <c r="V826" i="2" a="1"/>
  <c r="V826" i="2"/>
  <c r="V827" i="2" a="1"/>
  <c r="V827" i="2"/>
  <c r="V828" i="2" a="1"/>
  <c r="V828" i="2"/>
  <c r="V829" i="2" a="1"/>
  <c r="V829" i="2"/>
  <c r="V830" i="2" a="1"/>
  <c r="V830" i="2"/>
  <c r="V831" i="2" a="1"/>
  <c r="V831" i="2"/>
  <c r="V832" i="2" a="1"/>
  <c r="V832" i="2"/>
  <c r="V833" i="2" a="1"/>
  <c r="V833" i="2"/>
  <c r="V834" i="2" a="1"/>
  <c r="V834" i="2"/>
  <c r="V835" i="2" a="1"/>
  <c r="V835" i="2"/>
  <c r="V836" i="2" a="1"/>
  <c r="V836" i="2"/>
  <c r="V837" i="2" a="1"/>
  <c r="V837" i="2"/>
  <c r="V838" i="2" a="1"/>
  <c r="V838" i="2"/>
  <c r="V839" i="2" a="1"/>
  <c r="V839" i="2"/>
  <c r="V840" i="2" a="1"/>
  <c r="V840" i="2"/>
  <c r="V841" i="2" a="1"/>
  <c r="V841" i="2"/>
  <c r="V842" i="2" a="1"/>
  <c r="V842" i="2"/>
  <c r="V843" i="2" a="1"/>
  <c r="V843" i="2"/>
  <c r="V844" i="2" a="1"/>
  <c r="V844" i="2"/>
  <c r="V845" i="2" a="1"/>
  <c r="V845" i="2"/>
  <c r="V846" i="2" a="1"/>
  <c r="V846" i="2"/>
  <c r="V847" i="2" a="1"/>
  <c r="V847" i="2"/>
  <c r="V848" i="2" a="1"/>
  <c r="V848" i="2"/>
  <c r="V849" i="2" a="1"/>
  <c r="V849" i="2"/>
  <c r="V850" i="2" a="1"/>
  <c r="V850" i="2"/>
  <c r="V851" i="2" a="1"/>
  <c r="V851" i="2"/>
  <c r="V852" i="2" a="1"/>
  <c r="V852" i="2"/>
  <c r="V853" i="2" a="1"/>
  <c r="V853" i="2"/>
  <c r="V854" i="2" a="1"/>
  <c r="V854" i="2"/>
  <c r="V855" i="2" a="1"/>
  <c r="V855" i="2"/>
  <c r="V856" i="2" a="1"/>
  <c r="V856" i="2"/>
  <c r="V857" i="2" a="1"/>
  <c r="V857" i="2"/>
  <c r="V858" i="2" a="1"/>
  <c r="V858" i="2"/>
  <c r="V859" i="2" a="1"/>
  <c r="V859" i="2"/>
  <c r="V860" i="2" a="1"/>
  <c r="V860" i="2"/>
  <c r="V861" i="2" a="1"/>
  <c r="V861" i="2"/>
  <c r="V862" i="2" a="1"/>
  <c r="V862" i="2"/>
  <c r="V863" i="2" a="1"/>
  <c r="V863" i="2"/>
  <c r="V864" i="2" a="1"/>
  <c r="V864" i="2"/>
  <c r="V865" i="2" a="1"/>
  <c r="V865" i="2"/>
  <c r="V866" i="2" a="1"/>
  <c r="V866" i="2"/>
  <c r="V867" i="2" a="1"/>
  <c r="V867" i="2"/>
  <c r="V868" i="2" a="1"/>
  <c r="V868" i="2"/>
  <c r="V869" i="2" a="1"/>
  <c r="V869" i="2"/>
  <c r="V870" i="2" a="1"/>
  <c r="V870" i="2"/>
  <c r="V871" i="2" a="1"/>
  <c r="V871" i="2"/>
  <c r="V872" i="2" a="1"/>
  <c r="V872" i="2"/>
  <c r="V873" i="2" a="1"/>
  <c r="V873" i="2"/>
  <c r="V874" i="2" a="1"/>
  <c r="V874" i="2"/>
  <c r="V875" i="2" a="1"/>
  <c r="V875" i="2"/>
  <c r="V876" i="2" a="1"/>
  <c r="V876" i="2"/>
  <c r="V877" i="2" a="1"/>
  <c r="V877" i="2"/>
  <c r="V878" i="2" a="1"/>
  <c r="V878" i="2"/>
  <c r="V879" i="2" a="1"/>
  <c r="V879" i="2"/>
  <c r="V880" i="2" a="1"/>
  <c r="V880" i="2"/>
  <c r="V881" i="2" a="1"/>
  <c r="V881" i="2"/>
  <c r="V882" i="2" a="1"/>
  <c r="V882" i="2"/>
  <c r="V883" i="2" a="1"/>
  <c r="V883" i="2"/>
  <c r="V884" i="2" a="1"/>
  <c r="V884" i="2"/>
  <c r="V885" i="2" a="1"/>
  <c r="V885" i="2"/>
  <c r="V886" i="2" a="1"/>
  <c r="V886" i="2"/>
  <c r="V887" i="2" a="1"/>
  <c r="V887" i="2"/>
  <c r="V888" i="2" a="1"/>
  <c r="V888" i="2"/>
  <c r="V889" i="2" a="1"/>
  <c r="V889" i="2"/>
  <c r="V890" i="2" a="1"/>
  <c r="V890" i="2"/>
  <c r="V891" i="2" a="1"/>
  <c r="V891" i="2"/>
  <c r="V892" i="2" a="1"/>
  <c r="V892" i="2"/>
  <c r="V893" i="2" a="1"/>
  <c r="V893" i="2"/>
  <c r="V894" i="2" a="1"/>
  <c r="V894" i="2"/>
  <c r="V895" i="2" a="1"/>
  <c r="V895" i="2"/>
  <c r="V896" i="2" a="1"/>
  <c r="V896" i="2"/>
  <c r="V897" i="2" a="1"/>
  <c r="V897" i="2"/>
  <c r="V898" i="2" a="1"/>
  <c r="V898" i="2"/>
  <c r="V899" i="2" a="1"/>
  <c r="V899" i="2"/>
  <c r="V900" i="2" a="1"/>
  <c r="V900" i="2"/>
  <c r="V901" i="2" a="1"/>
  <c r="V901" i="2"/>
  <c r="V902" i="2" a="1"/>
  <c r="V902" i="2"/>
  <c r="V903" i="2" a="1"/>
  <c r="V903" i="2"/>
  <c r="V904" i="2" a="1"/>
  <c r="V904" i="2"/>
  <c r="V905" i="2" a="1"/>
  <c r="V905" i="2"/>
  <c r="V906" i="2" a="1"/>
  <c r="V906" i="2"/>
  <c r="V907" i="2" a="1"/>
  <c r="V907" i="2"/>
  <c r="V908" i="2" a="1"/>
  <c r="V908" i="2"/>
  <c r="V909" i="2" a="1"/>
  <c r="V909" i="2"/>
  <c r="V910" i="2" a="1"/>
  <c r="V910" i="2"/>
  <c r="V911" i="2" a="1"/>
  <c r="V911" i="2"/>
  <c r="V912" i="2" a="1"/>
  <c r="V912" i="2"/>
  <c r="V913" i="2" a="1"/>
  <c r="V913" i="2"/>
  <c r="V914" i="2" a="1"/>
  <c r="V914" i="2"/>
  <c r="V915" i="2" a="1"/>
  <c r="V915" i="2"/>
  <c r="V916" i="2" a="1"/>
  <c r="V916" i="2"/>
  <c r="V917" i="2" a="1"/>
  <c r="V917" i="2"/>
  <c r="V918" i="2" a="1"/>
  <c r="V918" i="2"/>
  <c r="V919" i="2" a="1"/>
  <c r="V919" i="2"/>
  <c r="V920" i="2" a="1"/>
  <c r="V920" i="2"/>
  <c r="V921" i="2" a="1"/>
  <c r="V921" i="2"/>
  <c r="V922" i="2" a="1"/>
  <c r="V922" i="2"/>
  <c r="V923" i="2" a="1"/>
  <c r="V923" i="2"/>
  <c r="V924" i="2" a="1"/>
  <c r="V924" i="2"/>
  <c r="V925" i="2" a="1"/>
  <c r="V925" i="2"/>
  <c r="V926" i="2" a="1"/>
  <c r="V926" i="2"/>
  <c r="V927" i="2" a="1"/>
  <c r="V927" i="2"/>
  <c r="V928" i="2" a="1"/>
  <c r="V928" i="2"/>
  <c r="V929" i="2" a="1"/>
  <c r="V929" i="2"/>
  <c r="V930" i="2" a="1"/>
  <c r="V930" i="2"/>
  <c r="V931" i="2" a="1"/>
  <c r="V931" i="2"/>
  <c r="V932" i="2" a="1"/>
  <c r="V932" i="2"/>
  <c r="V933" i="2" a="1"/>
  <c r="V933" i="2"/>
  <c r="V934" i="2" a="1"/>
  <c r="V934" i="2"/>
  <c r="V935" i="2" a="1"/>
  <c r="V935" i="2"/>
  <c r="V936" i="2" a="1"/>
  <c r="V936" i="2"/>
  <c r="V937" i="2" a="1"/>
  <c r="V937" i="2"/>
  <c r="V938" i="2" a="1"/>
  <c r="V938" i="2"/>
  <c r="V939" i="2" a="1"/>
  <c r="V939" i="2"/>
  <c r="V940" i="2" a="1"/>
  <c r="V940" i="2"/>
  <c r="V941" i="2" a="1"/>
  <c r="V941" i="2"/>
  <c r="V942" i="2" a="1"/>
  <c r="V942" i="2"/>
  <c r="V943" i="2" a="1"/>
  <c r="V943" i="2"/>
  <c r="V944" i="2" a="1"/>
  <c r="V944" i="2"/>
  <c r="V945" i="2" a="1"/>
  <c r="V945" i="2"/>
  <c r="V946" i="2" a="1"/>
  <c r="V946" i="2"/>
  <c r="V947" i="2" a="1"/>
  <c r="V947" i="2"/>
  <c r="V948" i="2" a="1"/>
  <c r="V948" i="2"/>
  <c r="V949" i="2" a="1"/>
  <c r="V949" i="2"/>
  <c r="V950" i="2" a="1"/>
  <c r="V950" i="2"/>
  <c r="V951" i="2" a="1"/>
  <c r="V951" i="2"/>
  <c r="V952" i="2" a="1"/>
  <c r="V952" i="2"/>
  <c r="V953" i="2" a="1"/>
  <c r="V953" i="2"/>
  <c r="V954" i="2" a="1"/>
  <c r="V954" i="2"/>
  <c r="V955" i="2" a="1"/>
  <c r="V955" i="2"/>
  <c r="V956" i="2" a="1"/>
  <c r="V956" i="2"/>
  <c r="V957" i="2" a="1"/>
  <c r="V957" i="2"/>
  <c r="V958" i="2" a="1"/>
  <c r="V958" i="2"/>
  <c r="V959" i="2" a="1"/>
  <c r="V959" i="2"/>
  <c r="V960" i="2" a="1"/>
  <c r="V960" i="2"/>
  <c r="V961" i="2" a="1"/>
  <c r="V961" i="2"/>
  <c r="V962" i="2" a="1"/>
  <c r="V962" i="2"/>
  <c r="V963" i="2" a="1"/>
  <c r="V963" i="2"/>
  <c r="V964" i="2" a="1"/>
  <c r="V964" i="2"/>
  <c r="V965" i="2" a="1"/>
  <c r="V965" i="2"/>
  <c r="V966" i="2" a="1"/>
  <c r="V966" i="2"/>
  <c r="V967" i="2" a="1"/>
  <c r="V967" i="2"/>
  <c r="V968" i="2" a="1"/>
  <c r="V968" i="2"/>
  <c r="V969" i="2" a="1"/>
  <c r="V969" i="2"/>
  <c r="V970" i="2" a="1"/>
  <c r="V970" i="2"/>
  <c r="V971" i="2" a="1"/>
  <c r="V971" i="2"/>
  <c r="V972" i="2" a="1"/>
  <c r="V972" i="2"/>
  <c r="V973" i="2" a="1"/>
  <c r="V973" i="2"/>
  <c r="V974" i="2" a="1"/>
  <c r="V974" i="2"/>
  <c r="V975" i="2" a="1"/>
  <c r="V975" i="2"/>
  <c r="V976" i="2" a="1"/>
  <c r="V976" i="2"/>
  <c r="V977" i="2" a="1"/>
  <c r="V977" i="2"/>
  <c r="V978" i="2" a="1"/>
  <c r="V978" i="2"/>
  <c r="V979" i="2" a="1"/>
  <c r="V979" i="2"/>
  <c r="V980" i="2" a="1"/>
  <c r="V980" i="2"/>
  <c r="V981" i="2" a="1"/>
  <c r="V981" i="2"/>
  <c r="V982" i="2" a="1"/>
  <c r="V982" i="2"/>
  <c r="V983" i="2" a="1"/>
  <c r="V983" i="2"/>
  <c r="V984" i="2" a="1"/>
  <c r="V984" i="2"/>
  <c r="V985" i="2" a="1"/>
  <c r="V985" i="2"/>
  <c r="V986" i="2" a="1"/>
  <c r="V986" i="2"/>
  <c r="V987" i="2" a="1"/>
  <c r="V987" i="2"/>
  <c r="V988" i="2" a="1"/>
  <c r="V988" i="2"/>
  <c r="V989" i="2" a="1"/>
  <c r="V989" i="2"/>
  <c r="V990" i="2" a="1"/>
  <c r="V990" i="2"/>
  <c r="V991" i="2" a="1"/>
  <c r="V991" i="2"/>
  <c r="V992" i="2" a="1"/>
  <c r="V992" i="2"/>
  <c r="V993" i="2" a="1"/>
  <c r="V993" i="2"/>
  <c r="V994" i="2" a="1"/>
  <c r="V994" i="2"/>
  <c r="V995" i="2" a="1"/>
  <c r="V995" i="2"/>
  <c r="V996" i="2" a="1"/>
  <c r="V996" i="2"/>
  <c r="V997" i="2" a="1"/>
  <c r="V997" i="2"/>
  <c r="V998" i="2" a="1"/>
  <c r="V998" i="2"/>
  <c r="V999" i="2" a="1"/>
  <c r="V999" i="2"/>
  <c r="V1000" i="2" a="1"/>
  <c r="V1000" i="2"/>
  <c r="V1001" i="2" a="1"/>
  <c r="V1001" i="2"/>
  <c r="V1002" i="2" a="1"/>
  <c r="V1002" i="2"/>
  <c r="V1003" i="2" a="1"/>
  <c r="V1003" i="2"/>
  <c r="V1004" i="2" a="1"/>
  <c r="V1004" i="2"/>
  <c r="V1005" i="2" a="1"/>
  <c r="V1005" i="2"/>
  <c r="V1006" i="2" a="1"/>
  <c r="V1006" i="2"/>
  <c r="V1007" i="2" a="1"/>
  <c r="V1007" i="2"/>
  <c r="V1008" i="2" a="1"/>
  <c r="V1008" i="2"/>
  <c r="V1009" i="2" a="1"/>
  <c r="V1009" i="2"/>
  <c r="V1010" i="2" a="1"/>
  <c r="V1010" i="2"/>
  <c r="V1011" i="2" a="1"/>
  <c r="V1011" i="2"/>
  <c r="V1012" i="2" a="1"/>
  <c r="V1012" i="2"/>
  <c r="V1013" i="2" a="1"/>
  <c r="V1013" i="2"/>
  <c r="V1014" i="2" a="1"/>
  <c r="V1014" i="2"/>
  <c r="V1015" i="2" a="1"/>
  <c r="V1015" i="2"/>
  <c r="V1016" i="2" a="1"/>
  <c r="V1016" i="2"/>
  <c r="V1017" i="2" a="1"/>
  <c r="V1017" i="2"/>
  <c r="V1018" i="2" a="1"/>
  <c r="V1018" i="2"/>
  <c r="V1019" i="2" a="1"/>
  <c r="V1019" i="2"/>
  <c r="V1020" i="2" a="1"/>
  <c r="V1020" i="2"/>
  <c r="V1021" i="2" a="1"/>
  <c r="V1021" i="2"/>
  <c r="V1022" i="2" a="1"/>
  <c r="V1022" i="2"/>
  <c r="V1023" i="2" a="1"/>
  <c r="V1023" i="2"/>
  <c r="V1024" i="2" a="1"/>
  <c r="V1024" i="2"/>
  <c r="V1025" i="2" a="1"/>
  <c r="V1025" i="2"/>
  <c r="V1026" i="2" a="1"/>
  <c r="V1026" i="2"/>
  <c r="V1027" i="2" a="1"/>
  <c r="V1027" i="2"/>
  <c r="V1028" i="2" a="1"/>
  <c r="V1028" i="2"/>
  <c r="V1029" i="2" a="1"/>
  <c r="V1029" i="2"/>
  <c r="V1030" i="2" a="1"/>
  <c r="V1030" i="2"/>
  <c r="V1031" i="2" a="1"/>
  <c r="V1031" i="2"/>
  <c r="V1032" i="2" a="1"/>
  <c r="V1032" i="2"/>
  <c r="V1033" i="2" a="1"/>
  <c r="V1033" i="2"/>
  <c r="V1034" i="2" a="1"/>
  <c r="V1034" i="2"/>
  <c r="V1035" i="2" a="1"/>
  <c r="V1035" i="2"/>
  <c r="V1036" i="2" a="1"/>
  <c r="V1036" i="2"/>
  <c r="V1037" i="2" a="1"/>
  <c r="V1037" i="2"/>
  <c r="V1038" i="2" a="1"/>
  <c r="V1038" i="2"/>
  <c r="V1039" i="2" a="1"/>
  <c r="V1039" i="2"/>
  <c r="V1040" i="2" a="1"/>
  <c r="V1040" i="2"/>
  <c r="V1041" i="2" a="1"/>
  <c r="V1041" i="2"/>
  <c r="V1042" i="2" a="1"/>
  <c r="V1042" i="2"/>
  <c r="V1043" i="2" a="1"/>
  <c r="V1043" i="2"/>
  <c r="V1044" i="2" a="1"/>
  <c r="V1044" i="2"/>
  <c r="V1045" i="2" a="1"/>
  <c r="V1045" i="2"/>
  <c r="V1046" i="2" a="1"/>
  <c r="V1046" i="2"/>
  <c r="V1047" i="2" a="1"/>
  <c r="V1047" i="2"/>
  <c r="V1048" i="2" a="1"/>
  <c r="V1048" i="2"/>
  <c r="V1049" i="2" a="1"/>
  <c r="V1049" i="2"/>
  <c r="V1050" i="2" a="1"/>
  <c r="V1050" i="2"/>
  <c r="V1051" i="2" a="1"/>
  <c r="V1051" i="2"/>
  <c r="V1052" i="2" a="1"/>
  <c r="V1052" i="2"/>
  <c r="V1053" i="2" a="1"/>
  <c r="V1053" i="2"/>
  <c r="V1054" i="2" a="1"/>
  <c r="V1054" i="2"/>
  <c r="V1055" i="2" a="1"/>
  <c r="V1055" i="2"/>
  <c r="V1056" i="2" a="1"/>
  <c r="V1056" i="2"/>
  <c r="V1057" i="2" a="1"/>
  <c r="V1057" i="2"/>
  <c r="V1058" i="2" a="1"/>
  <c r="V1058" i="2"/>
  <c r="V1059" i="2" a="1"/>
  <c r="V1059" i="2"/>
  <c r="V1060" i="2" a="1"/>
  <c r="V1060" i="2"/>
  <c r="V1061" i="2" a="1"/>
  <c r="V1061" i="2"/>
  <c r="V1062" i="2" a="1"/>
  <c r="V1062" i="2"/>
  <c r="V1063" i="2" a="1"/>
  <c r="V1063" i="2"/>
  <c r="V1064" i="2" a="1"/>
  <c r="V1064" i="2"/>
  <c r="V1065" i="2" a="1"/>
  <c r="V1065" i="2"/>
  <c r="V1066" i="2" a="1"/>
  <c r="V1066" i="2"/>
  <c r="V1067" i="2" a="1"/>
  <c r="V1067" i="2"/>
  <c r="V1068" i="2" a="1"/>
  <c r="V1068" i="2"/>
  <c r="V1069" i="2" a="1"/>
  <c r="V1069" i="2"/>
  <c r="V1070" i="2" a="1"/>
  <c r="V1070" i="2"/>
  <c r="V1071" i="2" a="1"/>
  <c r="V1071" i="2"/>
  <c r="V1072" i="2" a="1"/>
  <c r="V1072" i="2"/>
  <c r="V1073" i="2" a="1"/>
  <c r="V1073" i="2"/>
  <c r="V1074" i="2" a="1"/>
  <c r="V1074" i="2"/>
  <c r="V1075" i="2" a="1"/>
  <c r="V1075" i="2"/>
  <c r="V1076" i="2" a="1"/>
  <c r="V1076" i="2"/>
  <c r="V1077" i="2" a="1"/>
  <c r="V1077" i="2"/>
  <c r="V1078" i="2" a="1"/>
  <c r="V1078" i="2"/>
  <c r="V1079" i="2" a="1"/>
  <c r="V1079" i="2"/>
  <c r="V1080" i="2" a="1"/>
  <c r="V1080" i="2"/>
  <c r="V1081" i="2" a="1"/>
  <c r="V1081" i="2"/>
  <c r="V1082" i="2" a="1"/>
  <c r="V1082" i="2"/>
  <c r="V1083" i="2" a="1"/>
  <c r="V1083" i="2"/>
  <c r="V1084" i="2" a="1"/>
  <c r="V1084" i="2"/>
  <c r="V1085" i="2" a="1"/>
  <c r="V1085" i="2"/>
  <c r="V1086" i="2" a="1"/>
  <c r="V1086" i="2"/>
  <c r="V1087" i="2" a="1"/>
  <c r="V1087" i="2"/>
  <c r="V1088" i="2" a="1"/>
  <c r="V1088" i="2"/>
  <c r="V1089" i="2" a="1"/>
  <c r="V1089" i="2"/>
  <c r="V1090" i="2" a="1"/>
  <c r="V1090" i="2"/>
  <c r="V1091" i="2" a="1"/>
  <c r="V1091" i="2"/>
  <c r="V1092" i="2" a="1"/>
  <c r="V1092" i="2"/>
  <c r="V1093" i="2" a="1"/>
  <c r="V1093" i="2"/>
  <c r="V1094" i="2" a="1"/>
  <c r="V1094" i="2"/>
  <c r="V1095" i="2" a="1"/>
  <c r="V1095" i="2"/>
  <c r="V1096" i="2" a="1"/>
  <c r="V1096" i="2"/>
  <c r="V1097" i="2" a="1"/>
  <c r="V1097" i="2"/>
  <c r="V1098" i="2" a="1"/>
  <c r="V1098" i="2"/>
  <c r="V1099" i="2" a="1"/>
  <c r="V1099" i="2"/>
  <c r="V1100" i="2" a="1"/>
  <c r="V1100" i="2"/>
  <c r="V1101" i="2" a="1"/>
  <c r="V1101" i="2"/>
  <c r="V1102" i="2" a="1"/>
  <c r="V1102" i="2"/>
  <c r="V1103" i="2" a="1"/>
  <c r="V1103" i="2"/>
  <c r="V1104" i="2" a="1"/>
  <c r="V1104" i="2"/>
  <c r="V1105" i="2" a="1"/>
  <c r="V1105" i="2"/>
  <c r="V1106" i="2" a="1"/>
  <c r="V1106" i="2"/>
  <c r="V1107" i="2" a="1"/>
  <c r="V1107" i="2"/>
  <c r="V1108" i="2" a="1"/>
  <c r="V1108" i="2"/>
  <c r="V1109" i="2" a="1"/>
  <c r="V1109" i="2"/>
  <c r="V1110" i="2" a="1"/>
  <c r="V1110" i="2"/>
  <c r="V1111" i="2" a="1"/>
  <c r="V1111" i="2"/>
  <c r="V1112" i="2" a="1"/>
  <c r="V1112" i="2"/>
  <c r="V1113" i="2" a="1"/>
  <c r="V1113" i="2"/>
  <c r="V1114" i="2" a="1"/>
  <c r="V1114" i="2"/>
  <c r="V1115" i="2" a="1"/>
  <c r="V1115" i="2"/>
  <c r="V1116" i="2" a="1"/>
  <c r="V1116" i="2"/>
  <c r="V1117" i="2" a="1"/>
  <c r="V1117" i="2"/>
  <c r="V1118" i="2" a="1"/>
  <c r="V1118" i="2"/>
  <c r="V1119" i="2" a="1"/>
  <c r="V1119" i="2"/>
  <c r="V1120" i="2" a="1"/>
  <c r="V1120" i="2"/>
  <c r="V1121" i="2" a="1"/>
  <c r="V1121" i="2"/>
  <c r="V1122" i="2" a="1"/>
  <c r="V1122" i="2"/>
  <c r="V1123" i="2" a="1"/>
  <c r="V1123" i="2"/>
  <c r="V1124" i="2" a="1"/>
  <c r="V1124" i="2"/>
  <c r="V1125" i="2" a="1"/>
  <c r="V1125" i="2"/>
  <c r="V1126" i="2" a="1"/>
  <c r="V1126" i="2"/>
  <c r="V1127" i="2" a="1"/>
  <c r="V1127" i="2"/>
  <c r="V1128" i="2" a="1"/>
  <c r="V1128" i="2"/>
  <c r="V1129" i="2" a="1"/>
  <c r="V1129" i="2"/>
  <c r="V1130" i="2" a="1"/>
  <c r="V1130" i="2"/>
  <c r="V1131" i="2" a="1"/>
  <c r="V1131" i="2"/>
  <c r="V1132" i="2" a="1"/>
  <c r="V1132" i="2"/>
  <c r="V1133" i="2" a="1"/>
  <c r="V1133" i="2"/>
  <c r="V1134" i="2" a="1"/>
  <c r="V1134" i="2"/>
  <c r="V1135" i="2" a="1"/>
  <c r="V1135" i="2"/>
  <c r="V1136" i="2" a="1"/>
  <c r="V1136" i="2"/>
  <c r="V1137" i="2" a="1"/>
  <c r="V1137" i="2"/>
  <c r="V1138" i="2" a="1"/>
  <c r="V1138" i="2"/>
  <c r="V1139" i="2" a="1"/>
  <c r="V1139" i="2"/>
  <c r="V1140" i="2" a="1"/>
  <c r="V1140" i="2"/>
  <c r="V1141" i="2" a="1"/>
  <c r="V1141" i="2"/>
  <c r="V1142" i="2" a="1"/>
  <c r="V1142" i="2"/>
  <c r="V1143" i="2" a="1"/>
  <c r="V1143" i="2"/>
  <c r="V1144" i="2" a="1"/>
  <c r="V1144" i="2"/>
  <c r="V1145" i="2" a="1"/>
  <c r="V1145" i="2"/>
  <c r="V1146" i="2" a="1"/>
  <c r="V1146" i="2"/>
  <c r="V1147" i="2" a="1"/>
  <c r="V1147" i="2"/>
  <c r="V1148" i="2" a="1"/>
  <c r="V1148" i="2"/>
  <c r="V1149" i="2" a="1"/>
  <c r="V1149" i="2"/>
  <c r="V1150" i="2" a="1"/>
  <c r="V1150" i="2"/>
  <c r="V1151" i="2" a="1"/>
  <c r="V1151" i="2"/>
  <c r="V1152" i="2" a="1"/>
  <c r="V1152" i="2"/>
  <c r="V1153" i="2" a="1"/>
  <c r="V1153" i="2"/>
  <c r="V1154" i="2" a="1"/>
  <c r="V1154" i="2"/>
  <c r="V1155" i="2" a="1"/>
  <c r="V1155" i="2"/>
  <c r="V1156" i="2" a="1"/>
  <c r="V1156" i="2"/>
  <c r="V1157" i="2" a="1"/>
  <c r="V1157" i="2"/>
  <c r="V1158" i="2" a="1"/>
  <c r="V1158" i="2"/>
  <c r="V1159" i="2" a="1"/>
  <c r="V1159" i="2"/>
  <c r="V1160" i="2" a="1"/>
  <c r="V1160" i="2"/>
  <c r="V1161" i="2" a="1"/>
  <c r="V1161" i="2"/>
  <c r="V1162" i="2" a="1"/>
  <c r="V1162" i="2"/>
  <c r="V1163" i="2" a="1"/>
  <c r="V1163" i="2"/>
  <c r="V1164" i="2" a="1"/>
  <c r="V1164" i="2"/>
  <c r="V1165" i="2" a="1"/>
  <c r="V1165" i="2"/>
  <c r="V1166" i="2" a="1"/>
  <c r="V1166" i="2"/>
  <c r="V1167" i="2" a="1"/>
  <c r="V1167" i="2"/>
  <c r="V1168" i="2" a="1"/>
  <c r="V1168" i="2"/>
  <c r="V1169" i="2" a="1"/>
  <c r="V1169" i="2"/>
  <c r="V1170" i="2" a="1"/>
  <c r="V1170" i="2"/>
  <c r="V1171" i="2" a="1"/>
  <c r="V1171" i="2"/>
  <c r="V1172" i="2" a="1"/>
  <c r="V1172" i="2"/>
  <c r="V1173" i="2" a="1"/>
  <c r="V1173" i="2"/>
  <c r="V1174" i="2" a="1"/>
  <c r="V1174" i="2"/>
  <c r="V1175" i="2" a="1"/>
  <c r="V1175" i="2"/>
  <c r="V1176" i="2" a="1"/>
  <c r="V1176" i="2"/>
  <c r="V1177" i="2" a="1"/>
  <c r="V1177" i="2"/>
  <c r="V1178" i="2" a="1"/>
  <c r="V1178" i="2"/>
  <c r="V1179" i="2" a="1"/>
  <c r="V1179" i="2"/>
  <c r="V1180" i="2" a="1"/>
  <c r="V1180" i="2"/>
  <c r="V1181" i="2" a="1"/>
  <c r="V1181" i="2"/>
  <c r="V1182" i="2" a="1"/>
  <c r="V1182" i="2"/>
  <c r="V1183" i="2" a="1"/>
  <c r="V1183" i="2"/>
  <c r="V1184" i="2" a="1"/>
  <c r="V1184" i="2"/>
  <c r="V1185" i="2" a="1"/>
  <c r="V1185" i="2"/>
  <c r="V1186" i="2" a="1"/>
  <c r="V1186" i="2"/>
  <c r="V1187" i="2" a="1"/>
  <c r="V1187" i="2"/>
  <c r="V1188" i="2" a="1"/>
  <c r="V1188" i="2"/>
  <c r="V1189" i="2" a="1"/>
  <c r="V1189" i="2"/>
  <c r="V1190" i="2" a="1"/>
  <c r="V1190" i="2"/>
  <c r="V1191" i="2" a="1"/>
  <c r="V1191" i="2"/>
  <c r="V1192" i="2" a="1"/>
  <c r="V1192" i="2"/>
  <c r="V1193" i="2" a="1"/>
  <c r="V1193" i="2"/>
  <c r="V1194" i="2" a="1"/>
  <c r="V1194" i="2"/>
  <c r="V1195" i="2" a="1"/>
  <c r="V1195" i="2"/>
  <c r="V1196" i="2" a="1"/>
  <c r="V1196" i="2"/>
  <c r="V1197" i="2" a="1"/>
  <c r="V1197" i="2"/>
  <c r="V1198" i="2" a="1"/>
  <c r="V1198" i="2"/>
  <c r="V1199" i="2" a="1"/>
  <c r="V1199" i="2"/>
  <c r="V1200" i="2" a="1"/>
  <c r="V1200" i="2"/>
  <c r="V1201" i="2" a="1"/>
  <c r="V1201" i="2"/>
  <c r="V1202" i="2" a="1"/>
  <c r="V1202" i="2"/>
  <c r="V1203" i="2" a="1"/>
  <c r="V1203" i="2"/>
  <c r="V1204" i="2" a="1"/>
  <c r="V1204" i="2"/>
  <c r="V1205" i="2" a="1"/>
  <c r="V1205" i="2"/>
  <c r="V1206" i="2" a="1"/>
  <c r="V1206" i="2"/>
  <c r="V1207" i="2" a="1"/>
  <c r="V1207" i="2"/>
  <c r="V1208" i="2" a="1"/>
  <c r="V1208" i="2"/>
  <c r="V1209" i="2" a="1"/>
  <c r="V1209" i="2"/>
  <c r="V1210" i="2" a="1"/>
  <c r="V1210" i="2"/>
  <c r="V1211" i="2" a="1"/>
  <c r="V1211" i="2"/>
  <c r="V1212" i="2" a="1"/>
  <c r="V1212" i="2"/>
  <c r="V1213" i="2" a="1"/>
  <c r="V1213" i="2"/>
  <c r="V1214" i="2" a="1"/>
  <c r="V1214" i="2"/>
  <c r="V1215" i="2" a="1"/>
  <c r="V1215" i="2"/>
  <c r="V1216" i="2" a="1"/>
  <c r="V1216" i="2"/>
  <c r="V1217" i="2" a="1"/>
  <c r="V1217" i="2"/>
  <c r="V1218" i="2" a="1"/>
  <c r="V1218" i="2"/>
  <c r="V1219" i="2" a="1"/>
  <c r="V1219" i="2"/>
  <c r="V1220" i="2" a="1"/>
  <c r="V1220" i="2"/>
  <c r="V1221" i="2" a="1"/>
  <c r="V1221" i="2"/>
  <c r="V1222" i="2" a="1"/>
  <c r="V1222" i="2"/>
  <c r="V1223" i="2" a="1"/>
  <c r="V1223" i="2"/>
  <c r="V1224" i="2" a="1"/>
  <c r="V1224" i="2"/>
  <c r="V1225" i="2" a="1"/>
  <c r="V1225" i="2"/>
  <c r="V1226" i="2" a="1"/>
  <c r="V1226" i="2"/>
  <c r="V1227" i="2" a="1"/>
  <c r="V1227" i="2"/>
  <c r="V1228" i="2" a="1"/>
  <c r="V1228" i="2"/>
  <c r="V1229" i="2" a="1"/>
  <c r="V1229" i="2"/>
  <c r="V1230" i="2" a="1"/>
  <c r="V1230" i="2"/>
  <c r="V1231" i="2" a="1"/>
  <c r="V1231" i="2"/>
  <c r="V1232" i="2" a="1"/>
  <c r="V1232" i="2"/>
  <c r="V1233" i="2" a="1"/>
  <c r="V1233" i="2"/>
  <c r="V1234" i="2" a="1"/>
  <c r="V1234" i="2"/>
  <c r="V1235" i="2" a="1"/>
  <c r="V1235" i="2"/>
  <c r="V1236" i="2" a="1"/>
  <c r="V1236" i="2"/>
  <c r="V1237" i="2" a="1"/>
  <c r="V1237" i="2"/>
  <c r="V1238" i="2" a="1"/>
  <c r="V1238" i="2"/>
  <c r="V1239" i="2" a="1"/>
  <c r="V1239" i="2"/>
  <c r="V1240" i="2" a="1"/>
  <c r="V1240" i="2"/>
  <c r="V1241" i="2" a="1"/>
  <c r="V1241" i="2"/>
  <c r="V1242" i="2" a="1"/>
  <c r="V1242" i="2"/>
  <c r="V1243" i="2" a="1"/>
  <c r="V1243" i="2"/>
  <c r="V1244" i="2" a="1"/>
  <c r="V1244" i="2"/>
  <c r="V1245" i="2" a="1"/>
  <c r="V1245" i="2"/>
  <c r="V1246" i="2" a="1"/>
  <c r="V1246" i="2"/>
  <c r="V1247" i="2" a="1"/>
  <c r="V1247" i="2"/>
  <c r="V1248" i="2" a="1"/>
  <c r="V1248" i="2"/>
  <c r="V1249" i="2" a="1"/>
  <c r="V1249" i="2"/>
  <c r="V1250" i="2" a="1"/>
  <c r="V1250" i="2"/>
  <c r="V1251" i="2" a="1"/>
  <c r="V1251" i="2"/>
  <c r="V1252" i="2" a="1"/>
  <c r="V1252" i="2"/>
  <c r="V1253" i="2" a="1"/>
  <c r="V1253" i="2"/>
  <c r="V1254" i="2" a="1"/>
  <c r="V1254" i="2"/>
  <c r="V1255" i="2" a="1"/>
  <c r="V1255" i="2"/>
  <c r="V1256" i="2" a="1"/>
  <c r="V1256" i="2"/>
  <c r="V1257" i="2" a="1"/>
  <c r="V1257" i="2"/>
  <c r="V1258" i="2" a="1"/>
  <c r="V1258" i="2"/>
  <c r="V1259" i="2" a="1"/>
  <c r="V1259" i="2"/>
  <c r="V1260" i="2" a="1"/>
  <c r="V1260" i="2"/>
  <c r="V1261" i="2" a="1"/>
  <c r="V1261" i="2"/>
  <c r="V1262" i="2" a="1"/>
  <c r="V1262" i="2"/>
  <c r="V1263" i="2" a="1"/>
  <c r="V1263" i="2"/>
  <c r="V1264" i="2" a="1"/>
  <c r="V1264" i="2"/>
  <c r="V1265" i="2" a="1"/>
  <c r="V1265" i="2"/>
  <c r="V1266" i="2" a="1"/>
  <c r="V1266" i="2"/>
  <c r="V1267" i="2" a="1"/>
  <c r="V1267" i="2"/>
  <c r="V1268" i="2" a="1"/>
  <c r="V1268" i="2"/>
  <c r="V1269" i="2" a="1"/>
  <c r="V1269" i="2"/>
  <c r="V1270" i="2" a="1"/>
  <c r="V1270" i="2"/>
  <c r="V1271" i="2" a="1"/>
  <c r="V1271" i="2"/>
  <c r="V1272" i="2" a="1"/>
  <c r="V1272" i="2"/>
  <c r="V1273" i="2" a="1"/>
  <c r="V1273" i="2"/>
  <c r="V1274" i="2" a="1"/>
  <c r="V1274" i="2"/>
  <c r="V1275" i="2" a="1"/>
  <c r="V1275" i="2"/>
  <c r="V1276" i="2" a="1"/>
  <c r="V1276" i="2"/>
  <c r="V1277" i="2" a="1"/>
  <c r="V1277" i="2"/>
  <c r="V1278" i="2" a="1"/>
  <c r="V1278" i="2"/>
  <c r="V1279" i="2" a="1"/>
  <c r="V1279" i="2"/>
  <c r="V1280" i="2" a="1"/>
  <c r="V1280" i="2"/>
  <c r="V1281" i="2" a="1"/>
  <c r="V1281" i="2"/>
  <c r="V1282" i="2" a="1"/>
  <c r="V1282" i="2"/>
  <c r="V1283" i="2" a="1"/>
  <c r="V1283" i="2"/>
  <c r="V1284" i="2" a="1"/>
  <c r="V1284" i="2"/>
  <c r="V1285" i="2" a="1"/>
  <c r="V1285" i="2"/>
  <c r="V1286" i="2" a="1"/>
  <c r="V1286" i="2"/>
  <c r="V1287" i="2" a="1"/>
  <c r="V1287" i="2"/>
  <c r="V1288" i="2" a="1"/>
  <c r="V1288" i="2"/>
  <c r="V1289" i="2" a="1"/>
  <c r="V1289" i="2"/>
  <c r="V1290" i="2" a="1"/>
  <c r="V1290" i="2"/>
  <c r="V1291" i="2" a="1"/>
  <c r="V1291" i="2"/>
  <c r="V1292" i="2" a="1"/>
  <c r="V1292" i="2"/>
  <c r="V1293" i="2" a="1"/>
  <c r="V1293" i="2"/>
  <c r="V1294" i="2" a="1"/>
  <c r="V1294" i="2"/>
  <c r="V1295" i="2" a="1"/>
  <c r="V1295" i="2"/>
  <c r="V1296" i="2" a="1"/>
  <c r="V1296" i="2"/>
  <c r="V1297" i="2" a="1"/>
  <c r="V1297" i="2"/>
  <c r="V1298" i="2" a="1"/>
  <c r="V1298" i="2"/>
  <c r="V1299" i="2" a="1"/>
  <c r="V1299" i="2"/>
  <c r="V1300" i="2" a="1"/>
  <c r="V1300" i="2"/>
  <c r="V1301" i="2" a="1"/>
  <c r="V1301" i="2"/>
  <c r="V1302" i="2" a="1"/>
  <c r="V1302" i="2"/>
  <c r="V1303" i="2" a="1"/>
  <c r="V1303" i="2"/>
  <c r="V1304" i="2" a="1"/>
  <c r="V1304" i="2"/>
  <c r="V1305" i="2" a="1"/>
  <c r="V1305" i="2"/>
  <c r="V1306" i="2" a="1"/>
  <c r="V1306" i="2"/>
  <c r="V1307" i="2" a="1"/>
  <c r="V1307" i="2"/>
  <c r="V1308" i="2" a="1"/>
  <c r="V1308" i="2"/>
  <c r="V1309" i="2" a="1"/>
  <c r="V1309" i="2"/>
  <c r="V1310" i="2" a="1"/>
  <c r="V1310" i="2"/>
  <c r="V1311" i="2" a="1"/>
  <c r="V1311" i="2"/>
  <c r="V1312" i="2" a="1"/>
  <c r="V1312" i="2"/>
  <c r="V1313" i="2" a="1"/>
  <c r="V1313" i="2"/>
  <c r="V1314" i="2" a="1"/>
  <c r="V1314" i="2"/>
  <c r="V1315" i="2" a="1"/>
  <c r="V1315" i="2"/>
  <c r="V1316" i="2" a="1"/>
  <c r="V1316" i="2"/>
  <c r="V1317" i="2" a="1"/>
  <c r="V1317" i="2"/>
  <c r="V1318" i="2" a="1"/>
  <c r="V1318" i="2"/>
  <c r="V1319" i="2" a="1"/>
  <c r="V1319" i="2"/>
  <c r="V1320" i="2" a="1"/>
  <c r="V1320" i="2"/>
  <c r="V1321" i="2" a="1"/>
  <c r="V1321" i="2"/>
  <c r="V1322" i="2" a="1"/>
  <c r="V1322" i="2"/>
  <c r="V1323" i="2" a="1"/>
  <c r="V1323" i="2"/>
  <c r="V1324" i="2" a="1"/>
  <c r="V1324" i="2"/>
  <c r="V1325" i="2" a="1"/>
  <c r="V1325" i="2"/>
  <c r="V1326" i="2" a="1"/>
  <c r="V1326" i="2"/>
  <c r="V1327" i="2" a="1"/>
  <c r="V1327" i="2"/>
  <c r="V1328" i="2" a="1"/>
  <c r="V1328" i="2"/>
  <c r="V1329" i="2" a="1"/>
  <c r="V1329" i="2"/>
  <c r="V1330" i="2" a="1"/>
  <c r="V1330" i="2"/>
  <c r="V1331" i="2" a="1"/>
  <c r="V1331" i="2"/>
  <c r="V1332" i="2" a="1"/>
  <c r="V1332" i="2"/>
  <c r="V1333" i="2" a="1"/>
  <c r="V1333" i="2"/>
  <c r="V1334" i="2" a="1"/>
  <c r="V1334" i="2"/>
  <c r="V1335" i="2" a="1"/>
  <c r="V1335" i="2"/>
  <c r="V1336" i="2" a="1"/>
  <c r="V1336" i="2"/>
  <c r="V1337" i="2" a="1"/>
  <c r="V1337" i="2"/>
  <c r="V1338" i="2" a="1"/>
  <c r="V1338" i="2"/>
  <c r="V1339" i="2" a="1"/>
  <c r="V1339" i="2"/>
  <c r="V1340" i="2" a="1"/>
  <c r="V1340" i="2"/>
  <c r="V1341" i="2" a="1"/>
  <c r="V1341" i="2"/>
  <c r="V1342" i="2" a="1"/>
  <c r="V1342" i="2"/>
  <c r="V1343" i="2" a="1"/>
  <c r="V1343" i="2"/>
  <c r="V1344" i="2" a="1"/>
  <c r="V1344" i="2"/>
  <c r="V1345" i="2" a="1"/>
  <c r="V1345" i="2"/>
  <c r="V1346" i="2" a="1"/>
  <c r="V1346" i="2"/>
  <c r="V1347" i="2" a="1"/>
  <c r="V1347" i="2"/>
  <c r="V1348" i="2" a="1"/>
  <c r="V1348" i="2"/>
  <c r="V1349" i="2" a="1"/>
  <c r="V1349" i="2"/>
  <c r="V1350" i="2" a="1"/>
  <c r="V1350" i="2"/>
  <c r="V1351" i="2" a="1"/>
  <c r="V1351" i="2"/>
  <c r="V1352" i="2" a="1"/>
  <c r="V1352" i="2"/>
  <c r="V1353" i="2" a="1"/>
  <c r="V1353" i="2"/>
  <c r="V1354" i="2" a="1"/>
  <c r="V1354" i="2"/>
  <c r="V1355" i="2" a="1"/>
  <c r="V1355" i="2"/>
  <c r="V1356" i="2" a="1"/>
  <c r="V1356" i="2"/>
  <c r="V1357" i="2" a="1"/>
  <c r="V1357" i="2"/>
  <c r="V1358" i="2" a="1"/>
  <c r="V1358" i="2"/>
  <c r="V1359" i="2" a="1"/>
  <c r="V1359" i="2"/>
  <c r="V1360" i="2" a="1"/>
  <c r="V1360" i="2"/>
  <c r="V1361" i="2" a="1"/>
  <c r="V1361" i="2"/>
  <c r="V1362" i="2" a="1"/>
  <c r="V1362" i="2"/>
  <c r="V1363" i="2" a="1"/>
  <c r="V1363" i="2"/>
  <c r="V1364" i="2" a="1"/>
  <c r="V1364" i="2"/>
  <c r="V1365" i="2" a="1"/>
  <c r="V1365" i="2"/>
  <c r="V1366" i="2" a="1"/>
  <c r="V1366" i="2"/>
  <c r="V1367" i="2" a="1"/>
  <c r="V1367" i="2"/>
  <c r="V1368" i="2" a="1"/>
  <c r="V1368" i="2"/>
  <c r="V1369" i="2" a="1"/>
  <c r="V1369" i="2"/>
  <c r="V1370" i="2" a="1"/>
  <c r="V1370" i="2"/>
  <c r="V1371" i="2" a="1"/>
  <c r="V1371" i="2"/>
  <c r="V1372" i="2" a="1"/>
  <c r="V1372" i="2"/>
  <c r="V1373" i="2" a="1"/>
  <c r="V1373" i="2"/>
  <c r="V1374" i="2" a="1"/>
  <c r="V1374" i="2"/>
  <c r="V1375" i="2" a="1"/>
  <c r="V1375" i="2"/>
  <c r="V1376" i="2" a="1"/>
  <c r="V1376" i="2"/>
  <c r="V1377" i="2" a="1"/>
  <c r="V1377" i="2"/>
  <c r="V1378" i="2" a="1"/>
  <c r="V1378" i="2"/>
  <c r="V1379" i="2" a="1"/>
  <c r="V1379" i="2"/>
  <c r="V1380" i="2" a="1"/>
  <c r="V1380" i="2"/>
  <c r="V1381" i="2" a="1"/>
  <c r="V1381" i="2"/>
  <c r="V1382" i="2" a="1"/>
  <c r="V1382" i="2"/>
  <c r="V1383" i="2" a="1"/>
  <c r="V1383" i="2"/>
  <c r="V1384" i="2" a="1"/>
  <c r="V1384" i="2"/>
  <c r="V1385" i="2" a="1"/>
  <c r="V1385" i="2"/>
  <c r="V1386" i="2" a="1"/>
  <c r="V1386" i="2"/>
  <c r="V1387" i="2" a="1"/>
  <c r="V1387" i="2"/>
  <c r="V1388" i="2" a="1"/>
  <c r="V1388" i="2"/>
  <c r="V1389" i="2" a="1"/>
  <c r="V1389" i="2"/>
  <c r="V1390" i="2" a="1"/>
  <c r="V1390" i="2"/>
  <c r="V1391" i="2" a="1"/>
  <c r="V1391" i="2"/>
  <c r="V1392" i="2" a="1"/>
  <c r="V1392" i="2"/>
  <c r="V1393" i="2" a="1"/>
  <c r="V1393" i="2"/>
  <c r="V1394" i="2" a="1"/>
  <c r="V1394" i="2"/>
  <c r="V1395" i="2" a="1"/>
  <c r="V1395" i="2"/>
  <c r="V1396" i="2" a="1"/>
  <c r="V1396" i="2"/>
  <c r="V1397" i="2" a="1"/>
  <c r="V1397" i="2"/>
  <c r="V1398" i="2" a="1"/>
  <c r="V1398" i="2"/>
  <c r="V1399" i="2" a="1"/>
  <c r="V1399" i="2"/>
  <c r="V1400" i="2" a="1"/>
  <c r="V1400" i="2"/>
  <c r="V1401" i="2" a="1"/>
  <c r="V1401" i="2"/>
  <c r="V1402" i="2" a="1"/>
  <c r="V1402" i="2"/>
  <c r="V1403" i="2" a="1"/>
  <c r="V1403" i="2"/>
  <c r="V1404" i="2" a="1"/>
  <c r="V1404" i="2"/>
  <c r="V1405" i="2" a="1"/>
  <c r="V1405" i="2"/>
  <c r="V1406" i="2" a="1"/>
  <c r="V1406" i="2"/>
  <c r="V1407" i="2" a="1"/>
  <c r="V1407" i="2"/>
  <c r="V1408" i="2" a="1"/>
  <c r="V1408" i="2"/>
  <c r="V1409" i="2" a="1"/>
  <c r="V1409" i="2"/>
  <c r="V1410" i="2" a="1"/>
  <c r="V1410" i="2"/>
  <c r="V1411" i="2" a="1"/>
  <c r="V1411" i="2"/>
  <c r="V1412" i="2" a="1"/>
  <c r="V1412" i="2"/>
  <c r="V1413" i="2" a="1"/>
  <c r="V1413" i="2"/>
  <c r="V1414" i="2" a="1"/>
  <c r="V1414" i="2"/>
  <c r="V1415" i="2" a="1"/>
  <c r="V1415" i="2"/>
  <c r="V1416" i="2" a="1"/>
  <c r="V1416" i="2"/>
  <c r="V1417" i="2" a="1"/>
  <c r="V1417" i="2"/>
  <c r="V1418" i="2" a="1"/>
  <c r="V1418" i="2"/>
  <c r="V1419" i="2" a="1"/>
  <c r="V1419" i="2"/>
  <c r="V1420" i="2" a="1"/>
  <c r="V1420" i="2"/>
  <c r="V1421" i="2" a="1"/>
  <c r="V1421" i="2"/>
  <c r="V1422" i="2" a="1"/>
  <c r="V1422" i="2"/>
  <c r="V1423" i="2" a="1"/>
  <c r="V1423" i="2"/>
  <c r="V1424" i="2" a="1"/>
  <c r="V1424" i="2"/>
  <c r="V1425" i="2" a="1"/>
  <c r="V1425" i="2"/>
  <c r="V1426" i="2" a="1"/>
  <c r="V1426" i="2"/>
  <c r="V1427" i="2" a="1"/>
  <c r="V1427" i="2"/>
  <c r="V1428" i="2" a="1"/>
  <c r="V1428" i="2"/>
  <c r="V1429" i="2" a="1"/>
  <c r="V1429" i="2"/>
  <c r="V1430" i="2" a="1"/>
  <c r="V1430" i="2"/>
  <c r="V1431" i="2" a="1"/>
  <c r="V1431" i="2"/>
  <c r="V1432" i="2" a="1"/>
  <c r="V1432" i="2"/>
  <c r="V1433" i="2" a="1"/>
  <c r="V1433" i="2"/>
  <c r="V1434" i="2" a="1"/>
  <c r="V1434" i="2"/>
  <c r="V1435" i="2" a="1"/>
  <c r="V1435" i="2"/>
  <c r="V1436" i="2" a="1"/>
  <c r="V1436" i="2"/>
  <c r="V1437" i="2" a="1"/>
  <c r="V1437" i="2"/>
  <c r="V1438" i="2" a="1"/>
  <c r="V1438" i="2"/>
  <c r="V1439" i="2" a="1"/>
  <c r="V1439" i="2"/>
  <c r="V1440" i="2" a="1"/>
  <c r="V1440" i="2"/>
  <c r="V1441" i="2" a="1"/>
  <c r="V1441" i="2"/>
  <c r="V1442" i="2" a="1"/>
  <c r="V1442" i="2"/>
  <c r="V1443" i="2" a="1"/>
  <c r="V1443" i="2"/>
  <c r="V1444" i="2" a="1"/>
  <c r="V1444" i="2"/>
  <c r="V1445" i="2" a="1"/>
  <c r="V1445" i="2"/>
  <c r="V1446" i="2" a="1"/>
  <c r="V1446" i="2"/>
  <c r="V1447" i="2" a="1"/>
  <c r="V1447" i="2"/>
  <c r="V1448" i="2" a="1"/>
  <c r="V1448" i="2"/>
  <c r="V1449" i="2" a="1"/>
  <c r="V1449" i="2"/>
  <c r="V1450" i="2" a="1"/>
  <c r="V1450" i="2"/>
  <c r="V1451" i="2" a="1"/>
  <c r="V1451" i="2"/>
  <c r="V1452" i="2" a="1"/>
  <c r="V1452" i="2"/>
  <c r="V1453" i="2" a="1"/>
  <c r="V1453" i="2"/>
  <c r="V1454" i="2" a="1"/>
  <c r="V1454" i="2"/>
  <c r="V1455" i="2" a="1"/>
  <c r="V1455" i="2"/>
  <c r="V1456" i="2" a="1"/>
  <c r="V1456" i="2"/>
  <c r="V1457" i="2" a="1"/>
  <c r="V1457" i="2"/>
  <c r="V1458" i="2" a="1"/>
  <c r="V1458" i="2"/>
  <c r="V1459" i="2" a="1"/>
  <c r="V1459" i="2"/>
  <c r="V1460" i="2" a="1"/>
  <c r="V1460" i="2"/>
  <c r="V1461" i="2" a="1"/>
  <c r="V1461" i="2"/>
  <c r="V1462" i="2" a="1"/>
  <c r="V1462" i="2"/>
  <c r="V1463" i="2" a="1"/>
  <c r="V1463" i="2"/>
  <c r="V1464" i="2" a="1"/>
  <c r="V1464" i="2"/>
  <c r="V1465" i="2" a="1"/>
  <c r="V1465" i="2"/>
  <c r="V1466" i="2" a="1"/>
  <c r="V1466" i="2"/>
  <c r="V1467" i="2" a="1"/>
  <c r="V1467" i="2"/>
  <c r="V1468" i="2" a="1"/>
  <c r="V1468" i="2"/>
  <c r="V1469" i="2" a="1"/>
  <c r="V1469" i="2"/>
  <c r="V1470" i="2" a="1"/>
  <c r="V1470" i="2"/>
  <c r="V1471" i="2" a="1"/>
  <c r="V1471" i="2"/>
  <c r="V1472" i="2" a="1"/>
  <c r="V1472" i="2"/>
  <c r="V1473" i="2" a="1"/>
  <c r="V1473" i="2"/>
  <c r="V1474" i="2" a="1"/>
  <c r="V1474" i="2"/>
  <c r="V1475" i="2" a="1"/>
  <c r="V1475" i="2"/>
  <c r="V1476" i="2" a="1"/>
  <c r="V1476" i="2"/>
  <c r="V1477" i="2" a="1"/>
  <c r="V1477" i="2"/>
  <c r="V1478" i="2" a="1"/>
  <c r="V1478" i="2"/>
  <c r="V1479" i="2" a="1"/>
  <c r="V1479" i="2"/>
  <c r="V1480" i="2" a="1"/>
  <c r="V1480" i="2"/>
  <c r="V1481" i="2" a="1"/>
  <c r="V1481" i="2"/>
  <c r="V1482" i="2" a="1"/>
  <c r="V1482" i="2"/>
  <c r="V1483" i="2" a="1"/>
  <c r="V1483" i="2"/>
  <c r="V1484" i="2" a="1"/>
  <c r="V1484" i="2"/>
  <c r="V1485" i="2" a="1"/>
  <c r="V1485" i="2"/>
  <c r="V1486" i="2" a="1"/>
  <c r="V1486" i="2"/>
  <c r="V1487" i="2" a="1"/>
  <c r="V1487" i="2"/>
  <c r="V1488" i="2" a="1"/>
  <c r="V1488" i="2"/>
  <c r="V1489" i="2" a="1"/>
  <c r="V1489" i="2"/>
  <c r="V1490" i="2" a="1"/>
  <c r="V1490" i="2"/>
  <c r="V1491" i="2" a="1"/>
  <c r="V1491" i="2"/>
  <c r="V1492" i="2" a="1"/>
  <c r="V1492" i="2"/>
  <c r="V1493" i="2" a="1"/>
  <c r="V1493" i="2"/>
  <c r="V1494" i="2" a="1"/>
  <c r="V1494" i="2"/>
  <c r="V1495" i="2" a="1"/>
  <c r="V1495" i="2"/>
  <c r="V1496" i="2" a="1"/>
  <c r="V1496" i="2"/>
  <c r="V1497" i="2" a="1"/>
  <c r="V1497" i="2"/>
  <c r="V1498" i="2" a="1"/>
  <c r="V1498" i="2"/>
  <c r="V1499" i="2" a="1"/>
  <c r="V1499" i="2"/>
  <c r="V1500" i="2" a="1"/>
  <c r="V1500" i="2"/>
  <c r="V1501" i="2" a="1"/>
  <c r="V1501" i="2"/>
  <c r="V1502" i="2" a="1"/>
  <c r="V1502" i="2"/>
  <c r="V1503" i="2" a="1"/>
  <c r="V1503" i="2"/>
  <c r="V1504" i="2" a="1"/>
  <c r="V1504" i="2"/>
  <c r="V1505" i="2" a="1"/>
  <c r="V1505" i="2"/>
  <c r="V1506" i="2" a="1"/>
  <c r="V1506" i="2"/>
  <c r="V1507" i="2" a="1"/>
  <c r="V1507" i="2"/>
  <c r="V1508" i="2" a="1"/>
  <c r="V1508" i="2"/>
  <c r="V1509" i="2" a="1"/>
  <c r="V1509" i="2"/>
  <c r="V1510" i="2" a="1"/>
  <c r="V1510" i="2"/>
  <c r="V1511" i="2" a="1"/>
  <c r="V1511" i="2"/>
  <c r="V1512" i="2" a="1"/>
  <c r="V1512" i="2"/>
  <c r="V1513" i="2" a="1"/>
  <c r="V1513" i="2"/>
  <c r="V1514" i="2" a="1"/>
  <c r="V1514" i="2"/>
  <c r="V1515" i="2" a="1"/>
  <c r="V1515" i="2"/>
  <c r="V1516" i="2" a="1"/>
  <c r="V1516" i="2"/>
  <c r="V1517" i="2" a="1"/>
  <c r="V1517" i="2"/>
  <c r="V1518" i="2" a="1"/>
  <c r="V1518" i="2"/>
  <c r="V1519" i="2" a="1"/>
  <c r="V1519" i="2"/>
  <c r="V1520" i="2" a="1"/>
  <c r="V1520" i="2"/>
  <c r="V1521" i="2" a="1"/>
  <c r="V1521" i="2"/>
  <c r="V1522" i="2" a="1"/>
  <c r="V1522" i="2"/>
  <c r="V1523" i="2" a="1"/>
  <c r="V1523" i="2"/>
  <c r="V1524" i="2" a="1"/>
  <c r="V1524" i="2"/>
  <c r="V1525" i="2" a="1"/>
  <c r="V1525" i="2"/>
  <c r="V1526" i="2" a="1"/>
  <c r="V1526" i="2"/>
  <c r="V1527" i="2" a="1"/>
  <c r="V1527" i="2"/>
  <c r="V1528" i="2" a="1"/>
  <c r="V1528" i="2"/>
  <c r="V1529" i="2" a="1"/>
  <c r="V1529" i="2"/>
  <c r="V1530" i="2" a="1"/>
  <c r="V1530" i="2"/>
  <c r="V1531" i="2" a="1"/>
  <c r="V1531" i="2"/>
  <c r="V1532" i="2" a="1"/>
  <c r="V1532" i="2"/>
  <c r="V1533" i="2" a="1"/>
  <c r="V1533" i="2"/>
  <c r="V1534" i="2" a="1"/>
  <c r="V1534" i="2"/>
  <c r="V1535" i="2" a="1"/>
  <c r="V1535" i="2"/>
  <c r="V1536" i="2" a="1"/>
  <c r="V1536" i="2"/>
  <c r="V1537" i="2" a="1"/>
  <c r="V1537" i="2"/>
  <c r="V1538" i="2" a="1"/>
  <c r="V1538" i="2"/>
  <c r="V1539" i="2" a="1"/>
  <c r="V1539" i="2"/>
  <c r="V1540" i="2" a="1"/>
  <c r="V1540" i="2"/>
  <c r="V1541" i="2" a="1"/>
  <c r="V1541" i="2"/>
  <c r="V1542" i="2" a="1"/>
  <c r="V1542" i="2"/>
  <c r="V1543" i="2" a="1"/>
  <c r="V1543" i="2"/>
  <c r="V1544" i="2" a="1"/>
  <c r="V1544" i="2"/>
  <c r="V1545" i="2" a="1"/>
  <c r="V1545" i="2"/>
  <c r="V1546" i="2" a="1"/>
  <c r="V1546" i="2"/>
  <c r="V1547" i="2" a="1"/>
  <c r="V1547" i="2"/>
  <c r="V1548" i="2" a="1"/>
  <c r="V1548" i="2"/>
  <c r="V1549" i="2" a="1"/>
  <c r="V1549" i="2"/>
  <c r="V1550" i="2" a="1"/>
  <c r="V1550" i="2"/>
  <c r="V1551" i="2" a="1"/>
  <c r="V1551" i="2"/>
  <c r="V1552" i="2" a="1"/>
  <c r="V1552" i="2"/>
  <c r="V1553" i="2" a="1"/>
  <c r="V1553" i="2"/>
  <c r="V1554" i="2" a="1"/>
  <c r="V1554" i="2"/>
  <c r="V1555" i="2" a="1"/>
  <c r="V1555" i="2"/>
  <c r="V1556" i="2" a="1"/>
  <c r="V1556" i="2"/>
  <c r="V1557" i="2" a="1"/>
  <c r="V1557" i="2"/>
  <c r="V1558" i="2" a="1"/>
  <c r="V1558" i="2"/>
  <c r="V1559" i="2" a="1"/>
  <c r="V1559" i="2"/>
  <c r="V1560" i="2" a="1"/>
  <c r="V1560" i="2"/>
  <c r="V1561" i="2" a="1"/>
  <c r="V1561" i="2"/>
  <c r="V1562" i="2" a="1"/>
  <c r="V1562" i="2"/>
  <c r="V1563" i="2" a="1"/>
  <c r="V1563" i="2"/>
  <c r="V1564" i="2" a="1"/>
  <c r="V1564" i="2"/>
  <c r="V1565" i="2" a="1"/>
  <c r="V1565" i="2"/>
  <c r="V1566" i="2" a="1"/>
  <c r="V1566" i="2"/>
  <c r="V1567" i="2" a="1"/>
  <c r="V1567" i="2"/>
  <c r="V1568" i="2" a="1"/>
  <c r="V1568" i="2"/>
  <c r="V1569" i="2" a="1"/>
  <c r="V1569" i="2"/>
  <c r="V1570" i="2" a="1"/>
  <c r="V1570" i="2"/>
  <c r="V1571" i="2" a="1"/>
  <c r="V1571" i="2"/>
  <c r="V1572" i="2" a="1"/>
  <c r="V1572" i="2"/>
  <c r="V1573" i="2" a="1"/>
  <c r="V1573" i="2"/>
  <c r="V1574" i="2" a="1"/>
  <c r="V1574" i="2"/>
  <c r="V1575" i="2" a="1"/>
  <c r="V1575" i="2"/>
  <c r="V1576" i="2" a="1"/>
  <c r="V1576" i="2"/>
  <c r="V1577" i="2" a="1"/>
  <c r="V1577" i="2"/>
  <c r="V1578" i="2" a="1"/>
  <c r="V1578" i="2"/>
  <c r="V1579" i="2" a="1"/>
  <c r="V1579" i="2"/>
  <c r="V1580" i="2" a="1"/>
  <c r="V1580" i="2"/>
  <c r="V1581" i="2" a="1"/>
  <c r="V1581" i="2"/>
  <c r="V1582" i="2" a="1"/>
  <c r="V1582" i="2"/>
  <c r="V1583" i="2" a="1"/>
  <c r="V1583" i="2"/>
  <c r="V1584" i="2" a="1"/>
  <c r="V1584" i="2"/>
  <c r="V1585" i="2" a="1"/>
  <c r="V1585" i="2"/>
  <c r="V1586" i="2" a="1"/>
  <c r="V1586" i="2"/>
  <c r="V1587" i="2" a="1"/>
  <c r="V1587" i="2"/>
  <c r="V1588" i="2" a="1"/>
  <c r="V1588" i="2"/>
  <c r="V1589" i="2" a="1"/>
  <c r="V1589" i="2"/>
  <c r="V1590" i="2" a="1"/>
  <c r="V1590" i="2"/>
  <c r="V1591" i="2" a="1"/>
  <c r="V1591" i="2"/>
  <c r="V1592" i="2" a="1"/>
  <c r="V1592" i="2"/>
  <c r="V1593" i="2" a="1"/>
  <c r="V1593" i="2"/>
  <c r="V1594" i="2" a="1"/>
  <c r="V1594" i="2"/>
  <c r="V1595" i="2" a="1"/>
  <c r="V1595" i="2"/>
  <c r="V1596" i="2" a="1"/>
  <c r="V1596" i="2"/>
  <c r="V1597" i="2" a="1"/>
  <c r="V1597" i="2"/>
  <c r="V1598" i="2" a="1"/>
  <c r="V1598" i="2"/>
  <c r="V1599" i="2" a="1"/>
  <c r="V1599" i="2"/>
  <c r="V1600" i="2" a="1"/>
  <c r="V1600" i="2"/>
  <c r="V1601" i="2" a="1"/>
  <c r="V1601" i="2"/>
  <c r="V1602" i="2" a="1"/>
  <c r="V1602" i="2"/>
  <c r="V1603" i="2" a="1"/>
  <c r="V1603" i="2"/>
  <c r="V1604" i="2" a="1"/>
  <c r="V1604" i="2"/>
  <c r="V1605" i="2" a="1"/>
  <c r="V1605" i="2"/>
  <c r="V1606" i="2" a="1"/>
  <c r="V1606" i="2"/>
  <c r="V1607" i="2" a="1"/>
  <c r="V1607" i="2"/>
  <c r="V1608" i="2" a="1"/>
  <c r="V1608" i="2"/>
  <c r="V1609" i="2" a="1"/>
  <c r="V1609" i="2"/>
  <c r="V1610" i="2" a="1"/>
  <c r="V1610" i="2"/>
  <c r="V1611" i="2" a="1"/>
  <c r="V1611" i="2"/>
  <c r="V1612" i="2" a="1"/>
  <c r="V1612" i="2"/>
  <c r="V1613" i="2" a="1"/>
  <c r="V1613" i="2"/>
  <c r="V1614" i="2" a="1"/>
  <c r="V1614" i="2"/>
  <c r="V1615" i="2" a="1"/>
  <c r="V1615" i="2"/>
  <c r="V1616" i="2" a="1"/>
  <c r="V1616" i="2"/>
  <c r="V1617" i="2" a="1"/>
  <c r="V1617" i="2"/>
  <c r="V1618" i="2" a="1"/>
  <c r="V1618" i="2"/>
  <c r="V1619" i="2" a="1"/>
  <c r="V1619" i="2"/>
  <c r="V1620" i="2" a="1"/>
  <c r="V1620" i="2"/>
  <c r="V1621" i="2" a="1"/>
  <c r="V1621" i="2"/>
  <c r="V1622" i="2" a="1"/>
  <c r="V1622" i="2"/>
  <c r="V1623" i="2" a="1"/>
  <c r="V1623" i="2"/>
  <c r="V1624" i="2" a="1"/>
  <c r="V1624" i="2"/>
  <c r="V1625" i="2" a="1"/>
  <c r="V1625" i="2"/>
  <c r="V1626" i="2" a="1"/>
  <c r="V1626" i="2"/>
  <c r="V1627" i="2" a="1"/>
  <c r="V1627" i="2"/>
  <c r="V1628" i="2" a="1"/>
  <c r="V1628" i="2"/>
  <c r="V1629" i="2" a="1"/>
  <c r="V1629" i="2"/>
  <c r="V1630" i="2" a="1"/>
  <c r="V1630" i="2"/>
  <c r="V1631" i="2" a="1"/>
  <c r="V1631" i="2"/>
  <c r="V1632" i="2" a="1"/>
  <c r="V1632" i="2"/>
  <c r="V1633" i="2" a="1"/>
  <c r="V1633" i="2"/>
  <c r="V1634" i="2" a="1"/>
  <c r="V1634" i="2"/>
  <c r="V1635" i="2" a="1"/>
  <c r="V1635" i="2"/>
  <c r="V1636" i="2" a="1"/>
  <c r="V1636" i="2"/>
  <c r="V1637" i="2" a="1"/>
  <c r="V1637" i="2"/>
  <c r="V1638" i="2" a="1"/>
  <c r="V1638" i="2"/>
  <c r="V1639" i="2" a="1"/>
  <c r="V1639" i="2"/>
  <c r="V1640" i="2" a="1"/>
  <c r="V1640" i="2"/>
  <c r="V1641" i="2" a="1"/>
  <c r="V1641" i="2"/>
  <c r="V1642" i="2" a="1"/>
  <c r="V1642" i="2"/>
  <c r="V1643" i="2" a="1"/>
  <c r="V1643" i="2"/>
  <c r="V1644" i="2" a="1"/>
  <c r="V1644" i="2"/>
  <c r="V1645" i="2" a="1"/>
  <c r="V1645" i="2"/>
  <c r="V1646" i="2" a="1"/>
  <c r="V1646" i="2"/>
  <c r="V1647" i="2" a="1"/>
  <c r="V1647" i="2"/>
  <c r="V1648" i="2" a="1"/>
  <c r="V1648" i="2"/>
  <c r="V1649" i="2" a="1"/>
  <c r="V1649" i="2"/>
  <c r="V1650" i="2" a="1"/>
  <c r="V1650" i="2"/>
  <c r="V1651" i="2" a="1"/>
  <c r="V1651" i="2"/>
  <c r="V1652" i="2" a="1"/>
  <c r="V1652" i="2"/>
  <c r="V1653" i="2" a="1"/>
  <c r="V1653" i="2"/>
  <c r="V1654" i="2" a="1"/>
  <c r="V1654" i="2"/>
  <c r="V1655" i="2" a="1"/>
  <c r="V1655" i="2"/>
  <c r="V1656" i="2" a="1"/>
  <c r="V1656" i="2"/>
  <c r="V1657" i="2" a="1"/>
  <c r="V1657" i="2"/>
  <c r="V1658" i="2" a="1"/>
  <c r="V1658" i="2"/>
  <c r="V1659" i="2" a="1"/>
  <c r="V1659" i="2"/>
  <c r="V1660" i="2" a="1"/>
  <c r="V1660" i="2"/>
  <c r="V1661" i="2" a="1"/>
  <c r="V1661" i="2"/>
  <c r="V1662" i="2" a="1"/>
  <c r="V1662" i="2"/>
  <c r="V1663" i="2" a="1"/>
  <c r="V1663" i="2"/>
  <c r="V1664" i="2" a="1"/>
  <c r="V1664" i="2"/>
  <c r="V1665" i="2" a="1"/>
  <c r="V1665" i="2"/>
  <c r="V1666" i="2" a="1"/>
  <c r="V1666" i="2"/>
  <c r="V1667" i="2" a="1"/>
  <c r="V1667" i="2"/>
  <c r="V1668" i="2" a="1"/>
  <c r="V1668" i="2"/>
  <c r="V1669" i="2" a="1"/>
  <c r="V1669" i="2"/>
  <c r="V1670" i="2" a="1"/>
  <c r="V1670" i="2"/>
  <c r="V1671" i="2" a="1"/>
  <c r="V1671" i="2"/>
  <c r="V1672" i="2" a="1"/>
  <c r="V1672" i="2"/>
  <c r="V1673" i="2" a="1"/>
  <c r="V1673" i="2"/>
  <c r="V1674" i="2" a="1"/>
  <c r="V1674" i="2"/>
  <c r="V1675" i="2" a="1"/>
  <c r="V1675" i="2"/>
  <c r="V1676" i="2" a="1"/>
  <c r="V1676" i="2"/>
  <c r="V1677" i="2" a="1"/>
  <c r="V1677" i="2"/>
  <c r="V1678" i="2" a="1"/>
  <c r="V1678" i="2"/>
  <c r="V1679" i="2" a="1"/>
  <c r="V1679" i="2"/>
  <c r="V1680" i="2" a="1"/>
  <c r="V1680" i="2"/>
  <c r="V1681" i="2" a="1"/>
  <c r="V1681" i="2"/>
  <c r="V1682" i="2" a="1"/>
  <c r="V1682" i="2"/>
  <c r="V1683" i="2" a="1"/>
  <c r="V1683" i="2"/>
  <c r="V1684" i="2" a="1"/>
  <c r="V1684" i="2"/>
  <c r="V1685" i="2" a="1"/>
  <c r="V1685" i="2"/>
  <c r="V1686" i="2" a="1"/>
  <c r="V1686" i="2"/>
  <c r="V1687" i="2" a="1"/>
  <c r="V1687" i="2"/>
  <c r="V1688" i="2" a="1"/>
  <c r="V1688" i="2"/>
  <c r="V1689" i="2" a="1"/>
  <c r="V1689" i="2"/>
  <c r="V1690" i="2" a="1"/>
  <c r="V1690" i="2"/>
  <c r="V1691" i="2" a="1"/>
  <c r="V1691" i="2"/>
  <c r="V1692" i="2" a="1"/>
  <c r="V1692" i="2"/>
  <c r="V1693" i="2" a="1"/>
  <c r="V1693" i="2"/>
  <c r="V1694" i="2" a="1"/>
  <c r="V1694" i="2"/>
  <c r="V1695" i="2" a="1"/>
  <c r="V1695" i="2"/>
  <c r="V1696" i="2" a="1"/>
  <c r="V1696" i="2"/>
  <c r="V1697" i="2" a="1"/>
  <c r="V1697" i="2"/>
  <c r="V1698" i="2" a="1"/>
  <c r="V1698" i="2"/>
  <c r="V1699" i="2" a="1"/>
  <c r="V1699" i="2"/>
  <c r="V1700" i="2" a="1"/>
  <c r="V1700" i="2"/>
  <c r="V1701" i="2" a="1"/>
  <c r="V1701" i="2"/>
  <c r="V1702" i="2" a="1"/>
  <c r="V1702" i="2"/>
  <c r="V1703" i="2" a="1"/>
  <c r="V1703" i="2"/>
  <c r="V1704" i="2" a="1"/>
  <c r="V1704" i="2"/>
  <c r="V1705" i="2" a="1"/>
  <c r="V1705" i="2"/>
  <c r="V1706" i="2" a="1"/>
  <c r="V1706" i="2"/>
  <c r="V1707" i="2" a="1"/>
  <c r="V1707" i="2"/>
  <c r="V1708" i="2" a="1"/>
  <c r="V1708" i="2"/>
  <c r="V1709" i="2" a="1"/>
  <c r="V1709" i="2"/>
  <c r="V1710" i="2" a="1"/>
  <c r="V1710" i="2"/>
  <c r="V1711" i="2" a="1"/>
  <c r="V1711" i="2"/>
  <c r="V1712" i="2" a="1"/>
  <c r="V1712" i="2"/>
  <c r="V1713" i="2" a="1"/>
  <c r="V1713" i="2"/>
  <c r="V1714" i="2" a="1"/>
  <c r="V1714" i="2"/>
  <c r="V1715" i="2" a="1"/>
  <c r="V1715" i="2"/>
  <c r="V1716" i="2" a="1"/>
  <c r="V1716" i="2"/>
  <c r="V1717" i="2" a="1"/>
  <c r="V1717" i="2"/>
  <c r="V1718" i="2" a="1"/>
  <c r="V1718" i="2"/>
  <c r="V1719" i="2" a="1"/>
  <c r="V1719" i="2"/>
  <c r="V1720" i="2" a="1"/>
  <c r="V1720" i="2"/>
  <c r="V1721" i="2" a="1"/>
  <c r="V1721" i="2"/>
  <c r="V1722" i="2" a="1"/>
  <c r="V1722" i="2"/>
  <c r="V1723" i="2" a="1"/>
  <c r="V1723" i="2"/>
  <c r="V1724" i="2" a="1"/>
  <c r="V1724" i="2"/>
  <c r="V1725" i="2" a="1"/>
  <c r="V1725" i="2"/>
  <c r="V1726" i="2" a="1"/>
  <c r="V1726" i="2"/>
  <c r="V1727" i="2" a="1"/>
  <c r="V1727" i="2"/>
  <c r="V1728" i="2" a="1"/>
  <c r="V1728" i="2"/>
  <c r="V1729" i="2" a="1"/>
  <c r="V1729" i="2"/>
  <c r="V1730" i="2" a="1"/>
  <c r="V1730" i="2"/>
  <c r="V1731" i="2" a="1"/>
  <c r="V1731" i="2"/>
  <c r="V1732" i="2" a="1"/>
  <c r="V1732" i="2"/>
  <c r="V1733" i="2" a="1"/>
  <c r="V1733" i="2"/>
  <c r="V1734" i="2" a="1"/>
  <c r="V1734" i="2"/>
  <c r="V1735" i="2" a="1"/>
  <c r="V1735" i="2"/>
  <c r="V1736" i="2" a="1"/>
  <c r="V1736" i="2"/>
  <c r="V1737" i="2" a="1"/>
  <c r="V1737" i="2"/>
  <c r="V1738" i="2" a="1"/>
  <c r="V1738" i="2"/>
  <c r="V1739" i="2" a="1"/>
  <c r="V1739" i="2"/>
  <c r="V1740" i="2" a="1"/>
  <c r="V1740" i="2"/>
  <c r="V1741" i="2" a="1"/>
  <c r="V1741" i="2"/>
  <c r="V1742" i="2" a="1"/>
  <c r="V1742" i="2"/>
  <c r="V1743" i="2" a="1"/>
  <c r="V1743" i="2"/>
  <c r="V1744" i="2" a="1"/>
  <c r="V1744" i="2"/>
  <c r="V1745" i="2" a="1"/>
  <c r="V1745" i="2"/>
  <c r="V1746" i="2" a="1"/>
  <c r="V1746" i="2"/>
  <c r="V1747" i="2" a="1"/>
  <c r="V1747" i="2"/>
  <c r="V1748" i="2" a="1"/>
  <c r="V1748" i="2"/>
  <c r="V1749" i="2" a="1"/>
  <c r="V1749" i="2"/>
  <c r="V1750" i="2" a="1"/>
  <c r="V1750" i="2"/>
  <c r="V1751" i="2" a="1"/>
  <c r="V1751" i="2"/>
  <c r="V1752" i="2" a="1"/>
  <c r="V1752" i="2"/>
  <c r="V1753" i="2" a="1"/>
  <c r="V1753" i="2"/>
  <c r="V1754" i="2" a="1"/>
  <c r="V1754" i="2"/>
  <c r="V1755" i="2" a="1"/>
  <c r="V1755" i="2"/>
  <c r="V1756" i="2" a="1"/>
  <c r="V1756" i="2"/>
  <c r="V1757" i="2" a="1"/>
  <c r="V1757" i="2"/>
  <c r="V1758" i="2" a="1"/>
  <c r="V1758" i="2"/>
  <c r="V1759" i="2" a="1"/>
  <c r="V1759" i="2"/>
  <c r="V1760" i="2" a="1"/>
  <c r="V1760" i="2"/>
  <c r="V1761" i="2" a="1"/>
  <c r="V1761" i="2"/>
  <c r="V1762" i="2" a="1"/>
  <c r="V1762" i="2"/>
  <c r="V1763" i="2" a="1"/>
  <c r="V1763" i="2"/>
  <c r="V1764" i="2" a="1"/>
  <c r="V1764" i="2"/>
  <c r="V1765" i="2" a="1"/>
  <c r="V1765" i="2"/>
  <c r="V1766" i="2" a="1"/>
  <c r="V1766" i="2"/>
  <c r="V1767" i="2" a="1"/>
  <c r="V1767" i="2"/>
  <c r="V1768" i="2" a="1"/>
  <c r="V1768" i="2"/>
  <c r="V1769" i="2" a="1"/>
  <c r="V1769" i="2"/>
  <c r="V1770" i="2" a="1"/>
  <c r="V1770" i="2"/>
  <c r="V1771" i="2" a="1"/>
  <c r="V1771" i="2"/>
  <c r="V1772" i="2" a="1"/>
  <c r="V1772" i="2"/>
  <c r="V1773" i="2" a="1"/>
  <c r="V1773" i="2"/>
  <c r="V1774" i="2" a="1"/>
  <c r="V1774" i="2"/>
  <c r="V1775" i="2" a="1"/>
  <c r="V1775" i="2"/>
  <c r="V1776" i="2" a="1"/>
  <c r="V1776" i="2"/>
  <c r="V1777" i="2" a="1"/>
  <c r="V1777" i="2"/>
  <c r="V1778" i="2" a="1"/>
  <c r="V1778" i="2"/>
  <c r="V1779" i="2" a="1"/>
  <c r="V1779" i="2"/>
  <c r="V1780" i="2" a="1"/>
  <c r="V1780" i="2"/>
  <c r="V1781" i="2" a="1"/>
  <c r="V1781" i="2"/>
  <c r="V1782" i="2" a="1"/>
  <c r="V1782" i="2"/>
  <c r="V1783" i="2" a="1"/>
  <c r="V1783" i="2"/>
  <c r="V1784" i="2" a="1"/>
  <c r="V1784" i="2"/>
  <c r="V1785" i="2" a="1"/>
  <c r="V1785" i="2"/>
  <c r="V1786" i="2" a="1"/>
  <c r="V1786" i="2"/>
  <c r="V1787" i="2" a="1"/>
  <c r="V1787" i="2"/>
  <c r="V1788" i="2" a="1"/>
  <c r="V1788" i="2"/>
  <c r="V1789" i="2" a="1"/>
  <c r="V1789" i="2"/>
  <c r="V1790" i="2" a="1"/>
  <c r="V1790" i="2"/>
  <c r="V1791" i="2" a="1"/>
  <c r="V1791" i="2"/>
  <c r="V1792" i="2" a="1"/>
  <c r="V1792" i="2"/>
  <c r="V1793" i="2" a="1"/>
  <c r="V1793" i="2"/>
  <c r="V1794" i="2" a="1"/>
  <c r="V1794" i="2"/>
  <c r="V1795" i="2" a="1"/>
  <c r="V1795" i="2"/>
  <c r="V1796" i="2" a="1"/>
  <c r="V1796" i="2"/>
  <c r="V1797" i="2" a="1"/>
  <c r="V1797" i="2"/>
  <c r="V1798" i="2" a="1"/>
  <c r="V1798" i="2"/>
  <c r="V1799" i="2" a="1"/>
  <c r="V1799" i="2"/>
  <c r="V1800" i="2" a="1"/>
  <c r="V1800" i="2"/>
  <c r="V1801" i="2" a="1"/>
  <c r="V1801" i="2"/>
  <c r="V1802" i="2" a="1"/>
  <c r="V1802" i="2"/>
  <c r="V1803" i="2" a="1"/>
  <c r="V1803" i="2"/>
  <c r="V1804" i="2" a="1"/>
  <c r="V1804" i="2"/>
  <c r="V1805" i="2" a="1"/>
  <c r="V1805" i="2"/>
  <c r="V1806" i="2" a="1"/>
  <c r="V1806" i="2"/>
  <c r="V1807" i="2" a="1"/>
  <c r="V1807" i="2"/>
  <c r="V1808" i="2" a="1"/>
  <c r="V1808" i="2"/>
  <c r="V1809" i="2" a="1"/>
  <c r="V1809" i="2"/>
  <c r="V1810" i="2" a="1"/>
  <c r="V1810" i="2"/>
  <c r="V1811" i="2" a="1"/>
  <c r="V1811" i="2"/>
  <c r="V1812" i="2" a="1"/>
  <c r="V1812" i="2"/>
  <c r="V1813" i="2" a="1"/>
  <c r="V1813" i="2"/>
  <c r="V1814" i="2" a="1"/>
  <c r="V1814" i="2"/>
  <c r="V1815" i="2" a="1"/>
  <c r="V1815" i="2"/>
  <c r="V1816" i="2" a="1"/>
  <c r="V1816" i="2"/>
  <c r="V1817" i="2" a="1"/>
  <c r="V1817" i="2"/>
  <c r="V1818" i="2" a="1"/>
  <c r="V1818" i="2"/>
  <c r="V1819" i="2" a="1"/>
  <c r="V1819" i="2"/>
  <c r="V1820" i="2" a="1"/>
  <c r="V1820" i="2"/>
  <c r="V1821" i="2" a="1"/>
  <c r="V1821" i="2"/>
  <c r="V1822" i="2" a="1"/>
  <c r="V1822" i="2"/>
  <c r="V1823" i="2" a="1"/>
  <c r="V1823" i="2"/>
  <c r="V1824" i="2" a="1"/>
  <c r="V1824" i="2"/>
  <c r="V1825" i="2" a="1"/>
  <c r="V1825" i="2"/>
  <c r="V1826" i="2" a="1"/>
  <c r="V1826" i="2"/>
  <c r="V1827" i="2" a="1"/>
  <c r="V1827" i="2"/>
  <c r="V1828" i="2" a="1"/>
  <c r="V1828" i="2"/>
  <c r="V1829" i="2" a="1"/>
  <c r="V1829" i="2"/>
  <c r="V1830" i="2" a="1"/>
  <c r="V1830" i="2"/>
  <c r="V1831" i="2" a="1"/>
  <c r="V1831" i="2"/>
  <c r="V1832" i="2" a="1"/>
  <c r="V1832" i="2"/>
  <c r="V1833" i="2" a="1"/>
  <c r="V1833" i="2"/>
  <c r="V1834" i="2" a="1"/>
  <c r="V1834" i="2"/>
  <c r="V1835" i="2" a="1"/>
  <c r="V1835" i="2"/>
  <c r="V1836" i="2" a="1"/>
  <c r="V1836" i="2"/>
  <c r="V1837" i="2" a="1"/>
  <c r="V1837" i="2"/>
  <c r="V1838" i="2" a="1"/>
  <c r="V1838" i="2"/>
  <c r="V1839" i="2" a="1"/>
  <c r="V1839" i="2"/>
  <c r="V1840" i="2" a="1"/>
  <c r="V1840" i="2"/>
  <c r="V1841" i="2" a="1"/>
  <c r="V1841" i="2"/>
  <c r="V1842" i="2" a="1"/>
  <c r="V1842" i="2"/>
  <c r="V1843" i="2" a="1"/>
  <c r="V1843" i="2"/>
  <c r="V1844" i="2" a="1"/>
  <c r="V1844" i="2"/>
  <c r="V1845" i="2" a="1"/>
  <c r="V1845" i="2"/>
  <c r="V1846" i="2" a="1"/>
  <c r="V1846" i="2"/>
  <c r="V1847" i="2" a="1"/>
  <c r="V1847" i="2"/>
  <c r="V1848" i="2" a="1"/>
  <c r="V1848" i="2"/>
  <c r="V1849" i="2" a="1"/>
  <c r="V1849" i="2"/>
  <c r="V1850" i="2" a="1"/>
  <c r="V1850" i="2"/>
  <c r="V1851" i="2" a="1"/>
  <c r="V1851" i="2"/>
  <c r="V1852" i="2" a="1"/>
  <c r="V1852" i="2"/>
  <c r="V1853" i="2" a="1"/>
  <c r="V1853" i="2"/>
  <c r="V1854" i="2" a="1"/>
  <c r="V1854" i="2"/>
  <c r="V1855" i="2" a="1"/>
  <c r="V1855" i="2"/>
  <c r="V1856" i="2" a="1"/>
  <c r="V1856" i="2"/>
  <c r="V1857" i="2" a="1"/>
  <c r="V1857" i="2"/>
  <c r="V1858" i="2" a="1"/>
  <c r="V1858" i="2"/>
  <c r="V1859" i="2" a="1"/>
  <c r="V1859" i="2"/>
  <c r="V1860" i="2" a="1"/>
  <c r="V1860" i="2"/>
  <c r="V1861" i="2" a="1"/>
  <c r="V1861" i="2"/>
  <c r="V1862" i="2" a="1"/>
  <c r="V1862" i="2"/>
  <c r="V1863" i="2" a="1"/>
  <c r="V1863" i="2"/>
  <c r="V1864" i="2" a="1"/>
  <c r="V1864" i="2"/>
  <c r="V1865" i="2" a="1"/>
  <c r="V1865" i="2"/>
  <c r="V1866" i="2" a="1"/>
  <c r="V1866" i="2"/>
  <c r="V1867" i="2" a="1"/>
  <c r="V1867" i="2"/>
  <c r="V1868" i="2" a="1"/>
  <c r="V1868" i="2"/>
  <c r="V1869" i="2" a="1"/>
  <c r="V1869" i="2"/>
  <c r="V1870" i="2" a="1"/>
  <c r="V1870" i="2"/>
  <c r="V1871" i="2" a="1"/>
  <c r="V1871" i="2"/>
  <c r="V1872" i="2" a="1"/>
  <c r="V1872" i="2"/>
  <c r="V1873" i="2" a="1"/>
  <c r="V1873" i="2"/>
  <c r="V1874" i="2" a="1"/>
  <c r="V1874" i="2"/>
  <c r="V1875" i="2" a="1"/>
  <c r="V1875" i="2"/>
  <c r="V1876" i="2" a="1"/>
  <c r="V1876" i="2"/>
  <c r="V1877" i="2" a="1"/>
  <c r="V1877" i="2"/>
  <c r="V1878" i="2" a="1"/>
  <c r="V1878" i="2"/>
  <c r="V1879" i="2" a="1"/>
  <c r="V1879" i="2"/>
  <c r="V1880" i="2" a="1"/>
  <c r="V1880" i="2"/>
  <c r="V1881" i="2" a="1"/>
  <c r="V1881" i="2"/>
  <c r="V1882" i="2" a="1"/>
  <c r="V1882" i="2"/>
  <c r="V1883" i="2" a="1"/>
  <c r="V1883" i="2"/>
  <c r="V1884" i="2" a="1"/>
  <c r="V1884" i="2"/>
  <c r="V1885" i="2" a="1"/>
  <c r="V1885" i="2"/>
  <c r="V1886" i="2" a="1"/>
  <c r="V1886" i="2"/>
  <c r="V1887" i="2" a="1"/>
  <c r="V1887" i="2"/>
  <c r="V1888" i="2" a="1"/>
  <c r="V1888" i="2"/>
  <c r="V1889" i="2" a="1"/>
  <c r="V1889" i="2"/>
  <c r="V1890" i="2" a="1"/>
  <c r="V1890" i="2"/>
  <c r="V1891" i="2" a="1"/>
  <c r="V1891" i="2"/>
  <c r="V1892" i="2" a="1"/>
  <c r="V1892" i="2"/>
  <c r="V1893" i="2" a="1"/>
  <c r="V1893" i="2"/>
  <c r="V1894" i="2" a="1"/>
  <c r="V1894" i="2"/>
  <c r="V1895" i="2" a="1"/>
  <c r="V1895" i="2"/>
  <c r="V1896" i="2" a="1"/>
  <c r="V1896" i="2"/>
  <c r="V1897" i="2" a="1"/>
  <c r="V1897" i="2"/>
  <c r="V1898" i="2" a="1"/>
  <c r="V1898" i="2"/>
  <c r="V1899" i="2" a="1"/>
  <c r="V1899" i="2"/>
  <c r="V1900" i="2" a="1"/>
  <c r="V1900" i="2"/>
  <c r="V1901" i="2" a="1"/>
  <c r="V1901" i="2"/>
  <c r="V1902" i="2" a="1"/>
  <c r="V1902" i="2"/>
  <c r="V1903" i="2" a="1"/>
  <c r="V1903" i="2"/>
  <c r="V1904" i="2" a="1"/>
  <c r="V1904" i="2"/>
  <c r="V1905" i="2" a="1"/>
  <c r="V1905" i="2"/>
  <c r="V1906" i="2" a="1"/>
  <c r="V1906" i="2"/>
  <c r="V1907" i="2" a="1"/>
  <c r="V1907" i="2"/>
  <c r="V1908" i="2" a="1"/>
  <c r="V1908" i="2"/>
  <c r="V1909" i="2" a="1"/>
  <c r="V1909" i="2"/>
  <c r="V1910" i="2" a="1"/>
  <c r="V1910" i="2"/>
  <c r="V1911" i="2" a="1"/>
  <c r="V1911" i="2"/>
  <c r="V1912" i="2" a="1"/>
  <c r="V1912" i="2"/>
  <c r="V1913" i="2" a="1"/>
  <c r="V1913" i="2"/>
  <c r="V1914" i="2" a="1"/>
  <c r="V1914" i="2"/>
  <c r="V1915" i="2" a="1"/>
  <c r="V1915" i="2"/>
  <c r="V1916" i="2" a="1"/>
  <c r="V1916" i="2"/>
  <c r="V1917" i="2" a="1"/>
  <c r="V1917" i="2"/>
  <c r="V1918" i="2" a="1"/>
  <c r="V1918" i="2"/>
  <c r="V1919" i="2" a="1"/>
  <c r="V1919" i="2"/>
  <c r="V1920" i="2" a="1"/>
  <c r="V1920" i="2"/>
  <c r="V1921" i="2" a="1"/>
  <c r="V1921" i="2"/>
  <c r="V1922" i="2" a="1"/>
  <c r="V1922" i="2"/>
  <c r="V1923" i="2" a="1"/>
  <c r="V1923" i="2"/>
  <c r="V1924" i="2" a="1"/>
  <c r="V1924" i="2"/>
  <c r="V1925" i="2" a="1"/>
  <c r="V1925" i="2"/>
  <c r="V1926" i="2" a="1"/>
  <c r="V1926" i="2"/>
  <c r="V1927" i="2" a="1"/>
  <c r="V1927" i="2"/>
  <c r="V1928" i="2" a="1"/>
  <c r="V1928" i="2"/>
  <c r="V1929" i="2" a="1"/>
  <c r="V1929" i="2"/>
  <c r="V1930" i="2" a="1"/>
  <c r="V1930" i="2"/>
  <c r="V1931" i="2" a="1"/>
  <c r="V1931" i="2"/>
  <c r="V1932" i="2" a="1"/>
  <c r="V1932" i="2"/>
  <c r="V1933" i="2" a="1"/>
  <c r="V1933" i="2"/>
  <c r="V1934" i="2" a="1"/>
  <c r="V1934" i="2"/>
  <c r="V1935" i="2" a="1"/>
  <c r="V1935" i="2"/>
  <c r="V1936" i="2" a="1"/>
  <c r="V1936" i="2"/>
  <c r="V1937" i="2" a="1"/>
  <c r="V1937" i="2"/>
  <c r="V1938" i="2" a="1"/>
  <c r="V1938" i="2"/>
  <c r="V1939" i="2" a="1"/>
  <c r="V1939" i="2"/>
  <c r="V1940" i="2" a="1"/>
  <c r="V1940" i="2"/>
  <c r="V1941" i="2" a="1"/>
  <c r="V1941" i="2"/>
  <c r="V1942" i="2" a="1"/>
  <c r="V1942" i="2"/>
  <c r="V1943" i="2" a="1"/>
  <c r="V1943" i="2"/>
  <c r="V1944" i="2" a="1"/>
  <c r="V1944" i="2"/>
  <c r="V1945" i="2" a="1"/>
  <c r="V1945" i="2"/>
  <c r="V1946" i="2" a="1"/>
  <c r="V1946" i="2"/>
  <c r="V1947" i="2" a="1"/>
  <c r="V1947" i="2"/>
  <c r="V1948" i="2" a="1"/>
  <c r="V1948" i="2"/>
  <c r="V1949" i="2" a="1"/>
  <c r="V1949" i="2"/>
  <c r="V1950" i="2" a="1"/>
  <c r="V1950" i="2"/>
  <c r="V1951" i="2" a="1"/>
  <c r="V1951" i="2"/>
  <c r="V1952" i="2" a="1"/>
  <c r="V1952" i="2"/>
  <c r="V1953" i="2" a="1"/>
  <c r="V1953" i="2"/>
  <c r="V1954" i="2" a="1"/>
  <c r="V1954" i="2"/>
  <c r="V1955" i="2" a="1"/>
  <c r="V1955" i="2"/>
  <c r="V1956" i="2" a="1"/>
  <c r="V1956" i="2"/>
  <c r="V1957" i="2" a="1"/>
  <c r="V1957" i="2"/>
  <c r="V1958" i="2" a="1"/>
  <c r="V1958" i="2"/>
  <c r="V1959" i="2" a="1"/>
  <c r="V1959" i="2"/>
  <c r="V1960" i="2" a="1"/>
  <c r="V1960" i="2"/>
  <c r="V1961" i="2" a="1"/>
  <c r="V1961" i="2"/>
  <c r="V1962" i="2" a="1"/>
  <c r="V1962" i="2"/>
  <c r="V1963" i="2" a="1"/>
  <c r="V1963" i="2"/>
  <c r="V1964" i="2" a="1"/>
  <c r="V1964" i="2"/>
  <c r="V1965" i="2" a="1"/>
  <c r="V1965" i="2"/>
  <c r="V1966" i="2" a="1"/>
  <c r="V1966" i="2"/>
  <c r="V1967" i="2" a="1"/>
  <c r="V1967" i="2"/>
  <c r="V1968" i="2" a="1"/>
  <c r="V1968" i="2"/>
  <c r="V1969" i="2" a="1"/>
  <c r="V1969" i="2"/>
  <c r="V1970" i="2" a="1"/>
  <c r="V1970" i="2"/>
  <c r="V1971" i="2" a="1"/>
  <c r="V1971" i="2"/>
  <c r="V1972" i="2" a="1"/>
  <c r="V1972" i="2"/>
  <c r="V1973" i="2" a="1"/>
  <c r="V1973" i="2"/>
  <c r="V1974" i="2" a="1"/>
  <c r="V1974" i="2"/>
  <c r="V1975" i="2" a="1"/>
  <c r="V1975" i="2"/>
  <c r="V1976" i="2" a="1"/>
  <c r="V1976" i="2"/>
  <c r="V1977" i="2" a="1"/>
  <c r="V1977" i="2"/>
  <c r="V1978" i="2" a="1"/>
  <c r="V1978" i="2"/>
  <c r="V1979" i="2" a="1"/>
  <c r="V1979" i="2"/>
  <c r="V1980" i="2" a="1"/>
  <c r="V1980" i="2"/>
  <c r="V1981" i="2" a="1"/>
  <c r="V1981" i="2"/>
  <c r="V1982" i="2" a="1"/>
  <c r="V1982" i="2"/>
  <c r="V1983" i="2" a="1"/>
  <c r="V1983" i="2"/>
  <c r="V1984" i="2" a="1"/>
  <c r="V1984" i="2"/>
  <c r="V1985" i="2" a="1"/>
  <c r="V1985" i="2"/>
  <c r="V1986" i="2" a="1"/>
  <c r="V1986" i="2"/>
  <c r="V1987" i="2" a="1"/>
  <c r="V1987" i="2"/>
  <c r="V1988" i="2" a="1"/>
  <c r="V1988" i="2"/>
  <c r="V1989" i="2" a="1"/>
  <c r="V1989" i="2"/>
  <c r="V1990" i="2" a="1"/>
  <c r="V1990" i="2"/>
  <c r="V1991" i="2" a="1"/>
  <c r="V1991" i="2"/>
  <c r="V1992" i="2" a="1"/>
  <c r="V1992" i="2"/>
  <c r="V1993" i="2" a="1"/>
  <c r="V1993" i="2"/>
  <c r="V1994" i="2" a="1"/>
  <c r="V1994" i="2"/>
  <c r="V1995" i="2" a="1"/>
  <c r="V1995" i="2"/>
  <c r="V1996" i="2" a="1"/>
  <c r="V1996" i="2"/>
  <c r="V1997" i="2" a="1"/>
  <c r="V1997" i="2"/>
  <c r="V1998" i="2" a="1"/>
  <c r="V1998" i="2"/>
  <c r="V1999" i="2" a="1"/>
  <c r="V1999" i="2"/>
  <c r="V2000" i="2" a="1"/>
  <c r="V2000" i="2"/>
  <c r="V2001" i="2" a="1"/>
  <c r="V2001" i="2"/>
  <c r="V2002" i="2" a="1"/>
  <c r="V2002" i="2"/>
  <c r="V2003" i="2" a="1"/>
  <c r="V2003" i="2"/>
  <c r="V2004" i="2" a="1"/>
  <c r="V2004" i="2"/>
  <c r="V2005" i="2" a="1"/>
  <c r="V2005" i="2"/>
  <c r="V2006" i="2" a="1"/>
  <c r="V2006" i="2"/>
  <c r="V2007" i="2" a="1"/>
  <c r="V2007" i="2"/>
  <c r="V2008" i="2" a="1"/>
  <c r="V2008" i="2"/>
  <c r="V2009" i="2" a="1"/>
  <c r="V2009" i="2"/>
  <c r="V2010" i="2" a="1"/>
  <c r="V2010" i="2"/>
  <c r="V2011" i="2" a="1"/>
  <c r="V2011" i="2"/>
  <c r="V2012" i="2" a="1"/>
  <c r="V2012" i="2"/>
  <c r="V2013" i="2" a="1"/>
  <c r="V2013" i="2"/>
  <c r="V2014" i="2" a="1"/>
  <c r="V2014" i="2"/>
  <c r="V2015" i="2" a="1"/>
  <c r="V2015" i="2"/>
  <c r="V2016" i="2" a="1"/>
  <c r="V2016" i="2"/>
  <c r="V2017" i="2" a="1"/>
  <c r="V2017" i="2"/>
  <c r="V2018" i="2" a="1"/>
  <c r="V2018" i="2"/>
  <c r="V2019" i="2" a="1"/>
  <c r="V2019" i="2"/>
  <c r="V2020" i="2" a="1"/>
  <c r="V2020" i="2"/>
  <c r="V2021" i="2" a="1"/>
  <c r="V2021" i="2"/>
  <c r="V2022" i="2" a="1"/>
  <c r="V2022" i="2"/>
  <c r="V2023" i="2" a="1"/>
  <c r="V2023" i="2"/>
  <c r="V2024" i="2" a="1"/>
  <c r="V2024" i="2"/>
  <c r="V2025" i="2" a="1"/>
  <c r="V2025" i="2"/>
  <c r="V2026" i="2" a="1"/>
  <c r="V2026" i="2"/>
  <c r="V2027" i="2" a="1"/>
  <c r="V2027" i="2"/>
  <c r="V2028" i="2" a="1"/>
  <c r="V2028" i="2"/>
  <c r="V2029" i="2" a="1"/>
  <c r="V2029" i="2"/>
  <c r="V2030" i="2" a="1"/>
  <c r="V2030" i="2"/>
  <c r="V2031" i="2" a="1"/>
  <c r="V2031" i="2"/>
  <c r="V2032" i="2" a="1"/>
  <c r="V2032" i="2"/>
  <c r="V2033" i="2" a="1"/>
  <c r="V2033" i="2"/>
  <c r="V2034" i="2" a="1"/>
  <c r="V2034" i="2"/>
  <c r="V2035" i="2" a="1"/>
  <c r="V2035" i="2"/>
  <c r="V2036" i="2" a="1"/>
  <c r="V2036" i="2"/>
  <c r="V2037" i="2" a="1"/>
  <c r="V2037" i="2"/>
  <c r="V2038" i="2" a="1"/>
  <c r="V2038" i="2"/>
  <c r="V2039" i="2" a="1"/>
  <c r="V2039" i="2"/>
  <c r="V2040" i="2" a="1"/>
  <c r="V2040" i="2"/>
  <c r="V2041" i="2" a="1"/>
  <c r="V2041" i="2"/>
  <c r="V2042" i="2" a="1"/>
  <c r="V2042" i="2"/>
  <c r="V2043" i="2" a="1"/>
  <c r="V2043" i="2"/>
  <c r="V2044" i="2" a="1"/>
  <c r="V2044" i="2"/>
  <c r="V2045" i="2" a="1"/>
  <c r="V2045" i="2"/>
  <c r="V2046" i="2" a="1"/>
  <c r="V2046" i="2"/>
  <c r="V2047" i="2" a="1"/>
  <c r="V2047" i="2"/>
  <c r="V2048" i="2" a="1"/>
  <c r="V2048" i="2"/>
  <c r="V2049" i="2" a="1"/>
  <c r="V2049" i="2"/>
  <c r="V2050" i="2" a="1"/>
  <c r="V2050" i="2"/>
  <c r="V2051" i="2" a="1"/>
  <c r="V2051" i="2"/>
  <c r="V2052" i="2" a="1"/>
  <c r="V2052" i="2"/>
  <c r="V2053" i="2" a="1"/>
  <c r="V2053" i="2"/>
  <c r="V2054" i="2" a="1"/>
  <c r="V2054" i="2"/>
  <c r="V2055" i="2" a="1"/>
  <c r="V2055" i="2"/>
  <c r="V2056" i="2" a="1"/>
  <c r="V2056" i="2"/>
  <c r="V2057" i="2" a="1"/>
  <c r="V2057" i="2"/>
  <c r="V2058" i="2" a="1"/>
  <c r="V2058" i="2"/>
  <c r="V2059" i="2" a="1"/>
  <c r="V2059" i="2"/>
  <c r="V2060" i="2" a="1"/>
  <c r="V2060" i="2"/>
  <c r="V2061" i="2" a="1"/>
  <c r="V2061" i="2"/>
  <c r="V2062" i="2" a="1"/>
  <c r="V2062" i="2"/>
  <c r="V2063" i="2" a="1"/>
  <c r="V2063" i="2"/>
  <c r="V2064" i="2" a="1"/>
  <c r="V2064" i="2"/>
  <c r="V2065" i="2" a="1"/>
  <c r="V2065" i="2"/>
  <c r="V2066" i="2" a="1"/>
  <c r="V2066" i="2"/>
  <c r="V2067" i="2" a="1"/>
  <c r="V2067" i="2"/>
  <c r="V2068" i="2" a="1"/>
  <c r="V2068" i="2"/>
  <c r="V2069" i="2" a="1"/>
  <c r="V2069" i="2"/>
  <c r="V2070" i="2" a="1"/>
  <c r="V2070" i="2"/>
  <c r="V2071" i="2" a="1"/>
  <c r="V2071" i="2"/>
  <c r="V2072" i="2" a="1"/>
  <c r="V2072" i="2"/>
  <c r="V2073" i="2" a="1"/>
  <c r="V2073" i="2"/>
  <c r="V2074" i="2" a="1"/>
  <c r="V2074" i="2"/>
  <c r="V2075" i="2" a="1"/>
  <c r="V2075" i="2"/>
  <c r="V2076" i="2" a="1"/>
  <c r="V2076" i="2"/>
  <c r="V2077" i="2" a="1"/>
  <c r="V2077" i="2"/>
  <c r="V2078" i="2" a="1"/>
  <c r="V2078" i="2"/>
  <c r="V2079" i="2" a="1"/>
  <c r="V2079" i="2"/>
  <c r="V2080" i="2" a="1"/>
  <c r="V2080" i="2"/>
  <c r="V2081" i="2" a="1"/>
  <c r="V2081" i="2"/>
  <c r="V2082" i="2" a="1"/>
  <c r="V2082" i="2"/>
  <c r="V2083" i="2" a="1"/>
  <c r="V2083" i="2"/>
  <c r="V2084" i="2" a="1"/>
  <c r="V2084" i="2"/>
  <c r="V2085" i="2" a="1"/>
  <c r="V2085" i="2"/>
  <c r="V2086" i="2" a="1"/>
  <c r="V2086" i="2"/>
  <c r="V2087" i="2" a="1"/>
  <c r="V2087" i="2"/>
  <c r="V2088" i="2" a="1"/>
  <c r="V2088" i="2"/>
  <c r="V2089" i="2" a="1"/>
  <c r="V2089" i="2"/>
  <c r="V2090" i="2" a="1"/>
  <c r="V2090" i="2"/>
  <c r="V2091" i="2" a="1"/>
  <c r="V2091" i="2"/>
  <c r="V2092" i="2" a="1"/>
  <c r="V2092" i="2"/>
  <c r="V2093" i="2" a="1"/>
  <c r="V2093" i="2"/>
  <c r="V2094" i="2" a="1"/>
  <c r="V2094" i="2"/>
  <c r="V2095" i="2" a="1"/>
  <c r="V2095" i="2"/>
  <c r="V2096" i="2" a="1"/>
  <c r="V2096" i="2"/>
  <c r="V2097" i="2" a="1"/>
  <c r="V2097" i="2"/>
  <c r="V2098" i="2" a="1"/>
  <c r="V2098" i="2"/>
  <c r="V2099" i="2" a="1"/>
  <c r="V2099" i="2"/>
  <c r="V2100" i="2" a="1"/>
  <c r="V2100" i="2"/>
  <c r="V2101" i="2" a="1"/>
  <c r="V2101" i="2"/>
  <c r="V2102" i="2" a="1"/>
  <c r="V2102" i="2"/>
  <c r="V2103" i="2" a="1"/>
  <c r="V2103" i="2"/>
  <c r="V2104" i="2" a="1"/>
  <c r="V2104" i="2"/>
  <c r="V2105" i="2" a="1"/>
  <c r="V2105" i="2"/>
  <c r="V2106" i="2" a="1"/>
  <c r="V2106" i="2"/>
  <c r="V2107" i="2" a="1"/>
  <c r="V2107" i="2"/>
  <c r="V2108" i="2" a="1"/>
  <c r="V2108" i="2"/>
  <c r="V2109" i="2" a="1"/>
  <c r="V2109" i="2"/>
  <c r="V2110" i="2" a="1"/>
  <c r="V2110" i="2"/>
  <c r="V2111" i="2" a="1"/>
  <c r="V2111" i="2"/>
  <c r="V2112" i="2" a="1"/>
  <c r="V2112" i="2"/>
  <c r="V2113" i="2" a="1"/>
  <c r="V2113" i="2"/>
  <c r="V2114" i="2" a="1"/>
  <c r="V2114" i="2"/>
  <c r="V2115" i="2" a="1"/>
  <c r="V2115" i="2"/>
  <c r="V2116" i="2" a="1"/>
  <c r="V2116" i="2"/>
  <c r="V2117" i="2" a="1"/>
  <c r="V2117" i="2"/>
  <c r="V2118" i="2" a="1"/>
  <c r="V2118" i="2"/>
  <c r="V2119" i="2" a="1"/>
  <c r="V2119" i="2"/>
  <c r="V2120" i="2" a="1"/>
  <c r="V2120" i="2"/>
  <c r="V2121" i="2" a="1"/>
  <c r="V2121" i="2"/>
  <c r="V2122" i="2" a="1"/>
  <c r="V2122" i="2"/>
  <c r="V2123" i="2" a="1"/>
  <c r="V2123" i="2"/>
  <c r="V2124" i="2" a="1"/>
  <c r="V2124" i="2"/>
  <c r="V2125" i="2" a="1"/>
  <c r="V2125" i="2"/>
  <c r="V2126" i="2" a="1"/>
  <c r="V2126" i="2"/>
  <c r="V2127" i="2" a="1"/>
  <c r="V2127" i="2"/>
  <c r="V2128" i="2" a="1"/>
  <c r="V2128" i="2"/>
  <c r="V2129" i="2" a="1"/>
  <c r="V2129" i="2"/>
  <c r="V2130" i="2" a="1"/>
  <c r="V2130" i="2"/>
  <c r="V2131" i="2" a="1"/>
  <c r="V2131" i="2"/>
  <c r="V2132" i="2" a="1"/>
  <c r="V2132" i="2"/>
  <c r="V2133" i="2" a="1"/>
  <c r="V2133" i="2"/>
  <c r="V2134" i="2" a="1"/>
  <c r="V2134" i="2"/>
  <c r="V2135" i="2" a="1"/>
  <c r="V2135" i="2"/>
  <c r="V2136" i="2" a="1"/>
  <c r="V2136" i="2"/>
  <c r="V2137" i="2" a="1"/>
  <c r="V2137" i="2"/>
  <c r="V2138" i="2" a="1"/>
  <c r="V2138" i="2"/>
  <c r="V2139" i="2" a="1"/>
  <c r="V2139" i="2"/>
  <c r="V2140" i="2" a="1"/>
  <c r="V2140" i="2"/>
  <c r="V2141" i="2" a="1"/>
  <c r="V2141" i="2"/>
  <c r="V2142" i="2" a="1"/>
  <c r="V2142" i="2"/>
  <c r="V2143" i="2" a="1"/>
  <c r="V2143" i="2"/>
  <c r="V2144" i="2" a="1"/>
  <c r="V2144" i="2"/>
  <c r="V2145" i="2" a="1"/>
  <c r="V2145" i="2"/>
  <c r="V2146" i="2" a="1"/>
  <c r="V2146" i="2"/>
  <c r="V2147" i="2" a="1"/>
  <c r="V2147" i="2"/>
  <c r="V2148" i="2" a="1"/>
  <c r="V2148" i="2"/>
  <c r="V2149" i="2" a="1"/>
  <c r="V2149" i="2"/>
  <c r="V2150" i="2" a="1"/>
  <c r="V2150" i="2"/>
  <c r="V2151" i="2" a="1"/>
  <c r="V2151" i="2"/>
  <c r="V2152" i="2" a="1"/>
  <c r="V2152" i="2"/>
  <c r="V2153" i="2" a="1"/>
  <c r="V2153" i="2"/>
  <c r="V2154" i="2" a="1"/>
  <c r="V2154" i="2"/>
  <c r="V2155" i="2" a="1"/>
  <c r="V2155" i="2"/>
  <c r="V2156" i="2" a="1"/>
  <c r="V2156" i="2"/>
  <c r="V2157" i="2" a="1"/>
  <c r="V2157" i="2"/>
  <c r="V2158" i="2" a="1"/>
  <c r="V2158" i="2"/>
  <c r="V2159" i="2" a="1"/>
  <c r="V2159" i="2"/>
  <c r="V2160" i="2" a="1"/>
  <c r="V2160" i="2"/>
  <c r="V2161" i="2" a="1"/>
  <c r="V2161" i="2"/>
  <c r="V2162" i="2" a="1"/>
  <c r="V2162" i="2"/>
  <c r="V2163" i="2" a="1"/>
  <c r="V2163" i="2"/>
  <c r="V2164" i="2" a="1"/>
  <c r="V2164" i="2"/>
  <c r="V2165" i="2" a="1"/>
  <c r="V2165" i="2"/>
  <c r="V2166" i="2" a="1"/>
  <c r="V2166" i="2"/>
  <c r="V2167" i="2" a="1"/>
  <c r="V2167" i="2"/>
  <c r="V2168" i="2" a="1"/>
  <c r="V2168" i="2"/>
  <c r="V2169" i="2" a="1"/>
  <c r="V2169" i="2"/>
  <c r="V2170" i="2" a="1"/>
  <c r="V2170" i="2"/>
  <c r="V2171" i="2" a="1"/>
  <c r="V2171" i="2"/>
  <c r="V2172" i="2" a="1"/>
  <c r="V2172" i="2"/>
  <c r="V2173" i="2" a="1"/>
  <c r="V2173" i="2"/>
  <c r="V2174" i="2" a="1"/>
  <c r="V2174" i="2"/>
  <c r="V2175" i="2" a="1"/>
  <c r="V2175" i="2"/>
  <c r="V2176" i="2" a="1"/>
  <c r="V2176" i="2"/>
  <c r="V2177" i="2" a="1"/>
  <c r="V2177" i="2"/>
  <c r="V2178" i="2" a="1"/>
  <c r="V2178" i="2"/>
  <c r="V2179" i="2" a="1"/>
  <c r="V2179" i="2"/>
  <c r="V2180" i="2" a="1"/>
  <c r="V2180" i="2"/>
  <c r="V2181" i="2" a="1"/>
  <c r="V2181" i="2"/>
  <c r="V2182" i="2" a="1"/>
  <c r="V2182" i="2"/>
  <c r="V2183" i="2" a="1"/>
  <c r="V2183" i="2"/>
  <c r="V2184" i="2" a="1"/>
  <c r="V2184" i="2"/>
  <c r="V2185" i="2" a="1"/>
  <c r="V2185" i="2"/>
  <c r="V2186" i="2" a="1"/>
  <c r="V2186" i="2"/>
  <c r="V2187" i="2" a="1"/>
  <c r="V2187" i="2"/>
  <c r="V2188" i="2" a="1"/>
  <c r="V2188" i="2"/>
  <c r="V2189" i="2" a="1"/>
  <c r="V2189" i="2"/>
  <c r="V2190" i="2" a="1"/>
  <c r="V2190" i="2"/>
  <c r="V2191" i="2" a="1"/>
  <c r="V2191" i="2"/>
  <c r="V2192" i="2" a="1"/>
  <c r="V2192" i="2"/>
  <c r="V2193" i="2" a="1"/>
  <c r="V2193" i="2"/>
  <c r="V2194" i="2" a="1"/>
  <c r="V2194" i="2"/>
  <c r="V2195" i="2" a="1"/>
  <c r="V2195" i="2"/>
  <c r="V2196" i="2" a="1"/>
  <c r="V2196" i="2"/>
  <c r="V2197" i="2" a="1"/>
  <c r="V2197" i="2"/>
  <c r="V2198" i="2" a="1"/>
  <c r="V2198" i="2"/>
  <c r="V2199" i="2" a="1"/>
  <c r="V2199" i="2"/>
  <c r="V2200" i="2" a="1"/>
  <c r="V2200" i="2"/>
  <c r="V2201" i="2" a="1"/>
  <c r="V2201" i="2"/>
  <c r="V2202" i="2" a="1"/>
  <c r="V2202" i="2"/>
  <c r="V2203" i="2" a="1"/>
  <c r="V2203" i="2"/>
  <c r="V2204" i="2" a="1"/>
  <c r="V2204" i="2"/>
  <c r="V2205" i="2" a="1"/>
  <c r="V2205" i="2"/>
  <c r="V2206" i="2" a="1"/>
  <c r="V2206" i="2"/>
  <c r="V2207" i="2" a="1"/>
  <c r="V2207" i="2"/>
  <c r="V2208" i="2" a="1"/>
  <c r="V2208" i="2"/>
  <c r="V2209" i="2" a="1"/>
  <c r="V2209" i="2"/>
  <c r="V2210" i="2" a="1"/>
  <c r="V2210" i="2"/>
  <c r="V2211" i="2" a="1"/>
  <c r="V2211" i="2"/>
  <c r="V2212" i="2" a="1"/>
  <c r="V2212" i="2"/>
  <c r="V2213" i="2" a="1"/>
  <c r="V2213" i="2"/>
  <c r="V2214" i="2" a="1"/>
  <c r="V2214" i="2"/>
  <c r="V2215" i="2" a="1"/>
  <c r="V2215" i="2"/>
  <c r="V2216" i="2" a="1"/>
  <c r="V2216" i="2"/>
  <c r="V2217" i="2" a="1"/>
  <c r="V2217" i="2"/>
  <c r="V2218" i="2" a="1"/>
  <c r="V2218" i="2"/>
  <c r="V2219" i="2" a="1"/>
  <c r="V2219" i="2"/>
  <c r="V2220" i="2" a="1"/>
  <c r="V2220" i="2"/>
  <c r="V2221" i="2" a="1"/>
  <c r="V2221" i="2"/>
  <c r="V2222" i="2" a="1"/>
  <c r="V2222" i="2"/>
  <c r="V2223" i="2" a="1"/>
  <c r="V2223" i="2"/>
  <c r="V2224" i="2" a="1"/>
  <c r="V2224" i="2"/>
  <c r="V2225" i="2" a="1"/>
  <c r="V2225" i="2"/>
  <c r="V2226" i="2" a="1"/>
  <c r="V2226" i="2"/>
  <c r="V2227" i="2" a="1"/>
  <c r="V2227" i="2"/>
  <c r="V2228" i="2" a="1"/>
  <c r="V2228" i="2"/>
  <c r="V2229" i="2" a="1"/>
  <c r="V2229" i="2"/>
  <c r="V2230" i="2" a="1"/>
  <c r="V2230" i="2"/>
  <c r="V2231" i="2" a="1"/>
  <c r="V2231" i="2"/>
  <c r="V2232" i="2" a="1"/>
  <c r="V2232" i="2"/>
  <c r="V2233" i="2" a="1"/>
  <c r="V2233" i="2"/>
  <c r="V2234" i="2" a="1"/>
  <c r="V2234" i="2"/>
  <c r="V2235" i="2" a="1"/>
  <c r="V2235" i="2"/>
  <c r="V2236" i="2" a="1"/>
  <c r="V2236" i="2"/>
  <c r="V2237" i="2" a="1"/>
  <c r="V2237" i="2"/>
  <c r="V2238" i="2" a="1"/>
  <c r="V2238" i="2"/>
  <c r="V2239" i="2" a="1"/>
  <c r="V2239" i="2"/>
  <c r="V2240" i="2" a="1"/>
  <c r="V2240" i="2"/>
  <c r="V2241" i="2" a="1"/>
  <c r="V2241" i="2"/>
  <c r="V2242" i="2" a="1"/>
  <c r="V2242" i="2"/>
  <c r="V2243" i="2" a="1"/>
  <c r="V2243" i="2"/>
  <c r="V2244" i="2" a="1"/>
  <c r="V2244" i="2"/>
  <c r="V2245" i="2" a="1"/>
  <c r="V2245" i="2"/>
  <c r="V2246" i="2" a="1"/>
  <c r="V2246" i="2"/>
  <c r="V2247" i="2" a="1"/>
  <c r="V2247" i="2"/>
  <c r="V2248" i="2" a="1"/>
  <c r="V2248" i="2"/>
  <c r="V2249" i="2" a="1"/>
  <c r="V2249" i="2"/>
  <c r="V2250" i="2" a="1"/>
  <c r="V2250" i="2"/>
  <c r="V2251" i="2" a="1"/>
  <c r="V2251" i="2"/>
  <c r="V2252" i="2" a="1"/>
  <c r="V2252" i="2"/>
  <c r="V2253" i="2" a="1"/>
  <c r="V2253" i="2"/>
  <c r="V2254" i="2" a="1"/>
  <c r="V2254" i="2"/>
  <c r="V2255" i="2" a="1"/>
  <c r="V2255" i="2"/>
  <c r="V2256" i="2" a="1"/>
  <c r="V2256" i="2"/>
  <c r="V2257" i="2" a="1"/>
  <c r="V2257" i="2"/>
  <c r="V2258" i="2" a="1"/>
  <c r="V2258" i="2"/>
  <c r="V2259" i="2" a="1"/>
  <c r="V2259" i="2"/>
  <c r="V2260" i="2" a="1"/>
  <c r="V2260" i="2"/>
  <c r="V2261" i="2" a="1"/>
  <c r="V2261" i="2"/>
  <c r="V2262" i="2" a="1"/>
  <c r="V2262" i="2"/>
  <c r="V2263" i="2" a="1"/>
  <c r="V2263" i="2"/>
  <c r="V2264" i="2" a="1"/>
  <c r="V2264" i="2"/>
  <c r="V2265" i="2" a="1"/>
  <c r="V2265" i="2"/>
  <c r="V2266" i="2" a="1"/>
  <c r="V2266" i="2"/>
  <c r="V2267" i="2" a="1"/>
  <c r="V2267" i="2"/>
  <c r="V2268" i="2" a="1"/>
  <c r="V2268" i="2"/>
  <c r="V2269" i="2" a="1"/>
  <c r="V2269" i="2"/>
  <c r="V2270" i="2" a="1"/>
  <c r="V2270" i="2"/>
  <c r="V2271" i="2" a="1"/>
  <c r="V2271" i="2"/>
  <c r="V2272" i="2" a="1"/>
  <c r="V2272" i="2"/>
  <c r="V2273" i="2" a="1"/>
  <c r="V2273" i="2"/>
  <c r="V2274" i="2" a="1"/>
  <c r="V2274" i="2"/>
  <c r="V2275" i="2" a="1"/>
  <c r="V2275" i="2"/>
  <c r="V2276" i="2" a="1"/>
  <c r="V2276" i="2"/>
  <c r="V2277" i="2" a="1"/>
  <c r="V2277" i="2"/>
  <c r="V2278" i="2" a="1"/>
  <c r="V2278" i="2"/>
  <c r="V2279" i="2" a="1"/>
  <c r="V2279" i="2"/>
  <c r="V2280" i="2" a="1"/>
  <c r="V2280" i="2"/>
  <c r="V2281" i="2" a="1"/>
  <c r="V2281" i="2"/>
  <c r="V2282" i="2" a="1"/>
  <c r="V2282" i="2"/>
  <c r="V2283" i="2" a="1"/>
  <c r="V2283" i="2"/>
  <c r="V2284" i="2" a="1"/>
  <c r="V2284" i="2"/>
  <c r="V2285" i="2" a="1"/>
  <c r="V2285" i="2"/>
  <c r="V2286" i="2" a="1"/>
  <c r="V2286" i="2"/>
  <c r="V2287" i="2" a="1"/>
  <c r="V2287" i="2"/>
  <c r="V2288" i="2" a="1"/>
  <c r="V2288" i="2"/>
  <c r="V2289" i="2" a="1"/>
  <c r="V2289" i="2"/>
  <c r="V2290" i="2" a="1"/>
  <c r="V2290" i="2"/>
  <c r="V2291" i="2" a="1"/>
  <c r="V2291" i="2"/>
  <c r="V2292" i="2" a="1"/>
  <c r="V2292" i="2"/>
  <c r="V2293" i="2" a="1"/>
  <c r="V2293" i="2"/>
  <c r="V2294" i="2" a="1"/>
  <c r="V2294" i="2"/>
  <c r="V2295" i="2" a="1"/>
  <c r="V2295" i="2"/>
  <c r="V2296" i="2" a="1"/>
  <c r="V2296" i="2"/>
  <c r="V2297" i="2" a="1"/>
  <c r="V2297" i="2"/>
  <c r="V2298" i="2" a="1"/>
  <c r="V2298" i="2"/>
  <c r="V2299" i="2" a="1"/>
  <c r="V2299" i="2"/>
  <c r="V2300" i="2" a="1"/>
  <c r="V2300" i="2"/>
  <c r="V2301" i="2" a="1"/>
  <c r="V2301" i="2"/>
  <c r="V2302" i="2" a="1"/>
  <c r="V2302" i="2"/>
  <c r="V2303" i="2" a="1"/>
  <c r="V2303" i="2"/>
  <c r="V2304" i="2" a="1"/>
  <c r="V2304" i="2"/>
  <c r="V2305" i="2" a="1"/>
  <c r="V2305" i="2"/>
  <c r="V2306" i="2" a="1"/>
  <c r="V2306" i="2"/>
  <c r="V2307" i="2" a="1"/>
  <c r="V2307" i="2"/>
  <c r="V2308" i="2" a="1"/>
  <c r="V2308" i="2"/>
  <c r="V2309" i="2" a="1"/>
  <c r="V2309" i="2"/>
  <c r="V2310" i="2" a="1"/>
  <c r="V2310" i="2"/>
  <c r="V2311" i="2" a="1"/>
  <c r="V2311" i="2"/>
  <c r="V2312" i="2" a="1"/>
  <c r="V2312" i="2"/>
  <c r="V2313" i="2" a="1"/>
  <c r="V2313" i="2"/>
  <c r="V2314" i="2" a="1"/>
  <c r="V2314" i="2"/>
  <c r="V2315" i="2" a="1"/>
  <c r="V2315" i="2"/>
  <c r="V2316" i="2" a="1"/>
  <c r="V2316" i="2"/>
  <c r="V2317" i="2" a="1"/>
  <c r="V2317" i="2"/>
  <c r="V2318" i="2" a="1"/>
  <c r="V2318" i="2"/>
  <c r="V2319" i="2" a="1"/>
  <c r="V2319" i="2"/>
  <c r="V2320" i="2" a="1"/>
  <c r="V2320" i="2"/>
  <c r="V2321" i="2" a="1"/>
  <c r="V2321" i="2"/>
  <c r="V2322" i="2" a="1"/>
  <c r="V2322" i="2"/>
  <c r="V2323" i="2" a="1"/>
  <c r="V2323" i="2"/>
  <c r="V2324" i="2" a="1"/>
  <c r="V2324" i="2"/>
  <c r="V2325" i="2" a="1"/>
  <c r="V2325" i="2"/>
  <c r="V2326" i="2" a="1"/>
  <c r="V2326" i="2"/>
  <c r="V2327" i="2" a="1"/>
  <c r="V2327" i="2"/>
  <c r="V2328" i="2" a="1"/>
  <c r="V2328" i="2"/>
  <c r="V2329" i="2" a="1"/>
  <c r="V2329" i="2"/>
  <c r="V2330" i="2" a="1"/>
  <c r="V2330" i="2"/>
  <c r="V2331" i="2" a="1"/>
  <c r="V2331" i="2"/>
  <c r="V2332" i="2" a="1"/>
  <c r="V2332" i="2"/>
  <c r="V2333" i="2" a="1"/>
  <c r="V2333" i="2"/>
  <c r="V2334" i="2" a="1"/>
  <c r="V2334" i="2"/>
  <c r="V2335" i="2" a="1"/>
  <c r="V2335" i="2"/>
  <c r="V2336" i="2" a="1"/>
  <c r="V2336" i="2"/>
  <c r="V2337" i="2" a="1"/>
  <c r="V2337" i="2"/>
  <c r="V2338" i="2" a="1"/>
  <c r="V2338" i="2"/>
  <c r="V2339" i="2" a="1"/>
  <c r="V2339" i="2"/>
  <c r="V2340" i="2" a="1"/>
  <c r="V2340" i="2"/>
  <c r="V2341" i="2" a="1"/>
  <c r="V2341" i="2"/>
  <c r="V2342" i="2" a="1"/>
  <c r="V2342" i="2"/>
  <c r="V2343" i="2" a="1"/>
  <c r="V2343" i="2"/>
  <c r="V2344" i="2" a="1"/>
  <c r="V2344" i="2"/>
  <c r="V2345" i="2" a="1"/>
  <c r="V2345" i="2"/>
  <c r="V2346" i="2" a="1"/>
  <c r="V2346" i="2"/>
  <c r="V2347" i="2" a="1"/>
  <c r="V2347" i="2"/>
  <c r="V2348" i="2" a="1"/>
  <c r="V2348" i="2"/>
  <c r="V2349" i="2" a="1"/>
  <c r="V2349" i="2"/>
  <c r="V2350" i="2" a="1"/>
  <c r="V2350" i="2"/>
  <c r="V2351" i="2" a="1"/>
  <c r="V2351" i="2"/>
  <c r="V2352" i="2" a="1"/>
  <c r="V2352" i="2"/>
  <c r="V2353" i="2" a="1"/>
  <c r="V2353" i="2"/>
  <c r="V2354" i="2" a="1"/>
  <c r="V2354" i="2"/>
  <c r="V2355" i="2" a="1"/>
  <c r="V2355" i="2"/>
  <c r="V2356" i="2" a="1"/>
  <c r="V2356" i="2"/>
  <c r="V2357" i="2" a="1"/>
  <c r="V2357" i="2"/>
  <c r="V2358" i="2" a="1"/>
  <c r="V2358" i="2"/>
  <c r="V2359" i="2" a="1"/>
  <c r="V2359" i="2"/>
  <c r="V2360" i="2" a="1"/>
  <c r="V2360" i="2"/>
  <c r="V2361" i="2" a="1"/>
  <c r="V2361" i="2"/>
  <c r="V2362" i="2" a="1"/>
  <c r="V2362" i="2"/>
  <c r="V2363" i="2" a="1"/>
  <c r="V2363" i="2"/>
  <c r="V2364" i="2" a="1"/>
  <c r="V2364" i="2"/>
  <c r="V2365" i="2" a="1"/>
  <c r="V2365" i="2"/>
  <c r="V2366" i="2" a="1"/>
  <c r="V2366" i="2"/>
  <c r="V2367" i="2" a="1"/>
  <c r="V2367" i="2"/>
  <c r="V2368" i="2" a="1"/>
  <c r="V2368" i="2"/>
  <c r="V2369" i="2" a="1"/>
  <c r="V2369" i="2"/>
  <c r="V2370" i="2" a="1"/>
  <c r="V2370" i="2"/>
  <c r="V2371" i="2" a="1"/>
  <c r="V2371" i="2"/>
  <c r="V2372" i="2" a="1"/>
  <c r="V2372" i="2"/>
  <c r="V2373" i="2" a="1"/>
  <c r="V2373" i="2"/>
  <c r="V2374" i="2" a="1"/>
  <c r="V2374" i="2"/>
  <c r="V2375" i="2" a="1"/>
  <c r="V2375" i="2"/>
  <c r="V2376" i="2" a="1"/>
  <c r="V2376" i="2"/>
  <c r="V2377" i="2" a="1"/>
  <c r="V2377" i="2"/>
  <c r="V2378" i="2" a="1"/>
  <c r="V2378" i="2"/>
  <c r="V2379" i="2" a="1"/>
  <c r="V2379" i="2"/>
  <c r="V2380" i="2" a="1"/>
  <c r="V2380" i="2"/>
  <c r="V2381" i="2" a="1"/>
  <c r="V2381" i="2"/>
  <c r="V2382" i="2" a="1"/>
  <c r="V2382" i="2"/>
  <c r="V2383" i="2" a="1"/>
  <c r="V2383" i="2"/>
  <c r="V2384" i="2" a="1"/>
  <c r="V2384" i="2"/>
  <c r="V2385" i="2" a="1"/>
  <c r="V2385" i="2"/>
  <c r="V2386" i="2" a="1"/>
  <c r="V2386" i="2"/>
  <c r="V2387" i="2" a="1"/>
  <c r="V2387" i="2"/>
  <c r="V2388" i="2" a="1"/>
  <c r="V2388" i="2"/>
  <c r="V2389" i="2" a="1"/>
  <c r="V2389" i="2"/>
  <c r="V2390" i="2" a="1"/>
  <c r="V2390" i="2"/>
  <c r="V2391" i="2" a="1"/>
  <c r="V2391" i="2"/>
  <c r="V2392" i="2" a="1"/>
  <c r="V2392" i="2"/>
  <c r="V2393" i="2" a="1"/>
  <c r="V2393" i="2"/>
  <c r="V2394" i="2" a="1"/>
  <c r="V2394" i="2"/>
  <c r="V2395" i="2" a="1"/>
  <c r="V2395" i="2"/>
  <c r="V2396" i="2" a="1"/>
  <c r="V2396" i="2"/>
  <c r="V2397" i="2" a="1"/>
  <c r="V2397" i="2"/>
  <c r="V2398" i="2" a="1"/>
  <c r="V2398" i="2"/>
  <c r="V2399" i="2" a="1"/>
  <c r="V2399" i="2"/>
  <c r="V2400" i="2" a="1"/>
  <c r="V2400" i="2"/>
  <c r="V2401" i="2" a="1"/>
  <c r="V2401" i="2"/>
  <c r="V2402" i="2" a="1"/>
  <c r="V2402" i="2"/>
  <c r="V2403" i="2" a="1"/>
  <c r="V2403" i="2"/>
  <c r="V2404" i="2" a="1"/>
  <c r="V2404" i="2"/>
  <c r="V2405" i="2" a="1"/>
  <c r="V2405" i="2"/>
  <c r="V2406" i="2" a="1"/>
  <c r="V2406" i="2"/>
  <c r="V2407" i="2" a="1"/>
  <c r="V2407" i="2"/>
  <c r="V2408" i="2" a="1"/>
  <c r="V2408" i="2"/>
  <c r="V2409" i="2" a="1"/>
  <c r="V2409" i="2"/>
  <c r="V2410" i="2" a="1"/>
  <c r="V2410" i="2"/>
  <c r="V2411" i="2" a="1"/>
  <c r="V2411" i="2"/>
  <c r="V2412" i="2" a="1"/>
  <c r="V2412" i="2"/>
  <c r="V2413" i="2" a="1"/>
  <c r="V2413" i="2"/>
  <c r="V2414" i="2" a="1"/>
  <c r="V2414" i="2"/>
  <c r="V2415" i="2" a="1"/>
  <c r="V2415" i="2"/>
  <c r="V2416" i="2" a="1"/>
  <c r="V2416" i="2"/>
  <c r="V2417" i="2" a="1"/>
  <c r="V2417" i="2"/>
  <c r="V2418" i="2" a="1"/>
  <c r="V2418" i="2"/>
  <c r="V2419" i="2" a="1"/>
  <c r="V2419" i="2"/>
  <c r="V2420" i="2" a="1"/>
  <c r="V2420" i="2"/>
  <c r="V2421" i="2" a="1"/>
  <c r="V2421" i="2"/>
  <c r="V2422" i="2" a="1"/>
  <c r="V2422" i="2"/>
  <c r="V2423" i="2" a="1"/>
  <c r="V2423" i="2"/>
  <c r="V2424" i="2" a="1"/>
  <c r="V2424" i="2"/>
  <c r="V2425" i="2" a="1"/>
  <c r="V2425" i="2"/>
  <c r="V2426" i="2" a="1"/>
  <c r="V2426" i="2"/>
  <c r="V2427" i="2" a="1"/>
  <c r="V2427" i="2"/>
  <c r="V2428" i="2" a="1"/>
  <c r="V2428" i="2"/>
  <c r="V2429" i="2" a="1"/>
  <c r="V2429" i="2"/>
  <c r="V2430" i="2" a="1"/>
  <c r="V2430" i="2"/>
  <c r="V2431" i="2" a="1"/>
  <c r="V2431" i="2"/>
  <c r="V2432" i="2" a="1"/>
  <c r="V2432" i="2"/>
  <c r="V2433" i="2" a="1"/>
  <c r="V2433" i="2"/>
  <c r="V2434" i="2" a="1"/>
  <c r="V2434" i="2"/>
  <c r="V2435" i="2" a="1"/>
  <c r="V2435" i="2"/>
  <c r="V2436" i="2" a="1"/>
  <c r="V2436" i="2"/>
  <c r="V2437" i="2" a="1"/>
  <c r="V2437" i="2"/>
  <c r="V2438" i="2" a="1"/>
  <c r="V2438" i="2"/>
  <c r="V2439" i="2" a="1"/>
  <c r="V2439" i="2"/>
  <c r="V2440" i="2" a="1"/>
  <c r="V2440" i="2"/>
  <c r="V2441" i="2" a="1"/>
  <c r="V2441" i="2"/>
  <c r="V2442" i="2" a="1"/>
  <c r="V2442" i="2"/>
  <c r="V2443" i="2" a="1"/>
  <c r="V2443" i="2"/>
  <c r="V2444" i="2" a="1"/>
  <c r="V2444" i="2"/>
  <c r="V2445" i="2" a="1"/>
  <c r="V2445" i="2"/>
  <c r="V2446" i="2" a="1"/>
  <c r="V2446" i="2"/>
  <c r="V2447" i="2" a="1"/>
  <c r="V2447" i="2"/>
  <c r="V2448" i="2" a="1"/>
  <c r="V2448" i="2"/>
  <c r="V2449" i="2" a="1"/>
  <c r="V2449" i="2"/>
  <c r="V2450" i="2" a="1"/>
  <c r="V2450" i="2"/>
  <c r="V2451" i="2" a="1"/>
  <c r="V2451" i="2"/>
  <c r="V2452" i="2" a="1"/>
  <c r="V2452" i="2"/>
  <c r="V2453" i="2" a="1"/>
  <c r="V2453" i="2"/>
  <c r="V2454" i="2" a="1"/>
  <c r="V2454" i="2"/>
  <c r="V2455" i="2" a="1"/>
  <c r="V2455" i="2"/>
  <c r="V2456" i="2" a="1"/>
  <c r="V2456" i="2"/>
  <c r="V2457" i="2" a="1"/>
  <c r="V2457" i="2"/>
  <c r="V2458" i="2" a="1"/>
  <c r="V2458" i="2"/>
  <c r="V2459" i="2" a="1"/>
  <c r="V2459" i="2"/>
  <c r="V2460" i="2" a="1"/>
  <c r="V2460" i="2"/>
  <c r="V2461" i="2" a="1"/>
  <c r="V2461" i="2"/>
  <c r="V2462" i="2" a="1"/>
  <c r="V2462" i="2"/>
  <c r="V2463" i="2" a="1"/>
  <c r="V2463" i="2"/>
  <c r="V2464" i="2" a="1"/>
  <c r="V2464" i="2"/>
  <c r="V2465" i="2" a="1"/>
  <c r="V2465" i="2"/>
  <c r="V2466" i="2" a="1"/>
  <c r="V2466" i="2"/>
  <c r="V2467" i="2" a="1"/>
  <c r="V2467" i="2"/>
  <c r="V2468" i="2" a="1"/>
  <c r="V2468" i="2"/>
  <c r="V2469" i="2" a="1"/>
  <c r="V2469" i="2"/>
  <c r="V2470" i="2" a="1"/>
  <c r="V2470" i="2"/>
  <c r="V2471" i="2" a="1"/>
  <c r="V2471" i="2"/>
  <c r="V2472" i="2" a="1"/>
  <c r="V2472" i="2"/>
  <c r="V2473" i="2" a="1"/>
  <c r="V2473" i="2"/>
  <c r="V2474" i="2" a="1"/>
  <c r="V2474" i="2"/>
  <c r="V2475" i="2" a="1"/>
  <c r="V2475" i="2"/>
  <c r="V2476" i="2" a="1"/>
  <c r="V2476" i="2"/>
  <c r="V2477" i="2" a="1"/>
  <c r="V2477" i="2"/>
  <c r="V2478" i="2" a="1"/>
  <c r="V2478" i="2"/>
  <c r="V2479" i="2" a="1"/>
  <c r="V2479" i="2"/>
  <c r="V2480" i="2" a="1"/>
  <c r="V2480" i="2"/>
  <c r="V2481" i="2" a="1"/>
  <c r="V2481" i="2"/>
  <c r="V2482" i="2" a="1"/>
  <c r="V2482" i="2"/>
  <c r="V2483" i="2" a="1"/>
  <c r="V2483" i="2"/>
  <c r="V2484" i="2" a="1"/>
  <c r="V2484" i="2"/>
  <c r="V2485" i="2" a="1"/>
  <c r="V2485" i="2"/>
  <c r="V2486" i="2" a="1"/>
  <c r="V2486" i="2"/>
  <c r="V2487" i="2" a="1"/>
  <c r="V2487" i="2"/>
  <c r="V2488" i="2" a="1"/>
  <c r="V2488" i="2"/>
  <c r="V2489" i="2" a="1"/>
  <c r="V2489" i="2"/>
  <c r="V2490" i="2" a="1"/>
  <c r="V2490" i="2"/>
  <c r="V2491" i="2" a="1"/>
  <c r="V2491" i="2"/>
  <c r="V2492" i="2" a="1"/>
  <c r="V2492" i="2"/>
  <c r="V2493" i="2" a="1"/>
  <c r="V2493" i="2"/>
  <c r="V2494" i="2" a="1"/>
  <c r="V2494" i="2"/>
  <c r="V2495" i="2" a="1"/>
  <c r="V2495" i="2"/>
  <c r="V2496" i="2" a="1"/>
  <c r="V2496" i="2"/>
  <c r="V2497" i="2" a="1"/>
  <c r="V2497" i="2"/>
  <c r="V2498" i="2" a="1"/>
  <c r="V2498" i="2"/>
  <c r="V2499" i="2" a="1"/>
  <c r="V2499" i="2"/>
  <c r="V2500" i="2" a="1"/>
  <c r="V2500" i="2"/>
  <c r="V2501" i="2" a="1"/>
  <c r="V2501" i="2"/>
  <c r="V2502" i="2" a="1"/>
  <c r="V2502" i="2"/>
  <c r="V2503" i="2" a="1"/>
  <c r="V2503" i="2"/>
  <c r="V2504" i="2" a="1"/>
  <c r="V2504" i="2"/>
  <c r="V2505" i="2" a="1"/>
  <c r="V2505" i="2"/>
  <c r="V2506" i="2" a="1"/>
  <c r="V2506" i="2"/>
  <c r="V2507" i="2" a="1"/>
  <c r="V2507" i="2"/>
  <c r="V2508" i="2" a="1"/>
  <c r="V2508" i="2"/>
  <c r="V2509" i="2" a="1"/>
  <c r="V2509" i="2"/>
  <c r="V2510" i="2" a="1"/>
  <c r="V2510" i="2"/>
  <c r="V2511" i="2" a="1"/>
  <c r="V2511" i="2"/>
  <c r="V2512" i="2" a="1"/>
  <c r="V2512" i="2"/>
  <c r="V2513" i="2" a="1"/>
  <c r="V2513" i="2"/>
  <c r="V2514" i="2" a="1"/>
  <c r="V2514" i="2"/>
  <c r="V2515" i="2" a="1"/>
  <c r="V2515" i="2"/>
  <c r="V2516" i="2" a="1"/>
  <c r="V2516" i="2"/>
  <c r="V2517" i="2" a="1"/>
  <c r="V2517" i="2"/>
  <c r="V2518" i="2" a="1"/>
  <c r="V2518" i="2"/>
  <c r="V2519" i="2" a="1"/>
  <c r="V2519" i="2"/>
  <c r="V2520" i="2" a="1"/>
  <c r="V2520" i="2"/>
  <c r="V2521" i="2" a="1"/>
  <c r="V2521" i="2"/>
  <c r="V2522" i="2" a="1"/>
  <c r="V2522" i="2"/>
  <c r="V2523" i="2" a="1"/>
  <c r="V2523" i="2"/>
  <c r="V2524" i="2" a="1"/>
  <c r="V2524" i="2"/>
  <c r="V2525" i="2" a="1"/>
  <c r="V2525" i="2"/>
  <c r="V2526" i="2" a="1"/>
  <c r="V2526" i="2"/>
  <c r="V2527" i="2" a="1"/>
  <c r="V2527" i="2"/>
  <c r="V2528" i="2" a="1"/>
  <c r="V2528" i="2"/>
  <c r="V2529" i="2" a="1"/>
  <c r="V2529" i="2"/>
  <c r="V2530" i="2" a="1"/>
  <c r="V2530" i="2"/>
  <c r="V2531" i="2" a="1"/>
  <c r="V2531" i="2"/>
  <c r="V2532" i="2" a="1"/>
  <c r="V2532" i="2"/>
  <c r="V2533" i="2" a="1"/>
  <c r="V2533" i="2"/>
  <c r="V2534" i="2" a="1"/>
  <c r="V2534" i="2"/>
  <c r="V2535" i="2" a="1"/>
  <c r="V2535" i="2"/>
  <c r="V2536" i="2" a="1"/>
  <c r="V2536" i="2"/>
  <c r="V2537" i="2" a="1"/>
  <c r="V2537" i="2"/>
  <c r="V2538" i="2" a="1"/>
  <c r="V2538" i="2"/>
  <c r="V2539" i="2" a="1"/>
  <c r="V2539" i="2"/>
  <c r="V2540" i="2" a="1"/>
  <c r="V2540" i="2"/>
  <c r="V2541" i="2" a="1"/>
  <c r="V2541" i="2"/>
  <c r="V2542" i="2" a="1"/>
  <c r="V2542" i="2"/>
  <c r="V2543" i="2" a="1"/>
  <c r="V2543" i="2"/>
  <c r="V2544" i="2" a="1"/>
  <c r="V2544" i="2"/>
  <c r="V2545" i="2" a="1"/>
  <c r="V2545" i="2"/>
  <c r="V2546" i="2" a="1"/>
  <c r="V2546" i="2"/>
  <c r="V2547" i="2" a="1"/>
  <c r="V2547" i="2"/>
  <c r="V2548" i="2" a="1"/>
  <c r="V2548" i="2"/>
  <c r="V2549" i="2" a="1"/>
  <c r="V2549" i="2"/>
  <c r="V2550" i="2" a="1"/>
  <c r="V2550" i="2"/>
  <c r="V2551" i="2" a="1"/>
  <c r="V2551" i="2"/>
  <c r="V2552" i="2" a="1"/>
  <c r="V2552" i="2"/>
  <c r="V2553" i="2" a="1"/>
  <c r="V2553" i="2"/>
  <c r="V2554" i="2" a="1"/>
  <c r="V2554" i="2"/>
  <c r="V2555" i="2" a="1"/>
  <c r="V2555" i="2"/>
  <c r="V2556" i="2" a="1"/>
  <c r="V2556" i="2"/>
  <c r="V2557" i="2" a="1"/>
  <c r="V2557" i="2"/>
  <c r="V2558" i="2" a="1"/>
  <c r="V2558" i="2"/>
  <c r="V2559" i="2" a="1"/>
  <c r="V2559" i="2"/>
  <c r="V2560" i="2" a="1"/>
  <c r="V2560" i="2"/>
  <c r="V2561" i="2" a="1"/>
  <c r="V2561" i="2"/>
  <c r="V2562" i="2" a="1"/>
  <c r="V2562" i="2"/>
  <c r="V2563" i="2" a="1"/>
  <c r="V2563" i="2"/>
  <c r="V2564" i="2" a="1"/>
  <c r="V2564" i="2"/>
  <c r="V2565" i="2" a="1"/>
  <c r="V2565" i="2"/>
  <c r="V2566" i="2" a="1"/>
  <c r="V2566" i="2"/>
  <c r="V2567" i="2" a="1"/>
  <c r="V2567" i="2"/>
  <c r="V2568" i="2" a="1"/>
  <c r="V2568" i="2"/>
  <c r="V2569" i="2" a="1"/>
  <c r="V2569" i="2"/>
  <c r="V2570" i="2" a="1"/>
  <c r="V2570" i="2"/>
  <c r="V2571" i="2" a="1"/>
  <c r="V2571" i="2"/>
  <c r="V2572" i="2" a="1"/>
  <c r="V2572" i="2"/>
  <c r="V2573" i="2" a="1"/>
  <c r="V2573" i="2"/>
  <c r="V2574" i="2" a="1"/>
  <c r="V2574" i="2"/>
  <c r="V2575" i="2" a="1"/>
  <c r="V2575" i="2"/>
  <c r="V2576" i="2" a="1"/>
  <c r="V2576" i="2"/>
  <c r="V2577" i="2" a="1"/>
  <c r="V2577" i="2"/>
  <c r="V2578" i="2" a="1"/>
  <c r="V2578" i="2"/>
  <c r="V2579" i="2" a="1"/>
  <c r="V2579" i="2"/>
  <c r="V2580" i="2" a="1"/>
  <c r="V2580" i="2"/>
  <c r="V2581" i="2" a="1"/>
  <c r="V2581" i="2"/>
  <c r="V2582" i="2" a="1"/>
  <c r="V2582" i="2"/>
  <c r="V2583" i="2" a="1"/>
  <c r="V2583" i="2"/>
  <c r="V2584" i="2" a="1"/>
  <c r="V2584" i="2"/>
  <c r="V2585" i="2" a="1"/>
  <c r="V2585" i="2"/>
  <c r="V2586" i="2" a="1"/>
  <c r="V2586" i="2"/>
  <c r="V2587" i="2" a="1"/>
  <c r="V2587" i="2"/>
  <c r="V2588" i="2" a="1"/>
  <c r="V2588" i="2"/>
  <c r="V2589" i="2" a="1"/>
  <c r="V2589" i="2"/>
  <c r="V2590" i="2" a="1"/>
  <c r="V2590" i="2"/>
  <c r="V2591" i="2" a="1"/>
  <c r="V2591" i="2"/>
  <c r="V2592" i="2" a="1"/>
  <c r="V2592" i="2"/>
  <c r="V2593" i="2" a="1"/>
  <c r="V2593" i="2"/>
  <c r="V2594" i="2" a="1"/>
  <c r="V2594" i="2"/>
  <c r="V2595" i="2" a="1"/>
  <c r="V2595" i="2"/>
  <c r="V2596" i="2" a="1"/>
  <c r="V2596" i="2"/>
  <c r="V2597" i="2" a="1"/>
  <c r="V2597" i="2"/>
  <c r="V2598" i="2" a="1"/>
  <c r="V2598" i="2"/>
  <c r="V2599" i="2" a="1"/>
  <c r="V2599" i="2"/>
  <c r="V2600" i="2" a="1"/>
  <c r="V2600" i="2"/>
  <c r="V2601" i="2" a="1"/>
  <c r="V2601" i="2"/>
  <c r="V2602" i="2" a="1"/>
  <c r="V2602" i="2"/>
  <c r="V2603" i="2" a="1"/>
  <c r="V2603" i="2"/>
  <c r="V2604" i="2" a="1"/>
  <c r="V2604" i="2"/>
  <c r="V2605" i="2" a="1"/>
  <c r="V2605" i="2"/>
  <c r="V2606" i="2" a="1"/>
  <c r="V2606" i="2"/>
  <c r="V2607" i="2" a="1"/>
  <c r="V2607" i="2"/>
  <c r="V2608" i="2" a="1"/>
  <c r="V2608" i="2"/>
  <c r="V2609" i="2" a="1"/>
  <c r="V2609" i="2"/>
  <c r="V2610" i="2" a="1"/>
  <c r="V2610" i="2"/>
  <c r="V2611" i="2" a="1"/>
  <c r="V2611" i="2"/>
  <c r="V2612" i="2" a="1"/>
  <c r="V2612" i="2"/>
  <c r="V2613" i="2" a="1"/>
  <c r="V2613" i="2"/>
  <c r="V2614" i="2" a="1"/>
  <c r="V2614" i="2"/>
  <c r="V2615" i="2" a="1"/>
  <c r="V2615" i="2"/>
  <c r="V2616" i="2" a="1"/>
  <c r="V2616" i="2"/>
  <c r="V2617" i="2" a="1"/>
  <c r="V2617" i="2"/>
  <c r="V2618" i="2" a="1"/>
  <c r="V2618" i="2"/>
  <c r="V2619" i="2" a="1"/>
  <c r="V2619" i="2"/>
  <c r="V2620" i="2" a="1"/>
  <c r="V2620" i="2"/>
  <c r="V2621" i="2" a="1"/>
  <c r="V2621" i="2"/>
  <c r="V2622" i="2" a="1"/>
  <c r="V2622" i="2"/>
  <c r="V2623" i="2" a="1"/>
  <c r="V2623" i="2"/>
  <c r="V2624" i="2" a="1"/>
  <c r="V2624" i="2"/>
  <c r="V2625" i="2" a="1"/>
  <c r="V2625" i="2"/>
  <c r="V2626" i="2" a="1"/>
  <c r="V2626" i="2"/>
  <c r="V2627" i="2" a="1"/>
  <c r="V2627" i="2"/>
  <c r="V2628" i="2" a="1"/>
  <c r="V2628" i="2"/>
  <c r="V2629" i="2" a="1"/>
  <c r="V2629" i="2"/>
  <c r="V2630" i="2" a="1"/>
  <c r="V2630" i="2"/>
  <c r="V2631" i="2" a="1"/>
  <c r="V2631" i="2"/>
  <c r="V2632" i="2" a="1"/>
  <c r="V2632" i="2"/>
  <c r="V2633" i="2" a="1"/>
  <c r="V2633" i="2"/>
  <c r="V2634" i="2" a="1"/>
  <c r="V2634" i="2"/>
  <c r="V2635" i="2" a="1"/>
  <c r="V2635" i="2"/>
  <c r="V2636" i="2" a="1"/>
  <c r="V2636" i="2"/>
  <c r="V2637" i="2" a="1"/>
  <c r="V2637" i="2"/>
  <c r="V2638" i="2" a="1"/>
  <c r="V2638" i="2"/>
  <c r="V2639" i="2" a="1"/>
  <c r="V2639" i="2"/>
  <c r="V2640" i="2" a="1"/>
  <c r="V2640" i="2"/>
  <c r="V2641" i="2" a="1"/>
  <c r="V2641" i="2"/>
  <c r="V2642" i="2" a="1"/>
  <c r="V2642" i="2"/>
  <c r="V2643" i="2" a="1"/>
  <c r="V2643" i="2"/>
  <c r="V2644" i="2" a="1"/>
  <c r="V2644" i="2"/>
  <c r="V2645" i="2" a="1"/>
  <c r="V2645" i="2"/>
  <c r="V2646" i="2" a="1"/>
  <c r="V2646" i="2"/>
  <c r="V2647" i="2" a="1"/>
  <c r="V2647" i="2"/>
  <c r="V2648" i="2" a="1"/>
  <c r="V2648" i="2"/>
  <c r="V2649" i="2" a="1"/>
  <c r="V2649" i="2"/>
  <c r="V2650" i="2" a="1"/>
  <c r="V2650" i="2"/>
  <c r="V2651" i="2" a="1"/>
  <c r="V2651" i="2"/>
  <c r="V2652" i="2" a="1"/>
  <c r="V2652" i="2"/>
  <c r="V2653" i="2" a="1"/>
  <c r="V2653" i="2"/>
  <c r="V2654" i="2" a="1"/>
  <c r="V2654" i="2"/>
  <c r="V2655" i="2" a="1"/>
  <c r="V2655" i="2"/>
  <c r="V2656" i="2" a="1"/>
  <c r="V2656" i="2"/>
  <c r="V2657" i="2" a="1"/>
  <c r="V2657" i="2"/>
  <c r="V2658" i="2" a="1"/>
  <c r="V2658" i="2"/>
  <c r="V2659" i="2" a="1"/>
  <c r="V2659" i="2"/>
  <c r="V2660" i="2" a="1"/>
  <c r="V2660" i="2"/>
  <c r="V2661" i="2" a="1"/>
  <c r="V2661" i="2"/>
  <c r="V2662" i="2" a="1"/>
  <c r="V2662" i="2"/>
  <c r="V2663" i="2" a="1"/>
  <c r="V2663" i="2"/>
  <c r="V2664" i="2" a="1"/>
  <c r="V2664" i="2"/>
  <c r="V2665" i="2" a="1"/>
  <c r="V2665" i="2"/>
  <c r="V2666" i="2" a="1"/>
  <c r="V2666" i="2"/>
  <c r="V2667" i="2" a="1"/>
  <c r="V2667" i="2"/>
  <c r="V2668" i="2" a="1"/>
  <c r="V2668" i="2"/>
  <c r="V2669" i="2" a="1"/>
  <c r="V2669" i="2"/>
  <c r="V2670" i="2" a="1"/>
  <c r="V2670" i="2"/>
  <c r="V2671" i="2" a="1"/>
  <c r="V2671" i="2"/>
  <c r="V2672" i="2" a="1"/>
  <c r="V2672" i="2"/>
  <c r="V2673" i="2" a="1"/>
  <c r="V2673" i="2"/>
  <c r="V2674" i="2" a="1"/>
  <c r="V2674" i="2"/>
  <c r="V2675" i="2" a="1"/>
  <c r="V2675" i="2"/>
  <c r="V2676" i="2" a="1"/>
  <c r="V2676" i="2"/>
  <c r="V2677" i="2" a="1"/>
  <c r="V2677" i="2"/>
  <c r="V2678" i="2" a="1"/>
  <c r="V2678" i="2"/>
  <c r="V2679" i="2" a="1"/>
  <c r="V2679" i="2"/>
  <c r="V2680" i="2" a="1"/>
  <c r="V2680" i="2"/>
  <c r="V2681" i="2" a="1"/>
  <c r="V2681" i="2"/>
  <c r="V2682" i="2" a="1"/>
  <c r="V2682" i="2"/>
  <c r="V2683" i="2" a="1"/>
  <c r="V2683" i="2"/>
  <c r="V2684" i="2" a="1"/>
  <c r="V2684" i="2"/>
  <c r="V2685" i="2" a="1"/>
  <c r="V2685" i="2"/>
  <c r="V2686" i="2" a="1"/>
  <c r="V2686" i="2"/>
  <c r="V2687" i="2" a="1"/>
  <c r="V2687" i="2"/>
  <c r="V2688" i="2" a="1"/>
  <c r="V2688" i="2"/>
  <c r="V2689" i="2" a="1"/>
  <c r="V2689" i="2"/>
  <c r="V2690" i="2" a="1"/>
  <c r="V2690" i="2"/>
  <c r="V2691" i="2" a="1"/>
  <c r="V2691" i="2"/>
  <c r="V2692" i="2" a="1"/>
  <c r="V2692" i="2"/>
  <c r="V2693" i="2" a="1"/>
  <c r="V2693" i="2"/>
  <c r="V2694" i="2" a="1"/>
  <c r="V2694" i="2"/>
  <c r="V2695" i="2" a="1"/>
  <c r="V2695" i="2"/>
  <c r="V2696" i="2" a="1"/>
  <c r="V2696" i="2"/>
  <c r="V2697" i="2" a="1"/>
  <c r="V2697" i="2"/>
  <c r="V2698" i="2" a="1"/>
  <c r="V2698" i="2"/>
  <c r="V2699" i="2" a="1"/>
  <c r="V2699" i="2"/>
  <c r="V2700" i="2" a="1"/>
  <c r="V2700" i="2"/>
  <c r="V2701" i="2" a="1"/>
  <c r="V2701" i="2"/>
  <c r="V2702" i="2" a="1"/>
  <c r="V2702" i="2"/>
  <c r="V2703" i="2" a="1"/>
  <c r="V2703" i="2"/>
  <c r="V2704" i="2" a="1"/>
  <c r="V2704" i="2"/>
  <c r="V2705" i="2" a="1"/>
  <c r="V2705" i="2"/>
  <c r="V2706" i="2" a="1"/>
  <c r="V2706" i="2"/>
  <c r="V2707" i="2" a="1"/>
  <c r="V2707" i="2"/>
  <c r="V2708" i="2" a="1"/>
  <c r="V2708" i="2"/>
  <c r="V2709" i="2" a="1"/>
  <c r="V2709" i="2"/>
  <c r="V2710" i="2" a="1"/>
  <c r="V2710" i="2"/>
  <c r="V2711" i="2" a="1"/>
  <c r="V2711" i="2"/>
  <c r="V2712" i="2" a="1"/>
  <c r="V2712" i="2"/>
  <c r="V2713" i="2" a="1"/>
  <c r="V2713" i="2"/>
  <c r="V2714" i="2" a="1"/>
  <c r="V2714" i="2"/>
  <c r="V2715" i="2" a="1"/>
  <c r="V2715" i="2"/>
  <c r="V2716" i="2" a="1"/>
  <c r="V2716" i="2"/>
  <c r="V2717" i="2" a="1"/>
  <c r="V2717" i="2"/>
  <c r="V2718" i="2" a="1"/>
  <c r="V2718" i="2"/>
  <c r="V2719" i="2" a="1"/>
  <c r="V2719" i="2"/>
  <c r="V2720" i="2" a="1"/>
  <c r="V2720" i="2"/>
  <c r="V2721" i="2" a="1"/>
  <c r="V2721" i="2"/>
  <c r="V2722" i="2" a="1"/>
  <c r="V2722" i="2"/>
  <c r="V2723" i="2" a="1"/>
  <c r="V2723" i="2"/>
  <c r="V2724" i="2" a="1"/>
  <c r="V2724" i="2"/>
  <c r="V2725" i="2" a="1"/>
  <c r="V2725" i="2"/>
  <c r="V2726" i="2" a="1"/>
  <c r="V2726" i="2"/>
  <c r="V2727" i="2" a="1"/>
  <c r="V2727" i="2"/>
  <c r="V2728" i="2" a="1"/>
  <c r="V2728" i="2"/>
  <c r="V2729" i="2" a="1"/>
  <c r="V2729" i="2"/>
  <c r="V2730" i="2" a="1"/>
  <c r="V2730" i="2"/>
  <c r="V2731" i="2" a="1"/>
  <c r="V2731" i="2"/>
  <c r="V2732" i="2" a="1"/>
  <c r="V2732" i="2"/>
  <c r="V2733" i="2" a="1"/>
  <c r="V2733" i="2"/>
  <c r="V2734" i="2" a="1"/>
  <c r="V2734" i="2"/>
  <c r="V2735" i="2" a="1"/>
  <c r="V2735" i="2"/>
  <c r="V2736" i="2" a="1"/>
  <c r="V2736" i="2"/>
  <c r="V2737" i="2" a="1"/>
  <c r="V2737" i="2"/>
  <c r="V2738" i="2" a="1"/>
  <c r="V2738" i="2"/>
  <c r="V2739" i="2" a="1"/>
  <c r="V2739" i="2"/>
  <c r="V2740" i="2" a="1"/>
  <c r="V2740" i="2"/>
  <c r="V2741" i="2" a="1"/>
  <c r="V2741" i="2"/>
  <c r="V2742" i="2" a="1"/>
  <c r="V2742" i="2"/>
  <c r="V2743" i="2" a="1"/>
  <c r="V2743" i="2"/>
  <c r="V2744" i="2" a="1"/>
  <c r="V2744" i="2"/>
  <c r="V2745" i="2" a="1"/>
  <c r="V2745" i="2"/>
  <c r="V2746" i="2" a="1"/>
  <c r="V2746" i="2"/>
  <c r="V2747" i="2" a="1"/>
  <c r="V2747" i="2"/>
  <c r="V2748" i="2" a="1"/>
  <c r="V2748" i="2"/>
  <c r="V2749" i="2" a="1"/>
  <c r="V2749" i="2"/>
  <c r="V2750" i="2" a="1"/>
  <c r="V2750" i="2"/>
  <c r="V2751" i="2" a="1"/>
  <c r="V2751" i="2"/>
  <c r="V2752" i="2" a="1"/>
  <c r="V2752" i="2"/>
  <c r="V2753" i="2" a="1"/>
  <c r="V2753" i="2"/>
  <c r="V2754" i="2" a="1"/>
  <c r="V2754" i="2"/>
  <c r="V2755" i="2" a="1"/>
  <c r="V2755" i="2"/>
  <c r="V2756" i="2" a="1"/>
  <c r="V2756" i="2"/>
  <c r="V2757" i="2" a="1"/>
  <c r="V2757" i="2"/>
  <c r="V2758" i="2" a="1"/>
  <c r="V2758" i="2"/>
  <c r="V2759" i="2" a="1"/>
  <c r="V2759" i="2"/>
  <c r="V2760" i="2" a="1"/>
  <c r="V2760" i="2"/>
  <c r="V2761" i="2" a="1"/>
  <c r="V2761" i="2"/>
  <c r="V2762" i="2" a="1"/>
  <c r="V2762" i="2"/>
  <c r="V2763" i="2" a="1"/>
  <c r="V2763" i="2"/>
  <c r="V2764" i="2" a="1"/>
  <c r="V2764" i="2"/>
  <c r="V2765" i="2" a="1"/>
  <c r="V2765" i="2"/>
  <c r="V2766" i="2" a="1"/>
  <c r="V2766" i="2"/>
  <c r="V2767" i="2" a="1"/>
  <c r="V2767" i="2"/>
  <c r="V2768" i="2" a="1"/>
  <c r="V2768" i="2"/>
  <c r="V2769" i="2" a="1"/>
  <c r="V2769" i="2"/>
  <c r="V2770" i="2" a="1"/>
  <c r="V2770" i="2"/>
  <c r="V2771" i="2" a="1"/>
  <c r="V2771" i="2"/>
  <c r="V2772" i="2" a="1"/>
  <c r="V2772" i="2"/>
  <c r="V2773" i="2" a="1"/>
  <c r="V2773" i="2"/>
  <c r="V2774" i="2" a="1"/>
  <c r="V2774" i="2"/>
  <c r="V2775" i="2" a="1"/>
  <c r="V2775" i="2"/>
  <c r="V2776" i="2" a="1"/>
  <c r="V2776" i="2"/>
  <c r="V2777" i="2" a="1"/>
  <c r="V2777" i="2"/>
  <c r="V2778" i="2" a="1"/>
  <c r="V2778" i="2"/>
  <c r="V2779" i="2" a="1"/>
  <c r="V2779" i="2"/>
  <c r="V2780" i="2" a="1"/>
  <c r="V2780" i="2"/>
  <c r="V2781" i="2" a="1"/>
  <c r="V2781" i="2"/>
  <c r="V2782" i="2" a="1"/>
  <c r="V2782" i="2"/>
  <c r="V2783" i="2" a="1"/>
  <c r="V2783" i="2"/>
  <c r="V2784" i="2" a="1"/>
  <c r="V2784" i="2"/>
  <c r="V2785" i="2" a="1"/>
  <c r="V2785" i="2"/>
  <c r="V2786" i="2" a="1"/>
  <c r="V2786" i="2"/>
  <c r="V2787" i="2" a="1"/>
  <c r="V2787" i="2"/>
  <c r="V2788" i="2" a="1"/>
  <c r="V2788" i="2"/>
  <c r="V2789" i="2" a="1"/>
  <c r="V2789" i="2"/>
  <c r="V2790" i="2" a="1"/>
  <c r="V2790" i="2"/>
  <c r="V2791" i="2" a="1"/>
  <c r="V2791" i="2"/>
  <c r="V2792" i="2" a="1"/>
  <c r="V2792" i="2"/>
  <c r="V2793" i="2" a="1"/>
  <c r="V2793" i="2"/>
  <c r="V2794" i="2" a="1"/>
  <c r="V2794" i="2"/>
  <c r="V2795" i="2" a="1"/>
  <c r="V2795" i="2"/>
  <c r="V2796" i="2" a="1"/>
  <c r="V2796" i="2"/>
  <c r="V2797" i="2" a="1"/>
  <c r="V2797" i="2"/>
  <c r="V2798" i="2" a="1"/>
  <c r="V2798" i="2"/>
  <c r="V2799" i="2" a="1"/>
  <c r="V2799" i="2"/>
  <c r="V2800" i="2" a="1"/>
  <c r="V2800" i="2"/>
  <c r="V2801" i="2" a="1"/>
  <c r="V2801" i="2"/>
  <c r="V2802" i="2" a="1"/>
  <c r="V2802" i="2"/>
  <c r="V2803" i="2" a="1"/>
  <c r="V2803" i="2"/>
  <c r="V2804" i="2" a="1"/>
  <c r="V2804" i="2"/>
  <c r="V2805" i="2" a="1"/>
  <c r="V2805" i="2"/>
  <c r="V2806" i="2" a="1"/>
  <c r="V2806" i="2"/>
  <c r="V2807" i="2" a="1"/>
  <c r="V2807" i="2"/>
  <c r="V2808" i="2" a="1"/>
  <c r="V2808" i="2"/>
  <c r="V2809" i="2" a="1"/>
  <c r="V2809" i="2"/>
  <c r="V2810" i="2" a="1"/>
  <c r="V2810" i="2"/>
  <c r="V2811" i="2" a="1"/>
  <c r="V2811" i="2"/>
  <c r="V2812" i="2" a="1"/>
  <c r="V2812" i="2"/>
  <c r="V2813" i="2" a="1"/>
  <c r="V2813" i="2"/>
  <c r="V2814" i="2" a="1"/>
  <c r="V2814" i="2"/>
  <c r="V2815" i="2" a="1"/>
  <c r="V2815" i="2"/>
  <c r="V2816" i="2" a="1"/>
  <c r="V2816" i="2"/>
  <c r="V2817" i="2" a="1"/>
  <c r="V2817" i="2"/>
  <c r="V2818" i="2" a="1"/>
  <c r="V2818" i="2"/>
  <c r="V2819" i="2" a="1"/>
  <c r="V2819" i="2"/>
  <c r="V2820" i="2" a="1"/>
  <c r="V2820" i="2"/>
  <c r="V2821" i="2" a="1"/>
  <c r="V2821" i="2"/>
  <c r="V2822" i="2" a="1"/>
  <c r="V2822" i="2"/>
  <c r="V2823" i="2" a="1"/>
  <c r="V2823" i="2"/>
  <c r="V2824" i="2" a="1"/>
  <c r="V2824" i="2"/>
  <c r="V2825" i="2" a="1"/>
  <c r="V2825" i="2"/>
  <c r="V2826" i="2" a="1"/>
  <c r="V2826" i="2"/>
  <c r="V2827" i="2" a="1"/>
  <c r="V2827" i="2"/>
  <c r="V2828" i="2" a="1"/>
  <c r="V2828" i="2"/>
  <c r="V2829" i="2" a="1"/>
  <c r="V2829" i="2"/>
  <c r="V2830" i="2" a="1"/>
  <c r="V2830" i="2"/>
  <c r="V2831" i="2" a="1"/>
  <c r="V2831" i="2"/>
  <c r="V2832" i="2" a="1"/>
  <c r="V2832" i="2"/>
  <c r="V2833" i="2" a="1"/>
  <c r="V2833" i="2"/>
  <c r="V2834" i="2" a="1"/>
  <c r="V2834" i="2"/>
  <c r="V2835" i="2" a="1"/>
  <c r="V2835" i="2"/>
  <c r="V2836" i="2" a="1"/>
  <c r="V2836" i="2"/>
  <c r="V2837" i="2" a="1"/>
  <c r="V2837" i="2"/>
  <c r="V2838" i="2" a="1"/>
  <c r="V2838" i="2"/>
  <c r="V2839" i="2" a="1"/>
  <c r="V2839" i="2"/>
  <c r="V2840" i="2" a="1"/>
  <c r="V2840" i="2"/>
  <c r="V2841" i="2" a="1"/>
  <c r="V2841" i="2"/>
  <c r="V2842" i="2" a="1"/>
  <c r="V2842" i="2"/>
  <c r="V2843" i="2" a="1"/>
  <c r="V2843" i="2"/>
  <c r="V2844" i="2" a="1"/>
  <c r="V2844" i="2"/>
  <c r="V2845" i="2" a="1"/>
  <c r="V2845" i="2"/>
  <c r="V2846" i="2" a="1"/>
  <c r="V2846" i="2"/>
  <c r="V2847" i="2" a="1"/>
  <c r="V2847" i="2"/>
  <c r="V2848" i="2" a="1"/>
  <c r="V2848" i="2"/>
  <c r="V2849" i="2" a="1"/>
  <c r="V2849" i="2"/>
  <c r="V2850" i="2" a="1"/>
  <c r="V2850" i="2"/>
  <c r="V2851" i="2" a="1"/>
  <c r="V2851" i="2"/>
  <c r="V2852" i="2" a="1"/>
  <c r="V2852" i="2"/>
  <c r="V2853" i="2" a="1"/>
  <c r="V2853" i="2"/>
  <c r="V2854" i="2" a="1"/>
  <c r="V2854" i="2"/>
  <c r="V2855" i="2" a="1"/>
  <c r="V2855" i="2"/>
  <c r="V2856" i="2" a="1"/>
  <c r="V2856" i="2"/>
  <c r="V2857" i="2" a="1"/>
  <c r="V2857" i="2"/>
  <c r="V2858" i="2" a="1"/>
  <c r="V2858" i="2"/>
  <c r="V2859" i="2" a="1"/>
  <c r="V2859" i="2"/>
  <c r="V2860" i="2" a="1"/>
  <c r="V2860" i="2"/>
  <c r="V2861" i="2" a="1"/>
  <c r="V2861" i="2"/>
  <c r="V2862" i="2" a="1"/>
  <c r="V2862" i="2"/>
  <c r="V2863" i="2" a="1"/>
  <c r="V2863" i="2"/>
  <c r="V2864" i="2" a="1"/>
  <c r="V2864" i="2"/>
  <c r="V2865" i="2" a="1"/>
  <c r="V2865" i="2"/>
  <c r="V2866" i="2" a="1"/>
  <c r="V2866" i="2"/>
  <c r="V2867" i="2" a="1"/>
  <c r="V2867" i="2"/>
  <c r="V2868" i="2" a="1"/>
  <c r="V2868" i="2"/>
  <c r="V2869" i="2" a="1"/>
  <c r="V2869" i="2"/>
  <c r="V2870" i="2" a="1"/>
  <c r="V2870" i="2"/>
  <c r="V2871" i="2" a="1"/>
  <c r="V2871" i="2"/>
  <c r="V2872" i="2" a="1"/>
  <c r="V2872" i="2"/>
  <c r="V2873" i="2" a="1"/>
  <c r="V2873" i="2"/>
  <c r="V2874" i="2" a="1"/>
  <c r="V2874" i="2"/>
  <c r="V2875" i="2" a="1"/>
  <c r="V2875" i="2"/>
  <c r="V2876" i="2" a="1"/>
  <c r="V2876" i="2"/>
  <c r="V2877" i="2" a="1"/>
  <c r="V2877" i="2"/>
  <c r="V2878" i="2" a="1"/>
  <c r="V2878" i="2"/>
  <c r="V2879" i="2" a="1"/>
  <c r="V2879" i="2"/>
  <c r="V2880" i="2" a="1"/>
  <c r="V2880" i="2"/>
  <c r="V2881" i="2" a="1"/>
  <c r="V2881" i="2"/>
  <c r="V2882" i="2" a="1"/>
  <c r="V2882" i="2"/>
  <c r="V2883" i="2" a="1"/>
  <c r="V2883" i="2"/>
  <c r="V2884" i="2" a="1"/>
  <c r="V2884" i="2"/>
  <c r="V2885" i="2" a="1"/>
  <c r="V2885" i="2"/>
  <c r="V2886" i="2" a="1"/>
  <c r="V2886" i="2"/>
  <c r="V2887" i="2" a="1"/>
  <c r="V2887" i="2"/>
  <c r="V2888" i="2" a="1"/>
  <c r="V2888" i="2"/>
  <c r="V2889" i="2" a="1"/>
  <c r="V2889" i="2"/>
  <c r="V2890" i="2" a="1"/>
  <c r="V2890" i="2"/>
  <c r="V2891" i="2" a="1"/>
  <c r="V2891" i="2"/>
  <c r="V2892" i="2" a="1"/>
  <c r="V2892" i="2"/>
  <c r="V2893" i="2" a="1"/>
  <c r="V2893" i="2"/>
  <c r="V2894" i="2" a="1"/>
  <c r="V2894" i="2"/>
  <c r="V2895" i="2" a="1"/>
  <c r="V2895" i="2"/>
  <c r="V2896" i="2" a="1"/>
  <c r="V2896" i="2"/>
  <c r="V2897" i="2" a="1"/>
  <c r="V2897" i="2"/>
  <c r="V2898" i="2" a="1"/>
  <c r="V2898" i="2"/>
  <c r="V2899" i="2" a="1"/>
  <c r="V2899" i="2"/>
  <c r="V2900" i="2" a="1"/>
  <c r="V2900" i="2"/>
  <c r="V2901" i="2" a="1"/>
  <c r="V2901" i="2"/>
  <c r="V2902" i="2" a="1"/>
  <c r="V2902" i="2"/>
  <c r="V2903" i="2" a="1"/>
  <c r="V2903" i="2"/>
  <c r="V2904" i="2" a="1"/>
  <c r="V2904" i="2"/>
  <c r="V2905" i="2" a="1"/>
  <c r="V2905" i="2"/>
  <c r="V2906" i="2" a="1"/>
  <c r="V2906" i="2"/>
  <c r="V2907" i="2" a="1"/>
  <c r="V2907" i="2"/>
  <c r="V2908" i="2" a="1"/>
  <c r="V2908" i="2"/>
  <c r="V2909" i="2" a="1"/>
  <c r="V2909" i="2"/>
  <c r="V2910" i="2" a="1"/>
  <c r="V2910" i="2"/>
  <c r="V2911" i="2" a="1"/>
  <c r="V2911" i="2"/>
  <c r="V2912" i="2" a="1"/>
  <c r="V2912" i="2"/>
  <c r="V2913" i="2" a="1"/>
  <c r="V2913" i="2"/>
  <c r="V2914" i="2" a="1"/>
  <c r="V2914" i="2"/>
  <c r="V2915" i="2" a="1"/>
  <c r="V2915" i="2"/>
  <c r="V2916" i="2" a="1"/>
  <c r="V2916" i="2"/>
  <c r="V2917" i="2" a="1"/>
  <c r="V2917" i="2"/>
  <c r="V2918" i="2" a="1"/>
  <c r="V2918" i="2"/>
  <c r="V2919" i="2" a="1"/>
  <c r="V2919" i="2"/>
  <c r="V2920" i="2" a="1"/>
  <c r="V2920" i="2"/>
  <c r="V2921" i="2" a="1"/>
  <c r="V2921" i="2"/>
  <c r="V2922" i="2" a="1"/>
  <c r="V2922" i="2"/>
  <c r="V2923" i="2" a="1"/>
  <c r="V2923" i="2"/>
  <c r="V2924" i="2" a="1"/>
  <c r="V2924" i="2"/>
  <c r="V2925" i="2" a="1"/>
  <c r="V2925" i="2"/>
  <c r="V2926" i="2" a="1"/>
  <c r="V2926" i="2"/>
  <c r="V2927" i="2" a="1"/>
  <c r="V2927" i="2"/>
  <c r="V2928" i="2" a="1"/>
  <c r="V2928" i="2"/>
  <c r="V2929" i="2" a="1"/>
  <c r="V2929" i="2"/>
  <c r="V2930" i="2" a="1"/>
  <c r="V2930" i="2"/>
  <c r="V2931" i="2" a="1"/>
  <c r="V2931" i="2"/>
  <c r="V2932" i="2" a="1"/>
  <c r="V2932" i="2"/>
  <c r="V2933" i="2" a="1"/>
  <c r="V2933" i="2"/>
  <c r="V2934" i="2" a="1"/>
  <c r="V2934" i="2"/>
  <c r="V2935" i="2" a="1"/>
  <c r="V2935" i="2"/>
  <c r="V2936" i="2" a="1"/>
  <c r="V2936" i="2"/>
  <c r="V2937" i="2" a="1"/>
  <c r="V2937" i="2"/>
  <c r="V2938" i="2" a="1"/>
  <c r="V2938" i="2"/>
  <c r="V2939" i="2" a="1"/>
  <c r="V2939" i="2"/>
  <c r="V2940" i="2" a="1"/>
  <c r="V2940" i="2"/>
  <c r="V2941" i="2" a="1"/>
  <c r="V2941" i="2"/>
  <c r="V2942" i="2" a="1"/>
  <c r="V2942" i="2"/>
  <c r="V2943" i="2" a="1"/>
  <c r="V2943" i="2"/>
  <c r="V2944" i="2" a="1"/>
  <c r="V2944" i="2"/>
  <c r="V2945" i="2" a="1"/>
  <c r="V2945" i="2"/>
  <c r="V2946" i="2" a="1"/>
  <c r="V2946" i="2"/>
  <c r="V2947" i="2" a="1"/>
  <c r="V2947" i="2"/>
  <c r="V2948" i="2" a="1"/>
  <c r="V2948" i="2"/>
  <c r="V2949" i="2" a="1"/>
  <c r="V2949" i="2"/>
  <c r="V2950" i="2" a="1"/>
  <c r="V2950" i="2"/>
  <c r="V2951" i="2" a="1"/>
  <c r="V2951" i="2"/>
  <c r="V2952" i="2" a="1"/>
  <c r="V2952" i="2"/>
  <c r="V2953" i="2" a="1"/>
  <c r="V2953" i="2"/>
  <c r="V2954" i="2" a="1"/>
  <c r="V2954" i="2"/>
  <c r="V2955" i="2" a="1"/>
  <c r="V2955" i="2"/>
  <c r="V2956" i="2" a="1"/>
  <c r="V2956" i="2"/>
  <c r="V2957" i="2" a="1"/>
  <c r="V2957" i="2"/>
  <c r="V2958" i="2" a="1"/>
  <c r="V2958" i="2"/>
  <c r="V2959" i="2" a="1"/>
  <c r="V2959" i="2"/>
  <c r="V2960" i="2" a="1"/>
  <c r="V2960" i="2"/>
  <c r="V2961" i="2" a="1"/>
  <c r="V2961" i="2"/>
  <c r="V2962" i="2" a="1"/>
  <c r="V2962" i="2"/>
  <c r="V2963" i="2" a="1"/>
  <c r="V2963" i="2"/>
  <c r="V2964" i="2" a="1"/>
  <c r="V2964" i="2"/>
  <c r="V2965" i="2" a="1"/>
  <c r="V2965" i="2"/>
  <c r="V2966" i="2" a="1"/>
  <c r="V2966" i="2"/>
  <c r="V2967" i="2" a="1"/>
  <c r="V2967" i="2"/>
  <c r="V2968" i="2" a="1"/>
  <c r="V2968" i="2"/>
  <c r="V2969" i="2" a="1"/>
  <c r="V2969" i="2"/>
  <c r="V2970" i="2" a="1"/>
  <c r="V2970" i="2"/>
  <c r="V2971" i="2" a="1"/>
  <c r="V2971" i="2"/>
  <c r="V2972" i="2" a="1"/>
  <c r="V2972" i="2"/>
  <c r="V2973" i="2" a="1"/>
  <c r="V2973" i="2"/>
  <c r="V2974" i="2" a="1"/>
  <c r="V2974" i="2"/>
  <c r="V2975" i="2" a="1"/>
  <c r="V2975" i="2"/>
  <c r="V2976" i="2" a="1"/>
  <c r="V2976" i="2"/>
  <c r="V2977" i="2" a="1"/>
  <c r="V2977" i="2"/>
  <c r="V2978" i="2" a="1"/>
  <c r="V2978" i="2"/>
  <c r="V2979" i="2" a="1"/>
  <c r="V2979" i="2"/>
  <c r="V2980" i="2" a="1"/>
  <c r="V2980" i="2"/>
  <c r="V2981" i="2" a="1"/>
  <c r="V2981" i="2"/>
  <c r="V2982" i="2" a="1"/>
  <c r="V2982" i="2"/>
  <c r="V2983" i="2" a="1"/>
  <c r="V2983" i="2"/>
  <c r="V2984" i="2" a="1"/>
  <c r="V2984" i="2"/>
  <c r="V2985" i="2" a="1"/>
  <c r="V2985" i="2"/>
  <c r="V2986" i="2" a="1"/>
  <c r="V2986" i="2"/>
  <c r="V2987" i="2" a="1"/>
  <c r="V2987" i="2"/>
  <c r="V2988" i="2" a="1"/>
  <c r="V2988" i="2"/>
  <c r="V2989" i="2" a="1"/>
  <c r="V2989" i="2"/>
  <c r="V2990" i="2" a="1"/>
  <c r="V2990" i="2"/>
  <c r="V2991" i="2" a="1"/>
  <c r="V2991" i="2"/>
  <c r="V2992" i="2" a="1"/>
  <c r="V2992" i="2"/>
  <c r="V2993" i="2" a="1"/>
  <c r="V2993" i="2"/>
  <c r="V2994" i="2" a="1"/>
  <c r="V2994" i="2"/>
  <c r="V2995" i="2" a="1"/>
  <c r="V2995" i="2"/>
  <c r="V2996" i="2" a="1"/>
  <c r="V2996" i="2"/>
  <c r="V2997" i="2" a="1"/>
  <c r="V2997" i="2"/>
  <c r="V2998" i="2" a="1"/>
  <c r="V2998" i="2"/>
  <c r="V2999" i="2" a="1"/>
  <c r="V2999" i="2"/>
  <c r="V3000" i="2" a="1"/>
  <c r="V3000" i="2"/>
  <c r="V3001" i="2" a="1"/>
  <c r="V3001" i="2"/>
  <c r="V3002" i="2" a="1"/>
  <c r="V3002" i="2"/>
  <c r="V3003" i="2" a="1"/>
  <c r="V3003" i="2"/>
  <c r="V3004" i="2" a="1"/>
  <c r="V3004" i="2"/>
  <c r="V3005" i="2" a="1"/>
  <c r="V3005" i="2"/>
  <c r="V3006" i="2" a="1"/>
  <c r="V3006" i="2"/>
  <c r="V3007" i="2" a="1"/>
  <c r="V3007" i="2"/>
  <c r="V3008" i="2" a="1"/>
  <c r="V3008" i="2"/>
  <c r="V3009" i="2" a="1"/>
  <c r="V3009" i="2"/>
  <c r="V3010" i="2" a="1"/>
  <c r="V3010" i="2"/>
  <c r="V3011" i="2" a="1"/>
  <c r="V3011" i="2"/>
  <c r="V3012" i="2" a="1"/>
  <c r="V3012" i="2"/>
  <c r="V3013" i="2" a="1"/>
  <c r="V3013" i="2"/>
  <c r="V3014" i="2" a="1"/>
  <c r="V3014" i="2"/>
  <c r="V3015" i="2" a="1"/>
  <c r="V3015" i="2"/>
  <c r="V3016" i="2" a="1"/>
  <c r="V3016" i="2"/>
  <c r="V3017" i="2" a="1"/>
  <c r="V3017" i="2"/>
  <c r="V3018" i="2" a="1"/>
  <c r="V3018" i="2"/>
  <c r="V3019" i="2" a="1"/>
  <c r="V3019" i="2"/>
  <c r="V3020" i="2" a="1"/>
  <c r="V3020" i="2"/>
  <c r="V3021" i="2" a="1"/>
  <c r="V3021" i="2"/>
  <c r="V3022" i="2" a="1"/>
  <c r="V3022" i="2"/>
  <c r="V3023" i="2" a="1"/>
  <c r="V3023" i="2"/>
  <c r="V3024" i="2" a="1"/>
  <c r="V3024" i="2"/>
  <c r="V3025" i="2" a="1"/>
  <c r="V3025" i="2"/>
  <c r="V3026" i="2" a="1"/>
  <c r="V3026" i="2"/>
  <c r="V3027" i="2" a="1"/>
  <c r="V3027" i="2"/>
  <c r="V3028" i="2" a="1"/>
  <c r="V3028" i="2"/>
  <c r="V3029" i="2" a="1"/>
  <c r="V3029" i="2"/>
  <c r="V3030" i="2" a="1"/>
  <c r="V3030" i="2"/>
  <c r="V3031" i="2" a="1"/>
  <c r="V3031" i="2"/>
  <c r="V3032" i="2" a="1"/>
  <c r="V3032" i="2"/>
  <c r="V3033" i="2" a="1"/>
  <c r="V3033" i="2"/>
  <c r="V3034" i="2" a="1"/>
  <c r="V3034" i="2"/>
  <c r="V3035" i="2" a="1"/>
  <c r="V3035" i="2"/>
  <c r="V3036" i="2" a="1"/>
  <c r="V3036" i="2"/>
  <c r="V3037" i="2" a="1"/>
  <c r="V3037" i="2"/>
  <c r="V3038" i="2" a="1"/>
  <c r="V3038" i="2"/>
  <c r="V3039" i="2" a="1"/>
  <c r="V3039" i="2"/>
  <c r="V3040" i="2" a="1"/>
  <c r="V3040" i="2"/>
  <c r="V3041" i="2" a="1"/>
  <c r="V3041" i="2"/>
  <c r="V3042" i="2" a="1"/>
  <c r="V3042" i="2"/>
  <c r="V3043" i="2" a="1"/>
  <c r="V3043" i="2"/>
  <c r="V3044" i="2" a="1"/>
  <c r="V3044" i="2"/>
  <c r="V3045" i="2" a="1"/>
  <c r="V3045" i="2"/>
  <c r="V3046" i="2" a="1"/>
  <c r="V3046" i="2"/>
  <c r="V3047" i="2" a="1"/>
  <c r="V3047" i="2"/>
  <c r="V3048" i="2" a="1"/>
  <c r="V3048" i="2"/>
  <c r="V3049" i="2" a="1"/>
  <c r="V3049" i="2"/>
  <c r="V3050" i="2" a="1"/>
  <c r="V3050" i="2"/>
  <c r="V3051" i="2" a="1"/>
  <c r="V3051" i="2"/>
  <c r="V3052" i="2" a="1"/>
  <c r="V3052" i="2"/>
  <c r="V3053" i="2" a="1"/>
  <c r="V3053" i="2"/>
  <c r="V3054" i="2" a="1"/>
  <c r="V3054" i="2"/>
  <c r="V3055" i="2" a="1"/>
  <c r="V3055" i="2"/>
  <c r="V3056" i="2" a="1"/>
  <c r="V3056" i="2"/>
  <c r="V3057" i="2" a="1"/>
  <c r="V3057" i="2"/>
  <c r="V3058" i="2" a="1"/>
  <c r="V3058" i="2"/>
  <c r="V3059" i="2" a="1"/>
  <c r="V3059" i="2"/>
  <c r="V3060" i="2" a="1"/>
  <c r="V3060" i="2"/>
  <c r="V3061" i="2" a="1"/>
  <c r="V3061" i="2"/>
  <c r="V3062" i="2" a="1"/>
  <c r="V3062" i="2"/>
  <c r="V3063" i="2" a="1"/>
  <c r="V3063" i="2"/>
  <c r="V3064" i="2" a="1"/>
  <c r="V3064" i="2"/>
  <c r="V3065" i="2" a="1"/>
  <c r="V3065" i="2"/>
  <c r="V3066" i="2" a="1"/>
  <c r="V3066" i="2"/>
  <c r="V3067" i="2" a="1"/>
  <c r="V3067" i="2"/>
  <c r="V3068" i="2" a="1"/>
  <c r="V3068" i="2"/>
  <c r="V3069" i="2" a="1"/>
  <c r="V3069" i="2"/>
  <c r="V3070" i="2" a="1"/>
  <c r="V3070" i="2"/>
  <c r="V3071" i="2" a="1"/>
  <c r="V3071" i="2"/>
  <c r="V3072" i="2" a="1"/>
  <c r="V3072" i="2"/>
  <c r="V3073" i="2" a="1"/>
  <c r="V3073" i="2"/>
  <c r="V3074" i="2" a="1"/>
  <c r="V3074" i="2"/>
  <c r="V3075" i="2" a="1"/>
  <c r="V3075" i="2"/>
  <c r="V3076" i="2" a="1"/>
  <c r="V3076" i="2"/>
  <c r="V3077" i="2" a="1"/>
  <c r="V3077" i="2"/>
  <c r="V3078" i="2" a="1"/>
  <c r="V3078" i="2"/>
  <c r="V3079" i="2" a="1"/>
  <c r="V3079" i="2"/>
  <c r="V3080" i="2" a="1"/>
  <c r="V3080" i="2"/>
  <c r="V3081" i="2" a="1"/>
  <c r="V3081" i="2"/>
  <c r="V3082" i="2" a="1"/>
  <c r="V3082" i="2"/>
  <c r="V3083" i="2" a="1"/>
  <c r="V3083" i="2"/>
  <c r="V3084" i="2" a="1"/>
  <c r="V3084" i="2"/>
  <c r="V3085" i="2" a="1"/>
  <c r="V3085" i="2"/>
  <c r="V3086" i="2" a="1"/>
  <c r="V3086" i="2"/>
  <c r="V3087" i="2" a="1"/>
  <c r="V3087" i="2"/>
  <c r="V3088" i="2" a="1"/>
  <c r="V3088" i="2"/>
  <c r="V3089" i="2" a="1"/>
  <c r="V3089" i="2"/>
  <c r="V3090" i="2" a="1"/>
  <c r="V3090" i="2"/>
  <c r="V3091" i="2" a="1"/>
  <c r="V3091" i="2"/>
  <c r="V3092" i="2" a="1"/>
  <c r="V3092" i="2"/>
  <c r="V3093" i="2" a="1"/>
  <c r="V3093" i="2"/>
  <c r="V3094" i="2" a="1"/>
  <c r="V3094" i="2"/>
  <c r="V3095" i="2" a="1"/>
  <c r="V3095" i="2"/>
  <c r="V3096" i="2" a="1"/>
  <c r="V3096" i="2"/>
  <c r="V3097" i="2" a="1"/>
  <c r="V3097" i="2"/>
  <c r="V3098" i="2" a="1"/>
  <c r="V3098" i="2"/>
  <c r="V3099" i="2" a="1"/>
  <c r="V3099" i="2"/>
  <c r="V3100" i="2" a="1"/>
  <c r="V3100" i="2"/>
  <c r="V3101" i="2" a="1"/>
  <c r="V3101" i="2"/>
  <c r="V3102" i="2" a="1"/>
  <c r="V3102" i="2"/>
  <c r="V3103" i="2" a="1"/>
  <c r="V3103" i="2"/>
  <c r="V3104" i="2" a="1"/>
  <c r="V3104" i="2"/>
  <c r="V3105" i="2" a="1"/>
  <c r="V3105" i="2"/>
  <c r="V3106" i="2" a="1"/>
  <c r="V3106" i="2"/>
  <c r="V3107" i="2" a="1"/>
  <c r="V3107" i="2"/>
  <c r="V3108" i="2" a="1"/>
  <c r="V3108" i="2"/>
  <c r="V3109" i="2" a="1"/>
  <c r="V3109" i="2"/>
  <c r="V3110" i="2" a="1"/>
  <c r="V3110" i="2"/>
  <c r="V3111" i="2" a="1"/>
  <c r="V3111" i="2"/>
  <c r="V3112" i="2" a="1"/>
  <c r="V3112" i="2"/>
  <c r="V3113" i="2" a="1"/>
  <c r="V3113" i="2"/>
  <c r="V3114" i="2" a="1"/>
  <c r="V3114" i="2"/>
  <c r="V3115" i="2" a="1"/>
  <c r="V3115" i="2"/>
  <c r="V3116" i="2" a="1"/>
  <c r="V3116" i="2"/>
  <c r="V3117" i="2" a="1"/>
  <c r="V3117" i="2"/>
  <c r="V3118" i="2" a="1"/>
  <c r="V3118" i="2"/>
  <c r="V3119" i="2" a="1"/>
  <c r="V3119" i="2"/>
  <c r="V3120" i="2" a="1"/>
  <c r="V3120" i="2"/>
  <c r="V3121" i="2" a="1"/>
  <c r="V3121" i="2"/>
  <c r="V3122" i="2" a="1"/>
  <c r="V3122" i="2"/>
  <c r="V3123" i="2" a="1"/>
  <c r="V3123" i="2"/>
  <c r="V3124" i="2" a="1"/>
  <c r="V3124" i="2"/>
  <c r="V3125" i="2" a="1"/>
  <c r="V3125" i="2"/>
  <c r="V3126" i="2" a="1"/>
  <c r="V3126" i="2"/>
  <c r="V3127" i="2" a="1"/>
  <c r="V3127" i="2"/>
  <c r="V3128" i="2" a="1"/>
  <c r="V3128" i="2"/>
  <c r="V3129" i="2" a="1"/>
  <c r="V3129" i="2"/>
  <c r="V3130" i="2" a="1"/>
  <c r="V3130" i="2"/>
  <c r="V3131" i="2" a="1"/>
  <c r="V3131" i="2"/>
  <c r="V3132" i="2" a="1"/>
  <c r="V3132" i="2"/>
  <c r="V3133" i="2" a="1"/>
  <c r="V3133" i="2"/>
  <c r="V3134" i="2" a="1"/>
  <c r="V3134" i="2"/>
  <c r="V3135" i="2" a="1"/>
  <c r="V3135" i="2"/>
  <c r="V3136" i="2" a="1"/>
  <c r="V3136" i="2"/>
  <c r="V3137" i="2" a="1"/>
  <c r="V3137" i="2"/>
  <c r="V3138" i="2" a="1"/>
  <c r="V3138" i="2"/>
  <c r="V3139" i="2" a="1"/>
  <c r="V3139" i="2"/>
  <c r="V3140" i="2" a="1"/>
  <c r="V3140" i="2"/>
  <c r="V3141" i="2" a="1"/>
  <c r="V3141" i="2"/>
  <c r="V3142" i="2" a="1"/>
  <c r="V3142" i="2"/>
  <c r="V3143" i="2" a="1"/>
  <c r="V3143" i="2"/>
  <c r="V3144" i="2" a="1"/>
  <c r="V3144" i="2"/>
  <c r="V3145" i="2" a="1"/>
  <c r="V3145" i="2"/>
  <c r="V3146" i="2" a="1"/>
  <c r="V3146" i="2"/>
  <c r="V3147" i="2" a="1"/>
  <c r="V3147" i="2"/>
  <c r="V3148" i="2" a="1"/>
  <c r="V3148" i="2"/>
  <c r="V3149" i="2" a="1"/>
  <c r="V3149" i="2"/>
  <c r="V3150" i="2" a="1"/>
  <c r="V3150" i="2"/>
  <c r="V3151" i="2" a="1"/>
  <c r="V3151" i="2"/>
  <c r="V3152" i="2" a="1"/>
  <c r="V3152" i="2"/>
  <c r="V3153" i="2" a="1"/>
  <c r="V3153" i="2"/>
  <c r="V3154" i="2" a="1"/>
  <c r="V3154" i="2"/>
  <c r="V3155" i="2" a="1"/>
  <c r="V3155" i="2"/>
  <c r="V3156" i="2" a="1"/>
  <c r="V3156" i="2"/>
  <c r="V3157" i="2" a="1"/>
  <c r="V3157" i="2"/>
  <c r="V3158" i="2" a="1"/>
  <c r="V3158" i="2"/>
  <c r="V3159" i="2" a="1"/>
  <c r="V3159" i="2"/>
  <c r="V3160" i="2" a="1"/>
  <c r="V3160" i="2"/>
  <c r="V3161" i="2" a="1"/>
  <c r="V3161" i="2"/>
  <c r="V3162" i="2" a="1"/>
  <c r="V3162" i="2"/>
  <c r="V3163" i="2" a="1"/>
  <c r="V3163" i="2"/>
  <c r="V3164" i="2" a="1"/>
  <c r="V3164" i="2"/>
  <c r="V3165" i="2" a="1"/>
  <c r="V3165" i="2"/>
  <c r="V3166" i="2" a="1"/>
  <c r="V3166" i="2"/>
  <c r="V3167" i="2" a="1"/>
  <c r="V3167" i="2"/>
  <c r="V3168" i="2" a="1"/>
  <c r="V3168" i="2"/>
  <c r="V3169" i="2" a="1"/>
  <c r="V3169" i="2"/>
  <c r="V3170" i="2" a="1"/>
  <c r="V3170" i="2"/>
  <c r="V3171" i="2" a="1"/>
  <c r="V3171" i="2"/>
  <c r="V3172" i="2" a="1"/>
  <c r="V3172" i="2"/>
  <c r="V3173" i="2" a="1"/>
  <c r="V3173" i="2"/>
  <c r="V3174" i="2" a="1"/>
  <c r="V3174" i="2"/>
  <c r="V3175" i="2" a="1"/>
  <c r="V3175" i="2"/>
  <c r="V3176" i="2" a="1"/>
  <c r="V3176" i="2"/>
  <c r="V3177" i="2" a="1"/>
  <c r="V3177" i="2"/>
  <c r="V3178" i="2" a="1"/>
  <c r="V3178" i="2"/>
  <c r="V3179" i="2" a="1"/>
  <c r="V3179" i="2"/>
  <c r="V3180" i="2" a="1"/>
  <c r="V3180" i="2"/>
  <c r="V3181" i="2" a="1"/>
  <c r="V3181" i="2"/>
  <c r="V3182" i="2" a="1"/>
  <c r="V3182" i="2"/>
  <c r="V3183" i="2" a="1"/>
  <c r="V3183" i="2"/>
  <c r="V3184" i="2" a="1"/>
  <c r="V3184" i="2"/>
  <c r="V3185" i="2" a="1"/>
  <c r="V3185" i="2"/>
  <c r="V3186" i="2" a="1"/>
  <c r="V3186" i="2"/>
  <c r="V3187" i="2" a="1"/>
  <c r="V3187" i="2"/>
  <c r="V3188" i="2" a="1"/>
  <c r="V3188" i="2"/>
  <c r="V3189" i="2" a="1"/>
  <c r="V3189" i="2"/>
  <c r="V3190" i="2" a="1"/>
  <c r="V3190" i="2"/>
  <c r="V3191" i="2" a="1"/>
  <c r="V3191" i="2"/>
  <c r="V3192" i="2" a="1"/>
  <c r="V3192" i="2"/>
  <c r="V3193" i="2" a="1"/>
  <c r="V3193" i="2"/>
  <c r="V3194" i="2" a="1"/>
  <c r="V3194" i="2"/>
  <c r="V3195" i="2" a="1"/>
  <c r="V3195" i="2"/>
  <c r="V3196" i="2" a="1"/>
  <c r="V3196" i="2"/>
  <c r="V3197" i="2" a="1"/>
  <c r="V3197" i="2"/>
  <c r="V3198" i="2" a="1"/>
  <c r="V3198" i="2"/>
  <c r="V3199" i="2" a="1"/>
  <c r="V3199" i="2"/>
  <c r="V3200" i="2" a="1"/>
  <c r="V3200" i="2"/>
  <c r="V3201" i="2" a="1"/>
  <c r="V3201" i="2"/>
  <c r="V3202" i="2" a="1"/>
  <c r="V3202" i="2"/>
  <c r="V3203" i="2" a="1"/>
  <c r="V3203" i="2"/>
  <c r="V3204" i="2" a="1"/>
  <c r="V3204" i="2"/>
  <c r="V3205" i="2" a="1"/>
  <c r="V3205" i="2"/>
  <c r="V3206" i="2" a="1"/>
  <c r="V3206" i="2"/>
  <c r="V3207" i="2" a="1"/>
  <c r="V3207" i="2"/>
  <c r="V3208" i="2" a="1"/>
  <c r="V3208" i="2"/>
  <c r="V3209" i="2" a="1"/>
  <c r="V3209" i="2"/>
  <c r="V3210" i="2" a="1"/>
  <c r="V3210" i="2"/>
  <c r="V3211" i="2" a="1"/>
  <c r="V3211" i="2"/>
  <c r="V3212" i="2" a="1"/>
  <c r="V3212" i="2"/>
  <c r="V3213" i="2" a="1"/>
  <c r="V3213" i="2"/>
  <c r="V3214" i="2" a="1"/>
  <c r="V3214" i="2"/>
  <c r="V3215" i="2" a="1"/>
  <c r="V3215" i="2"/>
  <c r="V3216" i="2" a="1"/>
  <c r="V3216" i="2"/>
  <c r="V3217" i="2" a="1"/>
  <c r="V3217" i="2"/>
  <c r="V3218" i="2" a="1"/>
  <c r="V3218" i="2"/>
  <c r="V3219" i="2" a="1"/>
  <c r="V3219" i="2"/>
  <c r="V3220" i="2" a="1"/>
  <c r="V3220" i="2"/>
  <c r="V3221" i="2" a="1"/>
  <c r="V3221" i="2"/>
  <c r="V3222" i="2" a="1"/>
  <c r="V3222" i="2"/>
  <c r="V3223" i="2" a="1"/>
  <c r="V3223" i="2"/>
  <c r="V3224" i="2" a="1"/>
  <c r="V3224" i="2"/>
  <c r="V3225" i="2" a="1"/>
  <c r="V3225" i="2"/>
  <c r="V3226" i="2" a="1"/>
  <c r="V3226" i="2"/>
  <c r="V3227" i="2" a="1"/>
  <c r="V3227" i="2"/>
  <c r="V3228" i="2" a="1"/>
  <c r="V3228" i="2"/>
  <c r="V3229" i="2" a="1"/>
  <c r="V3229" i="2"/>
  <c r="V3230" i="2" a="1"/>
  <c r="V3230" i="2"/>
  <c r="V3231" i="2" a="1"/>
  <c r="V3231" i="2"/>
  <c r="V3232" i="2" a="1"/>
  <c r="V3232" i="2"/>
  <c r="V3233" i="2" a="1"/>
  <c r="V3233" i="2"/>
  <c r="V3234" i="2" a="1"/>
  <c r="V3234" i="2"/>
  <c r="V3235" i="2" a="1"/>
  <c r="V3235" i="2"/>
  <c r="V3236" i="2" a="1"/>
  <c r="V3236" i="2"/>
  <c r="V3237" i="2" a="1"/>
  <c r="V3237" i="2"/>
  <c r="V3238" i="2" a="1"/>
  <c r="V3238" i="2"/>
  <c r="V3239" i="2" a="1"/>
  <c r="V3239" i="2"/>
  <c r="V3240" i="2" a="1"/>
  <c r="V3240" i="2"/>
  <c r="V3241" i="2" a="1"/>
  <c r="V3241" i="2"/>
  <c r="V3242" i="2" a="1"/>
  <c r="V3242" i="2"/>
  <c r="V3243" i="2" a="1"/>
  <c r="V3243" i="2"/>
  <c r="V3244" i="2" a="1"/>
  <c r="V3244" i="2"/>
  <c r="V3245" i="2" a="1"/>
  <c r="V3245" i="2"/>
  <c r="V3246" i="2" a="1"/>
  <c r="V3246" i="2"/>
  <c r="V3247" i="2" a="1"/>
  <c r="V3247" i="2"/>
  <c r="V3248" i="2" a="1"/>
  <c r="V3248" i="2"/>
  <c r="V3249" i="2" a="1"/>
  <c r="V3249" i="2"/>
  <c r="V3250" i="2" a="1"/>
  <c r="V3250" i="2"/>
  <c r="V3251" i="2" a="1"/>
  <c r="V3251" i="2"/>
  <c r="V3252" i="2" a="1"/>
  <c r="V3252" i="2"/>
  <c r="V3253" i="2" a="1"/>
  <c r="V3253" i="2"/>
  <c r="V3254" i="2" a="1"/>
  <c r="V3254" i="2"/>
  <c r="V3255" i="2" a="1"/>
  <c r="V3255" i="2"/>
  <c r="V3256" i="2" a="1"/>
  <c r="V3256" i="2"/>
  <c r="V3257" i="2" a="1"/>
  <c r="V3257" i="2"/>
  <c r="V3258" i="2" a="1"/>
  <c r="V3258" i="2"/>
  <c r="V3259" i="2" a="1"/>
  <c r="V3259" i="2"/>
  <c r="V3260" i="2" a="1"/>
  <c r="V3260" i="2"/>
  <c r="V3261" i="2" a="1"/>
  <c r="V3261" i="2"/>
  <c r="V3262" i="2" a="1"/>
  <c r="V3262" i="2"/>
  <c r="V3263" i="2" a="1"/>
  <c r="V3263" i="2"/>
  <c r="V3264" i="2" a="1"/>
  <c r="V3264" i="2"/>
  <c r="V3265" i="2" a="1"/>
  <c r="V3265" i="2"/>
  <c r="V3266" i="2" a="1"/>
  <c r="V3266" i="2"/>
  <c r="V3267" i="2" a="1"/>
  <c r="V3267" i="2"/>
  <c r="V3268" i="2" a="1"/>
  <c r="V3268" i="2"/>
  <c r="V3269" i="2" a="1"/>
  <c r="V3269" i="2"/>
  <c r="V3270" i="2" a="1"/>
  <c r="V3270" i="2"/>
  <c r="V3271" i="2" a="1"/>
  <c r="V3271" i="2"/>
  <c r="V3272" i="2" a="1"/>
  <c r="V3272" i="2"/>
  <c r="V3273" i="2" a="1"/>
  <c r="V3273" i="2"/>
  <c r="V3274" i="2" a="1"/>
  <c r="V3274" i="2"/>
  <c r="V3275" i="2" a="1"/>
  <c r="V3275" i="2"/>
  <c r="V3276" i="2" a="1"/>
  <c r="V3276" i="2"/>
  <c r="V3277" i="2" a="1"/>
  <c r="V3277" i="2"/>
  <c r="V3278" i="2" a="1"/>
  <c r="V3278" i="2"/>
  <c r="V3279" i="2" a="1"/>
  <c r="V3279" i="2"/>
  <c r="V3280" i="2" a="1"/>
  <c r="V3280" i="2"/>
  <c r="V3281" i="2" a="1"/>
  <c r="V3281" i="2"/>
  <c r="V3282" i="2" a="1"/>
  <c r="V3282" i="2"/>
  <c r="V3283" i="2" a="1"/>
  <c r="V3283" i="2"/>
  <c r="V3284" i="2" a="1"/>
  <c r="V3284" i="2"/>
  <c r="V3285" i="2" a="1"/>
  <c r="V3285" i="2"/>
  <c r="V3286" i="2" a="1"/>
  <c r="V3286" i="2"/>
  <c r="V3287" i="2" a="1"/>
  <c r="V3287" i="2"/>
  <c r="V3288" i="2" a="1"/>
  <c r="V3288" i="2"/>
  <c r="V3289" i="2" a="1"/>
  <c r="V3289" i="2"/>
  <c r="V3290" i="2" a="1"/>
  <c r="V3290" i="2"/>
  <c r="V3291" i="2" a="1"/>
  <c r="V3291" i="2"/>
  <c r="V3292" i="2" a="1"/>
  <c r="V3292" i="2"/>
  <c r="V3293" i="2" a="1"/>
  <c r="V3293" i="2"/>
  <c r="V3294" i="2" a="1"/>
  <c r="V3294" i="2"/>
  <c r="V3295" i="2" a="1"/>
  <c r="V3295" i="2"/>
  <c r="V3296" i="2" a="1"/>
  <c r="V3296" i="2"/>
  <c r="V3297" i="2" a="1"/>
  <c r="V3297" i="2"/>
  <c r="V3298" i="2" a="1"/>
  <c r="V3298" i="2"/>
  <c r="V3299" i="2" a="1"/>
  <c r="V3299" i="2"/>
  <c r="V3300" i="2" a="1"/>
  <c r="V3300" i="2"/>
  <c r="V3301" i="2" a="1"/>
  <c r="V3301" i="2"/>
  <c r="V3302" i="2" a="1"/>
  <c r="V3302" i="2"/>
  <c r="V3303" i="2" a="1"/>
  <c r="V3303" i="2"/>
  <c r="V3304" i="2" a="1"/>
  <c r="V3304" i="2"/>
  <c r="V3305" i="2" a="1"/>
  <c r="V3305" i="2"/>
  <c r="V3306" i="2" a="1"/>
  <c r="V3306" i="2"/>
  <c r="V3307" i="2" a="1"/>
  <c r="V3307" i="2"/>
  <c r="V3308" i="2" a="1"/>
  <c r="V3308" i="2"/>
  <c r="V3309" i="2" a="1"/>
  <c r="V3309" i="2"/>
  <c r="V3310" i="2" a="1"/>
  <c r="V3310" i="2"/>
  <c r="V3311" i="2" a="1"/>
  <c r="V3311" i="2"/>
  <c r="V3312" i="2" a="1"/>
  <c r="V3312" i="2"/>
  <c r="V3313" i="2" a="1"/>
  <c r="V3313" i="2"/>
  <c r="V3314" i="2" a="1"/>
  <c r="V3314" i="2"/>
  <c r="V3315" i="2" a="1"/>
  <c r="V3315" i="2"/>
  <c r="V3316" i="2" a="1"/>
  <c r="V3316" i="2"/>
  <c r="V3317" i="2" a="1"/>
  <c r="V3317" i="2"/>
  <c r="V3318" i="2" a="1"/>
  <c r="V3318" i="2"/>
  <c r="V3319" i="2" a="1"/>
  <c r="V3319" i="2"/>
  <c r="V3320" i="2" a="1"/>
  <c r="V3320" i="2"/>
  <c r="V3321" i="2" a="1"/>
  <c r="V3321" i="2"/>
  <c r="V3322" i="2" a="1"/>
  <c r="V3322" i="2"/>
  <c r="V3323" i="2" a="1"/>
  <c r="V3323" i="2"/>
  <c r="V3324" i="2" a="1"/>
  <c r="V3324" i="2"/>
  <c r="V3325" i="2" a="1"/>
  <c r="V3325" i="2"/>
  <c r="V3326" i="2" a="1"/>
  <c r="V3326" i="2"/>
  <c r="V3327" i="2" a="1"/>
  <c r="V3327" i="2"/>
  <c r="V3328" i="2" a="1"/>
  <c r="V3328" i="2"/>
  <c r="V3329" i="2" a="1"/>
  <c r="V3329" i="2"/>
  <c r="V3330" i="2" a="1"/>
  <c r="V3330" i="2"/>
  <c r="V3331" i="2" a="1"/>
  <c r="V3331" i="2"/>
  <c r="V3332" i="2" a="1"/>
  <c r="V3332" i="2"/>
  <c r="V3333" i="2" a="1"/>
  <c r="V3333" i="2"/>
  <c r="V3334" i="2" a="1"/>
  <c r="V3334" i="2"/>
  <c r="V3335" i="2" a="1"/>
  <c r="V3335" i="2"/>
  <c r="V3336" i="2" a="1"/>
  <c r="V3336" i="2"/>
  <c r="V3337" i="2" a="1"/>
  <c r="V3337" i="2"/>
  <c r="V3338" i="2" a="1"/>
  <c r="V3338" i="2"/>
  <c r="V3339" i="2" a="1"/>
  <c r="V3339" i="2"/>
  <c r="V3340" i="2" a="1"/>
  <c r="V3340" i="2"/>
  <c r="V3341" i="2" a="1"/>
  <c r="V3341" i="2"/>
  <c r="V3342" i="2" a="1"/>
  <c r="V3342" i="2"/>
  <c r="V3343" i="2" a="1"/>
  <c r="V3343" i="2"/>
  <c r="V3344" i="2" a="1"/>
  <c r="V3344" i="2"/>
  <c r="V3345" i="2" a="1"/>
  <c r="V3345" i="2"/>
  <c r="V3346" i="2" a="1"/>
  <c r="V3346" i="2"/>
  <c r="V3347" i="2" a="1"/>
  <c r="V3347" i="2"/>
  <c r="V3348" i="2" a="1"/>
  <c r="V3348" i="2"/>
  <c r="V3349" i="2" a="1"/>
  <c r="V3349" i="2"/>
  <c r="V3350" i="2" a="1"/>
  <c r="V3350" i="2"/>
  <c r="V3351" i="2" a="1"/>
  <c r="V3351" i="2"/>
  <c r="V3352" i="2" a="1"/>
  <c r="V3352" i="2"/>
  <c r="V3353" i="2" a="1"/>
  <c r="V3353" i="2"/>
  <c r="V3354" i="2" a="1"/>
  <c r="V3354" i="2"/>
  <c r="V3355" i="2" a="1"/>
  <c r="V3355" i="2"/>
  <c r="V3356" i="2" a="1"/>
  <c r="V3356" i="2"/>
  <c r="V3357" i="2" a="1"/>
  <c r="V3357" i="2"/>
  <c r="V3358" i="2" a="1"/>
  <c r="V3358" i="2"/>
  <c r="V3359" i="2" a="1"/>
  <c r="V3359" i="2"/>
  <c r="V3360" i="2" a="1"/>
  <c r="V3360" i="2"/>
  <c r="V3361" i="2" a="1"/>
  <c r="V3361" i="2"/>
  <c r="V3362" i="2" a="1"/>
  <c r="V3362" i="2"/>
  <c r="V3363" i="2" a="1"/>
  <c r="V3363" i="2"/>
  <c r="V3364" i="2" a="1"/>
  <c r="V3364" i="2"/>
  <c r="V3365" i="2" a="1"/>
  <c r="V3365" i="2"/>
  <c r="V3366" i="2" a="1"/>
  <c r="V3366" i="2"/>
  <c r="V3367" i="2" a="1"/>
  <c r="V3367" i="2"/>
  <c r="V3368" i="2" a="1"/>
  <c r="V3368" i="2"/>
  <c r="V3369" i="2" a="1"/>
  <c r="V3369" i="2"/>
  <c r="V3370" i="2" a="1"/>
  <c r="V3370" i="2"/>
  <c r="V3371" i="2" a="1"/>
  <c r="V3371" i="2"/>
  <c r="V3372" i="2" a="1"/>
  <c r="V3372" i="2"/>
  <c r="V3373" i="2" a="1"/>
  <c r="V3373" i="2"/>
  <c r="V3374" i="2" a="1"/>
  <c r="V3374" i="2"/>
  <c r="V3375" i="2" a="1"/>
  <c r="V3375" i="2"/>
  <c r="V3376" i="2" a="1"/>
  <c r="V3376" i="2"/>
  <c r="V3377" i="2" a="1"/>
  <c r="V3377" i="2"/>
  <c r="V3378" i="2" a="1"/>
  <c r="V3378" i="2"/>
  <c r="V3379" i="2" a="1"/>
  <c r="V3379" i="2"/>
  <c r="V3380" i="2" a="1"/>
  <c r="V3380" i="2"/>
  <c r="V3381" i="2" a="1"/>
  <c r="V3381" i="2"/>
  <c r="V3382" i="2" a="1"/>
  <c r="V3382" i="2"/>
  <c r="V3383" i="2" a="1"/>
  <c r="V3383" i="2"/>
  <c r="V3384" i="2" a="1"/>
  <c r="V3384" i="2"/>
  <c r="V3385" i="2" a="1"/>
  <c r="V3385" i="2"/>
  <c r="V3386" i="2" a="1"/>
  <c r="V3386" i="2"/>
  <c r="V3387" i="2" a="1"/>
  <c r="V3387" i="2"/>
  <c r="V3388" i="2" a="1"/>
  <c r="V3388" i="2"/>
  <c r="V3389" i="2" a="1"/>
  <c r="V3389" i="2"/>
  <c r="V3390" i="2" a="1"/>
  <c r="V3390" i="2"/>
  <c r="V3391" i="2" a="1"/>
  <c r="V3391" i="2"/>
  <c r="V3392" i="2" a="1"/>
  <c r="V3392" i="2"/>
  <c r="V3393" i="2" a="1"/>
  <c r="V3393" i="2"/>
  <c r="V3394" i="2" a="1"/>
  <c r="V3394" i="2"/>
  <c r="V3395" i="2" a="1"/>
  <c r="V3395" i="2"/>
  <c r="V3396" i="2" a="1"/>
  <c r="V3396" i="2"/>
  <c r="V3397" i="2" a="1"/>
  <c r="V3397" i="2"/>
  <c r="V3398" i="2" a="1"/>
  <c r="V3398" i="2"/>
  <c r="V3399" i="2" a="1"/>
  <c r="V3399" i="2"/>
  <c r="V3400" i="2" a="1"/>
  <c r="V3400" i="2"/>
  <c r="V3401" i="2" a="1"/>
  <c r="V3401" i="2"/>
  <c r="V3402" i="2" a="1"/>
  <c r="V3402" i="2"/>
  <c r="V3403" i="2" a="1"/>
  <c r="V3403" i="2"/>
  <c r="V3404" i="2" a="1"/>
  <c r="V3404" i="2"/>
  <c r="V3405" i="2" a="1"/>
  <c r="V3405" i="2"/>
  <c r="V3406" i="2" a="1"/>
  <c r="V3406" i="2"/>
  <c r="V3407" i="2" a="1"/>
  <c r="V3407" i="2"/>
  <c r="V3408" i="2" a="1"/>
  <c r="V3408" i="2"/>
  <c r="V3409" i="2" a="1"/>
  <c r="V3409" i="2"/>
  <c r="V3410" i="2" a="1"/>
  <c r="V3410" i="2"/>
  <c r="V3411" i="2" a="1"/>
  <c r="V3411" i="2"/>
  <c r="V3412" i="2" a="1"/>
  <c r="V3412" i="2"/>
  <c r="V3413" i="2" a="1"/>
  <c r="V3413" i="2"/>
  <c r="V3414" i="2" a="1"/>
  <c r="V3414" i="2"/>
  <c r="V3415" i="2" a="1"/>
  <c r="V3415" i="2"/>
  <c r="V3416" i="2" a="1"/>
  <c r="V3416" i="2"/>
  <c r="V3417" i="2" a="1"/>
  <c r="V3417" i="2"/>
  <c r="V3418" i="2" a="1"/>
  <c r="V3418" i="2"/>
  <c r="V3419" i="2" a="1"/>
  <c r="V3419" i="2"/>
  <c r="V3420" i="2" a="1"/>
  <c r="V3420" i="2"/>
  <c r="V3421" i="2" a="1"/>
  <c r="V3421" i="2"/>
  <c r="V3422" i="2" a="1"/>
  <c r="V3422" i="2"/>
  <c r="V3423" i="2" a="1"/>
  <c r="V3423" i="2"/>
  <c r="V3424" i="2" a="1"/>
  <c r="V3424" i="2"/>
  <c r="V3425" i="2" a="1"/>
  <c r="V3425" i="2"/>
  <c r="V3426" i="2" a="1"/>
  <c r="V3426" i="2"/>
  <c r="V3427" i="2" a="1"/>
  <c r="V3427" i="2"/>
  <c r="V3428" i="2" a="1"/>
  <c r="V3428" i="2"/>
  <c r="V3429" i="2" a="1"/>
  <c r="V3429" i="2"/>
  <c r="V3430" i="2" a="1"/>
  <c r="V3430" i="2"/>
  <c r="V3431" i="2" a="1"/>
  <c r="V3431" i="2"/>
  <c r="V3432" i="2" a="1"/>
  <c r="V3432" i="2"/>
  <c r="V3433" i="2" a="1"/>
  <c r="V3433" i="2"/>
  <c r="V3434" i="2" a="1"/>
  <c r="V3434" i="2"/>
  <c r="V3435" i="2" a="1"/>
  <c r="V3435" i="2"/>
  <c r="V3436" i="2" a="1"/>
  <c r="V3436" i="2"/>
  <c r="V3437" i="2" a="1"/>
  <c r="V3437" i="2"/>
  <c r="V3438" i="2" a="1"/>
  <c r="V3438" i="2"/>
  <c r="V3439" i="2" a="1"/>
  <c r="V3439" i="2"/>
  <c r="V3440" i="2" a="1"/>
  <c r="V3440" i="2"/>
  <c r="V3441" i="2" a="1"/>
  <c r="V3441" i="2"/>
  <c r="V3442" i="2" a="1"/>
  <c r="V3442" i="2"/>
  <c r="V3443" i="2" a="1"/>
  <c r="V3443" i="2"/>
  <c r="V3444" i="2" a="1"/>
  <c r="V3444" i="2"/>
  <c r="V3445" i="2" a="1"/>
  <c r="V3445" i="2"/>
  <c r="V3446" i="2" a="1"/>
  <c r="V3446" i="2"/>
  <c r="V3447" i="2" a="1"/>
  <c r="V3447" i="2"/>
  <c r="V3448" i="2" a="1"/>
  <c r="V3448" i="2"/>
  <c r="V3449" i="2" a="1"/>
  <c r="V3449" i="2"/>
  <c r="V3450" i="2" a="1"/>
  <c r="V3450" i="2"/>
  <c r="V3451" i="2" a="1"/>
  <c r="V3451" i="2"/>
  <c r="V3452" i="2" a="1"/>
  <c r="V3452" i="2"/>
  <c r="V3453" i="2" a="1"/>
  <c r="V3453" i="2"/>
  <c r="V3454" i="2" a="1"/>
  <c r="V3454" i="2"/>
  <c r="V3455" i="2" a="1"/>
  <c r="V3455" i="2"/>
  <c r="V3456" i="2" a="1"/>
  <c r="V3456" i="2"/>
  <c r="V3457" i="2" a="1"/>
  <c r="V3457" i="2"/>
  <c r="V3458" i="2" a="1"/>
  <c r="V3458" i="2"/>
  <c r="V3459" i="2" a="1"/>
  <c r="V3459" i="2"/>
  <c r="V3460" i="2" a="1"/>
  <c r="V3460" i="2"/>
  <c r="V3461" i="2" a="1"/>
  <c r="V3461" i="2"/>
  <c r="V3462" i="2" a="1"/>
  <c r="V3462" i="2"/>
  <c r="V3463" i="2" a="1"/>
  <c r="V3463" i="2"/>
  <c r="V3464" i="2" a="1"/>
  <c r="V3464" i="2"/>
  <c r="V3465" i="2" a="1"/>
  <c r="V3465" i="2"/>
  <c r="V3466" i="2" a="1"/>
  <c r="V3466" i="2"/>
  <c r="V3467" i="2" a="1"/>
  <c r="V3467" i="2"/>
  <c r="V3468" i="2" a="1"/>
  <c r="V3468" i="2"/>
  <c r="V3469" i="2" a="1"/>
  <c r="V3469" i="2"/>
  <c r="V3470" i="2" a="1"/>
  <c r="V3470" i="2"/>
  <c r="V2" i="2" a="1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<sst xmlns="http://schemas.openxmlformats.org/spreadsheetml/2006/main" count="27843" uniqueCount="135">
  <si>
    <t>Division</t>
  </si>
  <si>
    <t>MatchDate</t>
  </si>
  <si>
    <t>MatchTime</t>
  </si>
  <si>
    <t>HomeTeam</t>
  </si>
  <si>
    <t>AwayTeam</t>
  </si>
  <si>
    <t>HomeElo</t>
  </si>
  <si>
    <t>AwayElo</t>
  </si>
  <si>
    <t>Form3Home</t>
  </si>
  <si>
    <t>Form5Home</t>
  </si>
  <si>
    <t>Form3Away</t>
  </si>
  <si>
    <t>Form5Away</t>
  </si>
  <si>
    <t>FTHome</t>
  </si>
  <si>
    <t>FTAway</t>
  </si>
  <si>
    <t>FTResult</t>
  </si>
  <si>
    <t>OddHome</t>
  </si>
  <si>
    <t>OddDraw</t>
  </si>
  <si>
    <t>OddAway</t>
  </si>
  <si>
    <t>MaxHome</t>
  </si>
  <si>
    <t>MaxDraw</t>
  </si>
  <si>
    <t>MaxAway</t>
  </si>
  <si>
    <t>NOR</t>
  </si>
  <si>
    <t>Fredrikstad</t>
  </si>
  <si>
    <t>Stabaek</t>
  </si>
  <si>
    <t>H</t>
  </si>
  <si>
    <t>Haugesund</t>
  </si>
  <si>
    <t>Molde</t>
  </si>
  <si>
    <t>Sogndal</t>
  </si>
  <si>
    <t>Honefoss</t>
  </si>
  <si>
    <t>D</t>
  </si>
  <si>
    <t>Lillestrom</t>
  </si>
  <si>
    <t>Rosenborg</t>
  </si>
  <si>
    <t>DEN</t>
  </si>
  <si>
    <t>Silkeborg</t>
  </si>
  <si>
    <t>Aarhus</t>
  </si>
  <si>
    <t>A</t>
  </si>
  <si>
    <t>AUT</t>
  </si>
  <si>
    <t>Ried</t>
  </si>
  <si>
    <t>Sturm Graz</t>
  </si>
  <si>
    <t>Wacker Innsbruck</t>
  </si>
  <si>
    <t>Salzburg</t>
  </si>
  <si>
    <t>Valerenga</t>
  </si>
  <si>
    <t>SWE</t>
  </si>
  <si>
    <t>GAIS</t>
  </si>
  <si>
    <t>Gefle</t>
  </si>
  <si>
    <t>Odense</t>
  </si>
  <si>
    <t>Esbjerg</t>
  </si>
  <si>
    <t>Mattersburg</t>
  </si>
  <si>
    <t>Admira</t>
  </si>
  <si>
    <t>Aalesund</t>
  </si>
  <si>
    <t>Tromso</t>
  </si>
  <si>
    <t>Syrianska</t>
  </si>
  <si>
    <t>Elfsborg</t>
  </si>
  <si>
    <t>Helsingborg</t>
  </si>
  <si>
    <t>AIK</t>
  </si>
  <si>
    <t>Kalmar</t>
  </si>
  <si>
    <t>Midtjylland</t>
  </si>
  <si>
    <t>Nordsjaelland</t>
  </si>
  <si>
    <t>Brondby</t>
  </si>
  <si>
    <t>Stromsgodset</t>
  </si>
  <si>
    <t>Viking</t>
  </si>
  <si>
    <t>Brann</t>
  </si>
  <si>
    <t>POL</t>
  </si>
  <si>
    <t>Legia</t>
  </si>
  <si>
    <t>Ruch</t>
  </si>
  <si>
    <t>Podbeskidzie</t>
  </si>
  <si>
    <t>ROM</t>
  </si>
  <si>
    <t>Astra</t>
  </si>
  <si>
    <t>Bistrita</t>
  </si>
  <si>
    <t>Aalborg</t>
  </si>
  <si>
    <t>Sandnes</t>
  </si>
  <si>
    <t>Djurgarden</t>
  </si>
  <si>
    <t>Sundsvall</t>
  </si>
  <si>
    <t>CFR Cluj</t>
  </si>
  <si>
    <t>Vaslui</t>
  </si>
  <si>
    <t>FIN</t>
  </si>
  <si>
    <t>Inter Turku</t>
  </si>
  <si>
    <t>MyPa</t>
  </si>
  <si>
    <t>Wisla</t>
  </si>
  <si>
    <t>Horsens</t>
  </si>
  <si>
    <t>Pandurii</t>
  </si>
  <si>
    <t>Jagiellonia</t>
  </si>
  <si>
    <t>RUS</t>
  </si>
  <si>
    <t>Zenit</t>
  </si>
  <si>
    <t>Rubin Kazan</t>
  </si>
  <si>
    <t>Polonia Warszawa</t>
  </si>
  <si>
    <t>Piast Gliwice</t>
  </si>
  <si>
    <t>Kuban</t>
  </si>
  <si>
    <t>Halmstad</t>
  </si>
  <si>
    <t>Start</t>
  </si>
  <si>
    <t>Mariehamn</t>
  </si>
  <si>
    <t>Cracovia</t>
  </si>
  <si>
    <t>Brommapojkarna</t>
  </si>
  <si>
    <t>Tomsk</t>
  </si>
  <si>
    <t>Vestsjaelland</t>
  </si>
  <si>
    <t>Zawisza</t>
  </si>
  <si>
    <t>Viborg</t>
  </si>
  <si>
    <t>Corona Brasov</t>
  </si>
  <si>
    <t>Falkenbergs</t>
  </si>
  <si>
    <t>Rovaniemi</t>
  </si>
  <si>
    <t>Hobro</t>
  </si>
  <si>
    <t>Altach</t>
  </si>
  <si>
    <t>Ufa</t>
  </si>
  <si>
    <t>Targu Mures</t>
  </si>
  <si>
    <t>Mjondalen</t>
  </si>
  <si>
    <t>Sandefjord</t>
  </si>
  <si>
    <t>Hammarby</t>
  </si>
  <si>
    <t>Lahti</t>
  </si>
  <si>
    <t>Lyngby</t>
  </si>
  <si>
    <t>Orenburg</t>
  </si>
  <si>
    <t>Kristiansund</t>
  </si>
  <si>
    <t>Tosno</t>
  </si>
  <si>
    <t>Helsingor</t>
  </si>
  <si>
    <t>LASK</t>
  </si>
  <si>
    <t>Ranheim</t>
  </si>
  <si>
    <t>Dalkurd</t>
  </si>
  <si>
    <t>Vendsyssel</t>
  </si>
  <si>
    <t>Vejle</t>
  </si>
  <si>
    <t>Hartberg</t>
  </si>
  <si>
    <t>Yenisey</t>
  </si>
  <si>
    <t>TEAM COMPARISON</t>
  </si>
  <si>
    <t>CATEGORIES</t>
  </si>
  <si>
    <t>HOME WINS</t>
  </si>
  <si>
    <t>AWAY WINS</t>
  </si>
  <si>
    <t>DRAW</t>
  </si>
  <si>
    <t>TOTAL GOALS</t>
  </si>
  <si>
    <t>(الكل)</t>
  </si>
  <si>
    <t>عدد من Division</t>
  </si>
  <si>
    <t>مجموع من FTHome</t>
  </si>
  <si>
    <t>الإجمالي الكلي</t>
  </si>
  <si>
    <t>مجموع من Form5Home</t>
  </si>
  <si>
    <t>مجموع من Form5Away</t>
  </si>
  <si>
    <t>عدد من FTResult</t>
  </si>
  <si>
    <t>(عدة عناصر)</t>
  </si>
  <si>
    <t>مجموع من HomeElo</t>
  </si>
  <si>
    <t>مجموع من AwayElo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</si>
</sst>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3">
    <dxf>
      <numFmt numFmtId="26" formatCode="hh:mm:ss"/>
    </dxf>
    <dxf>
      <numFmt numFmtId="164" formatCode="[$-409]mmmm\ d\,\ yyyy;@"/>
    </dxf>
    <dxf>
      <numFmt numFmtId="164" formatCode="[$-409]m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[Matches 12.xlsx]Pivot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glow rad="101600">
                    <a:schemeClr val="accent1">
                      <a:lumMod val="75000"/>
                      <a:alpha val="60000"/>
                    </a:schemeClr>
                  </a:glow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FOOTBALL MATCH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glow rad="101600">
                  <a:schemeClr val="accent1">
                    <a:lumMod val="75000"/>
                    <a:alpha val="60000"/>
                  </a:schemeClr>
                </a:glow>
                <a:innerShdw blurRad="63500" dist="50800" dir="162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solidFill>
                    <a:schemeClr val="accent1">
                      <a:lumMod val="60000"/>
                      <a:lumOff val="40000"/>
                    </a:schemeClr>
                  </a:solidFill>
                  <a:effectLst>
                    <a:glow rad="101600">
                      <a:schemeClr val="accent1">
                        <a:lumMod val="75000"/>
                        <a:alpha val="60000"/>
                      </a:schemeClr>
                    </a:glow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solidFill>
                    <a:schemeClr val="accent1">
                      <a:lumMod val="60000"/>
                      <a:lumOff val="40000"/>
                    </a:schemeClr>
                  </a:solidFill>
                  <a:effectLst>
                    <a:glow rad="101600">
                      <a:schemeClr val="accent1">
                        <a:lumMod val="75000"/>
                        <a:alpha val="60000"/>
                      </a:schemeClr>
                    </a:glow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عدد من Division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table'!$A$4:$A$12</c:f>
              <c:strCache>
                <c:ptCount val="8"/>
                <c:pt idx="0">
                  <c:v>AUT</c:v>
                </c:pt>
                <c:pt idx="1">
                  <c:v>DEN</c:v>
                </c:pt>
                <c:pt idx="2">
                  <c:v>FIN</c:v>
                </c:pt>
                <c:pt idx="3">
                  <c:v>NOR</c:v>
                </c:pt>
                <c:pt idx="4">
                  <c:v>POL</c:v>
                </c:pt>
                <c:pt idx="5">
                  <c:v>ROM</c:v>
                </c:pt>
                <c:pt idx="6">
                  <c:v>RUS</c:v>
                </c:pt>
                <c:pt idx="7">
                  <c:v>SWE</c:v>
                </c:pt>
              </c:strCache>
            </c:strRef>
          </c:cat>
          <c:val>
            <c:numRef>
              <c:f>'Pivot table'!$B$4:$B$12</c:f>
              <c:numCache>
                <c:formatCode>General</c:formatCode>
                <c:ptCount val="8"/>
                <c:pt idx="0">
                  <c:v>375</c:v>
                </c:pt>
                <c:pt idx="1">
                  <c:v>839</c:v>
                </c:pt>
                <c:pt idx="2">
                  <c:v>49</c:v>
                </c:pt>
                <c:pt idx="3">
                  <c:v>1231</c:v>
                </c:pt>
                <c:pt idx="4">
                  <c:v>304</c:v>
                </c:pt>
                <c:pt idx="5">
                  <c:v>90</c:v>
                </c:pt>
                <c:pt idx="6">
                  <c:v>87</c:v>
                </c:pt>
                <c:pt idx="7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0-49F7-82AB-D9E3B57155E2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مجموع من FTHome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table'!$A$4:$A$12</c:f>
              <c:strCache>
                <c:ptCount val="8"/>
                <c:pt idx="0">
                  <c:v>AUT</c:v>
                </c:pt>
                <c:pt idx="1">
                  <c:v>DEN</c:v>
                </c:pt>
                <c:pt idx="2">
                  <c:v>FIN</c:v>
                </c:pt>
                <c:pt idx="3">
                  <c:v>NOR</c:v>
                </c:pt>
                <c:pt idx="4">
                  <c:v>POL</c:v>
                </c:pt>
                <c:pt idx="5">
                  <c:v>ROM</c:v>
                </c:pt>
                <c:pt idx="6">
                  <c:v>RUS</c:v>
                </c:pt>
                <c:pt idx="7">
                  <c:v>SWE</c:v>
                </c:pt>
              </c:strCache>
            </c:strRef>
          </c:cat>
          <c:val>
            <c:numRef>
              <c:f>'Pivot table'!$C$4:$C$12</c:f>
              <c:numCache>
                <c:formatCode>General</c:formatCode>
                <c:ptCount val="8"/>
                <c:pt idx="0">
                  <c:v>614</c:v>
                </c:pt>
                <c:pt idx="1">
                  <c:v>1284</c:v>
                </c:pt>
                <c:pt idx="2">
                  <c:v>72</c:v>
                </c:pt>
                <c:pt idx="3">
                  <c:v>2093</c:v>
                </c:pt>
                <c:pt idx="4">
                  <c:v>436</c:v>
                </c:pt>
                <c:pt idx="5">
                  <c:v>135</c:v>
                </c:pt>
                <c:pt idx="6">
                  <c:v>109</c:v>
                </c:pt>
                <c:pt idx="7">
                  <c:v>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E0-49F7-82AB-D9E3B5715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328007"/>
        <c:axId val="1883393543"/>
      </c:barChart>
      <c:catAx>
        <c:axId val="1883328007"/>
        <c:scaling>
          <c:orientation val="maxMin"/>
        </c:scaling>
        <c:delete val="0"/>
        <c:axPos val="b"/>
        <c:min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in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glow rad="101600">
                    <a:schemeClr val="accent1">
                      <a:lumMod val="75000"/>
                      <a:alpha val="60000"/>
                    </a:schemeClr>
                  </a:glow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93543"/>
        <c:crosses val="autoZero"/>
        <c:auto val="1"/>
        <c:lblAlgn val="ctr"/>
        <c:lblOffset val="100"/>
        <c:noMultiLvlLbl val="0"/>
      </c:catAx>
      <c:valAx>
        <c:axId val="1883393543"/>
        <c:scaling>
          <c:orientation val="minMax"/>
          <c:max val="35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glow rad="101600">
                    <a:schemeClr val="accent1">
                      <a:lumMod val="75000"/>
                      <a:alpha val="60000"/>
                    </a:schemeClr>
                  </a:glow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28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glow rad="101600">
                    <a:schemeClr val="accent1">
                      <a:lumMod val="75000"/>
                      <a:alpha val="60000"/>
                    </a:schemeClr>
                  </a:glow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glow rad="101600">
                  <a:schemeClr val="accent1">
                    <a:lumMod val="75000"/>
                    <a:alpha val="60000"/>
                  </a:schemeClr>
                </a:glow>
                <a:innerShdw blurRad="63500" dist="50800" dir="162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7E6E6"/>
    </a:solidFill>
    <a:ln w="9525" cap="flat" cmpd="sng" algn="ctr">
      <a:solidFill>
        <a:srgbClr val="375623"/>
      </a:solidFill>
      <a:prstDash val="solid"/>
      <a:round/>
    </a:ln>
    <a:effectLst>
      <a:glow rad="228600">
        <a:schemeClr val="accent1">
          <a:satMod val="175000"/>
          <a:alpha val="40000"/>
        </a:schemeClr>
      </a:glow>
      <a:softEdge rad="31750"/>
    </a:effectLst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>
          <a:ln>
            <a:solidFill>
              <a:schemeClr val="accent1">
                <a:lumMod val="20000"/>
                <a:lumOff val="80000"/>
              </a:schemeClr>
            </a:solidFill>
          </a:ln>
          <a:solidFill>
            <a:schemeClr val="accent1">
              <a:lumMod val="60000"/>
              <a:lumOff val="40000"/>
            </a:schemeClr>
          </a:solidFill>
          <a:effectLst>
            <a:glow rad="101600">
              <a:schemeClr val="accent1">
                <a:lumMod val="75000"/>
                <a:alpha val="60000"/>
              </a:schemeClr>
            </a:glow>
            <a:innerShdw blurRad="63500" dist="50800" dir="16200000">
              <a:prstClr val="black">
                <a:alpha val="50000"/>
              </a:prst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[Matches 12.xlsx]Pivot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glow rad="101600">
                    <a:schemeClr val="accent1">
                      <a:lumMod val="75000"/>
                      <a:alpha val="60000"/>
                    </a:schemeClr>
                  </a:glow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HOME TEAM RECENT FORM BY LEAGUE</a:t>
            </a:r>
          </a:p>
        </c:rich>
      </c:tx>
      <c:overlay val="0"/>
      <c:spPr>
        <a:solidFill>
          <a:srgbClr val="F2F2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glow rad="101600">
                  <a:schemeClr val="accent1">
                    <a:lumMod val="75000"/>
                    <a:alpha val="60000"/>
                  </a:schemeClr>
                </a:glow>
                <a:innerShdw blurRad="63500" dist="50800" dir="162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01600">
                      <a:schemeClr val="accent1">
                        <a:lumMod val="75000"/>
                        <a:alpha val="60000"/>
                      </a:schemeClr>
                    </a:glow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01600">
                      <a:schemeClr val="accent1">
                        <a:lumMod val="75000"/>
                        <a:alpha val="60000"/>
                      </a:schemeClr>
                    </a:glow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solidFill>
                    <a:schemeClr val="accent1">
                      <a:lumMod val="60000"/>
                      <a:lumOff val="40000"/>
                    </a:schemeClr>
                  </a:solidFill>
                  <a:effectLst>
                    <a:glow rad="101600">
                      <a:schemeClr val="accent1">
                        <a:lumMod val="75000"/>
                        <a:alpha val="60000"/>
                      </a:schemeClr>
                    </a:glow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tar"/>
          <c:size val="29"/>
          <c:spPr>
            <a:noFill/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solidFill>
                    <a:schemeClr val="accent1">
                      <a:lumMod val="60000"/>
                      <a:lumOff val="40000"/>
                    </a:schemeClr>
                  </a:solidFill>
                  <a:effectLst>
                    <a:glow rad="101600">
                      <a:schemeClr val="accent1">
                        <a:lumMod val="75000"/>
                        <a:alpha val="60000"/>
                      </a:schemeClr>
                    </a:glow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solidFill>
                    <a:schemeClr val="accent1">
                      <a:lumMod val="60000"/>
                      <a:lumOff val="40000"/>
                    </a:schemeClr>
                  </a:solidFill>
                  <a:effectLst>
                    <a:glow rad="101600">
                      <a:schemeClr val="accent1">
                        <a:lumMod val="75000"/>
                        <a:alpha val="60000"/>
                      </a:schemeClr>
                    </a:glow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tar"/>
          <c:size val="29"/>
          <c:spPr>
            <a:noFill/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tar"/>
          <c:size val="29"/>
          <c:spPr>
            <a:noFill/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tar"/>
          <c:size val="29"/>
          <c:spPr>
            <a:noFill/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tar"/>
          <c:size val="29"/>
          <c:spPr>
            <a:noFill/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tar"/>
          <c:size val="29"/>
          <c:spPr>
            <a:noFill/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tar"/>
          <c:size val="29"/>
          <c:spPr>
            <a:noFill/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tar"/>
          <c:size val="29"/>
          <c:spPr>
            <a:noFill/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tar"/>
          <c:size val="29"/>
          <c:spPr>
            <a:noFill/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مجموع من Form5Home</c:v>
                </c:pt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shade val="65000"/>
                  </a:schemeClr>
                </a:solidFill>
                <a:ln w="9525">
                  <a:solidFill>
                    <a:schemeClr val="accent1">
                      <a:shade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shade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7C-44E2-BDA1-1B8439481F4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shade val="65000"/>
                  </a:schemeClr>
                </a:solidFill>
                <a:ln w="9525">
                  <a:solidFill>
                    <a:schemeClr val="accent1">
                      <a:shade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shade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7C-44E2-BDA1-1B8439481F4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shade val="65000"/>
                  </a:schemeClr>
                </a:solidFill>
                <a:ln w="9525">
                  <a:solidFill>
                    <a:schemeClr val="accent1">
                      <a:shade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shade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7C-44E2-BDA1-1B8439481F4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shade val="65000"/>
                  </a:schemeClr>
                </a:solidFill>
                <a:ln w="9525">
                  <a:solidFill>
                    <a:schemeClr val="accent1">
                      <a:shade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shade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7C-44E2-BDA1-1B8439481F4A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shade val="65000"/>
                  </a:schemeClr>
                </a:solidFill>
                <a:ln w="9525">
                  <a:solidFill>
                    <a:schemeClr val="accent1">
                      <a:shade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shade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D7C-44E2-BDA1-1B8439481F4A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shade val="65000"/>
                  </a:schemeClr>
                </a:solidFill>
                <a:ln w="9525">
                  <a:solidFill>
                    <a:schemeClr val="accent1">
                      <a:shade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shade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D7C-44E2-BDA1-1B8439481F4A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shade val="65000"/>
                  </a:schemeClr>
                </a:solidFill>
                <a:ln w="9525">
                  <a:solidFill>
                    <a:schemeClr val="accent1">
                      <a:shade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shade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D7C-44E2-BDA1-1B8439481F4A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shade val="65000"/>
                  </a:schemeClr>
                </a:solidFill>
                <a:ln w="9525">
                  <a:solidFill>
                    <a:schemeClr val="accent1">
                      <a:shade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shade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D7C-44E2-BDA1-1B8439481F4A}"/>
              </c:ext>
            </c:extLst>
          </c:dPt>
          <c:cat>
            <c:strRef>
              <c:f>'Pivot table'!$A$22:$A$30</c:f>
              <c:strCache>
                <c:ptCount val="8"/>
                <c:pt idx="0">
                  <c:v>AUT</c:v>
                </c:pt>
                <c:pt idx="1">
                  <c:v>DEN</c:v>
                </c:pt>
                <c:pt idx="2">
                  <c:v>FIN</c:v>
                </c:pt>
                <c:pt idx="3">
                  <c:v>NOR</c:v>
                </c:pt>
                <c:pt idx="4">
                  <c:v>POL</c:v>
                </c:pt>
                <c:pt idx="5">
                  <c:v>ROM</c:v>
                </c:pt>
                <c:pt idx="6">
                  <c:v>RUS</c:v>
                </c:pt>
                <c:pt idx="7">
                  <c:v>SWE</c:v>
                </c:pt>
              </c:strCache>
            </c:strRef>
          </c:cat>
          <c:val>
            <c:numRef>
              <c:f>'Pivot table'!$B$22:$B$30</c:f>
              <c:numCache>
                <c:formatCode>General</c:formatCode>
                <c:ptCount val="8"/>
                <c:pt idx="0">
                  <c:v>2638</c:v>
                </c:pt>
                <c:pt idx="1">
                  <c:v>5518</c:v>
                </c:pt>
                <c:pt idx="2">
                  <c:v>339</c:v>
                </c:pt>
                <c:pt idx="3">
                  <c:v>8326</c:v>
                </c:pt>
                <c:pt idx="4">
                  <c:v>2131</c:v>
                </c:pt>
                <c:pt idx="5">
                  <c:v>665</c:v>
                </c:pt>
                <c:pt idx="6">
                  <c:v>586</c:v>
                </c:pt>
                <c:pt idx="7">
                  <c:v>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D-4199-A828-98EF7AE02852}"/>
            </c:ext>
          </c:extLst>
        </c:ser>
        <c:ser>
          <c:idx val="1"/>
          <c:order val="1"/>
          <c:tx>
            <c:strRef>
              <c:f>'Pivot table'!$C$21</c:f>
              <c:strCache>
                <c:ptCount val="1"/>
                <c:pt idx="0">
                  <c:v>مجموع من Form5Away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2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star"/>
              <c:size val="29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D7C-44E2-BDA1-1B8439481F4A}"/>
              </c:ext>
            </c:extLst>
          </c:dPt>
          <c:dPt>
            <c:idx val="1"/>
            <c:marker>
              <c:symbol val="star"/>
              <c:size val="29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D7C-44E2-BDA1-1B8439481F4A}"/>
              </c:ext>
            </c:extLst>
          </c:dPt>
          <c:dPt>
            <c:idx val="2"/>
            <c:marker>
              <c:symbol val="star"/>
              <c:size val="29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D7C-44E2-BDA1-1B8439481F4A}"/>
              </c:ext>
            </c:extLst>
          </c:dPt>
          <c:dPt>
            <c:idx val="3"/>
            <c:marker>
              <c:symbol val="star"/>
              <c:size val="29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D7C-44E2-BDA1-1B8439481F4A}"/>
              </c:ext>
            </c:extLst>
          </c:dPt>
          <c:dPt>
            <c:idx val="4"/>
            <c:marker>
              <c:symbol val="star"/>
              <c:size val="29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D7C-44E2-BDA1-1B8439481F4A}"/>
              </c:ext>
            </c:extLst>
          </c:dPt>
          <c:dPt>
            <c:idx val="5"/>
            <c:marker>
              <c:symbol val="star"/>
              <c:size val="29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D7C-44E2-BDA1-1B8439481F4A}"/>
              </c:ext>
            </c:extLst>
          </c:dPt>
          <c:dPt>
            <c:idx val="6"/>
            <c:marker>
              <c:symbol val="star"/>
              <c:size val="29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D7C-44E2-BDA1-1B8439481F4A}"/>
              </c:ext>
            </c:extLst>
          </c:dPt>
          <c:dPt>
            <c:idx val="7"/>
            <c:marker>
              <c:symbol val="star"/>
              <c:size val="29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D7C-44E2-BDA1-1B8439481F4A}"/>
              </c:ext>
            </c:extLst>
          </c:dPt>
          <c:cat>
            <c:strRef>
              <c:f>'Pivot table'!$A$22:$A$30</c:f>
              <c:strCache>
                <c:ptCount val="8"/>
                <c:pt idx="0">
                  <c:v>AUT</c:v>
                </c:pt>
                <c:pt idx="1">
                  <c:v>DEN</c:v>
                </c:pt>
                <c:pt idx="2">
                  <c:v>FIN</c:v>
                </c:pt>
                <c:pt idx="3">
                  <c:v>NOR</c:v>
                </c:pt>
                <c:pt idx="4">
                  <c:v>POL</c:v>
                </c:pt>
                <c:pt idx="5">
                  <c:v>ROM</c:v>
                </c:pt>
                <c:pt idx="6">
                  <c:v>RUS</c:v>
                </c:pt>
                <c:pt idx="7">
                  <c:v>SWE</c:v>
                </c:pt>
              </c:strCache>
            </c:strRef>
          </c:cat>
          <c:val>
            <c:numRef>
              <c:f>'Pivot table'!$C$22:$C$30</c:f>
              <c:numCache>
                <c:formatCode>General</c:formatCode>
                <c:ptCount val="8"/>
                <c:pt idx="0">
                  <c:v>2696</c:v>
                </c:pt>
                <c:pt idx="1">
                  <c:v>5556</c:v>
                </c:pt>
                <c:pt idx="2">
                  <c:v>368</c:v>
                </c:pt>
                <c:pt idx="3">
                  <c:v>8499</c:v>
                </c:pt>
                <c:pt idx="4">
                  <c:v>2143</c:v>
                </c:pt>
                <c:pt idx="5">
                  <c:v>625</c:v>
                </c:pt>
                <c:pt idx="6">
                  <c:v>620</c:v>
                </c:pt>
                <c:pt idx="7">
                  <c:v>3276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7D-4199-A828-98EF7AE02852}"/>
            </c:ext>
          </c:extLst>
        </c:ser>
        <c:ser>
          <c:idx val="2"/>
          <c:order val="2"/>
          <c:tx>
            <c:strRef>
              <c:f>'Pivot table'!$D$21</c:f>
              <c:strCache>
                <c:ptCount val="1"/>
                <c:pt idx="0">
                  <c:v>عدد من FTResult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tint val="65000"/>
                  </a:schemeClr>
                </a:solidFill>
                <a:ln w="9525">
                  <a:solidFill>
                    <a:schemeClr val="accent1">
                      <a:tint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tint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D7C-44E2-BDA1-1B8439481F4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tint val="65000"/>
                  </a:schemeClr>
                </a:solidFill>
                <a:ln w="9525">
                  <a:solidFill>
                    <a:schemeClr val="accent1">
                      <a:tint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tint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D7C-44E2-BDA1-1B8439481F4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tint val="65000"/>
                  </a:schemeClr>
                </a:solidFill>
                <a:ln w="9525">
                  <a:solidFill>
                    <a:schemeClr val="accent1">
                      <a:tint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tint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D7C-44E2-BDA1-1B8439481F4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tint val="65000"/>
                  </a:schemeClr>
                </a:solidFill>
                <a:ln w="9525">
                  <a:solidFill>
                    <a:schemeClr val="accent1">
                      <a:tint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tint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3D7C-44E2-BDA1-1B8439481F4A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tint val="65000"/>
                  </a:schemeClr>
                </a:solidFill>
                <a:ln w="9525">
                  <a:solidFill>
                    <a:schemeClr val="accent1">
                      <a:tint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tint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3D7C-44E2-BDA1-1B8439481F4A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tint val="65000"/>
                  </a:schemeClr>
                </a:solidFill>
                <a:ln w="9525">
                  <a:solidFill>
                    <a:schemeClr val="accent1">
                      <a:tint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tint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3D7C-44E2-BDA1-1B8439481F4A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tint val="65000"/>
                  </a:schemeClr>
                </a:solidFill>
                <a:ln w="9525">
                  <a:solidFill>
                    <a:schemeClr val="accent1">
                      <a:tint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tint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3D7C-44E2-BDA1-1B8439481F4A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tint val="65000"/>
                  </a:schemeClr>
                </a:solidFill>
                <a:ln w="9525">
                  <a:solidFill>
                    <a:schemeClr val="accent1">
                      <a:tint val="6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tint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3D7C-44E2-BDA1-1B8439481F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</a:ln>
                    <a:solidFill>
                      <a:schemeClr val="accent1">
                        <a:lumMod val="60000"/>
                        <a:lumOff val="40000"/>
                      </a:schemeClr>
                    </a:solidFill>
                    <a:effectLst>
                      <a:glow rad="101600">
                        <a:schemeClr val="accent1">
                          <a:lumMod val="75000"/>
                          <a:alpha val="60000"/>
                        </a:schemeClr>
                      </a:glow>
                      <a:innerShdw blurRad="63500" dist="50800" dir="16200000">
                        <a:prstClr val="black">
                          <a:alpha val="50000"/>
                        </a:prst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table'!$A$22:$A$30</c:f>
              <c:strCache>
                <c:ptCount val="8"/>
                <c:pt idx="0">
                  <c:v>AUT</c:v>
                </c:pt>
                <c:pt idx="1">
                  <c:v>DEN</c:v>
                </c:pt>
                <c:pt idx="2">
                  <c:v>FIN</c:v>
                </c:pt>
                <c:pt idx="3">
                  <c:v>NOR</c:v>
                </c:pt>
                <c:pt idx="4">
                  <c:v>POL</c:v>
                </c:pt>
                <c:pt idx="5">
                  <c:v>ROM</c:v>
                </c:pt>
                <c:pt idx="6">
                  <c:v>RUS</c:v>
                </c:pt>
                <c:pt idx="7">
                  <c:v>SWE</c:v>
                </c:pt>
              </c:strCache>
            </c:strRef>
          </c:cat>
          <c:val>
            <c:numRef>
              <c:f>'Pivot table'!$D$22:$D$30</c:f>
              <c:numCache>
                <c:formatCode>General</c:formatCode>
                <c:ptCount val="8"/>
                <c:pt idx="0">
                  <c:v>375</c:v>
                </c:pt>
                <c:pt idx="1">
                  <c:v>839</c:v>
                </c:pt>
                <c:pt idx="2">
                  <c:v>49</c:v>
                </c:pt>
                <c:pt idx="3">
                  <c:v>1231</c:v>
                </c:pt>
                <c:pt idx="4">
                  <c:v>304</c:v>
                </c:pt>
                <c:pt idx="5">
                  <c:v>90</c:v>
                </c:pt>
                <c:pt idx="6">
                  <c:v>87</c:v>
                </c:pt>
                <c:pt idx="7">
                  <c:v>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7D-4199-A828-98EF7AE02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132039"/>
        <c:axId val="1137134087"/>
      </c:lineChart>
      <c:catAx>
        <c:axId val="1137132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glow rad="101600">
                    <a:schemeClr val="accent1">
                      <a:lumMod val="75000"/>
                      <a:alpha val="60000"/>
                    </a:schemeClr>
                  </a:glow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34087"/>
        <c:crosses val="autoZero"/>
        <c:auto val="1"/>
        <c:lblAlgn val="ctr"/>
        <c:lblOffset val="100"/>
        <c:noMultiLvlLbl val="0"/>
      </c:catAx>
      <c:valAx>
        <c:axId val="1137134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glow rad="101600">
                    <a:schemeClr val="accent1">
                      <a:lumMod val="75000"/>
                      <a:alpha val="60000"/>
                    </a:schemeClr>
                  </a:glow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3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2F2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glow rad="101600">
                  <a:schemeClr val="accent1">
                    <a:lumMod val="75000"/>
                    <a:alpha val="60000"/>
                  </a:schemeClr>
                </a:glow>
                <a:innerShdw blurRad="63500" dist="50800" dir="162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1">
          <a:satMod val="175000"/>
          <a:alpha val="40000"/>
        </a:schemeClr>
      </a:glow>
      <a:softEdge rad="31750"/>
    </a:effectLst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>
          <a:ln>
            <a:solidFill>
              <a:schemeClr val="accent1">
                <a:lumMod val="20000"/>
                <a:lumOff val="80000"/>
              </a:schemeClr>
            </a:solidFill>
          </a:ln>
          <a:solidFill>
            <a:schemeClr val="accent1">
              <a:lumMod val="60000"/>
              <a:lumOff val="40000"/>
            </a:schemeClr>
          </a:solidFill>
          <a:effectLst>
            <a:glow rad="101600">
              <a:schemeClr val="accent1">
                <a:lumMod val="75000"/>
                <a:alpha val="60000"/>
              </a:schemeClr>
            </a:glow>
            <a:innerShdw blurRad="63500" dist="50800" dir="16200000">
              <a:prstClr val="black">
                <a:alpha val="50000"/>
              </a:prst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[Matches 12.xlsx]Pivot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glow rad="101600">
                    <a:schemeClr val="accent1">
                      <a:lumMod val="75000"/>
                      <a:alpha val="60000"/>
                    </a:schemeClr>
                  </a:glow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HOME VS AWAY ELO BY MATCH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glow rad="101600">
                  <a:schemeClr val="accent1">
                    <a:lumMod val="75000"/>
                    <a:alpha val="60000"/>
                  </a:schemeClr>
                </a:glow>
                <a:innerShdw blurRad="63500" dist="50800" dir="162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solidFill>
                    <a:schemeClr val="accent1">
                      <a:lumMod val="60000"/>
                      <a:lumOff val="40000"/>
                    </a:schemeClr>
                  </a:solidFill>
                  <a:effectLst>
                    <a:glow rad="101600">
                      <a:schemeClr val="accent1">
                        <a:lumMod val="75000"/>
                        <a:alpha val="60000"/>
                      </a:schemeClr>
                    </a:glow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solidFill>
                    <a:schemeClr val="accent1">
                      <a:lumMod val="60000"/>
                      <a:lumOff val="40000"/>
                    </a:schemeClr>
                  </a:solidFill>
                  <a:effectLst>
                    <a:glow rad="101600">
                      <a:schemeClr val="accent1">
                        <a:lumMod val="75000"/>
                        <a:alpha val="60000"/>
                      </a:schemeClr>
                    </a:glow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table'!$B$36</c:f>
              <c:strCache>
                <c:ptCount val="1"/>
                <c:pt idx="0">
                  <c:v>مجموع من HomeElo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</a:ln>
                    <a:solidFill>
                      <a:schemeClr val="accent1">
                        <a:lumMod val="60000"/>
                        <a:lumOff val="40000"/>
                      </a:schemeClr>
                    </a:solidFill>
                    <a:effectLst>
                      <a:glow rad="101600">
                        <a:schemeClr val="accent1">
                          <a:lumMod val="75000"/>
                          <a:alpha val="60000"/>
                        </a:schemeClr>
                      </a:glow>
                      <a:innerShdw blurRad="63500" dist="50800" dir="16200000">
                        <a:prstClr val="black">
                          <a:alpha val="50000"/>
                        </a:prst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table'!$A$37:$A$64</c:f>
              <c:strCache>
                <c:ptCount val="27"/>
                <c:pt idx="0">
                  <c:v>12:00:00</c:v>
                </c:pt>
                <c:pt idx="1">
                  <c:v>12:30:00</c:v>
                </c:pt>
                <c:pt idx="2">
                  <c:v>13:00:00</c:v>
                </c:pt>
                <c:pt idx="3">
                  <c:v>13:30:00</c:v>
                </c:pt>
                <c:pt idx="4">
                  <c:v>14:00:00</c:v>
                </c:pt>
                <c:pt idx="5">
                  <c:v>14:03:00</c:v>
                </c:pt>
                <c:pt idx="6">
                  <c:v>14:30:00</c:v>
                </c:pt>
                <c:pt idx="7">
                  <c:v>14:45:00</c:v>
                </c:pt>
                <c:pt idx="8">
                  <c:v>15:00:00</c:v>
                </c:pt>
                <c:pt idx="9">
                  <c:v>15:05:00</c:v>
                </c:pt>
                <c:pt idx="10">
                  <c:v>16:00:00</c:v>
                </c:pt>
                <c:pt idx="11">
                  <c:v>16:15:00</c:v>
                </c:pt>
                <c:pt idx="12">
                  <c:v>16:30:00</c:v>
                </c:pt>
                <c:pt idx="13">
                  <c:v>17:00:00</c:v>
                </c:pt>
                <c:pt idx="14">
                  <c:v>17:30:00</c:v>
                </c:pt>
                <c:pt idx="15">
                  <c:v>18:00:00</c:v>
                </c:pt>
                <c:pt idx="16">
                  <c:v>18:03:00</c:v>
                </c:pt>
                <c:pt idx="17">
                  <c:v>18:05:00</c:v>
                </c:pt>
                <c:pt idx="18">
                  <c:v>18:07:00</c:v>
                </c:pt>
                <c:pt idx="19">
                  <c:v>18:30:00</c:v>
                </c:pt>
                <c:pt idx="20">
                  <c:v>19:00:00</c:v>
                </c:pt>
                <c:pt idx="21">
                  <c:v>19:05:00</c:v>
                </c:pt>
                <c:pt idx="22">
                  <c:v>19:10:00</c:v>
                </c:pt>
                <c:pt idx="23">
                  <c:v>19:15:00</c:v>
                </c:pt>
                <c:pt idx="24">
                  <c:v>19:30:00</c:v>
                </c:pt>
                <c:pt idx="25">
                  <c:v>19:45:00</c:v>
                </c:pt>
                <c:pt idx="26">
                  <c:v>20:00:00</c:v>
                </c:pt>
              </c:strCache>
            </c:strRef>
          </c:cat>
          <c:val>
            <c:numRef>
              <c:f>'Pivot table'!$B$37:$B$64</c:f>
              <c:numCache>
                <c:formatCode>General</c:formatCode>
                <c:ptCount val="27"/>
                <c:pt idx="0">
                  <c:v>19024.489999999998</c:v>
                </c:pt>
                <c:pt idx="1">
                  <c:v>12807.24</c:v>
                </c:pt>
                <c:pt idx="2">
                  <c:v>5430.56</c:v>
                </c:pt>
                <c:pt idx="3">
                  <c:v>3780.44</c:v>
                </c:pt>
                <c:pt idx="4">
                  <c:v>164601.72</c:v>
                </c:pt>
                <c:pt idx="5">
                  <c:v>2713.81</c:v>
                </c:pt>
                <c:pt idx="6">
                  <c:v>244503.24</c:v>
                </c:pt>
                <c:pt idx="7">
                  <c:v>2598.4700000000003</c:v>
                </c:pt>
                <c:pt idx="8">
                  <c:v>102199.80000000003</c:v>
                </c:pt>
                <c:pt idx="9">
                  <c:v>1487.04</c:v>
                </c:pt>
                <c:pt idx="10">
                  <c:v>11161.220000000001</c:v>
                </c:pt>
                <c:pt idx="11">
                  <c:v>1349.76</c:v>
                </c:pt>
                <c:pt idx="12">
                  <c:v>106438.48000000001</c:v>
                </c:pt>
                <c:pt idx="13">
                  <c:v>1180106.080000001</c:v>
                </c:pt>
                <c:pt idx="14">
                  <c:v>35940.07</c:v>
                </c:pt>
                <c:pt idx="15">
                  <c:v>495822.45999999973</c:v>
                </c:pt>
                <c:pt idx="16">
                  <c:v>1502.25</c:v>
                </c:pt>
                <c:pt idx="17">
                  <c:v>42594.80999999999</c:v>
                </c:pt>
                <c:pt idx="18">
                  <c:v>3035.17</c:v>
                </c:pt>
                <c:pt idx="19">
                  <c:v>3964.75</c:v>
                </c:pt>
                <c:pt idx="20">
                  <c:v>152686.60000000003</c:v>
                </c:pt>
                <c:pt idx="21">
                  <c:v>3829.6899999999996</c:v>
                </c:pt>
                <c:pt idx="22">
                  <c:v>1474.15</c:v>
                </c:pt>
                <c:pt idx="23">
                  <c:v>1248.6400000000001</c:v>
                </c:pt>
                <c:pt idx="24">
                  <c:v>111606.94999999998</c:v>
                </c:pt>
                <c:pt idx="25">
                  <c:v>2776.52</c:v>
                </c:pt>
                <c:pt idx="26">
                  <c:v>1305.28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5-4FBA-B105-AB9EA2280076}"/>
            </c:ext>
          </c:extLst>
        </c:ser>
        <c:ser>
          <c:idx val="1"/>
          <c:order val="1"/>
          <c:tx>
            <c:strRef>
              <c:f>'Pivot table'!$C$36</c:f>
              <c:strCache>
                <c:ptCount val="1"/>
                <c:pt idx="0">
                  <c:v>مجموع من AwayElo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table'!$A$37:$A$64</c:f>
              <c:strCache>
                <c:ptCount val="27"/>
                <c:pt idx="0">
                  <c:v>12:00:00</c:v>
                </c:pt>
                <c:pt idx="1">
                  <c:v>12:30:00</c:v>
                </c:pt>
                <c:pt idx="2">
                  <c:v>13:00:00</c:v>
                </c:pt>
                <c:pt idx="3">
                  <c:v>13:30:00</c:v>
                </c:pt>
                <c:pt idx="4">
                  <c:v>14:00:00</c:v>
                </c:pt>
                <c:pt idx="5">
                  <c:v>14:03:00</c:v>
                </c:pt>
                <c:pt idx="6">
                  <c:v>14:30:00</c:v>
                </c:pt>
                <c:pt idx="7">
                  <c:v>14:45:00</c:v>
                </c:pt>
                <c:pt idx="8">
                  <c:v>15:00:00</c:v>
                </c:pt>
                <c:pt idx="9">
                  <c:v>15:05:00</c:v>
                </c:pt>
                <c:pt idx="10">
                  <c:v>16:00:00</c:v>
                </c:pt>
                <c:pt idx="11">
                  <c:v>16:15:00</c:v>
                </c:pt>
                <c:pt idx="12">
                  <c:v>16:30:00</c:v>
                </c:pt>
                <c:pt idx="13">
                  <c:v>17:00:00</c:v>
                </c:pt>
                <c:pt idx="14">
                  <c:v>17:30:00</c:v>
                </c:pt>
                <c:pt idx="15">
                  <c:v>18:00:00</c:v>
                </c:pt>
                <c:pt idx="16">
                  <c:v>18:03:00</c:v>
                </c:pt>
                <c:pt idx="17">
                  <c:v>18:05:00</c:v>
                </c:pt>
                <c:pt idx="18">
                  <c:v>18:07:00</c:v>
                </c:pt>
                <c:pt idx="19">
                  <c:v>18:30:00</c:v>
                </c:pt>
                <c:pt idx="20">
                  <c:v>19:00:00</c:v>
                </c:pt>
                <c:pt idx="21">
                  <c:v>19:05:00</c:v>
                </c:pt>
                <c:pt idx="22">
                  <c:v>19:10:00</c:v>
                </c:pt>
                <c:pt idx="23">
                  <c:v>19:15:00</c:v>
                </c:pt>
                <c:pt idx="24">
                  <c:v>19:30:00</c:v>
                </c:pt>
                <c:pt idx="25">
                  <c:v>19:45:00</c:v>
                </c:pt>
                <c:pt idx="26">
                  <c:v>20:00:00</c:v>
                </c:pt>
              </c:strCache>
            </c:strRef>
          </c:cat>
          <c:val>
            <c:numRef>
              <c:f>'Pivot table'!$C$37:$C$64</c:f>
              <c:numCache>
                <c:formatCode>General</c:formatCode>
                <c:ptCount val="27"/>
                <c:pt idx="0">
                  <c:v>18692.089999999997</c:v>
                </c:pt>
                <c:pt idx="1">
                  <c:v>13207.55</c:v>
                </c:pt>
                <c:pt idx="2">
                  <c:v>5784.34</c:v>
                </c:pt>
                <c:pt idx="3">
                  <c:v>3657.3099999999995</c:v>
                </c:pt>
                <c:pt idx="4">
                  <c:v>165631.71</c:v>
                </c:pt>
                <c:pt idx="5">
                  <c:v>2733.17</c:v>
                </c:pt>
                <c:pt idx="6">
                  <c:v>243799.82999999984</c:v>
                </c:pt>
                <c:pt idx="7">
                  <c:v>2673.0699999999997</c:v>
                </c:pt>
                <c:pt idx="8">
                  <c:v>102003.83</c:v>
                </c:pt>
                <c:pt idx="9">
                  <c:v>1445.85</c:v>
                </c:pt>
                <c:pt idx="10">
                  <c:v>10887.539999999999</c:v>
                </c:pt>
                <c:pt idx="11">
                  <c:v>1320.05</c:v>
                </c:pt>
                <c:pt idx="12">
                  <c:v>106001.95999999999</c:v>
                </c:pt>
                <c:pt idx="13">
                  <c:v>1176710.71</c:v>
                </c:pt>
                <c:pt idx="14">
                  <c:v>36238.209999999992</c:v>
                </c:pt>
                <c:pt idx="15">
                  <c:v>498305.96999999933</c:v>
                </c:pt>
                <c:pt idx="16">
                  <c:v>1237.96</c:v>
                </c:pt>
                <c:pt idx="17">
                  <c:v>42621.909999999996</c:v>
                </c:pt>
                <c:pt idx="18">
                  <c:v>2926.41</c:v>
                </c:pt>
                <c:pt idx="19">
                  <c:v>3868.05</c:v>
                </c:pt>
                <c:pt idx="20">
                  <c:v>154942.16999999995</c:v>
                </c:pt>
                <c:pt idx="21">
                  <c:v>4008.26</c:v>
                </c:pt>
                <c:pt idx="22">
                  <c:v>1447.6</c:v>
                </c:pt>
                <c:pt idx="23">
                  <c:v>1315.67</c:v>
                </c:pt>
                <c:pt idx="24">
                  <c:v>112358.94999999998</c:v>
                </c:pt>
                <c:pt idx="25">
                  <c:v>2987.68</c:v>
                </c:pt>
                <c:pt idx="26">
                  <c:v>1278.8800000000001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55-4FBA-B105-AB9EA2280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35928327"/>
        <c:axId val="2135946247"/>
      </c:barChart>
      <c:catAx>
        <c:axId val="2135928327"/>
        <c:scaling>
          <c:orientation val="minMax"/>
        </c:scaling>
        <c:delete val="0"/>
        <c:axPos val="r"/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glow rad="101600">
                    <a:schemeClr val="accent1">
                      <a:lumMod val="75000"/>
                      <a:alpha val="60000"/>
                    </a:schemeClr>
                  </a:glow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946247"/>
        <c:crosses val="autoZero"/>
        <c:auto val="1"/>
        <c:lblAlgn val="ctr"/>
        <c:lblOffset val="100"/>
        <c:noMultiLvlLbl val="0"/>
      </c:catAx>
      <c:valAx>
        <c:axId val="2135946247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glow rad="101600">
                    <a:schemeClr val="accent1">
                      <a:lumMod val="75000"/>
                      <a:alpha val="60000"/>
                    </a:schemeClr>
                  </a:glow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928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glow rad="101600">
                  <a:schemeClr val="accent1">
                    <a:lumMod val="75000"/>
                    <a:alpha val="60000"/>
                  </a:schemeClr>
                </a:glow>
                <a:innerShdw blurRad="63500" dist="50800" dir="162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1">
          <a:satMod val="175000"/>
          <a:alpha val="40000"/>
        </a:schemeClr>
      </a:glow>
      <a:softEdge rad="31750"/>
    </a:effectLst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>
          <a:ln>
            <a:solidFill>
              <a:schemeClr val="accent1">
                <a:lumMod val="20000"/>
                <a:lumOff val="80000"/>
              </a:schemeClr>
            </a:solidFill>
          </a:ln>
          <a:solidFill>
            <a:schemeClr val="accent1">
              <a:lumMod val="60000"/>
              <a:lumOff val="40000"/>
            </a:schemeClr>
          </a:solidFill>
          <a:effectLst>
            <a:glow rad="101600">
              <a:schemeClr val="accent1">
                <a:lumMod val="75000"/>
                <a:alpha val="60000"/>
              </a:schemeClr>
            </a:glow>
            <a:innerShdw blurRad="63500" dist="50800" dir="16200000">
              <a:prstClr val="black">
                <a:alpha val="50000"/>
              </a:prst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[Matches 12.xlsx]Pivot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1">
                      <a:lumMod val="20000"/>
                      <a:lumOff val="80000"/>
                    </a:schemeClr>
                  </a:solidFill>
                </a:ln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glow rad="63500">
                    <a:schemeClr val="accent1">
                      <a:lumMod val="50000"/>
                      <a:alpha val="40000"/>
                    </a:schemeClr>
                  </a:glow>
                  <a:innerShdw blurRad="63500" dist="50800" dir="162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MATCH RESULTS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glow rad="63500">
                  <a:schemeClr val="accent1">
                    <a:lumMod val="50000"/>
                    <a:alpha val="40000"/>
                  </a:schemeClr>
                </a:glow>
                <a:innerShdw blurRad="63500" dist="50800" dir="162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1">
                        <a:lumMod val="20000"/>
                        <a:lumOff val="80000"/>
                      </a:schemeClr>
                    </a:solidFill>
                  </a:ln>
                  <a:solidFill>
                    <a:schemeClr val="accent1">
                      <a:lumMod val="60000"/>
                      <a:lumOff val="40000"/>
                    </a:schemeClr>
                  </a:solidFill>
                  <a:effectLst>
                    <a:glow rad="63500">
                      <a:schemeClr val="accent1">
                        <a:lumMod val="50000"/>
                        <a:alpha val="40000"/>
                      </a:schemeClr>
                    </a:glow>
                    <a:innerShdw blurRad="63500" dist="50800" dir="162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table'!$B$69</c:f>
              <c:strCache>
                <c:ptCount val="1"/>
                <c:pt idx="0">
                  <c:v>الإجمالي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87-441E-89E9-BDD92D7A5949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87-441E-89E9-BDD92D7A5949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87-441E-89E9-BDD92D7A59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>
                          <a:lumMod val="20000"/>
                          <a:lumOff val="80000"/>
                        </a:schemeClr>
                      </a:solidFill>
                    </a:ln>
                    <a:solidFill>
                      <a:schemeClr val="accent1">
                        <a:lumMod val="60000"/>
                        <a:lumOff val="40000"/>
                      </a:schemeClr>
                    </a:solidFill>
                    <a:effectLst>
                      <a:glow rad="63500">
                        <a:schemeClr val="accent1">
                          <a:lumMod val="50000"/>
                          <a:alpha val="40000"/>
                        </a:schemeClr>
                      </a:glow>
                      <a:innerShdw blurRad="63500" dist="50800" dir="16200000">
                        <a:prstClr val="black">
                          <a:alpha val="50000"/>
                        </a:prst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table'!$A$70:$A$73</c:f>
              <c:strCache>
                <c:ptCount val="3"/>
                <c:pt idx="0">
                  <c:v>A</c:v>
                </c:pt>
                <c:pt idx="1">
                  <c:v>D</c:v>
                </c:pt>
                <c:pt idx="2">
                  <c:v>H</c:v>
                </c:pt>
              </c:strCache>
            </c:strRef>
          </c:cat>
          <c:val>
            <c:numRef>
              <c:f>'Pivot table'!$B$70:$B$73</c:f>
              <c:numCache>
                <c:formatCode>General</c:formatCode>
                <c:ptCount val="3"/>
                <c:pt idx="0">
                  <c:v>1039</c:v>
                </c:pt>
                <c:pt idx="1">
                  <c:v>884</c:v>
                </c:pt>
                <c:pt idx="2">
                  <c:v>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A-42D2-9D11-B6B427701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solidFill>
                <a:schemeClr val="accent1">
                  <a:lumMod val="60000"/>
                  <a:lumOff val="40000"/>
                </a:schemeClr>
              </a:solidFill>
              <a:effectLst>
                <a:glow rad="63500">
                  <a:schemeClr val="accent1">
                    <a:lumMod val="50000"/>
                    <a:alpha val="40000"/>
                  </a:schemeClr>
                </a:glow>
                <a:innerShdw blurRad="63500" dist="50800" dir="162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1">
          <a:satMod val="175000"/>
          <a:alpha val="40000"/>
        </a:schemeClr>
      </a:glow>
      <a:softEdge rad="31750"/>
    </a:effectLst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>
          <a:ln>
            <a:solidFill>
              <a:schemeClr val="accent1">
                <a:lumMod val="20000"/>
                <a:lumOff val="80000"/>
              </a:schemeClr>
            </a:solidFill>
          </a:ln>
          <a:solidFill>
            <a:schemeClr val="accent1">
              <a:lumMod val="60000"/>
              <a:lumOff val="40000"/>
            </a:schemeClr>
          </a:solidFill>
          <a:effectLst>
            <a:glow rad="63500">
              <a:schemeClr val="accent1">
                <a:lumMod val="50000"/>
                <a:alpha val="40000"/>
              </a:schemeClr>
            </a:glow>
            <a:innerShdw blurRad="63500" dist="50800" dir="16200000">
              <a:prstClr val="black">
                <a:alpha val="50000"/>
              </a:prst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1</xdr:row>
      <xdr:rowOff>171450</xdr:rowOff>
    </xdr:from>
    <xdr:to>
      <xdr:col>14</xdr:col>
      <xdr:colOff>247650</xdr:colOff>
      <xdr:row>20</xdr:row>
      <xdr:rowOff>104775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121BE10-6E84-051E-CD2E-CB73F7DB4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523875</xdr:colOff>
      <xdr:row>2</xdr:row>
      <xdr:rowOff>57150</xdr:rowOff>
    </xdr:from>
    <xdr:to>
      <xdr:col>20</xdr:col>
      <xdr:colOff>47625</xdr:colOff>
      <xdr:row>35</xdr:row>
      <xdr:rowOff>114300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1DA25146-9EB3-BDCC-BAB4-7E1E9ED2BC2D}"/>
            </a:ext>
            <a:ext uri="{147F2762-F138-4A5C-976F-8EAC2B608ADB}">
              <a16:predDERef xmlns:a16="http://schemas.microsoft.com/office/drawing/2014/main" pred="{2121BE10-6E84-051E-CD2E-CB73F7DB4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476250</xdr:colOff>
      <xdr:row>23</xdr:row>
      <xdr:rowOff>114300</xdr:rowOff>
    </xdr:from>
    <xdr:to>
      <xdr:col>14</xdr:col>
      <xdr:colOff>219075</xdr:colOff>
      <xdr:row>70</xdr:row>
      <xdr:rowOff>66675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8668D06D-15A7-DD03-2407-0271953CB687}"/>
            </a:ext>
            <a:ext uri="{147F2762-F138-4A5C-976F-8EAC2B608ADB}">
              <a16:predDERef xmlns:a16="http://schemas.microsoft.com/office/drawing/2014/main" pred="{1DA25146-9EB3-BDCC-BAB4-7E1E9ED2B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466725</xdr:colOff>
      <xdr:row>37</xdr:row>
      <xdr:rowOff>123825</xdr:rowOff>
    </xdr:from>
    <xdr:to>
      <xdr:col>19</xdr:col>
      <xdr:colOff>1133475</xdr:colOff>
      <xdr:row>68</xdr:row>
      <xdr:rowOff>47625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492E6EA3-2D5C-9E0F-044F-21A4B78555D5}"/>
            </a:ext>
            <a:ext uri="{147F2762-F138-4A5C-976F-8EAC2B608ADB}">
              <a16:predDERef xmlns:a16="http://schemas.microsoft.com/office/drawing/2014/main" pred="{8668D06D-15A7-DD03-2407-0271953CB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4.733000115739" createdVersion="8" refreshedVersion="8" minRefreshableVersion="3" recordCount="3469" xr:uid="{9283705C-C3E6-4DF2-8FCD-C7CFC80658EC}">
  <cacheSource type="worksheet">
    <worksheetSource ref="A1:Z3470" sheet="Cleand data"/>
  </cacheSource>
  <cacheFields count="26">
    <cacheField name="Division" numFmtId="0">
      <sharedItems count="8">
        <s v="NOR"/>
        <s v="DEN"/>
        <s v="AUT"/>
        <s v="SWE"/>
        <s v="POL"/>
        <s v="ROM"/>
        <s v="FIN"/>
        <s v="RUS"/>
      </sharedItems>
    </cacheField>
    <cacheField name="MatchDate" numFmtId="164">
      <sharedItems containsSemiMixedTypes="0" containsNonDate="0" containsDate="1" containsString="0" minDate="2012-01-04T00:00:00" maxDate="2019-04-20T00:00:00" count="1089">
        <d v="2012-01-04T00:00:00"/>
        <d v="2012-01-09T00:00:00"/>
        <d v="2012-01-10T00:00:00"/>
        <d v="2012-01-11T00:00:00"/>
        <d v="2012-01-12T00:00:00"/>
        <d v="2012-02-04T00:00:00"/>
        <d v="2012-02-05T00:00:00"/>
        <d v="2012-02-07T00:00:00"/>
        <d v="2012-02-09T00:00:00"/>
        <d v="2012-02-11T00:00:00"/>
        <d v="2012-02-12T00:00:00"/>
        <d v="2012-03-08T00:00:00"/>
        <d v="2012-03-09T00:00:00"/>
        <d v="2012-03-11T00:00:00"/>
        <d v="2012-03-12T00:00:00"/>
        <d v="2012-03-23T00:00:00"/>
        <d v="2012-03-24T00:00:00"/>
        <d v="2012-03-25T00:00:00"/>
        <d v="2012-03-26T00:00:00"/>
        <d v="2012-03-30T00:00:00"/>
        <d v="2012-03-31T00:00:00"/>
        <d v="2012-04-05T00:00:00"/>
        <d v="2012-04-08T00:00:00"/>
        <d v="2012-04-11T00:00:00"/>
        <d v="2012-04-13T00:00:00"/>
        <d v="2012-04-15T00:00:00"/>
        <d v="2012-04-16T00:00:00"/>
        <d v="2012-04-20T00:00:00"/>
        <d v="2012-04-21T00:00:00"/>
        <d v="2012-04-22T00:00:00"/>
        <d v="2012-04-23T00:00:00"/>
        <d v="2012-04-26T00:00:00"/>
        <d v="2012-04-27T00:00:00"/>
        <d v="2012-04-28T00:00:00"/>
        <d v="2012-04-29T00:00:00"/>
        <d v="2012-05-05T00:00:00"/>
        <d v="2012-05-08T00:00:00"/>
        <d v="2012-05-10T00:00:00"/>
        <d v="2012-05-11T00:00:00"/>
        <d v="2012-05-13T00:00:00"/>
        <d v="2012-05-14T00:00:00"/>
        <d v="2012-05-16T00:00:00"/>
        <d v="2012-05-17T00:00:00"/>
        <d v="2012-05-19T00:00:00"/>
        <d v="2012-05-20T00:00:00"/>
        <d v="2012-05-21T00:00:00"/>
        <d v="2012-05-23T00:00:00"/>
        <d v="2012-05-24T00:00:00"/>
        <d v="2012-05-28T00:00:00"/>
        <d v="2012-05-29T00:00:00"/>
        <d v="2012-06-04T00:00:00"/>
        <d v="2012-06-05T00:00:00"/>
        <d v="2012-06-08T00:00:00"/>
        <d v="2012-06-10T00:00:00"/>
        <d v="2012-06-24T00:00:00"/>
        <d v="2012-06-28T00:00:00"/>
        <d v="2012-06-29T00:00:00"/>
        <d v="2012-06-30T00:00:00"/>
        <d v="2012-07-05T00:00:00"/>
        <d v="2012-07-07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20T00:00:00"/>
        <d v="2012-07-21T00:00:00"/>
        <d v="2012-07-22T00:00:00"/>
        <d v="2012-07-23T00:00:00"/>
        <d v="2012-07-27T00:00:00"/>
        <d v="2012-07-28T00:00:00"/>
        <d v="2012-07-29T00:00:00"/>
        <d v="2012-07-30T00:00:00"/>
        <d v="2012-08-04T00:00:00"/>
        <d v="2012-08-05T00:00:00"/>
        <d v="2012-08-07T00:00:00"/>
        <d v="2012-08-10T00:00:00"/>
        <d v="2012-08-12T00:00:00"/>
        <d v="2012-08-17T00:00:00"/>
        <d v="2012-08-18T00:00:00"/>
        <d v="2012-08-19T00:00:00"/>
        <d v="2012-08-25T00:00:00"/>
        <d v="2012-08-26T00:00:00"/>
        <d v="2012-08-27T00:00:00"/>
        <d v="2012-08-31T00:00:00"/>
        <d v="2012-09-04T00:00:00"/>
        <d v="2012-09-07T00:00:00"/>
        <d v="2012-09-11T00:00:00"/>
        <d v="2012-09-12T00:00:00"/>
        <d v="2012-09-14T00:00:00"/>
        <d v="2012-09-15T00:00:00"/>
        <d v="2012-09-16T00:00:00"/>
        <d v="2012-09-17T00:00:00"/>
        <d v="2012-09-21T00:00:00"/>
        <d v="2012-09-22T00:00:00"/>
        <d v="2012-09-23T00:00:00"/>
        <d v="2012-09-24T00:00:00"/>
        <d v="2012-09-26T00:00:00"/>
        <d v="2012-09-28T00:00:00"/>
        <d v="2012-09-29T00:00:00"/>
        <d v="2012-09-30T00:00:00"/>
        <d v="2012-10-04T00:00:00"/>
        <d v="2012-10-08T00:00:00"/>
        <d v="2012-10-11T00:00:00"/>
        <d v="2012-10-12T00:00:00"/>
        <d v="2012-10-19T00:00:00"/>
        <d v="2012-10-20T00:00:00"/>
        <d v="2012-10-21T00:00:00"/>
        <d v="2012-10-22T00:00:00"/>
        <d v="2012-10-26T00:00:00"/>
        <d v="2012-10-27T00:00:00"/>
        <d v="2012-10-28T00:00:00"/>
        <d v="2012-10-29T00:00:00"/>
        <d v="2012-10-31T00:00:00"/>
        <d v="2012-11-04T00:00:00"/>
        <d v="2012-11-05T00:00:00"/>
        <d v="2012-11-08T00:00:00"/>
        <d v="2012-11-11T00:00:00"/>
        <d v="2012-11-16T00:00:00"/>
        <d v="2012-11-17T00:00:00"/>
        <d v="2012-11-18T00:00:00"/>
        <d v="2012-11-24T00:00:00"/>
        <d v="2012-11-25T00:00:00"/>
        <d v="2012-11-26T00:00:00"/>
        <d v="2012-12-04T00:00:00"/>
        <d v="2012-12-05T00:00:00"/>
        <d v="2012-12-08T00:00:00"/>
        <d v="2012-12-11T00:00:00"/>
        <d v="2012-12-15T00:00:00"/>
        <d v="2013-01-03T00:00:00"/>
        <d v="2013-01-04T00:00:00"/>
        <d v="2013-01-09T00:00:00"/>
        <d v="2013-01-12T00:00:00"/>
        <d v="2013-02-03T00:00:00"/>
        <d v="2013-02-04T00:00:00"/>
        <d v="2013-02-06T00:00:00"/>
        <d v="2013-02-08T00:00:00"/>
        <d v="2013-02-11T00:00:00"/>
        <d v="2013-02-12T00:00:00"/>
        <d v="2013-02-16T00:00:00"/>
        <d v="2013-02-23T00:00:00"/>
        <d v="2013-02-25T00:00:00"/>
        <d v="2013-03-03T00:00:00"/>
        <d v="2013-03-05T00:00:00"/>
        <d v="2013-03-08T00:00:00"/>
        <d v="2013-03-11T00:00:00"/>
        <d v="2013-03-13T00:00:00"/>
        <d v="2013-03-15T00:00:00"/>
        <d v="2013-03-16T00:00:00"/>
        <d v="2013-03-17T00:00:00"/>
        <d v="2013-03-28T00:00:00"/>
        <d v="2013-03-29T00:00:00"/>
        <d v="2013-03-30T00:00:00"/>
        <d v="2013-03-31T00:00:00"/>
        <d v="2013-04-03T00:00:00"/>
        <d v="2013-04-04T00:00:00"/>
        <d v="2013-04-05T00:00:00"/>
        <d v="2013-04-08T00:00:00"/>
        <d v="2013-04-10T00:00:00"/>
        <d v="2013-04-11T00:00:00"/>
        <d v="2013-04-12T00:00:00"/>
        <d v="2013-04-13T00:00:00"/>
        <d v="2013-04-14T00:00:00"/>
        <d v="2013-04-18T00:00:00"/>
        <d v="2013-04-19T00:00:00"/>
        <d v="2013-04-20T00:00:00"/>
        <d v="2013-04-21T00:00:00"/>
        <d v="2013-04-22T00:00:00"/>
        <d v="2013-04-24T00:00:00"/>
        <d v="2013-04-26T00:00:00"/>
        <d v="2013-04-27T00:00:00"/>
        <d v="2013-04-28T00:00:00"/>
        <d v="2013-04-29T00:00:00"/>
        <d v="2013-05-04T00:00:00"/>
        <d v="2013-05-05T00:00:00"/>
        <d v="2013-05-08T00:00:00"/>
        <d v="2013-05-10T00:00:00"/>
        <d v="2013-05-13T00:00:00"/>
        <d v="2013-05-16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8T00:00:00"/>
        <d v="2013-05-29T00:00:00"/>
        <d v="2013-05-30T00:00:00"/>
        <d v="2013-06-03T00:00:00"/>
        <d v="2013-06-04T00:00:00"/>
        <d v="2013-06-05T00:00:00"/>
        <d v="2013-06-07T00:00:00"/>
        <d v="2013-06-10T00:00:00"/>
        <d v="2013-06-11T00:00:00"/>
        <d v="2013-06-12T00:00:00"/>
        <d v="2013-06-16T00:00:00"/>
        <d v="2013-06-19T00:00:00"/>
        <d v="2013-06-22T00:00:00"/>
        <d v="2013-06-23T00:00:00"/>
        <d v="2013-06-24T00:00:00"/>
        <d v="2013-06-27T00:00:00"/>
        <d v="2013-06-29T00:00:00"/>
        <d v="2013-06-30T00:00:00"/>
        <d v="2013-07-04T00:00:00"/>
        <d v="2013-07-07T00:00:00"/>
        <d v="2013-07-10T00:00:00"/>
        <d v="2013-07-12T00:00:00"/>
        <d v="2013-07-13T00:00:00"/>
        <d v="2013-07-14T00:00:00"/>
        <d v="2013-07-19T00:00:00"/>
        <d v="2013-07-20T00:00:00"/>
        <d v="2013-07-21T00:00:00"/>
        <d v="2013-07-22T00:00:00"/>
        <d v="2013-07-24T00:00:00"/>
        <d v="2013-07-26T00:00:00"/>
        <d v="2013-07-27T00:00:00"/>
        <d v="2013-07-28T00:00:00"/>
        <d v="2013-07-29T00:00:00"/>
        <d v="2013-08-03T00:00:00"/>
        <d v="2013-08-04T00:00:00"/>
        <d v="2013-08-05T00:00:00"/>
        <d v="2013-08-07T00:00:00"/>
        <d v="2013-08-11T00:00:00"/>
        <d v="2013-08-12T00:00:00"/>
        <d v="2013-08-16T00:00:00"/>
        <d v="2013-08-17T00:00:00"/>
        <d v="2013-08-18T00:00:00"/>
        <d v="2013-08-19T00:00:00"/>
        <d v="2013-08-24T00:00:00"/>
        <d v="2013-08-25T00:00:00"/>
        <d v="2013-08-26T00:00:00"/>
        <d v="2013-08-30T00:00:00"/>
        <d v="2013-08-31T00:00:00"/>
        <d v="2013-09-03T00:00:00"/>
        <d v="2013-09-05T00:00:00"/>
        <d v="2013-09-08T00:00:00"/>
        <d v="2013-09-11T00:00:00"/>
        <d v="2013-09-12T00:00:00"/>
        <d v="2013-09-13T00:00:00"/>
        <d v="2013-09-14T00:00:00"/>
        <d v="2013-09-15T00:00:00"/>
        <d v="2013-09-16T00:00:00"/>
        <d v="2013-09-19T00:00:00"/>
        <d v="2013-09-20T00:00:00"/>
        <d v="2013-09-21T00:00:00"/>
        <d v="2013-09-22T00:00:00"/>
        <d v="2013-09-23T00:00:00"/>
        <d v="2013-09-25T00:00:00"/>
        <d v="2013-09-26T00:00:00"/>
        <d v="2013-09-27T00:00:00"/>
        <d v="2013-09-28T00:00:00"/>
        <d v="2013-09-29T00:00:00"/>
        <d v="2013-10-03T00:00:00"/>
        <d v="2013-10-05T00:00:00"/>
        <d v="2013-10-08T00:00:00"/>
        <d v="2013-10-11T00:00:00"/>
        <d v="2013-10-18T00:00:00"/>
        <d v="2013-10-19T00:00:00"/>
        <d v="2013-10-20T00:00:00"/>
        <d v="2013-10-21T00:00:00"/>
        <d v="2013-10-24T00:00:00"/>
        <d v="2013-10-25T00:00:00"/>
        <d v="2013-10-26T00:00:00"/>
        <d v="2013-10-27T00:00:00"/>
        <d v="2013-10-28T00:00:00"/>
        <d v="2013-10-30T00:00:00"/>
        <d v="2013-11-03T00:00:00"/>
        <d v="2013-11-05T00:00:00"/>
        <d v="2013-11-08T00:00:00"/>
        <d v="2013-11-23T00:00:00"/>
        <d v="2013-11-24T00:00:00"/>
        <d v="2013-11-25T00:00:00"/>
        <d v="2013-11-27T00:00:00"/>
        <d v="2013-11-29T00:00:00"/>
        <d v="2013-12-04T00:00:00"/>
        <d v="2013-12-05T00:00:00"/>
        <d v="2013-12-07T00:00:00"/>
        <d v="2013-12-08T00:00:00"/>
        <d v="2013-12-14T00:00:00"/>
        <d v="2013-12-15T00:00:00"/>
        <d v="2013-12-18T00:00:00"/>
        <d v="2014-01-03T00:00:00"/>
        <d v="2014-01-05T00:00:00"/>
        <d v="2014-01-06T00:00:00"/>
        <d v="2014-01-08T00:00:00"/>
        <d v="2014-01-11T00:00:00"/>
        <d v="2014-01-12T00:00:00"/>
        <d v="2014-02-03T00:00:00"/>
        <d v="2014-02-06T00:00:00"/>
        <d v="2014-02-08T00:00:00"/>
        <d v="2014-02-11T00:00:00"/>
        <d v="2014-02-15T00:00:00"/>
        <d v="2014-02-16T00:00:00"/>
        <d v="2014-02-17T00:00:00"/>
        <d v="2014-02-21T00:00:00"/>
        <d v="2014-02-22T00:00:00"/>
        <d v="2014-02-23T00:00:00"/>
        <d v="2014-02-24T00:00:00"/>
        <d v="2014-02-28T00:00:00"/>
        <d v="2014-03-05T00:00:00"/>
        <d v="2014-03-08T00:00:00"/>
        <d v="2014-03-10T00:00:00"/>
        <d v="2014-03-11T00:00:00"/>
        <d v="2014-03-12T00:00:00"/>
        <d v="2014-03-14T00:00:00"/>
        <d v="2014-03-15T00:00:00"/>
        <d v="2014-03-16T00:00:00"/>
        <d v="2014-03-17T00:00:00"/>
        <d v="2014-03-21T00:00:00"/>
        <d v="2014-03-22T00:00:00"/>
        <d v="2014-03-23T00:00:00"/>
        <d v="2014-03-24T00:00:00"/>
        <d v="2014-03-25T00:00:00"/>
        <d v="2014-03-28T00:00:00"/>
        <d v="2014-03-29T00:00:00"/>
        <d v="2014-03-30T00:00:00"/>
        <d v="2014-03-31T00:00:00"/>
        <d v="2014-04-04T00:00:00"/>
        <d v="2014-04-05T00:00:00"/>
        <d v="2014-04-08T00:00:00"/>
        <d v="2014-04-10T00:00:00"/>
        <d v="2014-04-13T00:00:00"/>
        <d v="2014-04-14T00:00:00"/>
        <d v="2014-04-16T00:00:00"/>
        <d v="2014-04-17T00:00:00"/>
        <d v="2014-04-18T00:00:00"/>
        <d v="2014-04-19T00:00:00"/>
        <d v="2014-04-20T00:00:00"/>
        <d v="2014-04-21T00:00:00"/>
        <d v="2014-04-23T00:00:00"/>
        <d v="2014-04-25T00:00:00"/>
        <d v="2014-04-26T00:00:00"/>
        <d v="2014-04-27T00:00:00"/>
        <d v="2014-04-28T00:00:00"/>
        <d v="2014-04-30T00:00:00"/>
        <d v="2014-05-04T00:00:00"/>
        <d v="2014-05-05T00:00:00"/>
        <d v="2014-05-07T00:00:00"/>
        <d v="2014-05-10T00:00:00"/>
        <d v="2014-05-15T00:00:00"/>
        <d v="2014-05-16T00:00:00"/>
        <d v="2014-05-18T00:00:00"/>
        <d v="2014-05-19T00:00:00"/>
        <d v="2014-05-20T00:00:00"/>
        <d v="2014-05-23T00:00:00"/>
        <d v="2014-05-24T00:00:00"/>
        <d v="2014-05-25T00:00:00"/>
        <d v="2014-05-26T00:00:00"/>
        <d v="2014-05-31T00:00:00"/>
        <d v="2014-06-04T00:00:00"/>
        <d v="2014-06-07T00:00:00"/>
        <d v="2014-06-12T00:00:00"/>
        <d v="2014-06-15T00:00:00"/>
        <d v="2014-06-18T00:00:00"/>
        <d v="2014-06-23T00:00:00"/>
        <d v="2014-07-04T00:00:00"/>
        <d v="2014-07-05T00:00:00"/>
        <d v="2014-07-07T00:00:00"/>
        <d v="2014-07-11T00:00:00"/>
        <d v="2014-07-12T00:00:00"/>
        <d v="2014-07-13T00:00:00"/>
        <d v="2014-07-18T00:00:00"/>
        <d v="2014-07-19T00:00:00"/>
        <d v="2014-07-20T00:00:00"/>
        <d v="2014-07-25T00:00:00"/>
        <d v="2014-07-26T00:00:00"/>
        <d v="2014-07-27T00:00:00"/>
        <d v="2014-07-28T00:00:00"/>
        <d v="2014-07-29T00:00:00"/>
        <d v="2014-08-02T00:00:00"/>
        <d v="2014-08-03T00:00:00"/>
        <d v="2014-08-05T00:00:00"/>
        <d v="2014-08-08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22T00:00:00"/>
        <d v="2014-08-23T00:00:00"/>
        <d v="2014-08-24T00:00:00"/>
        <d v="2014-08-25T00:00:00"/>
        <d v="2014-08-29T00:00:00"/>
        <d v="2014-08-30T00:00:00"/>
        <d v="2014-08-31T00:00:00"/>
        <d v="2014-09-03T00:00:00"/>
        <d v="2014-09-05T00:00:00"/>
        <d v="2014-09-06T00:00:00"/>
        <d v="2014-09-08T00:00:00"/>
        <d v="2014-09-11T00:00:00"/>
        <d v="2014-09-13T00:00:00"/>
        <d v="2014-09-14T00:00:00"/>
        <d v="2014-09-15T00:00:00"/>
        <d v="2014-09-19T00:00:00"/>
        <d v="2014-09-20T00:00:00"/>
        <d v="2014-09-21T00:00:00"/>
        <d v="2014-09-22T00:00:00"/>
        <d v="2014-09-24T00:00:00"/>
        <d v="2014-09-26T00:00:00"/>
        <d v="2014-09-27T00:00:00"/>
        <d v="2014-09-28T00:00:00"/>
        <d v="2014-09-29T00:00:00"/>
        <d v="2014-10-03T00:00:00"/>
        <d v="2014-10-05T00:00:00"/>
        <d v="2014-10-08T00:00:00"/>
        <d v="2014-10-17T00:00:00"/>
        <d v="2014-10-18T00:00:00"/>
        <d v="2014-10-19T00:00:00"/>
        <d v="2014-10-20T00:00:00"/>
        <d v="2014-10-24T00:00:00"/>
        <d v="2014-10-25T00:00:00"/>
        <d v="2014-10-26T00:00:00"/>
        <d v="2014-10-27T00:00:00"/>
        <d v="2014-10-31T00:00:00"/>
        <d v="2014-11-04T00:00:00"/>
        <d v="2014-11-05T00:00:00"/>
        <d v="2014-11-07T00:00:00"/>
        <d v="2014-11-08T00:00:00"/>
        <d v="2014-11-22T00:00:00"/>
        <d v="2014-11-23T00:00:00"/>
        <d v="2014-11-28T00:00:00"/>
        <d v="2014-11-29T00:00:00"/>
        <d v="2014-11-30T00:00:00"/>
        <d v="2014-12-04T00:00:00"/>
        <d v="2014-12-05T00:00:00"/>
        <d v="2014-12-06T00:00:00"/>
        <d v="2014-12-07T00:00:00"/>
        <d v="2014-12-09T00:00:00"/>
        <d v="2014-12-13T00:00:00"/>
        <d v="2014-12-14T00:00:00"/>
        <d v="2015-01-03T00:00:00"/>
        <d v="2015-01-05T00:00:00"/>
        <d v="2015-01-08T00:00:00"/>
        <d v="2015-01-11T00:00:00"/>
        <d v="2015-01-12T00:00:00"/>
        <d v="2015-02-03T00:00:00"/>
        <d v="2015-02-05T00:00:00"/>
        <d v="2015-02-06T00:00:00"/>
        <d v="2015-02-08T00:00:00"/>
        <d v="2015-02-10T00:00:00"/>
        <d v="2015-02-11T00:00:00"/>
        <d v="2015-02-12T00:00:00"/>
        <d v="2015-02-14T00:00:00"/>
        <d v="2015-02-15T00:00:00"/>
        <d v="2015-02-20T00:00:00"/>
        <d v="2015-02-21T00:00:00"/>
        <d v="2015-02-22T00:00:00"/>
        <d v="2015-02-23T00:00:00"/>
        <d v="2015-02-28T00:00:00"/>
        <d v="2015-03-05T00:00:00"/>
        <d v="2015-03-06T00:00:00"/>
        <d v="2015-03-08T00:00:00"/>
        <d v="2015-03-10T00:00:00"/>
        <d v="2015-03-12T00:00:00"/>
        <d v="2015-03-13T00:00:00"/>
        <d v="2015-03-14T00:00:00"/>
        <d v="2015-03-15T00:00:00"/>
        <d v="2015-03-16T00:00:00"/>
        <d v="2015-03-20T00:00:00"/>
        <d v="2015-03-21T00:00:00"/>
        <d v="2015-03-22T00:00:00"/>
        <d v="2015-04-03T00:00:00"/>
        <d v="2015-04-04T00:00:00"/>
        <d v="2015-04-05T00:00:00"/>
        <d v="2015-04-06T00:00:00"/>
        <d v="2015-04-07T00:00:00"/>
        <d v="2015-04-10T00:00:00"/>
        <d v="2015-04-12T00:00:00"/>
        <d v="2015-04-13T00:00:00"/>
        <d v="2015-04-17T00:00:00"/>
        <d v="2015-04-18T00:00:00"/>
        <d v="2015-04-19T00:00:00"/>
        <d v="2015-04-21T00:00:00"/>
        <d v="2015-04-24T00:00:00"/>
        <d v="2015-04-25T00:00:00"/>
        <d v="2015-04-26T00:00:00"/>
        <d v="2015-04-27T00:00:00"/>
        <d v="2015-04-29T00:00:00"/>
        <d v="2015-04-30T00:00:00"/>
        <d v="2015-05-04T00:00:00"/>
        <d v="2015-05-06T00:00:00"/>
        <d v="2015-05-07T00:00:00"/>
        <d v="2015-05-12T00:00:00"/>
        <d v="2015-05-13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9T00:00:00"/>
        <d v="2015-05-30T00:00:00"/>
        <d v="2015-05-31T00:00:00"/>
        <d v="2015-06-04T00:00:00"/>
        <d v="2015-06-06T00:00:00"/>
        <d v="2015-06-07T00:00:00"/>
        <d v="2015-06-12T00:00:00"/>
        <d v="2015-06-20T00:00:00"/>
        <d v="2015-06-21T00:00:00"/>
        <d v="2015-06-27T00:00:00"/>
        <d v="2015-06-28T00:00:00"/>
        <d v="2015-07-03T00:00:00"/>
        <d v="2015-07-04T00:00:00"/>
        <d v="2015-07-06T00:00:00"/>
        <d v="2015-07-08T00:00:00"/>
        <d v="2015-07-11T00:00:00"/>
        <d v="2015-07-12T00:00:00"/>
        <d v="2015-07-13T00:00:00"/>
        <d v="2015-07-18T00:00:00"/>
        <d v="2015-07-19T00:00:00"/>
        <d v="2015-07-20T00:00:00"/>
        <d v="2015-07-24T00:00:00"/>
        <d v="2015-07-25T00:00:00"/>
        <d v="2015-07-26T00:00:00"/>
        <d v="2015-07-27T00:00:00"/>
        <d v="2015-07-31T00:00:00"/>
        <d v="2015-08-03T00:00:00"/>
        <d v="2015-08-04T00:00:00"/>
        <d v="2015-08-05T00:00:00"/>
        <d v="2015-08-08T00:00:00"/>
        <d v="2015-08-11T00:00:00"/>
        <d v="2015-08-14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8T00:00:00"/>
        <d v="2015-08-29T00:00:00"/>
        <d v="2015-08-30T00:00:00"/>
        <d v="2015-09-03T00:00:00"/>
        <d v="2015-09-04T00:00:00"/>
        <d v="2015-09-05T00:00:00"/>
        <d v="2015-09-08T00:00:00"/>
        <d v="2015-09-13T00:00:00"/>
        <d v="2015-09-14T00:00:00"/>
        <d v="2015-09-18T00:00:00"/>
        <d v="2015-09-19T00:00:00"/>
        <d v="2015-09-20T00:00:00"/>
        <d v="2015-09-23T00:00:00"/>
        <d v="2015-09-25T00:00:00"/>
        <d v="2015-09-26T00:00:00"/>
        <d v="2015-09-27T00:00:00"/>
        <d v="2015-09-28T00:00:00"/>
        <d v="2015-10-04T00:00:00"/>
        <d v="2015-10-05T00:00:00"/>
        <d v="2015-10-07T00:00:00"/>
        <d v="2015-10-08T00:00:00"/>
        <d v="2015-10-17T00:00:00"/>
        <d v="2015-10-18T00:00:00"/>
        <d v="2015-10-19T00:00:00"/>
        <d v="2015-10-23T00:00:00"/>
        <d v="2015-10-24T00:00:00"/>
        <d v="2015-10-25T00:00:00"/>
        <d v="2015-10-26T00:00:00"/>
        <d v="2015-10-30T00:00:00"/>
        <d v="2015-10-31T00:00:00"/>
        <d v="2015-11-04T00:00:00"/>
        <d v="2015-11-05T00:00:00"/>
        <d v="2015-11-07T00:00:00"/>
        <d v="2015-11-08T00:00:00"/>
        <d v="2015-11-09T00:00:00"/>
        <d v="2015-11-12T00:00:00"/>
        <d v="2015-11-20T00:00:00"/>
        <d v="2015-11-22T00:00:00"/>
        <d v="2015-11-27T00:00:00"/>
        <d v="2015-11-28T00:00:00"/>
        <d v="2015-11-29T00:00:00"/>
        <d v="2015-11-30T00:00:00"/>
        <d v="2015-12-04T00:00:00"/>
        <d v="2015-12-05T00:00:00"/>
        <d v="2015-12-07T00:00:00"/>
        <d v="2015-12-08T00:00:00"/>
        <d v="2015-12-09T00:00:00"/>
        <d v="2015-12-12T00:00:00"/>
        <d v="2015-12-13T00:00:00"/>
        <d v="2015-12-19T00:00:00"/>
        <d v="2016-01-04T00:00:00"/>
        <d v="2016-01-05T00:00:00"/>
        <d v="2016-01-07T00:00:00"/>
        <d v="2016-01-08T00:00:00"/>
        <d v="2016-01-10T00:00:00"/>
        <d v="2016-01-12T00:00:00"/>
        <d v="2016-02-03T00:00:00"/>
        <d v="2016-02-04T00:00:00"/>
        <d v="2016-02-05T00:00:00"/>
        <d v="2016-02-07T00:00:00"/>
        <d v="2016-02-10T00:00:00"/>
        <d v="2016-02-13T00:00:00"/>
        <d v="2016-02-14T00:00:00"/>
        <d v="2016-02-20T00:00:00"/>
        <d v="2016-02-21T00:00:00"/>
        <d v="2016-02-26T00:00:00"/>
        <d v="2016-02-27T00:00:00"/>
        <d v="2016-02-28T00:00:00"/>
        <d v="2016-02-29T00:00:00"/>
        <d v="2016-03-04T00:00:00"/>
        <d v="2016-03-07T00:00:00"/>
        <d v="2016-03-12T00:00:00"/>
        <d v="2016-03-13T00:00:00"/>
        <d v="2016-03-14T00:00:00"/>
        <d v="2016-03-18T00:00:00"/>
        <d v="2016-03-19T00:00:00"/>
        <d v="2016-03-20T00:00:00"/>
        <d v="2016-04-03T00:00:00"/>
        <d v="2016-04-04T00:00:00"/>
        <d v="2016-04-07T00:00:00"/>
        <d v="2016-04-11T00:00:00"/>
        <d v="2016-04-12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8T00:00:00"/>
        <d v="2016-04-29T00:00:00"/>
        <d v="2016-04-30T00:00:00"/>
        <d v="2016-05-03T00:00:00"/>
        <d v="2016-05-04T00:00:00"/>
        <d v="2016-05-05T00:00:00"/>
        <d v="2016-05-08T00:00:00"/>
        <d v="2016-05-11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6T00:00:00"/>
        <d v="2016-05-28T00:00:00"/>
        <d v="2016-05-29T00:00:00"/>
        <d v="2016-06-02T00:00:00"/>
        <d v="2016-06-05T00:00:00"/>
        <d v="2016-06-08T00:00:00"/>
        <d v="2016-06-11T00:00:00"/>
        <d v="2016-07-02T00:00:00"/>
        <d v="2016-07-03T00:00:00"/>
        <d v="2016-07-04T00:00:00"/>
        <d v="2016-07-05T00:00:00"/>
        <d v="2016-07-08T00:00:00"/>
        <d v="2016-07-15T00:00:00"/>
        <d v="2016-07-16T00:00:00"/>
        <d v="2016-07-17T00:00:00"/>
        <d v="2016-07-18T00:00:00"/>
        <d v="2016-07-22T00:00:00"/>
        <d v="2016-07-23T00:00:00"/>
        <d v="2016-07-24T00:00:00"/>
        <d v="2016-07-25T00:00:00"/>
        <d v="2016-07-29T00:00:00"/>
        <d v="2016-07-30T00:00:00"/>
        <d v="2016-07-31T00:00:00"/>
        <d v="2016-08-04T00:00:00"/>
        <d v="2016-08-05T00:00:00"/>
        <d v="2016-08-08T00:00:00"/>
        <d v="2016-08-13T00:00:00"/>
        <d v="2016-08-14T00:00:00"/>
        <d v="2016-08-15T00:00:00"/>
        <d v="2016-08-19T00:00:00"/>
        <d v="2016-08-20T00:00:00"/>
        <d v="2016-08-21T00:00:00"/>
        <d v="2016-08-22T00:00:00"/>
        <d v="2016-08-26T00:00:00"/>
        <d v="2016-08-27T00:00:00"/>
        <d v="2016-08-28T00:00:00"/>
        <d v="2016-09-04T00:00:00"/>
        <d v="2016-09-05T00:00:00"/>
        <d v="2016-09-06T00:00:00"/>
        <d v="2016-09-07T00:00:00"/>
        <d v="2016-09-09T00:00:00"/>
        <d v="2016-09-12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30T00:00:00"/>
        <d v="2016-10-04T00:00:00"/>
        <d v="2016-10-07T00:00:00"/>
        <d v="2016-10-09T00:00:00"/>
        <d v="2016-10-12T00:00:00"/>
        <d v="2016-10-14T00:00:00"/>
        <d v="2016-10-15T00:00:00"/>
        <d v="2016-10-16T00:00:00"/>
        <d v="2016-10-17T00:00:00"/>
        <d v="2016-10-21T00:00:00"/>
        <d v="2016-10-22T00:00:00"/>
        <d v="2016-10-23T00:00:00"/>
        <d v="2016-10-24T00:00:00"/>
        <d v="2016-10-26T00:00:00"/>
        <d v="2016-10-27T00:00:00"/>
        <d v="2016-10-28T00:00:00"/>
        <d v="2016-10-29T00:00:00"/>
        <d v="2016-10-30T00:00:00"/>
        <d v="2016-10-31T00:00:00"/>
        <d v="2016-11-03T00:00:00"/>
        <d v="2016-11-04T00:00:00"/>
        <d v="2016-11-05T00:00:00"/>
        <d v="2016-11-08T00:00:00"/>
        <d v="2016-11-09T00:00:00"/>
        <d v="2016-11-12T00:00:00"/>
        <d v="2016-11-17T00:00:00"/>
        <d v="2016-11-18T00:00:00"/>
        <d v="2016-11-19T00:00:00"/>
        <d v="2016-11-20T00:00:00"/>
        <d v="2016-11-21T00:00:00"/>
        <d v="2016-11-25T00:00:00"/>
        <d v="2016-11-26T00:00:00"/>
        <d v="2016-11-27T00:00:00"/>
        <d v="2016-11-28T00:00:00"/>
        <d v="2016-11-29T00:00:00"/>
        <d v="2016-11-30T00:00:00"/>
        <d v="2016-12-02T00:00:00"/>
        <d v="2016-12-03T00:00:00"/>
        <d v="2016-12-05T00:00:00"/>
        <d v="2016-12-08T00:00:00"/>
        <d v="2016-12-09T00:00:00"/>
        <d v="2016-12-12T00:00:00"/>
        <d v="2016-12-16T00:00:00"/>
        <d v="2016-12-17T00:00:00"/>
        <d v="2016-12-18T00:00:00"/>
        <d v="2017-01-04T00:00:00"/>
        <d v="2017-01-05T00:00:00"/>
        <d v="2017-01-07T00:00:00"/>
        <d v="2017-01-10T00:00:00"/>
        <d v="2017-02-04T00:00:00"/>
        <d v="2017-02-06T00:00:00"/>
        <d v="2017-02-07T00:00:00"/>
        <d v="2017-02-12T00:00:00"/>
        <d v="2017-02-17T00:00:00"/>
        <d v="2017-02-18T00:00:00"/>
        <d v="2017-02-19T00:00:00"/>
        <d v="2017-02-25T00:00:00"/>
        <d v="2017-02-26T00:00:00"/>
        <d v="2017-02-27T00:00:00"/>
        <d v="2017-03-02T00:00:00"/>
        <d v="2017-03-03T00:00:00"/>
        <d v="2017-03-04T00:00:00"/>
        <d v="2017-03-06T00:00:00"/>
        <d v="2017-03-07T00:00:00"/>
        <d v="2017-03-11T00:00:00"/>
        <d v="2017-03-12T00:00:00"/>
        <d v="2017-03-13T00:00:00"/>
        <d v="2017-03-17T00:00:00"/>
        <d v="2017-03-18T00:00:00"/>
        <d v="2017-03-19T00:00:00"/>
        <d v="2017-03-31T00:00:00"/>
        <d v="2017-04-03T00:00:00"/>
        <d v="2017-04-04T00:00:00"/>
        <d v="2017-04-06T00:00:00"/>
        <d v="2017-04-08T00:00:00"/>
        <d v="2017-04-11T00:00:00"/>
        <d v="2017-04-12T00:00:00"/>
        <d v="2017-04-15T00:00:00"/>
        <d v="2017-04-16T00:00:00"/>
        <d v="2017-04-17T00:00:00"/>
        <d v="2017-04-21T00:00:00"/>
        <d v="2017-04-22T00:00:00"/>
        <d v="2017-04-23T00:00:00"/>
        <d v="2017-04-24T00:00:00"/>
        <d v="2017-04-26T00:00:00"/>
        <d v="2017-04-27T00:00:00"/>
        <d v="2017-04-28T00:00:00"/>
        <d v="2017-04-29T00:00:00"/>
        <d v="2017-04-30T00:00:00"/>
        <d v="2017-05-03T00:00:00"/>
        <d v="2017-05-04T00:00:00"/>
        <d v="2017-05-08T00:00:00"/>
        <d v="2017-05-11T00:00:00"/>
        <d v="2017-05-13T00:00:00"/>
        <d v="2017-05-14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5T00:00:00"/>
        <d v="2017-05-27T00:00:00"/>
        <d v="2017-05-28T00:00:00"/>
        <d v="2017-05-29T00:00:00"/>
        <d v="2017-05-31T00:00:00"/>
        <d v="2017-06-03T00:00:00"/>
        <d v="2017-06-04T00:00:00"/>
        <d v="2017-06-05T00:00:00"/>
        <d v="2017-06-08T00:00:00"/>
        <d v="2017-06-17T00:00:00"/>
        <d v="2017-06-18T00:00:00"/>
        <d v="2017-06-19T00:00:00"/>
        <d v="2017-06-24T00:00:00"/>
        <d v="2017-06-25T00:00:00"/>
        <d v="2017-06-26T00:00:00"/>
        <d v="2017-07-04T00:00:00"/>
        <d v="2017-07-05T00:00:00"/>
        <d v="2017-07-08T00:00:00"/>
        <d v="2017-07-14T00:00:00"/>
        <d v="2017-07-15T00:00:00"/>
        <d v="2017-07-16T00:00:00"/>
        <d v="2017-07-17T00:00:00"/>
        <d v="2017-07-21T00:00:00"/>
        <d v="2017-07-22T00:00:00"/>
        <d v="2017-07-23T00:00:00"/>
        <d v="2017-07-24T00:00:00"/>
        <d v="2017-07-29T00:00:00"/>
        <d v="2017-07-30T00:00:00"/>
        <d v="2017-07-31T00:00:00"/>
        <d v="2017-08-04T00:00:00"/>
        <d v="2017-08-05T00:00:00"/>
        <d v="2017-08-07T00:00:00"/>
        <d v="2017-08-09T00:00:00"/>
        <d v="2017-08-13T00:00:00"/>
        <d v="2017-08-14T00:00:00"/>
        <d v="2017-08-18T00:00:00"/>
        <d v="2017-08-19T00:00:00"/>
        <d v="2017-08-20T00:00:00"/>
        <d v="2017-08-21T00:00:00"/>
        <d v="2017-08-25T00:00:00"/>
        <d v="2017-08-26T00:00:00"/>
        <d v="2017-08-27T00:00:00"/>
        <d v="2017-09-04T00:00:00"/>
        <d v="2017-09-07T00:00:00"/>
        <d v="2017-09-09T00:00:00"/>
        <d v="2017-09-12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3T00:00:00"/>
        <d v="2017-09-24T00:00:00"/>
        <d v="2017-09-25T00:00:00"/>
        <d v="2017-09-29T00:00:00"/>
        <d v="2017-09-30T00:00:00"/>
        <d v="2017-10-02T00:00:00"/>
        <d v="2017-10-03T00:00:00"/>
        <d v="2017-10-04T00:00:00"/>
        <d v="2017-10-07T00:00:00"/>
        <d v="2017-10-08T00:00:00"/>
        <d v="2017-10-09T00:00:00"/>
        <d v="2017-10-12T00:00:00"/>
        <d v="2017-10-14T00:00:00"/>
        <d v="2017-10-15T00:00:00"/>
        <d v="2017-10-16T00:00:00"/>
        <d v="2017-10-20T00:00:00"/>
        <d v="2017-10-21T00:00:00"/>
        <d v="2017-10-22T00:00:00"/>
        <d v="2017-10-27T00:00:00"/>
        <d v="2017-10-28T00:00:00"/>
        <d v="2017-10-29T00:00:00"/>
        <d v="2017-10-30T00:00:00"/>
        <d v="2017-11-02T00:00:00"/>
        <d v="2017-11-03T00:00:00"/>
        <d v="2017-11-08T00:00:00"/>
        <d v="2017-11-09T00:00:00"/>
        <d v="2017-11-17T00:00:00"/>
        <d v="2017-11-18T00:00:00"/>
        <d v="2017-11-19T00:00:00"/>
        <d v="2017-11-20T00:00:00"/>
        <d v="2017-11-25T00:00:00"/>
        <d v="2017-11-26T00:00:00"/>
        <d v="2017-11-27T00:00:00"/>
        <d v="2017-11-28T00:00:00"/>
        <d v="2017-11-29T00:00:00"/>
        <d v="2017-12-03T00:00:00"/>
        <d v="2017-12-05T00:00:00"/>
        <d v="2017-12-08T00:00:00"/>
        <d v="2017-12-10T00:00:00"/>
        <d v="2017-12-12T00:00:00"/>
        <d v="2017-12-13T00:00:00"/>
        <d v="2017-12-16T00:00:00"/>
        <d v="2018-01-03T00:00:00"/>
        <d v="2018-01-04T00:00:00"/>
        <d v="2018-01-07T00:00:00"/>
        <d v="2018-01-09T00:00:00"/>
        <d v="2018-01-10T00:00:00"/>
        <d v="2018-01-12T00:00:00"/>
        <d v="2018-02-04T00:00:00"/>
        <d v="2018-02-07T00:00:00"/>
        <d v="2018-02-09T00:00:00"/>
        <d v="2018-02-11T00:00:00"/>
        <d v="2018-02-12T00:00:00"/>
        <d v="2018-02-16T00:00:00"/>
        <d v="2018-02-17T00:00:00"/>
        <d v="2018-02-18T00:00:00"/>
        <d v="2018-02-24T00:00:00"/>
        <d v="2018-02-25T00:00:00"/>
        <d v="2018-02-27T00:00:00"/>
        <d v="2018-02-28T00:00:00"/>
        <d v="2018-03-02T00:00:00"/>
        <d v="2018-03-03T00:00:00"/>
        <d v="2018-03-04T00:00:00"/>
        <d v="2018-03-11T00:00:00"/>
        <d v="2018-03-17T00:00:00"/>
        <d v="2018-03-18T00:00:00"/>
        <d v="2018-03-31T00:00:00"/>
        <d v="2018-04-03T00:00:00"/>
        <d v="2018-04-05T00:00:00"/>
        <d v="2018-04-08T00:00:00"/>
        <d v="2018-04-11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1T00:00:00"/>
        <d v="2018-04-22T00:00:00"/>
        <d v="2018-04-23T00:00:00"/>
        <d v="2018-04-25T00:00:00"/>
        <d v="2018-04-28T00:00:00"/>
        <d v="2018-04-29T00:00:00"/>
        <d v="2018-04-30T00:00:00"/>
        <d v="2018-05-03T00:00:00"/>
        <d v="2018-05-05T00:00:00"/>
        <d v="2018-05-08T00:00:00"/>
        <d v="2018-05-11T00:00:00"/>
        <d v="2018-05-13T00:00:00"/>
        <d v="2018-05-14T00:00:00"/>
        <d v="2018-05-16T00:00:00"/>
        <d v="2018-05-17T00:00:00"/>
        <d v="2018-05-18T00:00:00"/>
        <d v="2018-05-20T00:00:00"/>
        <d v="2018-05-21T00:00:00"/>
        <d v="2018-05-22T00:00:00"/>
        <d v="2018-05-24T00:00:00"/>
        <d v="2018-05-26T00:00:00"/>
        <d v="2018-05-27T00:00:00"/>
        <d v="2018-06-04T00:00:00"/>
        <d v="2018-06-05T00:00:00"/>
        <d v="2018-06-08T00:00:00"/>
        <d v="2018-06-10T00:00:00"/>
        <d v="2018-06-23T00:00:00"/>
        <d v="2018-06-24T00:00:00"/>
        <d v="2018-07-04T00:00:00"/>
        <d v="2018-07-05T00:00:00"/>
        <d v="2018-07-07T00:00:00"/>
        <d v="2018-07-10T00:00:00"/>
        <d v="2018-07-12T00:00:00"/>
        <d v="2018-07-13T00:00:00"/>
        <d v="2018-07-14T00:00:00"/>
        <d v="2018-07-15T00:00:00"/>
        <d v="2018-07-16T00:00:00"/>
        <d v="2018-07-20T00:00:00"/>
        <d v="2018-07-21T00:00:00"/>
        <d v="2018-07-22T00:00:00"/>
        <d v="2018-07-23T00:00:00"/>
        <d v="2018-07-28T00:00:00"/>
        <d v="2018-07-29T00:00:00"/>
        <d v="2018-07-30T00:00:00"/>
        <d v="2018-08-04T00:00:00"/>
        <d v="2018-08-07T00:00:00"/>
        <d v="2018-08-10T00:00:00"/>
        <d v="2018-08-12T00:00:00"/>
        <d v="2018-08-13T00:00:00"/>
        <d v="2018-08-18T00:00:00"/>
        <d v="2018-08-19T00:00:00"/>
        <d v="2018-08-20T00:00:00"/>
        <d v="2018-08-24T00:00:00"/>
        <d v="2018-08-25T00:00:00"/>
        <d v="2018-08-26T00:00:00"/>
        <d v="2018-08-27T00:00:00"/>
        <d v="2018-08-31T00:00:00"/>
        <d v="2018-09-02T00:00:00"/>
        <d v="2018-09-03T00:00:00"/>
        <d v="2018-09-04T00:00:00"/>
        <d v="2018-09-06T00:00:00"/>
        <d v="2018-09-07T00:00:00"/>
        <d v="2018-09-11T00:00:00"/>
        <d v="2018-09-12T00:00:00"/>
        <d v="2018-09-14T00:00:00"/>
        <d v="2018-09-15T00:00:00"/>
        <d v="2018-09-16T00:00:00"/>
        <d v="2018-09-17T00:00:00"/>
        <d v="2018-09-21T00:00:00"/>
        <d v="2018-09-22T00:00:00"/>
        <d v="2018-09-23T00:00:00"/>
        <d v="2018-09-24T00:00:00"/>
        <d v="2018-09-26T00:00:00"/>
        <d v="2018-09-29T00:00:00"/>
        <d v="2018-09-30T00:00:00"/>
        <d v="2018-10-02T00:00:00"/>
        <d v="2018-10-03T00:00:00"/>
        <d v="2018-10-06T00:00:00"/>
        <d v="2018-10-08T00:00:00"/>
        <d v="2018-10-11T00:00:00"/>
        <d v="2018-10-12T00:00:00"/>
        <d v="2018-10-19T00:00:00"/>
        <d v="2018-10-20T00:00:00"/>
        <d v="2018-10-21T00:00:00"/>
        <d v="2018-10-22T00:00:00"/>
        <d v="2018-10-26T00:00:00"/>
        <d v="2018-10-27T00:00:00"/>
        <d v="2018-10-28T00:00:00"/>
        <d v="2018-10-29T00:00:00"/>
        <d v="2018-10-30T00:00:00"/>
        <d v="2018-10-31T00:00:00"/>
        <d v="2018-11-02T00:00:00"/>
        <d v="2018-11-03T00:00:00"/>
        <d v="2018-11-04T00:00:00"/>
        <d v="2018-11-05T00:00:00"/>
        <d v="2018-11-06T00:00:00"/>
        <d v="2018-11-08T00:00:00"/>
        <d v="2018-11-11T00:00:00"/>
        <d v="2018-11-23T00:00:00"/>
        <d v="2018-11-24T00:00:00"/>
        <d v="2018-11-25T00:00:00"/>
        <d v="2018-11-26T00:00:00"/>
        <d v="2018-11-30T00:00:00"/>
        <d v="2018-12-02T00:00:00"/>
        <d v="2018-12-03T00:00:00"/>
        <d v="2018-12-05T00:00:00"/>
        <d v="2018-12-08T00:00:00"/>
        <d v="2018-12-14T00:00:00"/>
        <d v="2018-12-15T00:00:00"/>
        <d v="2018-12-16T00:00:00"/>
        <d v="2018-12-17T00:00:00"/>
        <d v="2018-12-21T00:00:00"/>
        <d v="2019-01-03T00:00:00"/>
        <d v="2019-01-04T00:00:00"/>
        <d v="2019-01-06T00:00:00"/>
        <d v="2019-01-07T00:00:00"/>
        <d v="2019-01-09T00:00:00"/>
        <d v="2019-01-11T00:00:00"/>
        <d v="2019-01-12T00:00:00"/>
        <d v="2019-02-03T00:00:00"/>
        <d v="2019-02-06T00:00:00"/>
        <d v="2019-02-08T00:00:00"/>
        <d v="2019-02-11T00:00:00"/>
        <d v="2019-02-12T00:00:00"/>
        <d v="2019-02-16T00:00:00"/>
        <d v="2019-02-17T00:00:00"/>
        <d v="2019-02-18T00:00:00"/>
        <d v="2019-02-23T00:00:00"/>
        <d v="2019-02-24T00:00:00"/>
        <d v="2019-03-03T00:00:00"/>
        <d v="2019-03-04T00:00:00"/>
        <d v="2019-03-05T00:00:00"/>
        <d v="2019-03-08T00:00:00"/>
        <d v="2019-03-11T00:00:00"/>
        <d v="2019-03-17T00:00:00"/>
        <d v="2019-03-29T00:00:00"/>
        <d v="2019-03-30T00:00:00"/>
        <d v="2019-03-31T00:00:00"/>
        <d v="2019-04-03T00:00:00"/>
        <d v="2019-04-05T00:00:00"/>
        <d v="2019-04-07T00:00:00"/>
        <d v="2019-04-08T00:00:00"/>
        <d v="2019-04-10T00:00:00"/>
        <d v="2019-04-11T00:00:00"/>
        <d v="2019-04-13T00:00:00"/>
        <d v="2019-04-14T00:00:00"/>
        <d v="2019-04-15T00:00:00"/>
        <d v="2019-04-17T00:00:00"/>
        <d v="2019-04-18T00:00:00"/>
        <d v="2019-04-19T00:00:00"/>
      </sharedItems>
    </cacheField>
    <cacheField name="MatchTime" numFmtId="21">
      <sharedItems containsSemiMixedTypes="0" containsNonDate="0" containsDate="1" containsString="0" minDate="1899-12-30T08:30:00" maxDate="1899-12-30T20:00:00" count="41">
        <d v="1899-12-30T17:00:00"/>
        <d v="1899-12-30T19:00:00"/>
        <d v="1899-12-30T16:00:00"/>
        <d v="1899-12-30T17:30:00"/>
        <d v="1899-12-30T18:00:00"/>
        <d v="1899-12-30T18:05:00"/>
        <d v="1899-12-30T14:00:00"/>
        <d v="1899-12-30T16:30:00"/>
        <d v="1899-12-30T13:00:00"/>
        <d v="1899-12-30T18:30:00"/>
        <d v="1899-12-30T15:00:00"/>
        <d v="1899-12-30T19:45:00"/>
        <d v="1899-12-30T20:00:00"/>
        <d v="1899-12-30T12:00:00"/>
        <d v="1899-12-30T12:30:00"/>
        <d v="1899-12-30T19:30:00"/>
        <d v="1899-12-30T19:10:00"/>
        <d v="1899-12-30T13:30:00"/>
        <d v="1899-12-30T18:15:00"/>
        <d v="1899-12-30T14:30:00"/>
        <d v="1899-12-30T15:30:00"/>
        <d v="1899-12-30T15:05:00"/>
        <d v="1899-12-30T14:45:00"/>
        <d v="1899-12-30T18:07:00"/>
        <d v="1899-12-30T12:45:00"/>
        <d v="1899-12-30T19:05:00"/>
        <d v="1899-12-30T14:03:00"/>
        <d v="1899-12-30T16:15:00"/>
        <d v="1899-12-30T10:30:00"/>
        <d v="1899-12-30T18:03:00"/>
        <d v="1899-12-30T17:45:00"/>
        <d v="1899-12-30T08:30:00"/>
        <d v="1899-12-30T15:15:00"/>
        <d v="1899-12-30T11:00:00"/>
        <d v="1899-12-30T16:45:00"/>
        <d v="1899-12-30T11:30:00"/>
        <d v="1899-12-30T17:15:00"/>
        <d v="1899-12-30T09:30:00"/>
        <d v="1899-12-30T10:00:00"/>
        <d v="1899-12-30T19:15:00"/>
        <d v="1899-12-30T18:45:00"/>
      </sharedItems>
    </cacheField>
    <cacheField name="HomeTeam" numFmtId="0">
      <sharedItems/>
    </cacheField>
    <cacheField name="AwayTeam" numFmtId="0">
      <sharedItems/>
    </cacheField>
    <cacheField name="HomeElo" numFmtId="0">
      <sharedItems containsSemiMixedTypes="0" containsString="0" containsNumber="1" minValue="1115.5" maxValue="1821.29"/>
    </cacheField>
    <cacheField name="AwayElo" numFmtId="0">
      <sharedItems containsSemiMixedTypes="0" containsString="0" containsNumber="1" minValue="1115.5" maxValue="1796.56"/>
    </cacheField>
    <cacheField name="Form3Home" numFmtId="0">
      <sharedItems containsSemiMixedTypes="0" containsString="0" containsNumber="1" containsInteger="1" minValue="0" maxValue="9"/>
    </cacheField>
    <cacheField name="Form5Home" numFmtId="0">
      <sharedItems containsSemiMixedTypes="0" containsString="0" containsNumber="1" containsInteger="1" minValue="0" maxValue="15"/>
    </cacheField>
    <cacheField name="Form3Away" numFmtId="0">
      <sharedItems containsSemiMixedTypes="0" containsString="0" containsNumber="1" containsInteger="1" minValue="0" maxValue="9"/>
    </cacheField>
    <cacheField name="Form5Away" numFmtId="0">
      <sharedItems containsSemiMixedTypes="0" containsString="0" containsNumber="1" containsInteger="1" minValue="0" maxValue="15"/>
    </cacheField>
    <cacheField name="FTHome" numFmtId="0">
      <sharedItems containsSemiMixedTypes="0" containsString="0" containsNumber="1" containsInteger="1" minValue="0" maxValue="8"/>
    </cacheField>
    <cacheField name="FTAway" numFmtId="0">
      <sharedItems containsSemiMixedTypes="0" containsString="0" containsNumber="1" containsInteger="1" minValue="0" maxValue="7"/>
    </cacheField>
    <cacheField name="FTResult" numFmtId="0">
      <sharedItems count="3">
        <s v="H"/>
        <s v="D"/>
        <s v="A"/>
      </sharedItems>
    </cacheField>
    <cacheField name="OddHome" numFmtId="0">
      <sharedItems containsSemiMixedTypes="0" containsString="0" containsNumber="1" minValue="1.08" maxValue="18.38"/>
    </cacheField>
    <cacheField name="OddDraw" numFmtId="0">
      <sharedItems containsSemiMixedTypes="0" containsString="0" containsNumber="1" minValue="2.72" maxValue="10.28"/>
    </cacheField>
    <cacheField name="OddAway" numFmtId="0">
      <sharedItems containsSemiMixedTypes="0" containsString="0" containsNumber="1" minValue="1.0900000000000001" maxValue="21.57"/>
    </cacheField>
    <cacheField name="MaxHome" numFmtId="0">
      <sharedItems containsSemiMixedTypes="0" containsString="0" containsNumber="1" minValue="1.1299999999999999" maxValue="29"/>
    </cacheField>
    <cacheField name="MaxDraw" numFmtId="0">
      <sharedItems containsSemiMixedTypes="0" containsString="0" containsNumber="1" minValue="2.85" maxValue="14"/>
    </cacheField>
    <cacheField name="MaxAway" numFmtId="0">
      <sharedItems containsSemiMixedTypes="0" containsString="0" containsNumber="1" minValue="1.1299999999999999" maxValue="41"/>
    </cacheField>
    <cacheField name="TEAM COMPARISON" numFmtId="0">
      <sharedItems/>
    </cacheField>
    <cacheField name="CATEGORIES" numFmtId="0">
      <sharedItems/>
    </cacheField>
    <cacheField name="HOME WINS" numFmtId="0">
      <sharedItems containsString="0" containsBlank="1" containsNumber="1" containsInteger="1" minValue="1546" maxValue="1546"/>
    </cacheField>
    <cacheField name="AWAY WINS" numFmtId="0">
      <sharedItems containsString="0" containsBlank="1" containsNumber="1" containsInteger="1" minValue="1039" maxValue="1039"/>
    </cacheField>
    <cacheField name="DRAW" numFmtId="0">
      <sharedItems containsString="0" containsBlank="1" containsNumber="1" containsInteger="1" minValue="884" maxValue="884"/>
    </cacheField>
    <cacheField name="TOTAL GOALS" numFmtId="0">
      <sharedItems containsString="0" containsBlank="1" containsNumber="1" containsInteger="1" minValue="3898" maxValue="38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9">
  <r>
    <x v="0"/>
    <x v="0"/>
    <x v="0"/>
    <s v="Fredrikstad"/>
    <s v="Stabaek"/>
    <n v="1291.9100000000001"/>
    <n v="1321.55"/>
    <n v="0"/>
    <n v="0"/>
    <n v="0"/>
    <n v="0"/>
    <n v="5"/>
    <n v="1"/>
    <x v="0"/>
    <n v="1.92"/>
    <n v="3.45"/>
    <n v="3.67"/>
    <n v="2"/>
    <n v="3.81"/>
    <n v="4.1500000000000004"/>
    <s v="AWAY STRONGER"/>
    <s v="HOME WIN"/>
    <n v="1546"/>
    <n v="1039"/>
    <n v="884"/>
    <n v="3898"/>
  </r>
  <r>
    <x v="0"/>
    <x v="0"/>
    <x v="0"/>
    <s v="Haugesund"/>
    <s v="Molde"/>
    <n v="1382.17"/>
    <n v="1429.7"/>
    <n v="0"/>
    <n v="0"/>
    <n v="0"/>
    <n v="0"/>
    <n v="2"/>
    <n v="0"/>
    <x v="0"/>
    <n v="2.21"/>
    <n v="3.36"/>
    <n v="3.02"/>
    <n v="2.4"/>
    <n v="3.64"/>
    <n v="3.21"/>
    <s v="AWAY STRONGER"/>
    <s v="HOME WIN"/>
    <m/>
    <m/>
    <m/>
    <m/>
  </r>
  <r>
    <x v="0"/>
    <x v="0"/>
    <x v="0"/>
    <s v="Sogndal"/>
    <s v="Honefoss"/>
    <n v="1297.33"/>
    <n v="1220.02"/>
    <n v="0"/>
    <n v="0"/>
    <n v="0"/>
    <n v="0"/>
    <n v="0"/>
    <n v="0"/>
    <x v="1"/>
    <n v="1.95"/>
    <n v="3.37"/>
    <n v="3.67"/>
    <n v="2.04"/>
    <n v="3.6"/>
    <n v="4.2"/>
    <s v="HOME STRONGER"/>
    <s v="DRAW"/>
    <m/>
    <m/>
    <m/>
    <m/>
  </r>
  <r>
    <x v="0"/>
    <x v="0"/>
    <x v="1"/>
    <s v="Lillestrom"/>
    <s v="Rosenborg"/>
    <n v="1286.06"/>
    <n v="1442.7"/>
    <n v="0"/>
    <n v="0"/>
    <n v="0"/>
    <n v="0"/>
    <n v="2"/>
    <n v="2"/>
    <x v="1"/>
    <n v="3.16"/>
    <n v="3.36"/>
    <n v="2.14"/>
    <n v="3.43"/>
    <n v="3.6"/>
    <n v="2.33"/>
    <s v="AWAY STRONGER"/>
    <s v="DRAW"/>
    <m/>
    <m/>
    <m/>
    <m/>
  </r>
  <r>
    <x v="1"/>
    <x v="1"/>
    <x v="2"/>
    <s v="Silkeborg"/>
    <s v="Aarhus"/>
    <n v="1415.98"/>
    <n v="1389.07"/>
    <n v="0"/>
    <n v="0"/>
    <n v="0"/>
    <n v="0"/>
    <n v="0"/>
    <n v="4"/>
    <x v="2"/>
    <n v="2.5099999999999998"/>
    <n v="3.31"/>
    <n v="2.68"/>
    <n v="2.67"/>
    <n v="3.64"/>
    <n v="2.85"/>
    <s v="HOME STRONGER"/>
    <s v="AWAY WIN"/>
    <m/>
    <m/>
    <m/>
    <m/>
  </r>
  <r>
    <x v="0"/>
    <x v="1"/>
    <x v="0"/>
    <s v="Lillestrom"/>
    <s v="Fredrikstad"/>
    <n v="1286.06"/>
    <n v="1291.9100000000001"/>
    <n v="3"/>
    <n v="5"/>
    <n v="9"/>
    <n v="15"/>
    <n v="1"/>
    <n v="2"/>
    <x v="2"/>
    <n v="1.68"/>
    <n v="3.81"/>
    <n v="4.72"/>
    <n v="1.78"/>
    <n v="4.2"/>
    <n v="5.4"/>
    <s v="AWAY STRONGER"/>
    <s v="AWAY WIN"/>
    <m/>
    <m/>
    <m/>
    <m/>
  </r>
  <r>
    <x v="2"/>
    <x v="1"/>
    <x v="3"/>
    <s v="Ried"/>
    <s v="Sturm Graz"/>
    <n v="1496.21"/>
    <n v="1478.42"/>
    <n v="0"/>
    <n v="0"/>
    <n v="0"/>
    <n v="0"/>
    <n v="0"/>
    <n v="1"/>
    <x v="2"/>
    <n v="2.34"/>
    <n v="3.17"/>
    <n v="3"/>
    <n v="2.54"/>
    <n v="3.4"/>
    <n v="3.18"/>
    <s v="HOME STRONGER"/>
    <s v="AWAY WIN"/>
    <m/>
    <m/>
    <m/>
    <m/>
  </r>
  <r>
    <x v="2"/>
    <x v="1"/>
    <x v="3"/>
    <s v="Wacker Innsbruck"/>
    <s v="Salzburg"/>
    <n v="1407.62"/>
    <n v="1562.38"/>
    <n v="0"/>
    <n v="0"/>
    <n v="0"/>
    <n v="0"/>
    <n v="0"/>
    <n v="4"/>
    <x v="2"/>
    <n v="3.7"/>
    <n v="3.35"/>
    <n v="1.96"/>
    <n v="4.5"/>
    <n v="3.57"/>
    <n v="2.06"/>
    <s v="AWAY STRONGER"/>
    <s v="AWAY WIN"/>
    <m/>
    <m/>
    <m/>
    <m/>
  </r>
  <r>
    <x v="0"/>
    <x v="2"/>
    <x v="4"/>
    <s v="Fredrikstad"/>
    <s v="Valerenga"/>
    <n v="1291.9100000000001"/>
    <n v="1402.12"/>
    <n v="9"/>
    <n v="15"/>
    <n v="0"/>
    <n v="0"/>
    <n v="1"/>
    <n v="2"/>
    <x v="2"/>
    <n v="2.13"/>
    <n v="3.42"/>
    <n v="3.2"/>
    <n v="2.29"/>
    <n v="3.68"/>
    <n v="3.53"/>
    <s v="AWAY STRONGER"/>
    <s v="AWAY WIN"/>
    <m/>
    <m/>
    <m/>
    <m/>
  </r>
  <r>
    <x v="3"/>
    <x v="3"/>
    <x v="0"/>
    <s v="GAIS"/>
    <s v="Gefle"/>
    <n v="1334.21"/>
    <n v="1262.1400000000001"/>
    <n v="0"/>
    <n v="0"/>
    <n v="0"/>
    <n v="0"/>
    <n v="2"/>
    <n v="3"/>
    <x v="2"/>
    <n v="3.82"/>
    <n v="3.28"/>
    <n v="1.97"/>
    <n v="4.2"/>
    <n v="3.6"/>
    <n v="2.13"/>
    <s v="HOME STRONGER"/>
    <s v="AWAY WIN"/>
    <m/>
    <m/>
    <m/>
    <m/>
  </r>
  <r>
    <x v="1"/>
    <x v="4"/>
    <x v="2"/>
    <s v="Odense"/>
    <s v="Esbjerg"/>
    <n v="1469.32"/>
    <n v="1413.5"/>
    <n v="0"/>
    <n v="0"/>
    <n v="0"/>
    <n v="0"/>
    <n v="3"/>
    <n v="0"/>
    <x v="0"/>
    <n v="2.23"/>
    <n v="3.27"/>
    <n v="3.14"/>
    <n v="2.42"/>
    <n v="3.5"/>
    <n v="3.5"/>
    <s v="HOME STRONGER"/>
    <s v="HOME WIN"/>
    <m/>
    <m/>
    <m/>
    <m/>
  </r>
  <r>
    <x v="2"/>
    <x v="4"/>
    <x v="3"/>
    <s v="Mattersburg"/>
    <s v="Admira"/>
    <n v="1345.75"/>
    <n v="1363.79"/>
    <n v="0"/>
    <n v="0"/>
    <n v="3"/>
    <n v="5"/>
    <n v="3"/>
    <n v="0"/>
    <x v="0"/>
    <n v="3.02"/>
    <n v="3.29"/>
    <n v="2.2799999999999998"/>
    <n v="3.42"/>
    <n v="3.5"/>
    <n v="2.5"/>
    <s v="AWAY STRONGER"/>
    <s v="HOME WIN"/>
    <m/>
    <m/>
    <m/>
    <m/>
  </r>
  <r>
    <x v="0"/>
    <x v="5"/>
    <x v="4"/>
    <s v="Aalesund"/>
    <s v="Tromso"/>
    <n v="1355.58"/>
    <n v="1408.06"/>
    <n v="0"/>
    <n v="0"/>
    <n v="0"/>
    <n v="0"/>
    <n v="0"/>
    <n v="0"/>
    <x v="1"/>
    <n v="2.15"/>
    <n v="3.27"/>
    <n v="3.22"/>
    <n v="2.29"/>
    <n v="3.52"/>
    <n v="3.6"/>
    <s v="AWAY STRONGER"/>
    <s v="DRAW"/>
    <m/>
    <m/>
    <m/>
    <m/>
  </r>
  <r>
    <x v="3"/>
    <x v="6"/>
    <x v="4"/>
    <s v="Syrianska"/>
    <s v="Elfsborg"/>
    <n v="1192.95"/>
    <n v="1383.96"/>
    <n v="5"/>
    <n v="8"/>
    <n v="9"/>
    <n v="15"/>
    <n v="1"/>
    <n v="4"/>
    <x v="2"/>
    <n v="5.7"/>
    <n v="3.93"/>
    <n v="1.55"/>
    <n v="6.5"/>
    <n v="4.2300000000000004"/>
    <n v="1.61"/>
    <s v="AWAY STRONGER"/>
    <s v="AWAY WIN"/>
    <m/>
    <m/>
    <m/>
    <m/>
  </r>
  <r>
    <x v="3"/>
    <x v="6"/>
    <x v="5"/>
    <s v="Helsingborg"/>
    <s v="AIK"/>
    <n v="1443.6"/>
    <n v="1391.61"/>
    <n v="0"/>
    <n v="0"/>
    <n v="3"/>
    <n v="5"/>
    <n v="0"/>
    <n v="0"/>
    <x v="1"/>
    <n v="1.85"/>
    <n v="3.44"/>
    <n v="4.1500000000000004"/>
    <n v="2"/>
    <n v="3.77"/>
    <n v="4.68"/>
    <s v="HOME STRONGER"/>
    <s v="DRAW"/>
    <m/>
    <m/>
    <m/>
    <m/>
  </r>
  <r>
    <x v="0"/>
    <x v="7"/>
    <x v="4"/>
    <s v="Valerenga"/>
    <s v="Aalesund"/>
    <n v="1402.12"/>
    <n v="1355.58"/>
    <n v="9"/>
    <n v="15"/>
    <n v="3"/>
    <n v="5"/>
    <n v="0"/>
    <n v="0"/>
    <x v="1"/>
    <n v="2.09"/>
    <n v="3.37"/>
    <n v="3.34"/>
    <n v="2.2400000000000002"/>
    <n v="3.64"/>
    <n v="3.7"/>
    <s v="HOME STRONGER"/>
    <s v="DRAW"/>
    <m/>
    <m/>
    <m/>
    <m/>
  </r>
  <r>
    <x v="3"/>
    <x v="7"/>
    <x v="4"/>
    <s v="Helsingborg"/>
    <s v="Gefle"/>
    <n v="1443.6"/>
    <n v="1262.1400000000001"/>
    <n v="2"/>
    <n v="3"/>
    <n v="6"/>
    <n v="10"/>
    <n v="4"/>
    <n v="1"/>
    <x v="0"/>
    <n v="1.43"/>
    <n v="4.17"/>
    <n v="7.6"/>
    <n v="1.46"/>
    <n v="4.5"/>
    <n v="8.82"/>
    <s v="HOME STRONGER"/>
    <s v="HOME WIN"/>
    <m/>
    <m/>
    <m/>
    <m/>
  </r>
  <r>
    <x v="3"/>
    <x v="8"/>
    <x v="6"/>
    <s v="AIK"/>
    <s v="Helsingborg"/>
    <n v="1391.61"/>
    <n v="1443.6"/>
    <n v="2"/>
    <n v="4"/>
    <n v="4"/>
    <n v="7"/>
    <n v="2"/>
    <n v="1"/>
    <x v="0"/>
    <n v="1.77"/>
    <n v="3.51"/>
    <n v="4.5199999999999996"/>
    <n v="1.87"/>
    <n v="3.86"/>
    <n v="5.24"/>
    <s v="AWAY STRONGER"/>
    <s v="HOME WIN"/>
    <m/>
    <m/>
    <m/>
    <m/>
  </r>
  <r>
    <x v="3"/>
    <x v="8"/>
    <x v="6"/>
    <s v="GAIS"/>
    <s v="Kalmar"/>
    <n v="1334.21"/>
    <n v="1320.41"/>
    <n v="0"/>
    <n v="0"/>
    <n v="0"/>
    <n v="0"/>
    <n v="1"/>
    <n v="2"/>
    <x v="2"/>
    <n v="2.67"/>
    <n v="3.21"/>
    <n v="2.58"/>
    <n v="2.91"/>
    <n v="3.45"/>
    <n v="2.75"/>
    <s v="HOME STRONGER"/>
    <s v="AWAY WIN"/>
    <m/>
    <m/>
    <m/>
    <m/>
  </r>
  <r>
    <x v="1"/>
    <x v="8"/>
    <x v="6"/>
    <s v="Midtjylland"/>
    <s v="Esbjerg"/>
    <n v="1446.49"/>
    <n v="1413.5"/>
    <n v="0"/>
    <n v="0"/>
    <n v="0"/>
    <n v="0"/>
    <n v="1"/>
    <n v="0"/>
    <x v="0"/>
    <n v="1.94"/>
    <n v="3.47"/>
    <n v="3.74"/>
    <n v="2.06"/>
    <n v="3.81"/>
    <n v="4"/>
    <s v="HOME STRONGER"/>
    <s v="HOME WIN"/>
    <m/>
    <m/>
    <m/>
    <m/>
  </r>
  <r>
    <x v="1"/>
    <x v="8"/>
    <x v="2"/>
    <s v="Nordsjaelland"/>
    <s v="Brondby"/>
    <n v="1451.51"/>
    <n v="1424.32"/>
    <n v="0"/>
    <n v="0"/>
    <n v="0"/>
    <n v="0"/>
    <n v="0"/>
    <n v="0"/>
    <x v="1"/>
    <n v="1.54"/>
    <n v="3.89"/>
    <n v="6.06"/>
    <n v="1.58"/>
    <n v="4.5"/>
    <n v="6.88"/>
    <s v="HOME STRONGER"/>
    <s v="DRAW"/>
    <m/>
    <m/>
    <m/>
    <m/>
  </r>
  <r>
    <x v="3"/>
    <x v="8"/>
    <x v="7"/>
    <s v="Elfsborg"/>
    <s v="Syrianska"/>
    <n v="1383.96"/>
    <n v="1192.95"/>
    <n v="9"/>
    <n v="15"/>
    <n v="3"/>
    <n v="5"/>
    <n v="1"/>
    <n v="0"/>
    <x v="0"/>
    <n v="1.27"/>
    <n v="5.41"/>
    <n v="10.18"/>
    <n v="1.3"/>
    <n v="6.18"/>
    <n v="13.29"/>
    <s v="HOME STRONGER"/>
    <s v="HOME WIN"/>
    <m/>
    <m/>
    <m/>
    <m/>
  </r>
  <r>
    <x v="0"/>
    <x v="8"/>
    <x v="0"/>
    <s v="Aalesund"/>
    <s v="Honefoss"/>
    <n v="1355.58"/>
    <n v="1220.02"/>
    <n v="3"/>
    <n v="5"/>
    <n v="3"/>
    <n v="5"/>
    <n v="2"/>
    <n v="0"/>
    <x v="0"/>
    <n v="1.63"/>
    <n v="3.78"/>
    <n v="5.15"/>
    <n v="1.69"/>
    <n v="4.09"/>
    <n v="5.7"/>
    <s v="HOME STRONGER"/>
    <s v="HOME WIN"/>
    <m/>
    <m/>
    <m/>
    <m/>
  </r>
  <r>
    <x v="0"/>
    <x v="8"/>
    <x v="0"/>
    <s v="Sogndal"/>
    <s v="Stromsgodset"/>
    <n v="1297.33"/>
    <n v="1349.76"/>
    <n v="3"/>
    <n v="5"/>
    <n v="0"/>
    <n v="0"/>
    <n v="1"/>
    <n v="1"/>
    <x v="1"/>
    <n v="3.23"/>
    <n v="3.4"/>
    <n v="2.14"/>
    <n v="3.7"/>
    <n v="3.6"/>
    <n v="2.29"/>
    <s v="AWAY STRONGER"/>
    <s v="DRAW"/>
    <m/>
    <m/>
    <m/>
    <m/>
  </r>
  <r>
    <x v="0"/>
    <x v="8"/>
    <x v="0"/>
    <s v="Viking"/>
    <s v="Tromso"/>
    <n v="1331.69"/>
    <n v="1408.06"/>
    <n v="9"/>
    <n v="15"/>
    <n v="3"/>
    <n v="5"/>
    <n v="0"/>
    <n v="1"/>
    <x v="2"/>
    <n v="1.96"/>
    <n v="3.37"/>
    <n v="3.73"/>
    <n v="2.08"/>
    <n v="3.55"/>
    <n v="4.07"/>
    <s v="AWAY STRONGER"/>
    <s v="AWAY WIN"/>
    <m/>
    <m/>
    <m/>
    <m/>
  </r>
  <r>
    <x v="0"/>
    <x v="8"/>
    <x v="4"/>
    <s v="Brann"/>
    <s v="Molde"/>
    <n v="1365.86"/>
    <n v="1429.7"/>
    <n v="0"/>
    <n v="0"/>
    <n v="0"/>
    <n v="0"/>
    <n v="4"/>
    <n v="1"/>
    <x v="0"/>
    <n v="2.89"/>
    <n v="3.44"/>
    <n v="2.29"/>
    <n v="3.26"/>
    <n v="3.74"/>
    <n v="2.4"/>
    <s v="AWAY STRONGER"/>
    <s v="HOME WIN"/>
    <m/>
    <m/>
    <m/>
    <m/>
  </r>
  <r>
    <x v="1"/>
    <x v="9"/>
    <x v="3"/>
    <s v="Esbjerg"/>
    <s v="Silkeborg"/>
    <n v="1413.5"/>
    <n v="1415.98"/>
    <n v="0"/>
    <n v="0"/>
    <n v="0"/>
    <n v="0"/>
    <n v="1"/>
    <n v="0"/>
    <x v="0"/>
    <n v="2.13"/>
    <n v="3.39"/>
    <n v="3.27"/>
    <n v="2.2000000000000002"/>
    <n v="3.63"/>
    <n v="3.6"/>
    <s v="AWAY STRONGER"/>
    <s v="HOME WIN"/>
    <m/>
    <m/>
    <m/>
    <m/>
  </r>
  <r>
    <x v="1"/>
    <x v="10"/>
    <x v="8"/>
    <s v="Midtjylland"/>
    <s v="Silkeborg"/>
    <n v="1446.49"/>
    <n v="1415.98"/>
    <n v="5"/>
    <n v="8"/>
    <n v="0"/>
    <n v="0"/>
    <n v="1"/>
    <n v="3"/>
    <x v="2"/>
    <n v="2.02"/>
    <n v="3.35"/>
    <n v="3.59"/>
    <n v="2.11"/>
    <n v="3.55"/>
    <n v="3.9"/>
    <s v="HOME STRONGER"/>
    <s v="AWAY WIN"/>
    <m/>
    <m/>
    <m/>
    <m/>
  </r>
  <r>
    <x v="4"/>
    <x v="10"/>
    <x v="2"/>
    <s v="Legia"/>
    <s v="Ruch"/>
    <n v="1505.7"/>
    <n v="1382.04"/>
    <n v="0"/>
    <n v="0"/>
    <n v="0"/>
    <n v="0"/>
    <n v="3"/>
    <n v="0"/>
    <x v="0"/>
    <n v="1.4"/>
    <n v="4.2"/>
    <n v="7.86"/>
    <n v="1.45"/>
    <n v="4.8"/>
    <n v="10"/>
    <s v="HOME STRONGER"/>
    <s v="HOME WIN"/>
    <m/>
    <m/>
    <m/>
    <m/>
  </r>
  <r>
    <x v="1"/>
    <x v="10"/>
    <x v="4"/>
    <s v="Nordsjaelland"/>
    <s v="Brondby"/>
    <n v="1451.51"/>
    <n v="1424.32"/>
    <n v="3"/>
    <n v="5"/>
    <n v="3"/>
    <n v="5"/>
    <n v="3"/>
    <n v="0"/>
    <x v="0"/>
    <n v="2.0099999999999998"/>
    <n v="3.36"/>
    <n v="3.55"/>
    <n v="2.2000000000000002"/>
    <n v="3.6"/>
    <n v="3.8"/>
    <s v="HOME STRONGER"/>
    <s v="HOME WIN"/>
    <m/>
    <m/>
    <m/>
    <m/>
  </r>
  <r>
    <x v="1"/>
    <x v="11"/>
    <x v="3"/>
    <s v="Silkeborg"/>
    <s v="Odense"/>
    <n v="1415.98"/>
    <n v="1469.32"/>
    <n v="3"/>
    <n v="5"/>
    <n v="6"/>
    <n v="10"/>
    <n v="0"/>
    <n v="1"/>
    <x v="2"/>
    <n v="2.61"/>
    <n v="3.32"/>
    <n v="2.56"/>
    <n v="2.7"/>
    <n v="3.63"/>
    <n v="2.78"/>
    <s v="AWAY STRONGER"/>
    <s v="AWAY WIN"/>
    <m/>
    <m/>
    <m/>
    <m/>
  </r>
  <r>
    <x v="0"/>
    <x v="11"/>
    <x v="4"/>
    <s v="Haugesund"/>
    <s v="Valerenga"/>
    <n v="1382.17"/>
    <n v="1402.12"/>
    <n v="5"/>
    <n v="8"/>
    <n v="6"/>
    <n v="10"/>
    <n v="4"/>
    <n v="2"/>
    <x v="0"/>
    <n v="1.71"/>
    <n v="3.74"/>
    <n v="4.57"/>
    <n v="1.8"/>
    <n v="4.2"/>
    <n v="5.28"/>
    <s v="AWAY STRONGER"/>
    <s v="HOME WIN"/>
    <m/>
    <m/>
    <m/>
    <m/>
  </r>
  <r>
    <x v="4"/>
    <x v="12"/>
    <x v="3"/>
    <s v="Legia"/>
    <s v="Podbeskidzie"/>
    <n v="1501.56"/>
    <n v="1314.5"/>
    <n v="9"/>
    <n v="15"/>
    <n v="0"/>
    <n v="0"/>
    <n v="3"/>
    <n v="1"/>
    <x v="0"/>
    <n v="1.3"/>
    <n v="4.8"/>
    <n v="10.3"/>
    <n v="1.35"/>
    <n v="5.57"/>
    <n v="12.7"/>
    <s v="HOME STRONGER"/>
    <s v="HOME WIN"/>
    <m/>
    <m/>
    <m/>
    <m/>
  </r>
  <r>
    <x v="0"/>
    <x v="12"/>
    <x v="4"/>
    <s v="Stabaek"/>
    <s v="Rosenborg"/>
    <n v="1321.55"/>
    <n v="1442.7"/>
    <n v="0"/>
    <n v="0"/>
    <n v="3"/>
    <n v="5"/>
    <n v="0"/>
    <n v="2"/>
    <x v="2"/>
    <n v="6.07"/>
    <n v="4.33"/>
    <n v="1.48"/>
    <n v="7.1"/>
    <n v="5.2"/>
    <n v="1.53"/>
    <s v="AWAY STRONGER"/>
    <s v="AWAY WIN"/>
    <m/>
    <m/>
    <m/>
    <m/>
  </r>
  <r>
    <x v="0"/>
    <x v="13"/>
    <x v="0"/>
    <s v="Tromso"/>
    <s v="Molde"/>
    <n v="1408.06"/>
    <n v="1429.7"/>
    <n v="6"/>
    <n v="10"/>
    <n v="0"/>
    <n v="0"/>
    <n v="1"/>
    <n v="1"/>
    <x v="1"/>
    <n v="2.2000000000000002"/>
    <n v="3.39"/>
    <n v="3.08"/>
    <n v="2.29"/>
    <n v="3.6"/>
    <n v="3.55"/>
    <s v="AWAY STRONGER"/>
    <s v="DRAW"/>
    <m/>
    <m/>
    <m/>
    <m/>
  </r>
  <r>
    <x v="2"/>
    <x v="13"/>
    <x v="3"/>
    <s v="Salzburg"/>
    <s v="Admira"/>
    <n v="1549.11"/>
    <n v="1343.09"/>
    <n v="6"/>
    <n v="10"/>
    <n v="2"/>
    <n v="3"/>
    <n v="5"/>
    <n v="0"/>
    <x v="0"/>
    <n v="1.42"/>
    <n v="4.54"/>
    <n v="6.78"/>
    <n v="1.48"/>
    <n v="5.24"/>
    <n v="7.76"/>
    <s v="HOME STRONGER"/>
    <s v="HOME WIN"/>
    <m/>
    <m/>
    <m/>
    <m/>
  </r>
  <r>
    <x v="5"/>
    <x v="14"/>
    <x v="0"/>
    <s v="Astra"/>
    <s v="Bistrita"/>
    <n v="1386.8"/>
    <n v="1322.63"/>
    <n v="5"/>
    <n v="8"/>
    <n v="3"/>
    <n v="5"/>
    <n v="4"/>
    <n v="0"/>
    <x v="0"/>
    <n v="1.19"/>
    <n v="6.04"/>
    <n v="12.04"/>
    <n v="1.28"/>
    <n v="7.25"/>
    <n v="19"/>
    <s v="HOME STRONGER"/>
    <s v="HOME WIN"/>
    <m/>
    <m/>
    <m/>
    <m/>
  </r>
  <r>
    <x v="1"/>
    <x v="14"/>
    <x v="9"/>
    <s v="Aalborg"/>
    <s v="Aarhus"/>
    <n v="1414.56"/>
    <n v="1389.07"/>
    <n v="0"/>
    <n v="0"/>
    <n v="9"/>
    <n v="15"/>
    <n v="0"/>
    <n v="3"/>
    <x v="2"/>
    <n v="2.27"/>
    <n v="3.21"/>
    <n v="3.14"/>
    <n v="2.39"/>
    <n v="3.4"/>
    <n v="3.3"/>
    <s v="HOME STRONGER"/>
    <s v="AWAY WIN"/>
    <m/>
    <m/>
    <m/>
    <m/>
  </r>
  <r>
    <x v="0"/>
    <x v="15"/>
    <x v="4"/>
    <s v="Molde"/>
    <s v="Stromsgodset"/>
    <n v="1429.7"/>
    <n v="1349.76"/>
    <n v="1"/>
    <n v="2"/>
    <n v="3"/>
    <n v="5"/>
    <n v="2"/>
    <n v="1"/>
    <x v="0"/>
    <n v="1.62"/>
    <n v="3.75"/>
    <n v="5.24"/>
    <n v="1.76"/>
    <n v="4.09"/>
    <n v="6.5"/>
    <s v="HOME STRONGER"/>
    <s v="HOME WIN"/>
    <m/>
    <m/>
    <m/>
    <m/>
  </r>
  <r>
    <x v="0"/>
    <x v="16"/>
    <x v="0"/>
    <s v="Honefoss"/>
    <s v="Lillestrom"/>
    <n v="1220.02"/>
    <n v="1286.06"/>
    <n v="2"/>
    <n v="3"/>
    <n v="2"/>
    <n v="3"/>
    <n v="0"/>
    <n v="0"/>
    <x v="1"/>
    <n v="2.4500000000000002"/>
    <n v="3.29"/>
    <n v="2.72"/>
    <n v="2.6"/>
    <n v="3.5"/>
    <n v="2.88"/>
    <s v="AWAY STRONGER"/>
    <s v="DRAW"/>
    <m/>
    <m/>
    <m/>
    <m/>
  </r>
  <r>
    <x v="0"/>
    <x v="17"/>
    <x v="0"/>
    <s v="Stabaek"/>
    <s v="Aalesund"/>
    <n v="1321.55"/>
    <n v="1355.58"/>
    <n v="0"/>
    <n v="0"/>
    <n v="5"/>
    <n v="8"/>
    <n v="0"/>
    <n v="0"/>
    <x v="1"/>
    <n v="2.63"/>
    <n v="3.28"/>
    <n v="2.52"/>
    <n v="2.81"/>
    <n v="3.47"/>
    <n v="2.65"/>
    <s v="AWAY STRONGER"/>
    <s v="DRAW"/>
    <m/>
    <m/>
    <m/>
    <m/>
  </r>
  <r>
    <x v="0"/>
    <x v="17"/>
    <x v="0"/>
    <s v="Tromso"/>
    <s v="Fredrikstad"/>
    <n v="1408.06"/>
    <n v="1291.9100000000001"/>
    <n v="5"/>
    <n v="8"/>
    <n v="6"/>
    <n v="11"/>
    <n v="1"/>
    <n v="0"/>
    <x v="0"/>
    <n v="1.6"/>
    <n v="3.69"/>
    <n v="5.38"/>
    <n v="1.7"/>
    <n v="4.13"/>
    <n v="6.82"/>
    <s v="HOME STRONGER"/>
    <s v="HOME WIN"/>
    <m/>
    <m/>
    <m/>
    <m/>
  </r>
  <r>
    <x v="0"/>
    <x v="17"/>
    <x v="0"/>
    <s v="Valerenga"/>
    <s v="Haugesund"/>
    <n v="1402.12"/>
    <n v="1382.17"/>
    <n v="4"/>
    <n v="7"/>
    <n v="6"/>
    <n v="10"/>
    <n v="2"/>
    <n v="1"/>
    <x v="0"/>
    <n v="1.73"/>
    <n v="3.59"/>
    <n v="4.46"/>
    <n v="1.88"/>
    <n v="3.9"/>
    <n v="4.84"/>
    <s v="HOME STRONGER"/>
    <s v="HOME WIN"/>
    <m/>
    <m/>
    <m/>
    <m/>
  </r>
  <r>
    <x v="0"/>
    <x v="17"/>
    <x v="1"/>
    <s v="Rosenborg"/>
    <s v="Brann"/>
    <n v="1442.7"/>
    <n v="1365.86"/>
    <n v="6"/>
    <n v="10"/>
    <n v="9"/>
    <n v="15"/>
    <n v="3"/>
    <n v="1"/>
    <x v="0"/>
    <n v="1.51"/>
    <n v="4.3099999999999996"/>
    <n v="5.46"/>
    <n v="1.58"/>
    <n v="5.05"/>
    <n v="6"/>
    <s v="HOME STRONGER"/>
    <s v="HOME WIN"/>
    <m/>
    <m/>
    <m/>
    <m/>
  </r>
  <r>
    <x v="0"/>
    <x v="18"/>
    <x v="4"/>
    <s v="Sandnes"/>
    <s v="Viking"/>
    <n v="1220.02"/>
    <n v="1331.69"/>
    <n v="0"/>
    <n v="0"/>
    <n v="5"/>
    <n v="8"/>
    <n v="2"/>
    <n v="2"/>
    <x v="1"/>
    <n v="2.82"/>
    <n v="3.26"/>
    <n v="2.39"/>
    <n v="3.06"/>
    <n v="3.41"/>
    <n v="2.54"/>
    <s v="AWAY STRONGER"/>
    <s v="DRAW"/>
    <m/>
    <m/>
    <m/>
    <m/>
  </r>
  <r>
    <x v="0"/>
    <x v="19"/>
    <x v="4"/>
    <s v="Brann"/>
    <s v="Sandnes"/>
    <n v="1365.86"/>
    <n v="1220.02"/>
    <n v="5"/>
    <n v="8"/>
    <n v="3"/>
    <n v="5"/>
    <n v="3"/>
    <n v="1"/>
    <x v="0"/>
    <n v="1.61"/>
    <n v="3.78"/>
    <n v="5.17"/>
    <n v="1.68"/>
    <n v="4.09"/>
    <n v="6"/>
    <s v="HOME STRONGER"/>
    <s v="HOME WIN"/>
    <m/>
    <m/>
    <m/>
    <m/>
  </r>
  <r>
    <x v="3"/>
    <x v="20"/>
    <x v="10"/>
    <s v="Elfsborg"/>
    <s v="Djurgarden"/>
    <n v="1383.96"/>
    <n v="1274.2"/>
    <n v="9"/>
    <n v="15"/>
    <n v="6"/>
    <n v="10"/>
    <n v="2"/>
    <n v="1"/>
    <x v="0"/>
    <n v="1.66"/>
    <n v="3.68"/>
    <n v="5"/>
    <n v="1.73"/>
    <n v="3.98"/>
    <n v="5.5"/>
    <s v="HOME STRONGER"/>
    <s v="HOME WIN"/>
    <m/>
    <m/>
    <m/>
    <m/>
  </r>
  <r>
    <x v="3"/>
    <x v="20"/>
    <x v="10"/>
    <s v="Sundsvall"/>
    <s v="Kalmar"/>
    <n v="1195.57"/>
    <n v="1320.41"/>
    <n v="2"/>
    <n v="3"/>
    <n v="9"/>
    <n v="15"/>
    <n v="0"/>
    <n v="1"/>
    <x v="2"/>
    <n v="2.64"/>
    <n v="3.14"/>
    <n v="2.62"/>
    <n v="2.75"/>
    <n v="3.31"/>
    <n v="2.82"/>
    <s v="AWAY STRONGER"/>
    <s v="AWAY WIN"/>
    <m/>
    <m/>
    <m/>
    <m/>
  </r>
  <r>
    <x v="0"/>
    <x v="20"/>
    <x v="0"/>
    <s v="Stromsgodset"/>
    <s v="Valerenga"/>
    <n v="1349.76"/>
    <n v="1402.12"/>
    <n v="2"/>
    <n v="3"/>
    <n v="4"/>
    <n v="9"/>
    <n v="3"/>
    <n v="2"/>
    <x v="0"/>
    <n v="2.1"/>
    <n v="3.4"/>
    <n v="3.23"/>
    <n v="2.35"/>
    <n v="3.61"/>
    <n v="3.81"/>
    <s v="AWAY STRONGER"/>
    <s v="HOME WIN"/>
    <m/>
    <m/>
    <m/>
    <m/>
  </r>
  <r>
    <x v="0"/>
    <x v="21"/>
    <x v="0"/>
    <s v="Rosenborg"/>
    <s v="Stabaek"/>
    <n v="1448.06"/>
    <n v="1319.64"/>
    <n v="7"/>
    <n v="12"/>
    <n v="1"/>
    <n v="2"/>
    <n v="3"/>
    <n v="1"/>
    <x v="0"/>
    <n v="1.19"/>
    <n v="6.67"/>
    <n v="12.61"/>
    <n v="1.21"/>
    <n v="7.94"/>
    <n v="16.850000000000001"/>
    <s v="HOME STRONGER"/>
    <s v="HOME WIN"/>
    <m/>
    <m/>
    <m/>
    <m/>
  </r>
  <r>
    <x v="3"/>
    <x v="21"/>
    <x v="4"/>
    <s v="Kalmar"/>
    <s v="GAIS"/>
    <n v="1327.26"/>
    <n v="1332.6"/>
    <n v="9"/>
    <n v="15"/>
    <n v="1"/>
    <n v="1"/>
    <n v="2"/>
    <n v="2"/>
    <x v="1"/>
    <n v="2.4300000000000002"/>
    <n v="3.17"/>
    <n v="2.87"/>
    <n v="2.63"/>
    <n v="3.35"/>
    <n v="3.05"/>
    <s v="AWAY STRONGER"/>
    <s v="DRAW"/>
    <m/>
    <m/>
    <m/>
    <m/>
  </r>
  <r>
    <x v="3"/>
    <x v="22"/>
    <x v="10"/>
    <s v="Syrianska"/>
    <s v="Gefle"/>
    <n v="1192.95"/>
    <n v="1262.1400000000001"/>
    <n v="0"/>
    <n v="4"/>
    <n v="3"/>
    <n v="7"/>
    <n v="1"/>
    <n v="0"/>
    <x v="0"/>
    <n v="2.29"/>
    <n v="3.21"/>
    <n v="3.07"/>
    <n v="2.4500000000000002"/>
    <n v="3.43"/>
    <n v="3.35"/>
    <s v="AWAY STRONGER"/>
    <s v="HOME WIN"/>
    <m/>
    <m/>
    <m/>
    <m/>
  </r>
  <r>
    <x v="1"/>
    <x v="22"/>
    <x v="2"/>
    <s v="Aalborg"/>
    <s v="Nordsjaelland"/>
    <n v="1400.45"/>
    <n v="1461.83"/>
    <n v="0"/>
    <n v="0"/>
    <n v="7"/>
    <n v="12"/>
    <n v="1"/>
    <n v="1"/>
    <x v="1"/>
    <n v="2.92"/>
    <n v="3.2"/>
    <n v="2.39"/>
    <n v="3.19"/>
    <n v="3.4"/>
    <n v="2.5"/>
    <s v="AWAY STRONGER"/>
    <s v="DRAW"/>
    <m/>
    <m/>
    <m/>
    <m/>
  </r>
  <r>
    <x v="0"/>
    <x v="22"/>
    <x v="0"/>
    <s v="Honefoss"/>
    <s v="Stromsgodset"/>
    <n v="1219.01"/>
    <n v="1352.89"/>
    <n v="2"/>
    <n v="3"/>
    <n v="4"/>
    <n v="7"/>
    <n v="1"/>
    <n v="1"/>
    <x v="1"/>
    <n v="3.28"/>
    <n v="3.45"/>
    <n v="2.08"/>
    <n v="3.47"/>
    <n v="3.85"/>
    <n v="2.2200000000000002"/>
    <s v="AWAY STRONGER"/>
    <s v="DRAW"/>
    <m/>
    <m/>
    <m/>
    <m/>
  </r>
  <r>
    <x v="2"/>
    <x v="22"/>
    <x v="3"/>
    <s v="Mattersburg"/>
    <s v="Sturm Graz"/>
    <n v="1390.14"/>
    <n v="1457.69"/>
    <n v="4"/>
    <n v="7"/>
    <n v="9"/>
    <n v="15"/>
    <n v="3"/>
    <n v="1"/>
    <x v="0"/>
    <n v="2.52"/>
    <n v="3.18"/>
    <n v="2.71"/>
    <n v="2.67"/>
    <n v="3.32"/>
    <n v="3.03"/>
    <s v="AWAY STRONGER"/>
    <s v="HOME WIN"/>
    <m/>
    <m/>
    <m/>
    <m/>
  </r>
  <r>
    <x v="0"/>
    <x v="22"/>
    <x v="1"/>
    <s v="Molde"/>
    <s v="Sogndal"/>
    <n v="1433.5"/>
    <n v="1323.28"/>
    <n v="4"/>
    <n v="5"/>
    <n v="5"/>
    <n v="8"/>
    <n v="2"/>
    <n v="1"/>
    <x v="0"/>
    <n v="1.41"/>
    <n v="4.3600000000000003"/>
    <n v="7.39"/>
    <n v="1.53"/>
    <n v="5"/>
    <n v="9"/>
    <s v="HOME STRONGER"/>
    <s v="HOME WIN"/>
    <m/>
    <m/>
    <m/>
    <m/>
  </r>
  <r>
    <x v="5"/>
    <x v="22"/>
    <x v="11"/>
    <s v="CFR Cluj"/>
    <s v="Vaslui"/>
    <n v="1518.62"/>
    <n v="1519.8"/>
    <n v="5"/>
    <n v="8"/>
    <n v="7"/>
    <n v="12"/>
    <n v="3"/>
    <n v="0"/>
    <x v="0"/>
    <n v="2.36"/>
    <n v="3.09"/>
    <n v="2.86"/>
    <n v="2.4500000000000002"/>
    <n v="3.25"/>
    <n v="3.4"/>
    <s v="AWAY STRONGER"/>
    <s v="HOME WIN"/>
    <m/>
    <m/>
    <m/>
    <m/>
  </r>
  <r>
    <x v="3"/>
    <x v="23"/>
    <x v="6"/>
    <s v="Gefle"/>
    <s v="Helsingborg"/>
    <n v="1262.1400000000001"/>
    <n v="1443.6"/>
    <n v="3"/>
    <n v="4"/>
    <n v="4"/>
    <n v="5"/>
    <n v="2"/>
    <n v="2"/>
    <x v="1"/>
    <n v="3.48"/>
    <n v="3.36"/>
    <n v="2.04"/>
    <n v="3.85"/>
    <n v="3.6"/>
    <n v="2.2000000000000002"/>
    <s v="AWAY STRONGER"/>
    <s v="DRAW"/>
    <m/>
    <m/>
    <m/>
    <m/>
  </r>
  <r>
    <x v="3"/>
    <x v="23"/>
    <x v="6"/>
    <s v="Syrianska"/>
    <s v="Kalmar"/>
    <n v="1192.95"/>
    <n v="1327.26"/>
    <n v="3"/>
    <n v="6"/>
    <n v="7"/>
    <n v="12"/>
    <n v="3"/>
    <n v="0"/>
    <x v="0"/>
    <n v="1.89"/>
    <n v="3.41"/>
    <n v="3.97"/>
    <n v="1.98"/>
    <n v="3.65"/>
    <n v="4.7"/>
    <s v="AWAY STRONGER"/>
    <s v="HOME WIN"/>
    <m/>
    <m/>
    <m/>
    <m/>
  </r>
  <r>
    <x v="1"/>
    <x v="23"/>
    <x v="2"/>
    <s v="Brondby"/>
    <s v="Odense"/>
    <n v="1441.63"/>
    <n v="1427.59"/>
    <n v="2"/>
    <n v="3"/>
    <n v="7"/>
    <n v="12"/>
    <n v="0"/>
    <n v="3"/>
    <x v="2"/>
    <n v="2.5099999999999998"/>
    <n v="3.25"/>
    <n v="2.73"/>
    <n v="2.78"/>
    <n v="3.45"/>
    <n v="2.9"/>
    <s v="HOME STRONGER"/>
    <s v="AWAY WIN"/>
    <m/>
    <m/>
    <m/>
    <m/>
  </r>
  <r>
    <x v="0"/>
    <x v="23"/>
    <x v="0"/>
    <s v="Aalesund"/>
    <s v="Haugesund"/>
    <n v="1357.49"/>
    <n v="1377.12"/>
    <n v="5"/>
    <n v="8"/>
    <n v="3"/>
    <n v="8"/>
    <n v="2"/>
    <n v="2"/>
    <x v="1"/>
    <n v="1.99"/>
    <n v="3.44"/>
    <n v="3.56"/>
    <n v="2.14"/>
    <n v="3.65"/>
    <n v="3.87"/>
    <s v="AWAY STRONGER"/>
    <s v="DRAW"/>
    <m/>
    <m/>
    <m/>
    <m/>
  </r>
  <r>
    <x v="0"/>
    <x v="23"/>
    <x v="0"/>
    <s v="Honefoss"/>
    <s v="Sandnes"/>
    <n v="1219.01"/>
    <n v="1216.3499999999999"/>
    <n v="2"/>
    <n v="4"/>
    <n v="2"/>
    <n v="3"/>
    <n v="1"/>
    <n v="1"/>
    <x v="1"/>
    <n v="2.2200000000000002"/>
    <n v="3.31"/>
    <n v="3.1"/>
    <n v="2.4"/>
    <n v="3.5"/>
    <n v="3.5"/>
    <s v="HOME STRONGER"/>
    <s v="DRAW"/>
    <m/>
    <m/>
    <m/>
    <m/>
  </r>
  <r>
    <x v="0"/>
    <x v="23"/>
    <x v="0"/>
    <s v="Lillestrom"/>
    <s v="Stabaek"/>
    <n v="1287.07"/>
    <n v="1319.64"/>
    <n v="2"/>
    <n v="3"/>
    <n v="1"/>
    <n v="1"/>
    <n v="6"/>
    <n v="0"/>
    <x v="0"/>
    <n v="1.41"/>
    <n v="4.51"/>
    <n v="6.98"/>
    <n v="1.49"/>
    <n v="5"/>
    <n v="8"/>
    <s v="AWAY STRONGER"/>
    <s v="HOME WIN"/>
    <m/>
    <m/>
    <m/>
    <m/>
  </r>
  <r>
    <x v="0"/>
    <x v="23"/>
    <x v="0"/>
    <s v="Viking"/>
    <s v="Brann"/>
    <n v="1331.36"/>
    <n v="1364.52"/>
    <n v="4"/>
    <n v="7"/>
    <n v="6"/>
    <n v="10"/>
    <n v="2"/>
    <n v="1"/>
    <x v="0"/>
    <n v="1.62"/>
    <n v="3.99"/>
    <n v="4.78"/>
    <n v="1.7"/>
    <n v="5.25"/>
    <n v="5.28"/>
    <s v="AWAY STRONGER"/>
    <s v="HOME WIN"/>
    <m/>
    <m/>
    <m/>
    <m/>
  </r>
  <r>
    <x v="0"/>
    <x v="23"/>
    <x v="4"/>
    <s v="Stromsgodset"/>
    <s v="Rosenborg"/>
    <n v="1352.89"/>
    <n v="1448.06"/>
    <n v="4"/>
    <n v="6"/>
    <n v="9"/>
    <n v="13"/>
    <n v="2"/>
    <n v="1"/>
    <x v="0"/>
    <n v="1.95"/>
    <n v="3.6"/>
    <n v="3.52"/>
    <n v="2"/>
    <n v="4"/>
    <n v="3.72"/>
    <s v="AWAY STRONGER"/>
    <s v="HOME WIN"/>
    <m/>
    <m/>
    <m/>
    <m/>
  </r>
  <r>
    <x v="0"/>
    <x v="24"/>
    <x v="4"/>
    <s v="Fredrikstad"/>
    <s v="Rosenborg"/>
    <n v="1288.6099999999999"/>
    <n v="1448.06"/>
    <n v="3"/>
    <n v="9"/>
    <n v="6"/>
    <n v="10"/>
    <n v="1"/>
    <n v="2"/>
    <x v="2"/>
    <n v="3.02"/>
    <n v="3.37"/>
    <n v="2.23"/>
    <n v="3.22"/>
    <n v="3.81"/>
    <n v="2.38"/>
    <s v="AWAY STRONGER"/>
    <s v="AWAY WIN"/>
    <m/>
    <m/>
    <m/>
    <m/>
  </r>
  <r>
    <x v="3"/>
    <x v="25"/>
    <x v="6"/>
    <s v="Syrianska"/>
    <s v="AIK"/>
    <n v="1193.79"/>
    <n v="1391.83"/>
    <n v="6"/>
    <n v="6"/>
    <n v="6"/>
    <n v="8"/>
    <n v="0"/>
    <n v="1"/>
    <x v="2"/>
    <n v="4.26"/>
    <n v="3.37"/>
    <n v="1.84"/>
    <n v="5"/>
    <n v="3.6"/>
    <n v="1.97"/>
    <s v="AWAY STRONGER"/>
    <s v="AWAY WIN"/>
    <m/>
    <m/>
    <m/>
    <m/>
  </r>
  <r>
    <x v="0"/>
    <x v="25"/>
    <x v="0"/>
    <s v="Brann"/>
    <s v="Stromsgodset"/>
    <n v="1360.38"/>
    <n v="1350.93"/>
    <n v="3"/>
    <n v="8"/>
    <n v="7"/>
    <n v="8"/>
    <n v="1"/>
    <n v="2"/>
    <x v="2"/>
    <n v="2.0699999999999998"/>
    <n v="3.42"/>
    <n v="3.32"/>
    <n v="2.2000000000000002"/>
    <n v="3.6"/>
    <n v="3.8"/>
    <s v="HOME STRONGER"/>
    <s v="AWAY WIN"/>
    <m/>
    <m/>
    <m/>
    <m/>
  </r>
  <r>
    <x v="0"/>
    <x v="25"/>
    <x v="0"/>
    <s v="Sogndal"/>
    <s v="Haugesund"/>
    <n v="1323.8"/>
    <n v="1388.7"/>
    <n v="4"/>
    <n v="6"/>
    <n v="4"/>
    <n v="7"/>
    <n v="1"/>
    <n v="1"/>
    <x v="1"/>
    <n v="2.5099999999999998"/>
    <n v="3.27"/>
    <n v="2.66"/>
    <n v="2.68"/>
    <n v="3.46"/>
    <n v="2.85"/>
    <s v="AWAY STRONGER"/>
    <s v="DRAW"/>
    <m/>
    <m/>
    <m/>
    <m/>
  </r>
  <r>
    <x v="0"/>
    <x v="25"/>
    <x v="0"/>
    <s v="Tromso"/>
    <s v="Sandnes"/>
    <n v="1418.62"/>
    <n v="1217.4100000000001"/>
    <n v="7"/>
    <n v="10"/>
    <n v="2"/>
    <n v="3"/>
    <n v="3"/>
    <n v="1"/>
    <x v="0"/>
    <n v="1.38"/>
    <n v="4.55"/>
    <n v="7.58"/>
    <n v="1.44"/>
    <n v="5.22"/>
    <n v="9.4"/>
    <s v="HOME STRONGER"/>
    <s v="HOME WIN"/>
    <m/>
    <m/>
    <m/>
    <m/>
  </r>
  <r>
    <x v="0"/>
    <x v="25"/>
    <x v="1"/>
    <s v="Lillestrom"/>
    <s v="Valerenga"/>
    <n v="1283.19"/>
    <n v="1404.44"/>
    <n v="4"/>
    <n v="6"/>
    <n v="3"/>
    <n v="7"/>
    <n v="1"/>
    <n v="1"/>
    <x v="1"/>
    <n v="2.2000000000000002"/>
    <n v="3.3"/>
    <n v="3.14"/>
    <n v="2.29"/>
    <n v="3.53"/>
    <n v="3.41"/>
    <s v="AWAY STRONGER"/>
    <s v="DRAW"/>
    <m/>
    <m/>
    <m/>
    <m/>
  </r>
  <r>
    <x v="0"/>
    <x v="26"/>
    <x v="4"/>
    <s v="Stabaek"/>
    <s v="Honefoss"/>
    <n v="1301.04"/>
    <n v="1223.58"/>
    <n v="1"/>
    <n v="1"/>
    <n v="3"/>
    <n v="4"/>
    <n v="0"/>
    <n v="2"/>
    <x v="2"/>
    <n v="2.23"/>
    <n v="3.33"/>
    <n v="3.05"/>
    <n v="2.34"/>
    <n v="3.6"/>
    <n v="3.33"/>
    <s v="HOME STRONGER"/>
    <s v="AWAY WIN"/>
    <m/>
    <m/>
    <m/>
    <m/>
  </r>
  <r>
    <x v="0"/>
    <x v="26"/>
    <x v="4"/>
    <s v="Viking"/>
    <s v="Molde"/>
    <n v="1333.6"/>
    <n v="1428.01"/>
    <n v="4"/>
    <n v="9"/>
    <n v="7"/>
    <n v="7"/>
    <n v="1"/>
    <n v="0"/>
    <x v="0"/>
    <n v="2.23"/>
    <n v="3.34"/>
    <n v="3.04"/>
    <n v="2.29"/>
    <n v="3.6"/>
    <n v="3.41"/>
    <s v="AWAY STRONGER"/>
    <s v="HOME WIN"/>
    <m/>
    <m/>
    <m/>
    <m/>
  </r>
  <r>
    <x v="3"/>
    <x v="26"/>
    <x v="4"/>
    <s v="Gefle"/>
    <s v="Elfsborg"/>
    <n v="1248.04"/>
    <n v="1387.18"/>
    <n v="1"/>
    <n v="4"/>
    <n v="7"/>
    <n v="13"/>
    <n v="1"/>
    <n v="2"/>
    <x v="2"/>
    <n v="3.76"/>
    <n v="3.34"/>
    <n v="1.95"/>
    <n v="4.13"/>
    <n v="3.66"/>
    <n v="2"/>
    <s v="AWAY STRONGER"/>
    <s v="AWAY WIN"/>
    <m/>
    <m/>
    <m/>
    <m/>
  </r>
  <r>
    <x v="3"/>
    <x v="26"/>
    <x v="4"/>
    <s v="Helsingborg"/>
    <s v="GAIS"/>
    <n v="1434.1"/>
    <n v="1319.69"/>
    <n v="4"/>
    <n v="5"/>
    <n v="2"/>
    <n v="3"/>
    <n v="1"/>
    <n v="1"/>
    <x v="1"/>
    <n v="1.72"/>
    <n v="3.43"/>
    <n v="4.9400000000000004"/>
    <n v="1.83"/>
    <n v="3.65"/>
    <n v="5.69"/>
    <s v="HOME STRONGER"/>
    <s v="DRAW"/>
    <m/>
    <m/>
    <m/>
    <m/>
  </r>
  <r>
    <x v="0"/>
    <x v="27"/>
    <x v="4"/>
    <s v="Valerenga"/>
    <s v="Sogndal"/>
    <n v="1404.44"/>
    <n v="1323.8"/>
    <n v="4"/>
    <n v="5"/>
    <n v="4"/>
    <n v="6"/>
    <n v="0"/>
    <n v="2"/>
    <x v="2"/>
    <n v="1.71"/>
    <n v="3.55"/>
    <n v="4.84"/>
    <n v="1.85"/>
    <n v="3.75"/>
    <n v="5.5"/>
    <s v="HOME STRONGER"/>
    <s v="AWAY WIN"/>
    <m/>
    <m/>
    <m/>
    <m/>
  </r>
  <r>
    <x v="3"/>
    <x v="28"/>
    <x v="10"/>
    <s v="Kalmar"/>
    <s v="Gefle"/>
    <n v="1312.41"/>
    <n v="1248.04"/>
    <n v="3"/>
    <n v="7"/>
    <n v="1"/>
    <n v="4"/>
    <n v="0"/>
    <n v="1"/>
    <x v="2"/>
    <n v="1.71"/>
    <n v="3.54"/>
    <n v="4.83"/>
    <n v="1.75"/>
    <n v="3.76"/>
    <n v="5.75"/>
    <s v="HOME STRONGER"/>
    <s v="AWAY WIN"/>
    <m/>
    <m/>
    <m/>
    <m/>
  </r>
  <r>
    <x v="0"/>
    <x v="28"/>
    <x v="0"/>
    <s v="Haugesund"/>
    <s v="Brann"/>
    <n v="1388.7"/>
    <n v="1360.38"/>
    <n v="2"/>
    <n v="5"/>
    <n v="3"/>
    <n v="6"/>
    <n v="2"/>
    <n v="1"/>
    <x v="0"/>
    <n v="1.62"/>
    <n v="3.87"/>
    <n v="5.08"/>
    <n v="1.67"/>
    <n v="4.34"/>
    <n v="5.72"/>
    <s v="HOME STRONGER"/>
    <s v="HOME WIN"/>
    <m/>
    <m/>
    <m/>
    <m/>
  </r>
  <r>
    <x v="3"/>
    <x v="29"/>
    <x v="7"/>
    <s v="AIK"/>
    <s v="Sundsvall"/>
    <n v="1391.83"/>
    <n v="1197.8599999999999"/>
    <n v="9"/>
    <n v="10"/>
    <n v="1"/>
    <n v="2"/>
    <n v="1"/>
    <n v="1"/>
    <x v="1"/>
    <n v="1.53"/>
    <n v="3.85"/>
    <n v="6.16"/>
    <n v="1.6"/>
    <n v="4.2"/>
    <n v="7.23"/>
    <s v="HOME STRONGER"/>
    <s v="DRAW"/>
    <m/>
    <m/>
    <m/>
    <m/>
  </r>
  <r>
    <x v="6"/>
    <x v="29"/>
    <x v="7"/>
    <s v="Inter Turku"/>
    <s v="MyPa"/>
    <n v="1192.57"/>
    <n v="1192.57"/>
    <n v="6"/>
    <n v="9"/>
    <n v="7"/>
    <n v="13"/>
    <n v="2"/>
    <n v="0"/>
    <x v="0"/>
    <n v="1.49"/>
    <n v="3.98"/>
    <n v="6.38"/>
    <n v="1.58"/>
    <n v="4.3"/>
    <n v="7.25"/>
    <s v="AWAY STRONGER"/>
    <s v="HOME WIN"/>
    <m/>
    <m/>
    <m/>
    <m/>
  </r>
  <r>
    <x v="0"/>
    <x v="29"/>
    <x v="0"/>
    <s v="Honefoss"/>
    <s v="Aalesund"/>
    <n v="1223.58"/>
    <n v="1355.03"/>
    <n v="5"/>
    <n v="6"/>
    <n v="5"/>
    <n v="9"/>
    <n v="3"/>
    <n v="1"/>
    <x v="0"/>
    <n v="2.33"/>
    <n v="3.22"/>
    <n v="2.97"/>
    <n v="2.4500000000000002"/>
    <n v="3.38"/>
    <n v="3.37"/>
    <s v="AWAY STRONGER"/>
    <s v="HOME WIN"/>
    <m/>
    <m/>
    <m/>
    <m/>
  </r>
  <r>
    <x v="0"/>
    <x v="29"/>
    <x v="0"/>
    <s v="Sandnes"/>
    <s v="Stabaek"/>
    <n v="1217.4100000000001"/>
    <n v="1301.04"/>
    <n v="1"/>
    <n v="3"/>
    <n v="0"/>
    <n v="1"/>
    <n v="2"/>
    <n v="1"/>
    <x v="0"/>
    <n v="1.92"/>
    <n v="3.5"/>
    <n v="3.68"/>
    <n v="2.04"/>
    <n v="3.79"/>
    <n v="4"/>
    <s v="AWAY STRONGER"/>
    <s v="HOME WIN"/>
    <m/>
    <m/>
    <m/>
    <m/>
  </r>
  <r>
    <x v="0"/>
    <x v="29"/>
    <x v="0"/>
    <s v="Stromsgodset"/>
    <s v="Viking"/>
    <n v="1350.93"/>
    <n v="1333.6"/>
    <n v="7"/>
    <n v="10"/>
    <n v="7"/>
    <n v="10"/>
    <n v="1"/>
    <n v="0"/>
    <x v="0"/>
    <n v="1.79"/>
    <n v="3.51"/>
    <n v="4.3099999999999996"/>
    <n v="1.85"/>
    <n v="4.2"/>
    <n v="4.91"/>
    <s v="HOME STRONGER"/>
    <s v="HOME WIN"/>
    <m/>
    <m/>
    <m/>
    <m/>
  </r>
  <r>
    <x v="0"/>
    <x v="29"/>
    <x v="1"/>
    <s v="Rosenborg"/>
    <s v="Tromso"/>
    <n v="1447.54"/>
    <n v="1418.62"/>
    <n v="6"/>
    <n v="12"/>
    <n v="7"/>
    <n v="11"/>
    <n v="3"/>
    <n v="0"/>
    <x v="0"/>
    <n v="1.64"/>
    <n v="3.78"/>
    <n v="5.05"/>
    <n v="1.74"/>
    <n v="4.4000000000000004"/>
    <n v="5.5"/>
    <s v="HOME STRONGER"/>
    <s v="HOME WIN"/>
    <m/>
    <m/>
    <m/>
    <m/>
  </r>
  <r>
    <x v="0"/>
    <x v="30"/>
    <x v="4"/>
    <s v="Molde"/>
    <s v="Lillestrom"/>
    <n v="1428.01"/>
    <n v="1283.19"/>
    <n v="6"/>
    <n v="7"/>
    <n v="5"/>
    <n v="6"/>
    <n v="3"/>
    <n v="2"/>
    <x v="0"/>
    <n v="1.53"/>
    <n v="3.96"/>
    <n v="6.01"/>
    <n v="1.58"/>
    <n v="4.42"/>
    <n v="6.71"/>
    <s v="HOME STRONGER"/>
    <s v="HOME WIN"/>
    <m/>
    <m/>
    <m/>
    <m/>
  </r>
  <r>
    <x v="3"/>
    <x v="31"/>
    <x v="3"/>
    <s v="Elfsborg"/>
    <s v="GAIS"/>
    <n v="1387.18"/>
    <n v="1319.69"/>
    <n v="7"/>
    <n v="13"/>
    <n v="4"/>
    <n v="6"/>
    <n v="2"/>
    <n v="1"/>
    <x v="0"/>
    <n v="1.64"/>
    <n v="3.68"/>
    <n v="5.18"/>
    <n v="1.74"/>
    <n v="3.97"/>
    <n v="5.75"/>
    <s v="HOME STRONGER"/>
    <s v="HOME WIN"/>
    <m/>
    <m/>
    <m/>
    <m/>
  </r>
  <r>
    <x v="3"/>
    <x v="31"/>
    <x v="3"/>
    <s v="Gefle"/>
    <s v="AIK"/>
    <n v="1248.04"/>
    <n v="1391.83"/>
    <n v="4"/>
    <n v="4"/>
    <n v="7"/>
    <n v="10"/>
    <n v="0"/>
    <n v="1"/>
    <x v="2"/>
    <n v="3.25"/>
    <n v="3.19"/>
    <n v="2.21"/>
    <n v="3.5"/>
    <n v="3.4"/>
    <n v="2.38"/>
    <s v="AWAY STRONGER"/>
    <s v="AWAY WIN"/>
    <m/>
    <m/>
    <m/>
    <m/>
  </r>
  <r>
    <x v="0"/>
    <x v="32"/>
    <x v="4"/>
    <s v="Aalesund"/>
    <s v="Rosenborg"/>
    <n v="1355.03"/>
    <n v="1447.54"/>
    <n v="4"/>
    <n v="8"/>
    <n v="6"/>
    <n v="12"/>
    <n v="2"/>
    <n v="2"/>
    <x v="1"/>
    <n v="3.02"/>
    <n v="3.35"/>
    <n v="2.25"/>
    <n v="3.3"/>
    <n v="3.53"/>
    <n v="2.4500000000000002"/>
    <s v="AWAY STRONGER"/>
    <s v="DRAW"/>
    <m/>
    <m/>
    <m/>
    <m/>
  </r>
  <r>
    <x v="0"/>
    <x v="33"/>
    <x v="10"/>
    <s v="Lillestrom"/>
    <s v="Stromsgodset"/>
    <n v="1283.19"/>
    <n v="1350.93"/>
    <n v="4"/>
    <n v="5"/>
    <n v="9"/>
    <n v="13"/>
    <n v="0"/>
    <n v="1"/>
    <x v="2"/>
    <n v="2.34"/>
    <n v="3.27"/>
    <n v="2.92"/>
    <n v="2.54"/>
    <n v="3.5"/>
    <n v="3.3"/>
    <s v="AWAY STRONGER"/>
    <s v="AWAY WIN"/>
    <m/>
    <m/>
    <m/>
    <m/>
  </r>
  <r>
    <x v="0"/>
    <x v="33"/>
    <x v="0"/>
    <s v="Fredrikstad"/>
    <s v="Sandnes"/>
    <n v="1295.08"/>
    <n v="1217.4100000000001"/>
    <n v="1"/>
    <n v="4"/>
    <n v="4"/>
    <n v="5"/>
    <n v="3"/>
    <n v="4"/>
    <x v="2"/>
    <n v="1.67"/>
    <n v="3.67"/>
    <n v="4.9000000000000004"/>
    <n v="1.74"/>
    <n v="3.95"/>
    <n v="5.4"/>
    <s v="HOME STRONGER"/>
    <s v="AWAY WIN"/>
    <m/>
    <m/>
    <m/>
    <m/>
  </r>
  <r>
    <x v="0"/>
    <x v="33"/>
    <x v="0"/>
    <s v="Tromso"/>
    <s v="Honefoss"/>
    <n v="1418.62"/>
    <n v="1223.58"/>
    <n v="6"/>
    <n v="10"/>
    <n v="7"/>
    <n v="9"/>
    <n v="0"/>
    <n v="0"/>
    <x v="1"/>
    <n v="1.42"/>
    <n v="4.2699999999999996"/>
    <n v="7.21"/>
    <n v="1.49"/>
    <n v="4.67"/>
    <n v="8"/>
    <s v="HOME STRONGER"/>
    <s v="DRAW"/>
    <m/>
    <m/>
    <m/>
    <m/>
  </r>
  <r>
    <x v="0"/>
    <x v="33"/>
    <x v="0"/>
    <s v="Viking"/>
    <s v="Haugesund"/>
    <n v="1333.6"/>
    <n v="1388.7"/>
    <n v="6"/>
    <n v="7"/>
    <n v="5"/>
    <n v="8"/>
    <n v="0"/>
    <n v="2"/>
    <x v="2"/>
    <n v="1.97"/>
    <n v="3.42"/>
    <n v="3.62"/>
    <n v="2.04"/>
    <n v="3.7"/>
    <n v="3.94"/>
    <s v="AWAY STRONGER"/>
    <s v="AWAY WIN"/>
    <m/>
    <m/>
    <m/>
    <m/>
  </r>
  <r>
    <x v="0"/>
    <x v="33"/>
    <x v="1"/>
    <s v="Sogndal"/>
    <s v="Molde"/>
    <n v="1323.8"/>
    <n v="1428.01"/>
    <n v="4"/>
    <n v="8"/>
    <n v="6"/>
    <n v="10"/>
    <n v="2"/>
    <n v="1"/>
    <x v="0"/>
    <n v="2.86"/>
    <n v="3.18"/>
    <n v="2.42"/>
    <n v="3.1"/>
    <n v="3.35"/>
    <n v="2.6"/>
    <s v="AWAY STRONGER"/>
    <s v="HOME WIN"/>
    <m/>
    <m/>
    <m/>
    <m/>
  </r>
  <r>
    <x v="3"/>
    <x v="34"/>
    <x v="6"/>
    <s v="Djurgarden"/>
    <s v="Kalmar"/>
    <n v="1278.3699999999999"/>
    <n v="1312.41"/>
    <n v="0"/>
    <n v="3"/>
    <n v="3"/>
    <n v="4"/>
    <n v="1"/>
    <n v="1"/>
    <x v="1"/>
    <n v="1.86"/>
    <n v="3.41"/>
    <n v="4.07"/>
    <n v="1.99"/>
    <n v="3.62"/>
    <n v="4.6100000000000003"/>
    <s v="AWAY STRONGER"/>
    <s v="DRAW"/>
    <m/>
    <m/>
    <m/>
    <m/>
  </r>
  <r>
    <x v="0"/>
    <x v="34"/>
    <x v="4"/>
    <s v="Brann"/>
    <s v="Valerenga"/>
    <n v="1360.38"/>
    <n v="1404.44"/>
    <n v="0"/>
    <n v="3"/>
    <n v="1"/>
    <n v="4"/>
    <n v="1"/>
    <n v="2"/>
    <x v="2"/>
    <n v="2.04"/>
    <n v="3.37"/>
    <n v="3.46"/>
    <n v="2.12"/>
    <n v="3.57"/>
    <n v="3.75"/>
    <s v="AWAY STRONGER"/>
    <s v="AWAY WIN"/>
    <m/>
    <m/>
    <m/>
    <m/>
  </r>
  <r>
    <x v="3"/>
    <x v="35"/>
    <x v="10"/>
    <s v="Sundsvall"/>
    <s v="Helsingborg"/>
    <n v="1217.96"/>
    <n v="1428.59"/>
    <n v="5"/>
    <n v="5"/>
    <n v="5"/>
    <n v="6"/>
    <n v="0"/>
    <n v="1"/>
    <x v="2"/>
    <n v="2.86"/>
    <n v="3.21"/>
    <n v="2.4300000000000002"/>
    <n v="3.15"/>
    <n v="3.34"/>
    <n v="2.65"/>
    <s v="AWAY STRONGER"/>
    <s v="AWAY WIN"/>
    <m/>
    <m/>
    <m/>
    <m/>
  </r>
  <r>
    <x v="2"/>
    <x v="36"/>
    <x v="10"/>
    <s v="Ried"/>
    <s v="Wacker Innsbruck"/>
    <n v="1447.73"/>
    <n v="1415.22"/>
    <n v="0"/>
    <n v="0"/>
    <n v="4"/>
    <n v="7"/>
    <n v="2"/>
    <n v="0"/>
    <x v="0"/>
    <n v="1.8"/>
    <n v="3.41"/>
    <n v="4.33"/>
    <n v="1.86"/>
    <n v="3.6"/>
    <n v="5.13"/>
    <s v="HOME STRONGER"/>
    <s v="HOME WIN"/>
    <m/>
    <m/>
    <m/>
    <m/>
  </r>
  <r>
    <x v="0"/>
    <x v="36"/>
    <x v="0"/>
    <s v="Fredrikstad"/>
    <s v="Tromso"/>
    <n v="1286.95"/>
    <n v="1406.54"/>
    <n v="1"/>
    <n v="4"/>
    <n v="2"/>
    <n v="8"/>
    <n v="2"/>
    <n v="0"/>
    <x v="0"/>
    <n v="2.93"/>
    <n v="3.38"/>
    <n v="2.2799999999999998"/>
    <n v="3.15"/>
    <n v="3.74"/>
    <n v="2.4"/>
    <s v="AWAY STRONGER"/>
    <s v="HOME WIN"/>
    <m/>
    <m/>
    <m/>
    <m/>
  </r>
  <r>
    <x v="0"/>
    <x v="36"/>
    <x v="0"/>
    <s v="Sandnes"/>
    <s v="Lillestrom"/>
    <n v="1234.1199999999999"/>
    <n v="1272.58"/>
    <n v="6"/>
    <n v="7"/>
    <n v="1"/>
    <n v="5"/>
    <n v="0"/>
    <n v="1"/>
    <x v="2"/>
    <n v="2.4300000000000002"/>
    <n v="3.33"/>
    <n v="2.75"/>
    <n v="2.6"/>
    <n v="3.65"/>
    <n v="2.97"/>
    <s v="AWAY STRONGER"/>
    <s v="AWAY WIN"/>
    <m/>
    <m/>
    <m/>
    <m/>
  </r>
  <r>
    <x v="3"/>
    <x v="36"/>
    <x v="3"/>
    <s v="AIK"/>
    <s v="Kalmar"/>
    <n v="1397.21"/>
    <n v="1312.07"/>
    <n v="7"/>
    <n v="13"/>
    <n v="4"/>
    <n v="4"/>
    <n v="1"/>
    <n v="2"/>
    <x v="2"/>
    <n v="1.66"/>
    <n v="3.64"/>
    <n v="5.1100000000000003"/>
    <n v="1.72"/>
    <n v="3.94"/>
    <n v="6"/>
    <s v="HOME STRONGER"/>
    <s v="AWAY WIN"/>
    <m/>
    <m/>
    <m/>
    <m/>
  </r>
  <r>
    <x v="1"/>
    <x v="36"/>
    <x v="4"/>
    <s v="Aarhus"/>
    <s v="Brondby"/>
    <n v="1380.09"/>
    <n v="1414.48"/>
    <n v="6"/>
    <n v="10"/>
    <n v="1"/>
    <n v="2"/>
    <n v="3"/>
    <n v="1"/>
    <x v="0"/>
    <n v="2.6"/>
    <n v="3.17"/>
    <n v="2.66"/>
    <n v="2.94"/>
    <n v="3.3"/>
    <n v="2.9"/>
    <s v="AWAY STRONGER"/>
    <s v="HOME WIN"/>
    <m/>
    <m/>
    <m/>
    <m/>
  </r>
  <r>
    <x v="0"/>
    <x v="36"/>
    <x v="1"/>
    <s v="Rosenborg"/>
    <s v="Aalesund"/>
    <n v="1456.04"/>
    <n v="1348.79"/>
    <n v="7"/>
    <n v="10"/>
    <n v="4"/>
    <n v="6"/>
    <n v="3"/>
    <n v="0"/>
    <x v="0"/>
    <n v="1.63"/>
    <n v="3.76"/>
    <n v="5.0999999999999996"/>
    <n v="1.76"/>
    <n v="4.5"/>
    <n v="5.77"/>
    <s v="HOME STRONGER"/>
    <s v="HOME WIN"/>
    <m/>
    <m/>
    <m/>
    <m/>
  </r>
  <r>
    <x v="1"/>
    <x v="37"/>
    <x v="3"/>
    <s v="Odense"/>
    <s v="Nordsjaelland"/>
    <n v="1392.81"/>
    <n v="1481.16"/>
    <n v="7"/>
    <n v="13"/>
    <n v="7"/>
    <n v="10"/>
    <n v="3"/>
    <n v="0"/>
    <x v="0"/>
    <n v="2.83"/>
    <n v="3.32"/>
    <n v="2.39"/>
    <n v="3.05"/>
    <n v="3.5"/>
    <n v="2.5"/>
    <s v="AWAY STRONGER"/>
    <s v="HOME WIN"/>
    <m/>
    <m/>
    <m/>
    <m/>
  </r>
  <r>
    <x v="0"/>
    <x v="37"/>
    <x v="4"/>
    <s v="Valerenga"/>
    <s v="Stromsgodset"/>
    <n v="1395.28"/>
    <n v="1374.96"/>
    <n v="4"/>
    <n v="7"/>
    <n v="9"/>
    <n v="13"/>
    <n v="1"/>
    <n v="1"/>
    <x v="1"/>
    <n v="3.24"/>
    <n v="3.51"/>
    <n v="2.08"/>
    <n v="3.48"/>
    <n v="3.75"/>
    <n v="2.2000000000000002"/>
    <s v="HOME STRONGER"/>
    <s v="DRAW"/>
    <m/>
    <m/>
    <m/>
    <m/>
  </r>
  <r>
    <x v="5"/>
    <x v="37"/>
    <x v="9"/>
    <s v="Astra"/>
    <s v="Vaslui"/>
    <n v="1389.75"/>
    <n v="1513.46"/>
    <n v="7"/>
    <n v="9"/>
    <n v="6"/>
    <n v="9"/>
    <n v="1"/>
    <n v="1"/>
    <x v="1"/>
    <n v="2.76"/>
    <n v="3.23"/>
    <n v="2.35"/>
    <n v="3"/>
    <n v="3.35"/>
    <n v="2.63"/>
    <s v="AWAY STRONGER"/>
    <s v="DRAW"/>
    <m/>
    <m/>
    <m/>
    <m/>
  </r>
  <r>
    <x v="4"/>
    <x v="37"/>
    <x v="11"/>
    <s v="Legia"/>
    <s v="Wisla"/>
    <n v="1485.93"/>
    <n v="1456.86"/>
    <n v="9"/>
    <n v="15"/>
    <n v="0"/>
    <n v="0"/>
    <n v="2"/>
    <n v="1"/>
    <x v="0"/>
    <n v="1.6"/>
    <n v="3.71"/>
    <n v="5.58"/>
    <n v="1.7"/>
    <n v="4.05"/>
    <n v="6.6"/>
    <s v="HOME STRONGER"/>
    <s v="HOME WIN"/>
    <m/>
    <m/>
    <m/>
    <m/>
  </r>
  <r>
    <x v="0"/>
    <x v="38"/>
    <x v="4"/>
    <s v="Sogndal"/>
    <s v="Valerenga"/>
    <n v="1348.27"/>
    <n v="1395.28"/>
    <n v="7"/>
    <n v="10"/>
    <n v="4"/>
    <n v="5"/>
    <n v="1"/>
    <n v="0"/>
    <x v="0"/>
    <n v="2.0299999999999998"/>
    <n v="3.41"/>
    <n v="3.46"/>
    <n v="2.15"/>
    <n v="3.65"/>
    <n v="3.72"/>
    <s v="AWAY STRONGER"/>
    <s v="HOME WIN"/>
    <m/>
    <m/>
    <m/>
    <m/>
  </r>
  <r>
    <x v="1"/>
    <x v="38"/>
    <x v="4"/>
    <s v="Aalborg"/>
    <s v="Midtjylland"/>
    <n v="1387.96"/>
    <n v="1465.87"/>
    <n v="2"/>
    <n v="3"/>
    <n v="6"/>
    <n v="8"/>
    <n v="1"/>
    <n v="3"/>
    <x v="2"/>
    <n v="1.97"/>
    <n v="3.48"/>
    <n v="3.64"/>
    <n v="2.14"/>
    <n v="3.85"/>
    <n v="4"/>
    <s v="AWAY STRONGER"/>
    <s v="AWAY WIN"/>
    <m/>
    <m/>
    <m/>
    <m/>
  </r>
  <r>
    <x v="3"/>
    <x v="39"/>
    <x v="7"/>
    <s v="Elfsborg"/>
    <s v="AIK"/>
    <n v="1407.72"/>
    <n v="1397.21"/>
    <n v="9"/>
    <n v="13"/>
    <n v="4"/>
    <n v="10"/>
    <n v="1"/>
    <n v="0"/>
    <x v="0"/>
    <n v="1.69"/>
    <n v="3.49"/>
    <n v="5.09"/>
    <n v="1.78"/>
    <n v="3.75"/>
    <n v="6"/>
    <s v="HOME STRONGER"/>
    <s v="HOME WIN"/>
    <m/>
    <m/>
    <m/>
    <m/>
  </r>
  <r>
    <x v="0"/>
    <x v="39"/>
    <x v="0"/>
    <s v="Aalesund"/>
    <s v="Stromsgodset"/>
    <n v="1348.79"/>
    <n v="1374.96"/>
    <n v="1"/>
    <n v="5"/>
    <n v="7"/>
    <n v="13"/>
    <n v="3"/>
    <n v="1"/>
    <x v="0"/>
    <n v="2.4500000000000002"/>
    <n v="3.26"/>
    <n v="2.79"/>
    <n v="2.66"/>
    <n v="3.4"/>
    <n v="3.1"/>
    <s v="AWAY STRONGER"/>
    <s v="HOME WIN"/>
    <m/>
    <m/>
    <m/>
    <m/>
  </r>
  <r>
    <x v="0"/>
    <x v="39"/>
    <x v="0"/>
    <s v="Fredrikstad"/>
    <s v="Haugesund"/>
    <n v="1286.95"/>
    <n v="1407.2"/>
    <n v="4"/>
    <n v="4"/>
    <n v="7"/>
    <n v="8"/>
    <n v="0"/>
    <n v="0"/>
    <x v="1"/>
    <n v="2.5099999999999998"/>
    <n v="3.34"/>
    <n v="2.65"/>
    <n v="2.65"/>
    <n v="3.58"/>
    <n v="2.77"/>
    <s v="AWAY STRONGER"/>
    <s v="DRAW"/>
    <m/>
    <m/>
    <m/>
    <m/>
  </r>
  <r>
    <x v="0"/>
    <x v="39"/>
    <x v="0"/>
    <s v="Sandnes"/>
    <s v="Rosenborg"/>
    <n v="1234.1199999999999"/>
    <n v="1456.04"/>
    <n v="6"/>
    <n v="7"/>
    <n v="7"/>
    <n v="10"/>
    <n v="1"/>
    <n v="1"/>
    <x v="1"/>
    <n v="4.03"/>
    <n v="3.55"/>
    <n v="1.83"/>
    <n v="4.4000000000000004"/>
    <n v="3.85"/>
    <n v="1.96"/>
    <s v="AWAY STRONGER"/>
    <s v="DRAW"/>
    <m/>
    <m/>
    <m/>
    <m/>
  </r>
  <r>
    <x v="0"/>
    <x v="39"/>
    <x v="0"/>
    <s v="Sogndal"/>
    <s v="Viking"/>
    <n v="1348.27"/>
    <n v="1323.49"/>
    <n v="9"/>
    <n v="10"/>
    <n v="3"/>
    <n v="9"/>
    <n v="1"/>
    <n v="2"/>
    <x v="2"/>
    <n v="2.38"/>
    <n v="3.16"/>
    <n v="2.97"/>
    <n v="2.58"/>
    <n v="3.3"/>
    <n v="3.2"/>
    <s v="HOME STRONGER"/>
    <s v="AWAY WIN"/>
    <m/>
    <m/>
    <m/>
    <m/>
  </r>
  <r>
    <x v="0"/>
    <x v="39"/>
    <x v="1"/>
    <s v="Lillestrom"/>
    <s v="Brann"/>
    <n v="1272.58"/>
    <n v="1335.79"/>
    <n v="3"/>
    <n v="7"/>
    <n v="0"/>
    <n v="3"/>
    <n v="3"/>
    <n v="4"/>
    <x v="2"/>
    <n v="1.96"/>
    <n v="3.51"/>
    <n v="3.57"/>
    <n v="2.04"/>
    <n v="3.85"/>
    <n v="3.87"/>
    <s v="AWAY STRONGER"/>
    <s v="AWAY WIN"/>
    <m/>
    <m/>
    <m/>
    <m/>
  </r>
  <r>
    <x v="3"/>
    <x v="40"/>
    <x v="4"/>
    <s v="Gefle"/>
    <s v="Sundsvall"/>
    <n v="1246.8699999999999"/>
    <n v="1217.96"/>
    <n v="3"/>
    <n v="4"/>
    <n v="4"/>
    <n v="5"/>
    <n v="0"/>
    <n v="0"/>
    <x v="1"/>
    <n v="2.87"/>
    <n v="3.2"/>
    <n v="2.41"/>
    <n v="3.36"/>
    <n v="3.36"/>
    <n v="2.65"/>
    <s v="HOME STRONGER"/>
    <s v="DRAW"/>
    <m/>
    <m/>
    <m/>
    <m/>
  </r>
  <r>
    <x v="0"/>
    <x v="41"/>
    <x v="0"/>
    <s v="Haugesund"/>
    <s v="Aalesund"/>
    <n v="1400.82"/>
    <n v="1353.86"/>
    <n v="7"/>
    <n v="9"/>
    <n v="4"/>
    <n v="7"/>
    <n v="4"/>
    <n v="2"/>
    <x v="0"/>
    <n v="1.71"/>
    <n v="3.61"/>
    <n v="4.67"/>
    <n v="1.8"/>
    <n v="4.2"/>
    <n v="5.04"/>
    <s v="HOME STRONGER"/>
    <s v="HOME WIN"/>
    <m/>
    <m/>
    <m/>
    <m/>
  </r>
  <r>
    <x v="0"/>
    <x v="41"/>
    <x v="0"/>
    <s v="Molde"/>
    <s v="Fredrikstad"/>
    <n v="1434"/>
    <n v="1284.06"/>
    <n v="3"/>
    <n v="9"/>
    <n v="4"/>
    <n v="5"/>
    <n v="2"/>
    <n v="0"/>
    <x v="0"/>
    <n v="1.38"/>
    <n v="4.6100000000000003"/>
    <n v="7.72"/>
    <n v="1.45"/>
    <n v="5.2"/>
    <n v="8.74"/>
    <s v="HOME STRONGER"/>
    <s v="HOME WIN"/>
    <m/>
    <m/>
    <m/>
    <m/>
  </r>
  <r>
    <x v="0"/>
    <x v="41"/>
    <x v="0"/>
    <s v="Rosenborg"/>
    <s v="Honefoss"/>
    <n v="1455.76"/>
    <n v="1240.23"/>
    <n v="5"/>
    <n v="11"/>
    <n v="4"/>
    <n v="8"/>
    <n v="0"/>
    <n v="1"/>
    <x v="2"/>
    <n v="1.28"/>
    <n v="5.34"/>
    <n v="9.82"/>
    <n v="1.32"/>
    <n v="6.19"/>
    <n v="11.17"/>
    <s v="HOME STRONGER"/>
    <s v="AWAY WIN"/>
    <m/>
    <m/>
    <m/>
    <m/>
  </r>
  <r>
    <x v="0"/>
    <x v="41"/>
    <x v="0"/>
    <s v="Stromsgodset"/>
    <s v="Tromso"/>
    <n v="1374.51"/>
    <n v="1415.89"/>
    <n v="4"/>
    <n v="10"/>
    <n v="2"/>
    <n v="5"/>
    <n v="2"/>
    <n v="0"/>
    <x v="0"/>
    <n v="2.0099999999999998"/>
    <n v="3.37"/>
    <n v="3.55"/>
    <n v="2.12"/>
    <n v="3.55"/>
    <n v="3.87"/>
    <s v="AWAY STRONGER"/>
    <s v="HOME WIN"/>
    <m/>
    <m/>
    <m/>
    <m/>
  </r>
  <r>
    <x v="0"/>
    <x v="41"/>
    <x v="0"/>
    <s v="Viking"/>
    <s v="Lillestrom"/>
    <n v="1337.84"/>
    <n v="1269.55"/>
    <n v="6"/>
    <n v="9"/>
    <n v="3"/>
    <n v="4"/>
    <n v="1"/>
    <n v="2"/>
    <x v="2"/>
    <n v="1.7"/>
    <n v="3.63"/>
    <n v="4.79"/>
    <n v="1.75"/>
    <n v="4.01"/>
    <n v="5.37"/>
    <s v="HOME STRONGER"/>
    <s v="AWAY WIN"/>
    <m/>
    <m/>
    <m/>
    <m/>
  </r>
  <r>
    <x v="3"/>
    <x v="41"/>
    <x v="4"/>
    <s v="Kalmar"/>
    <s v="Helsingborg"/>
    <n v="1308.0999999999999"/>
    <n v="1423.59"/>
    <n v="4"/>
    <n v="7"/>
    <n v="7"/>
    <n v="11"/>
    <n v="1"/>
    <n v="1"/>
    <x v="1"/>
    <n v="2.54"/>
    <n v="3.2"/>
    <n v="2.71"/>
    <n v="2.65"/>
    <n v="3.36"/>
    <n v="2.95"/>
    <s v="AWAY STRONGER"/>
    <s v="DRAW"/>
    <m/>
    <m/>
    <m/>
    <m/>
  </r>
  <r>
    <x v="0"/>
    <x v="41"/>
    <x v="1"/>
    <s v="Brann"/>
    <s v="Sogndal"/>
    <n v="1341.55"/>
    <n v="1328.28"/>
    <n v="3"/>
    <n v="3"/>
    <n v="6"/>
    <n v="10"/>
    <n v="5"/>
    <n v="0"/>
    <x v="0"/>
    <n v="1.72"/>
    <n v="3.7"/>
    <n v="4.5"/>
    <n v="1.8"/>
    <n v="4.03"/>
    <n v="5.12"/>
    <s v="HOME STRONGER"/>
    <s v="HOME WIN"/>
    <m/>
    <m/>
    <m/>
    <m/>
  </r>
  <r>
    <x v="3"/>
    <x v="42"/>
    <x v="6"/>
    <s v="GAIS"/>
    <s v="Sundsvall"/>
    <n v="1311.84"/>
    <n v="1211.2"/>
    <n v="3"/>
    <n v="4"/>
    <n v="4"/>
    <n v="6"/>
    <n v="1"/>
    <n v="2"/>
    <x v="2"/>
    <n v="1.8"/>
    <n v="3.44"/>
    <n v="4.3899999999999997"/>
    <n v="1.89"/>
    <n v="3.6"/>
    <n v="5"/>
    <s v="HOME STRONGER"/>
    <s v="AWAY WIN"/>
    <m/>
    <m/>
    <m/>
    <m/>
  </r>
  <r>
    <x v="3"/>
    <x v="42"/>
    <x v="7"/>
    <s v="Djurgarden"/>
    <s v="Gefle"/>
    <n v="1271.78"/>
    <n v="1223.9100000000001"/>
    <n v="1"/>
    <n v="1"/>
    <n v="4"/>
    <n v="5"/>
    <n v="1"/>
    <n v="1"/>
    <x v="1"/>
    <n v="1.53"/>
    <n v="3.84"/>
    <n v="6.27"/>
    <n v="1.59"/>
    <n v="4.07"/>
    <n v="7"/>
    <s v="HOME STRONGER"/>
    <s v="DRAW"/>
    <m/>
    <m/>
    <m/>
    <m/>
  </r>
  <r>
    <x v="0"/>
    <x v="43"/>
    <x v="10"/>
    <s v="Fredrikstad"/>
    <s v="Stromsgodset"/>
    <n v="1284.06"/>
    <n v="1374.51"/>
    <n v="4"/>
    <n v="5"/>
    <n v="4"/>
    <n v="10"/>
    <n v="2"/>
    <n v="3"/>
    <x v="2"/>
    <n v="2.82"/>
    <n v="3.33"/>
    <n v="2.38"/>
    <n v="3.08"/>
    <n v="3.53"/>
    <n v="2.5"/>
    <s v="AWAY STRONGER"/>
    <s v="AWAY WIN"/>
    <m/>
    <m/>
    <m/>
    <m/>
  </r>
  <r>
    <x v="0"/>
    <x v="43"/>
    <x v="0"/>
    <s v="Honefoss"/>
    <s v="Valerenga"/>
    <n v="1240.23"/>
    <n v="1391.03"/>
    <n v="4"/>
    <n v="10"/>
    <n v="4"/>
    <n v="5"/>
    <n v="1"/>
    <n v="0"/>
    <x v="0"/>
    <n v="2.27"/>
    <n v="3.35"/>
    <n v="2.95"/>
    <n v="2.4"/>
    <n v="3.64"/>
    <n v="3.25"/>
    <s v="AWAY STRONGER"/>
    <s v="HOME WIN"/>
    <m/>
    <m/>
    <m/>
    <m/>
  </r>
  <r>
    <x v="0"/>
    <x v="44"/>
    <x v="0"/>
    <s v="Aalesund"/>
    <s v="Brann"/>
    <n v="1353.86"/>
    <n v="1341.55"/>
    <n v="3"/>
    <n v="4"/>
    <n v="6"/>
    <n v="6"/>
    <n v="2"/>
    <n v="0"/>
    <x v="0"/>
    <n v="1.93"/>
    <n v="3.52"/>
    <n v="3.66"/>
    <n v="2"/>
    <n v="3.95"/>
    <n v="3.92"/>
    <s v="HOME STRONGER"/>
    <s v="HOME WIN"/>
    <m/>
    <m/>
    <m/>
    <m/>
  </r>
  <r>
    <x v="0"/>
    <x v="44"/>
    <x v="0"/>
    <s v="Lillestrom"/>
    <s v="Sogndal"/>
    <n v="1269.55"/>
    <n v="1328.28"/>
    <n v="6"/>
    <n v="6"/>
    <n v="3"/>
    <n v="9"/>
    <n v="1"/>
    <n v="0"/>
    <x v="0"/>
    <n v="1.8"/>
    <n v="3.56"/>
    <n v="4.2"/>
    <n v="1.85"/>
    <n v="4.01"/>
    <n v="4.8"/>
    <s v="AWAY STRONGER"/>
    <s v="HOME WIN"/>
    <m/>
    <m/>
    <m/>
    <m/>
  </r>
  <r>
    <x v="0"/>
    <x v="44"/>
    <x v="0"/>
    <s v="Sandnes"/>
    <s v="Molde"/>
    <n v="1243.71"/>
    <n v="1434"/>
    <n v="2"/>
    <n v="8"/>
    <n v="6"/>
    <n v="9"/>
    <n v="0"/>
    <n v="2"/>
    <x v="2"/>
    <n v="3.02"/>
    <n v="3.3"/>
    <n v="2.27"/>
    <n v="3.4"/>
    <n v="3.52"/>
    <n v="2.4900000000000002"/>
    <s v="AWAY STRONGER"/>
    <s v="AWAY WIN"/>
    <m/>
    <m/>
    <m/>
    <m/>
  </r>
  <r>
    <x v="0"/>
    <x v="44"/>
    <x v="0"/>
    <s v="Stabaek"/>
    <s v="Haugesund"/>
    <n v="1246.8800000000001"/>
    <n v="1400.82"/>
    <n v="0"/>
    <n v="0"/>
    <n v="7"/>
    <n v="11"/>
    <n v="0"/>
    <n v="2"/>
    <x v="2"/>
    <n v="4.17"/>
    <n v="3.63"/>
    <n v="1.79"/>
    <n v="4.58"/>
    <n v="4"/>
    <n v="1.85"/>
    <s v="AWAY STRONGER"/>
    <s v="AWAY WIN"/>
    <m/>
    <m/>
    <m/>
    <m/>
  </r>
  <r>
    <x v="0"/>
    <x v="44"/>
    <x v="0"/>
    <s v="Tromso"/>
    <s v="Viking"/>
    <n v="1415.89"/>
    <n v="1337.84"/>
    <n v="1"/>
    <n v="2"/>
    <n v="6"/>
    <n v="6"/>
    <n v="5"/>
    <n v="1"/>
    <x v="0"/>
    <n v="1.78"/>
    <n v="3.46"/>
    <n v="4.46"/>
    <n v="1.88"/>
    <n v="3.75"/>
    <n v="4.8"/>
    <s v="HOME STRONGER"/>
    <s v="HOME WIN"/>
    <m/>
    <m/>
    <m/>
    <m/>
  </r>
  <r>
    <x v="3"/>
    <x v="45"/>
    <x v="4"/>
    <s v="Sundsvall"/>
    <s v="Elfsborg"/>
    <n v="1211.2"/>
    <n v="1425.83"/>
    <n v="4"/>
    <n v="8"/>
    <n v="6"/>
    <n v="12"/>
    <n v="0"/>
    <n v="3"/>
    <x v="2"/>
    <n v="3.48"/>
    <n v="3.28"/>
    <n v="2.0699999999999998"/>
    <n v="3.77"/>
    <n v="3.53"/>
    <n v="2.15"/>
    <s v="AWAY STRONGER"/>
    <s v="AWAY WIN"/>
    <m/>
    <m/>
    <m/>
    <m/>
  </r>
  <r>
    <x v="0"/>
    <x v="46"/>
    <x v="4"/>
    <s v="Brann"/>
    <s v="Fredrikstad"/>
    <n v="1341.55"/>
    <n v="1284.06"/>
    <n v="6"/>
    <n v="6"/>
    <n v="1"/>
    <n v="4"/>
    <n v="2"/>
    <n v="0"/>
    <x v="0"/>
    <n v="1.62"/>
    <n v="3.9"/>
    <n v="4.96"/>
    <n v="1.7"/>
    <n v="4.47"/>
    <n v="5.5"/>
    <s v="HOME STRONGER"/>
    <s v="HOME WIN"/>
    <m/>
    <m/>
    <m/>
    <m/>
  </r>
  <r>
    <x v="0"/>
    <x v="46"/>
    <x v="4"/>
    <s v="Sogndal"/>
    <s v="Sandnes"/>
    <n v="1328.28"/>
    <n v="1243.71"/>
    <n v="0"/>
    <n v="6"/>
    <n v="2"/>
    <n v="5"/>
    <n v="0"/>
    <n v="0"/>
    <x v="1"/>
    <n v="2.0699999999999998"/>
    <n v="3.3"/>
    <n v="3.46"/>
    <n v="2.2400000000000002"/>
    <n v="3.55"/>
    <n v="3.9"/>
    <s v="HOME STRONGER"/>
    <s v="DRAW"/>
    <m/>
    <m/>
    <m/>
    <m/>
  </r>
  <r>
    <x v="0"/>
    <x v="46"/>
    <x v="4"/>
    <s v="Viking"/>
    <s v="Stabaek"/>
    <n v="1337.84"/>
    <n v="1246.8800000000001"/>
    <n v="3"/>
    <n v="6"/>
    <n v="0"/>
    <n v="0"/>
    <n v="1"/>
    <n v="0"/>
    <x v="0"/>
    <n v="1.44"/>
    <n v="4.26"/>
    <n v="7.01"/>
    <n v="1.53"/>
    <n v="4.75"/>
    <n v="8.5"/>
    <s v="HOME STRONGER"/>
    <s v="HOME WIN"/>
    <m/>
    <m/>
    <m/>
    <m/>
  </r>
  <r>
    <x v="3"/>
    <x v="46"/>
    <x v="4"/>
    <s v="Helsingborg"/>
    <s v="Djurgarden"/>
    <n v="1423.59"/>
    <n v="1271.78"/>
    <n v="7"/>
    <n v="11"/>
    <n v="3"/>
    <n v="3"/>
    <n v="1"/>
    <n v="1"/>
    <x v="1"/>
    <n v="1.77"/>
    <n v="3.53"/>
    <n v="4.41"/>
    <n v="1.87"/>
    <n v="3.81"/>
    <n v="5"/>
    <s v="HOME STRONGER"/>
    <s v="DRAW"/>
    <m/>
    <m/>
    <m/>
    <m/>
  </r>
  <r>
    <x v="0"/>
    <x v="46"/>
    <x v="1"/>
    <s v="Valerenga"/>
    <s v="Rosenborg"/>
    <n v="1391.03"/>
    <n v="1455.76"/>
    <n v="1"/>
    <n v="4"/>
    <n v="2"/>
    <n v="6"/>
    <n v="0"/>
    <n v="0"/>
    <x v="1"/>
    <n v="2.69"/>
    <n v="3.34"/>
    <n v="2.4900000000000002"/>
    <n v="2.8"/>
    <n v="3.6"/>
    <n v="2.69"/>
    <s v="AWAY STRONGER"/>
    <s v="DRAW"/>
    <m/>
    <m/>
    <m/>
    <m/>
  </r>
  <r>
    <x v="0"/>
    <x v="47"/>
    <x v="4"/>
    <s v="Haugesund"/>
    <s v="Honefoss"/>
    <n v="1400.82"/>
    <n v="1240.23"/>
    <n v="7"/>
    <n v="13"/>
    <n v="6"/>
    <n v="10"/>
    <n v="1"/>
    <n v="1"/>
    <x v="1"/>
    <n v="1.53"/>
    <n v="3.98"/>
    <n v="6.05"/>
    <n v="1.57"/>
    <n v="4.32"/>
    <n v="7.1"/>
    <s v="HOME STRONGER"/>
    <s v="DRAW"/>
    <m/>
    <m/>
    <m/>
    <m/>
  </r>
  <r>
    <x v="0"/>
    <x v="47"/>
    <x v="4"/>
    <s v="Lillestrom"/>
    <s v="Aalesund"/>
    <n v="1269.55"/>
    <n v="1353.86"/>
    <n v="6"/>
    <n v="9"/>
    <n v="6"/>
    <n v="7"/>
    <n v="0"/>
    <n v="0"/>
    <x v="1"/>
    <n v="2.17"/>
    <n v="3.3"/>
    <n v="3.24"/>
    <n v="2.4"/>
    <n v="3.46"/>
    <n v="3.4"/>
    <s v="AWAY STRONGER"/>
    <s v="DRAW"/>
    <m/>
    <m/>
    <m/>
    <m/>
  </r>
  <r>
    <x v="0"/>
    <x v="47"/>
    <x v="4"/>
    <s v="Molde"/>
    <s v="Tromso"/>
    <n v="1434"/>
    <n v="1415.89"/>
    <n v="6"/>
    <n v="9"/>
    <n v="3"/>
    <n v="5"/>
    <n v="3"/>
    <n v="2"/>
    <x v="0"/>
    <n v="1.76"/>
    <n v="3.55"/>
    <n v="4.49"/>
    <n v="1.85"/>
    <n v="3.79"/>
    <n v="4.79"/>
    <s v="HOME STRONGER"/>
    <s v="HOME WIN"/>
    <m/>
    <m/>
    <m/>
    <m/>
  </r>
  <r>
    <x v="3"/>
    <x v="47"/>
    <x v="4"/>
    <s v="AIK"/>
    <s v="GAIS"/>
    <n v="1389.35"/>
    <n v="1311.84"/>
    <n v="4"/>
    <n v="7"/>
    <n v="1"/>
    <n v="4"/>
    <n v="1"/>
    <n v="0"/>
    <x v="0"/>
    <n v="1.61"/>
    <n v="3.7"/>
    <n v="5.53"/>
    <n v="1.71"/>
    <n v="3.9"/>
    <n v="6.5"/>
    <s v="HOME STRONGER"/>
    <s v="HOME WIN"/>
    <m/>
    <m/>
    <m/>
    <m/>
  </r>
  <r>
    <x v="0"/>
    <x v="48"/>
    <x v="0"/>
    <s v="Honefoss"/>
    <s v="Molde"/>
    <n v="1240.23"/>
    <n v="1434"/>
    <n v="7"/>
    <n v="8"/>
    <n v="9"/>
    <n v="12"/>
    <n v="1"/>
    <n v="1"/>
    <x v="1"/>
    <n v="3.11"/>
    <n v="3.37"/>
    <n v="2.2000000000000002"/>
    <n v="3.4"/>
    <n v="3.65"/>
    <n v="2.29"/>
    <s v="AWAY STRONGER"/>
    <s v="DRAW"/>
    <m/>
    <m/>
    <m/>
    <m/>
  </r>
  <r>
    <x v="0"/>
    <x v="48"/>
    <x v="0"/>
    <s v="Sandnes"/>
    <s v="Haugesund"/>
    <n v="1243.71"/>
    <n v="1400.82"/>
    <n v="2"/>
    <n v="3"/>
    <n v="7"/>
    <n v="11"/>
    <n v="0"/>
    <n v="2"/>
    <x v="2"/>
    <n v="2.99"/>
    <n v="3.34"/>
    <n v="2.27"/>
    <n v="3.25"/>
    <n v="3.63"/>
    <n v="2.4"/>
    <s v="AWAY STRONGER"/>
    <s v="AWAY WIN"/>
    <m/>
    <m/>
    <m/>
    <m/>
  </r>
  <r>
    <x v="0"/>
    <x v="48"/>
    <x v="0"/>
    <s v="Stabaek"/>
    <s v="Lillestrom"/>
    <n v="1246.8800000000001"/>
    <n v="1269.55"/>
    <n v="0"/>
    <n v="0"/>
    <n v="7"/>
    <n v="10"/>
    <n v="4"/>
    <n v="1"/>
    <x v="0"/>
    <n v="2.72"/>
    <n v="3.31"/>
    <n v="2.48"/>
    <n v="3.12"/>
    <n v="3.44"/>
    <n v="2.71"/>
    <s v="AWAY STRONGER"/>
    <s v="HOME WIN"/>
    <m/>
    <m/>
    <m/>
    <m/>
  </r>
  <r>
    <x v="0"/>
    <x v="48"/>
    <x v="4"/>
    <s v="Tromso"/>
    <s v="Brann"/>
    <n v="1415.89"/>
    <n v="1341.55"/>
    <n v="3"/>
    <n v="4"/>
    <n v="6"/>
    <n v="9"/>
    <n v="2"/>
    <n v="0"/>
    <x v="0"/>
    <n v="1.58"/>
    <n v="4"/>
    <n v="5.27"/>
    <n v="1.65"/>
    <n v="4.55"/>
    <n v="5.75"/>
    <s v="HOME STRONGER"/>
    <s v="HOME WIN"/>
    <m/>
    <m/>
    <m/>
    <m/>
  </r>
  <r>
    <x v="0"/>
    <x v="49"/>
    <x v="4"/>
    <s v="Fredrikstad"/>
    <s v="Viking"/>
    <n v="1284.06"/>
    <n v="1337.84"/>
    <n v="0"/>
    <n v="4"/>
    <n v="3"/>
    <n v="9"/>
    <n v="3"/>
    <n v="0"/>
    <x v="0"/>
    <n v="2.72"/>
    <n v="3.3"/>
    <n v="2.4500000000000002"/>
    <n v="2.86"/>
    <n v="3.56"/>
    <n v="2.62"/>
    <s v="AWAY STRONGER"/>
    <s v="HOME WIN"/>
    <m/>
    <m/>
    <m/>
    <m/>
  </r>
  <r>
    <x v="3"/>
    <x v="50"/>
    <x v="6"/>
    <s v="Gefle"/>
    <s v="Syrianska"/>
    <n v="1237.78"/>
    <n v="1219.8499999999999"/>
    <n v="5"/>
    <n v="6"/>
    <n v="6"/>
    <n v="6"/>
    <n v="1"/>
    <n v="1"/>
    <x v="1"/>
    <n v="2.02"/>
    <n v="3.27"/>
    <n v="3.64"/>
    <n v="2.19"/>
    <n v="3.4"/>
    <n v="4.25"/>
    <s v="HOME STRONGER"/>
    <s v="DRAW"/>
    <m/>
    <m/>
    <m/>
    <m/>
  </r>
  <r>
    <x v="0"/>
    <x v="51"/>
    <x v="0"/>
    <s v="Haugesund"/>
    <s v="Lillestrom"/>
    <n v="1418.97"/>
    <n v="1275.57"/>
    <n v="7"/>
    <n v="11"/>
    <n v="4"/>
    <n v="7"/>
    <n v="1"/>
    <n v="1"/>
    <x v="1"/>
    <n v="1.62"/>
    <n v="3.89"/>
    <n v="5.04"/>
    <n v="1.7"/>
    <n v="4.2300000000000004"/>
    <n v="5.55"/>
    <s v="HOME STRONGER"/>
    <s v="DRAW"/>
    <m/>
    <m/>
    <m/>
    <m/>
  </r>
  <r>
    <x v="0"/>
    <x v="51"/>
    <x v="0"/>
    <s v="Sandnes"/>
    <s v="Honefoss"/>
    <n v="1237.0999999999999"/>
    <n v="1272.75"/>
    <n v="1"/>
    <n v="3"/>
    <n v="5"/>
    <n v="8"/>
    <n v="1"/>
    <n v="0"/>
    <x v="0"/>
    <n v="2.15"/>
    <n v="3.29"/>
    <n v="3.19"/>
    <n v="2.29"/>
    <n v="3.51"/>
    <n v="3.47"/>
    <s v="AWAY STRONGER"/>
    <s v="HOME WIN"/>
    <m/>
    <m/>
    <m/>
    <m/>
  </r>
  <r>
    <x v="0"/>
    <x v="51"/>
    <x v="0"/>
    <s v="Stromsgodset"/>
    <s v="Sogndal"/>
    <n v="1396.75"/>
    <n v="1305.28"/>
    <n v="9"/>
    <n v="10"/>
    <n v="1"/>
    <n v="4"/>
    <n v="3"/>
    <n v="0"/>
    <x v="0"/>
    <n v="1.61"/>
    <n v="3.75"/>
    <n v="5.4"/>
    <n v="1.67"/>
    <n v="4.03"/>
    <n v="6.01"/>
    <s v="HOME STRONGER"/>
    <s v="HOME WIN"/>
    <m/>
    <m/>
    <m/>
    <m/>
  </r>
  <r>
    <x v="0"/>
    <x v="51"/>
    <x v="0"/>
    <s v="Valerenga"/>
    <s v="Fredrikstad"/>
    <n v="1380.7"/>
    <n v="1278.8800000000001"/>
    <n v="1"/>
    <n v="5"/>
    <n v="3"/>
    <n v="4"/>
    <n v="3"/>
    <n v="2"/>
    <x v="0"/>
    <n v="1.84"/>
    <n v="3.52"/>
    <n v="4.0199999999999996"/>
    <n v="1.99"/>
    <n v="3.75"/>
    <n v="4.4000000000000004"/>
    <s v="HOME STRONGER"/>
    <s v="HOME WIN"/>
    <m/>
    <m/>
    <m/>
    <m/>
  </r>
  <r>
    <x v="0"/>
    <x v="51"/>
    <x v="1"/>
    <s v="Molde"/>
    <s v="Aalesund"/>
    <n v="1448.47"/>
    <n v="1356.34"/>
    <n v="7"/>
    <n v="10"/>
    <n v="4"/>
    <n v="7"/>
    <n v="2"/>
    <n v="1"/>
    <x v="0"/>
    <n v="1.68"/>
    <n v="3.62"/>
    <n v="4.91"/>
    <n v="1.79"/>
    <n v="3.85"/>
    <n v="5.5"/>
    <s v="HOME STRONGER"/>
    <s v="HOME WIN"/>
    <m/>
    <m/>
    <m/>
    <m/>
  </r>
  <r>
    <x v="3"/>
    <x v="52"/>
    <x v="4"/>
    <s v="Sundsvall"/>
    <s v="Djurgarden"/>
    <n v="1218.3900000000001"/>
    <n v="1279.1199999999999"/>
    <n v="4"/>
    <n v="5"/>
    <n v="3"/>
    <n v="4"/>
    <n v="0"/>
    <n v="1"/>
    <x v="2"/>
    <n v="2.5499999999999998"/>
    <n v="3.18"/>
    <n v="2.72"/>
    <n v="2.67"/>
    <n v="3.41"/>
    <n v="2.9"/>
    <s v="AWAY STRONGER"/>
    <s v="AWAY WIN"/>
    <m/>
    <m/>
    <m/>
    <m/>
  </r>
  <r>
    <x v="0"/>
    <x v="52"/>
    <x v="4"/>
    <s v="Stabaek"/>
    <s v="Brann"/>
    <n v="1245.8"/>
    <n v="1345"/>
    <n v="3"/>
    <n v="3"/>
    <n v="3"/>
    <n v="9"/>
    <n v="0"/>
    <n v="4"/>
    <x v="2"/>
    <n v="3.7"/>
    <n v="3.61"/>
    <n v="1.9"/>
    <n v="4.01"/>
    <n v="3.94"/>
    <n v="1.98"/>
    <s v="AWAY STRONGER"/>
    <s v="AWAY WIN"/>
    <m/>
    <m/>
    <m/>
    <m/>
  </r>
  <r>
    <x v="2"/>
    <x v="53"/>
    <x v="3"/>
    <s v="Admira"/>
    <s v="Wacker Innsbruck"/>
    <n v="1413.23"/>
    <n v="1392.72"/>
    <n v="3"/>
    <n v="5"/>
    <n v="4"/>
    <n v="5"/>
    <n v="4"/>
    <n v="1"/>
    <x v="0"/>
    <n v="1.52"/>
    <n v="4.08"/>
    <n v="5.95"/>
    <n v="1.62"/>
    <n v="4.72"/>
    <n v="7"/>
    <s v="HOME STRONGER"/>
    <s v="HOME WIN"/>
    <m/>
    <m/>
    <m/>
    <m/>
  </r>
  <r>
    <x v="2"/>
    <x v="53"/>
    <x v="3"/>
    <s v="Mattersburg"/>
    <s v="Salzburg"/>
    <n v="1372.32"/>
    <n v="1587.02"/>
    <n v="4"/>
    <n v="9"/>
    <n v="7"/>
    <n v="13"/>
    <n v="1"/>
    <n v="3"/>
    <x v="2"/>
    <n v="4.32"/>
    <n v="3.58"/>
    <n v="1.77"/>
    <n v="4.79"/>
    <n v="4.09"/>
    <n v="1.85"/>
    <s v="AWAY STRONGER"/>
    <s v="AWAY WIN"/>
    <m/>
    <m/>
    <m/>
    <m/>
  </r>
  <r>
    <x v="0"/>
    <x v="53"/>
    <x v="1"/>
    <s v="Viking"/>
    <s v="Aalesund"/>
    <n v="1309.67"/>
    <n v="1356.34"/>
    <n v="3"/>
    <n v="6"/>
    <n v="4"/>
    <n v="7"/>
    <n v="1"/>
    <n v="1"/>
    <x v="1"/>
    <n v="1.72"/>
    <n v="3.63"/>
    <n v="4.62"/>
    <n v="1.82"/>
    <n v="3.95"/>
    <n v="5"/>
    <s v="AWAY STRONGER"/>
    <s v="DRAW"/>
    <m/>
    <m/>
    <m/>
    <m/>
  </r>
  <r>
    <x v="0"/>
    <x v="54"/>
    <x v="10"/>
    <s v="Valerenga"/>
    <s v="Stabaek"/>
    <n v="1380.7"/>
    <n v="1245.8"/>
    <n v="4"/>
    <n v="5"/>
    <n v="3"/>
    <n v="3"/>
    <n v="1"/>
    <n v="2"/>
    <x v="2"/>
    <n v="1.5"/>
    <n v="4.1900000000000004"/>
    <n v="6.04"/>
    <n v="1.57"/>
    <n v="4.79"/>
    <n v="6.56"/>
    <s v="HOME STRONGER"/>
    <s v="AWAY WIN"/>
    <m/>
    <m/>
    <m/>
    <m/>
  </r>
  <r>
    <x v="0"/>
    <x v="54"/>
    <x v="0"/>
    <s v="Aalesund"/>
    <s v="Sogndal"/>
    <n v="1356.34"/>
    <n v="1305.28"/>
    <n v="2"/>
    <n v="5"/>
    <n v="1"/>
    <n v="1"/>
    <n v="2"/>
    <n v="2"/>
    <x v="1"/>
    <n v="1.66"/>
    <n v="3.63"/>
    <n v="5.21"/>
    <n v="1.77"/>
    <n v="3.84"/>
    <n v="5.83"/>
    <s v="HOME STRONGER"/>
    <s v="DRAW"/>
    <m/>
    <m/>
    <m/>
    <m/>
  </r>
  <r>
    <x v="0"/>
    <x v="54"/>
    <x v="0"/>
    <s v="Rosenborg"/>
    <s v="Stromsgodset"/>
    <n v="1437.58"/>
    <n v="1396.75"/>
    <n v="2"/>
    <n v="6"/>
    <n v="9"/>
    <n v="12"/>
    <n v="3"/>
    <n v="3"/>
    <x v="1"/>
    <n v="1.65"/>
    <n v="3.89"/>
    <n v="4.78"/>
    <n v="1.73"/>
    <n v="4.32"/>
    <n v="5.25"/>
    <s v="HOME STRONGER"/>
    <s v="DRAW"/>
    <m/>
    <m/>
    <m/>
    <m/>
  </r>
  <r>
    <x v="6"/>
    <x v="55"/>
    <x v="7"/>
    <s v="MyPa"/>
    <s v="Inter Turku"/>
    <n v="1192.57"/>
    <n v="1192.57"/>
    <n v="1"/>
    <n v="2"/>
    <n v="2"/>
    <n v="5"/>
    <n v="4"/>
    <n v="0"/>
    <x v="0"/>
    <n v="3.55"/>
    <n v="3.33"/>
    <n v="2.0099999999999998"/>
    <n v="4.01"/>
    <n v="3.5"/>
    <n v="2.2000000000000002"/>
    <s v="AWAY STRONGER"/>
    <s v="HOME WIN"/>
    <m/>
    <m/>
    <m/>
    <m/>
  </r>
  <r>
    <x v="0"/>
    <x v="56"/>
    <x v="12"/>
    <s v="Sogndal"/>
    <s v="Fredrikstad"/>
    <n v="1305.28"/>
    <n v="1278.8800000000001"/>
    <n v="2"/>
    <n v="2"/>
    <n v="3"/>
    <n v="3"/>
    <n v="1"/>
    <n v="3"/>
    <x v="2"/>
    <n v="2.06"/>
    <n v="3.36"/>
    <n v="3.44"/>
    <n v="2.17"/>
    <n v="3.59"/>
    <n v="3.6"/>
    <s v="HOME STRONGER"/>
    <s v="AWAY WIN"/>
    <m/>
    <m/>
    <m/>
    <m/>
  </r>
  <r>
    <x v="0"/>
    <x v="57"/>
    <x v="10"/>
    <s v="Brann"/>
    <s v="Stabaek"/>
    <n v="1345"/>
    <n v="1245.8"/>
    <n v="6"/>
    <n v="9"/>
    <n v="6"/>
    <n v="6"/>
    <n v="2"/>
    <n v="1"/>
    <x v="0"/>
    <n v="1.45"/>
    <n v="4.34"/>
    <n v="6.43"/>
    <n v="1.5"/>
    <n v="5"/>
    <n v="7.47"/>
    <s v="HOME STRONGER"/>
    <s v="HOME WIN"/>
    <m/>
    <m/>
    <m/>
    <m/>
  </r>
  <r>
    <x v="3"/>
    <x v="57"/>
    <x v="10"/>
    <s v="Kalmar"/>
    <s v="Syrianska"/>
    <n v="1298.3699999999999"/>
    <n v="1219.8499999999999"/>
    <n v="2"/>
    <n v="6"/>
    <n v="4"/>
    <n v="10"/>
    <n v="3"/>
    <n v="0"/>
    <x v="0"/>
    <n v="1.66"/>
    <n v="3.68"/>
    <n v="5.09"/>
    <n v="1.75"/>
    <n v="3.95"/>
    <n v="5.94"/>
    <s v="HOME STRONGER"/>
    <s v="HOME WIN"/>
    <m/>
    <m/>
    <m/>
    <m/>
  </r>
  <r>
    <x v="0"/>
    <x v="57"/>
    <x v="0"/>
    <s v="Haugesund"/>
    <s v="Tromso"/>
    <n v="1418.97"/>
    <n v="1415.68"/>
    <n v="5"/>
    <n v="11"/>
    <n v="6"/>
    <n v="6"/>
    <n v="1"/>
    <n v="1"/>
    <x v="1"/>
    <n v="1.95"/>
    <n v="3.45"/>
    <n v="3.69"/>
    <n v="2.1"/>
    <n v="3.72"/>
    <n v="4.2"/>
    <s v="HOME STRONGER"/>
    <s v="DRAW"/>
    <m/>
    <m/>
    <m/>
    <m/>
  </r>
  <r>
    <x v="0"/>
    <x v="57"/>
    <x v="0"/>
    <s v="Lillestrom"/>
    <s v="Sandnes"/>
    <n v="1275.57"/>
    <n v="1237.0999999999999"/>
    <n v="2"/>
    <n v="8"/>
    <n v="4"/>
    <n v="5"/>
    <n v="1"/>
    <n v="3"/>
    <x v="2"/>
    <n v="1.92"/>
    <n v="3.49"/>
    <n v="3.79"/>
    <n v="2.04"/>
    <n v="3.65"/>
    <n v="4.33"/>
    <s v="HOME STRONGER"/>
    <s v="AWAY WIN"/>
    <m/>
    <m/>
    <m/>
    <m/>
  </r>
  <r>
    <x v="0"/>
    <x v="57"/>
    <x v="0"/>
    <s v="Stromsgodset"/>
    <s v="Honefoss"/>
    <n v="1396.75"/>
    <n v="1272.75"/>
    <n v="7"/>
    <n v="13"/>
    <n v="2"/>
    <n v="8"/>
    <n v="4"/>
    <n v="0"/>
    <x v="0"/>
    <n v="1.48"/>
    <n v="4.1399999999999997"/>
    <n v="6.48"/>
    <n v="1.56"/>
    <n v="4.59"/>
    <n v="7.2"/>
    <s v="HOME STRONGER"/>
    <s v="HOME WIN"/>
    <m/>
    <m/>
    <m/>
    <m/>
  </r>
  <r>
    <x v="0"/>
    <x v="57"/>
    <x v="1"/>
    <s v="Viking"/>
    <s v="Rosenborg"/>
    <n v="1309.67"/>
    <n v="1437.58"/>
    <n v="4"/>
    <n v="4"/>
    <n v="3"/>
    <n v="4"/>
    <n v="1"/>
    <n v="4"/>
    <x v="2"/>
    <n v="2.6"/>
    <n v="3.37"/>
    <n v="2.54"/>
    <n v="2.74"/>
    <n v="3.65"/>
    <n v="2.79"/>
    <s v="AWAY STRONGER"/>
    <s v="AWAY WIN"/>
    <m/>
    <m/>
    <m/>
    <m/>
  </r>
  <r>
    <x v="0"/>
    <x v="58"/>
    <x v="4"/>
    <s v="Brann"/>
    <s v="Viking"/>
    <n v="1348.69"/>
    <n v="1297.03"/>
    <n v="6"/>
    <n v="9"/>
    <n v="1"/>
    <n v="4"/>
    <n v="0"/>
    <n v="0"/>
    <x v="1"/>
    <n v="2.2400000000000002"/>
    <n v="3.29"/>
    <n v="3.01"/>
    <n v="2.4"/>
    <n v="3.45"/>
    <n v="3.23"/>
    <s v="HOME STRONGER"/>
    <s v="DRAW"/>
    <m/>
    <m/>
    <m/>
    <m/>
  </r>
  <r>
    <x v="3"/>
    <x v="59"/>
    <x v="10"/>
    <s v="Syrianska"/>
    <s v="Djurgarden"/>
    <n v="1212.24"/>
    <n v="1279.1199999999999"/>
    <n v="3"/>
    <n v="7"/>
    <n v="5"/>
    <n v="7"/>
    <n v="1"/>
    <n v="1"/>
    <x v="1"/>
    <n v="3.26"/>
    <n v="3.28"/>
    <n v="2.1800000000000002"/>
    <n v="3.8"/>
    <n v="3.48"/>
    <n v="2.4"/>
    <s v="AWAY STRONGER"/>
    <s v="DRAW"/>
    <m/>
    <m/>
    <m/>
    <m/>
  </r>
  <r>
    <x v="0"/>
    <x v="59"/>
    <x v="0"/>
    <s v="Honefoss"/>
    <s v="Brann"/>
    <n v="1266.47"/>
    <n v="1348.69"/>
    <n v="1"/>
    <n v="5"/>
    <n v="7"/>
    <n v="10"/>
    <n v="2"/>
    <n v="1"/>
    <x v="0"/>
    <n v="2.37"/>
    <n v="3.35"/>
    <n v="2.82"/>
    <n v="2.6"/>
    <n v="3.64"/>
    <n v="3"/>
    <s v="AWAY STRONGER"/>
    <s v="HOME WIN"/>
    <m/>
    <m/>
    <m/>
    <m/>
  </r>
  <r>
    <x v="0"/>
    <x v="59"/>
    <x v="1"/>
    <s v="Tromso"/>
    <s v="Sogndal"/>
    <n v="1418.52"/>
    <n v="1293.08"/>
    <n v="4"/>
    <n v="7"/>
    <n v="1"/>
    <n v="2"/>
    <n v="1"/>
    <n v="1"/>
    <x v="1"/>
    <n v="1.38"/>
    <n v="4.53"/>
    <n v="7.98"/>
    <n v="1.47"/>
    <n v="5"/>
    <n v="9"/>
    <s v="HOME STRONGER"/>
    <s v="DRAW"/>
    <m/>
    <m/>
    <m/>
    <m/>
  </r>
  <r>
    <x v="1"/>
    <x v="60"/>
    <x v="13"/>
    <s v="Silkeborg"/>
    <s v="Horsens"/>
    <n v="1402.53"/>
    <n v="1441.02"/>
    <n v="3"/>
    <n v="4"/>
    <n v="7"/>
    <n v="12"/>
    <n v="1"/>
    <n v="1"/>
    <x v="1"/>
    <n v="2.78"/>
    <n v="3.37"/>
    <n v="2.41"/>
    <n v="3"/>
    <n v="3.7"/>
    <n v="2.5"/>
    <s v="AWAY STRONGER"/>
    <s v="DRAW"/>
    <m/>
    <m/>
    <m/>
    <m/>
  </r>
  <r>
    <x v="3"/>
    <x v="60"/>
    <x v="6"/>
    <s v="AIK"/>
    <s v="Gefle"/>
    <n v="1396.34"/>
    <n v="1237.78"/>
    <n v="7"/>
    <n v="7"/>
    <n v="5"/>
    <n v="7"/>
    <n v="0"/>
    <n v="1"/>
    <x v="2"/>
    <n v="1.36"/>
    <n v="4.55"/>
    <n v="8.49"/>
    <n v="1.41"/>
    <n v="5.09"/>
    <n v="10"/>
    <s v="HOME STRONGER"/>
    <s v="AWAY WIN"/>
    <m/>
    <m/>
    <m/>
    <m/>
  </r>
  <r>
    <x v="3"/>
    <x v="60"/>
    <x v="6"/>
    <s v="Kalmar"/>
    <s v="Djurgarden"/>
    <n v="1305.98"/>
    <n v="1279.1199999999999"/>
    <n v="7"/>
    <n v="8"/>
    <n v="5"/>
    <n v="7"/>
    <n v="2"/>
    <n v="2"/>
    <x v="1"/>
    <n v="2.29"/>
    <n v="3.2"/>
    <n v="3.1"/>
    <n v="2.52"/>
    <n v="3.4"/>
    <n v="3.4"/>
    <s v="HOME STRONGER"/>
    <s v="DRAW"/>
    <m/>
    <m/>
    <m/>
    <m/>
  </r>
  <r>
    <x v="5"/>
    <x v="60"/>
    <x v="2"/>
    <s v="Bistrita"/>
    <s v="Pandurii"/>
    <n v="1336.36"/>
    <n v="1368.05"/>
    <n v="2"/>
    <n v="3"/>
    <n v="4"/>
    <n v="9"/>
    <n v="1"/>
    <n v="3"/>
    <x v="2"/>
    <n v="4.03"/>
    <n v="3.42"/>
    <n v="1.81"/>
    <n v="5.26"/>
    <n v="3.9"/>
    <n v="1.95"/>
    <s v="AWAY STRONGER"/>
    <s v="AWAY WIN"/>
    <m/>
    <m/>
    <m/>
    <m/>
  </r>
  <r>
    <x v="3"/>
    <x v="60"/>
    <x v="7"/>
    <s v="GAIS"/>
    <s v="Elfsborg"/>
    <n v="1294.31"/>
    <n v="1413.11"/>
    <n v="1"/>
    <n v="2"/>
    <n v="6"/>
    <n v="9"/>
    <n v="1"/>
    <n v="2"/>
    <x v="2"/>
    <n v="8.7799999999999994"/>
    <n v="4.9000000000000004"/>
    <n v="1.32"/>
    <n v="10"/>
    <n v="5.7"/>
    <n v="1.4"/>
    <s v="AWAY STRONGER"/>
    <s v="AWAY WIN"/>
    <m/>
    <m/>
    <m/>
    <m/>
  </r>
  <r>
    <x v="0"/>
    <x v="60"/>
    <x v="0"/>
    <s v="Haugesund"/>
    <s v="Fredrikstad"/>
    <n v="1416.13"/>
    <n v="1295.19"/>
    <n v="5"/>
    <n v="9"/>
    <n v="6"/>
    <n v="6"/>
    <n v="1"/>
    <n v="0"/>
    <x v="0"/>
    <n v="1.75"/>
    <n v="3.69"/>
    <n v="4.33"/>
    <n v="1.87"/>
    <n v="4"/>
    <n v="5"/>
    <s v="HOME STRONGER"/>
    <s v="HOME WIN"/>
    <m/>
    <m/>
    <m/>
    <m/>
  </r>
  <r>
    <x v="0"/>
    <x v="60"/>
    <x v="0"/>
    <s v="Molde"/>
    <s v="Sandnes"/>
    <n v="1454.03"/>
    <n v="1253.03"/>
    <n v="7"/>
    <n v="13"/>
    <n v="6"/>
    <n v="7"/>
    <n v="3"/>
    <n v="2"/>
    <x v="0"/>
    <n v="1.28"/>
    <n v="5.45"/>
    <n v="9.27"/>
    <n v="1.34"/>
    <n v="6.8"/>
    <n v="12"/>
    <s v="HOME STRONGER"/>
    <s v="HOME WIN"/>
    <m/>
    <m/>
    <m/>
    <m/>
  </r>
  <r>
    <x v="0"/>
    <x v="60"/>
    <x v="0"/>
    <s v="Sogndal"/>
    <s v="Lillestrom"/>
    <n v="1293.08"/>
    <n v="1259.6400000000001"/>
    <n v="2"/>
    <n v="3"/>
    <n v="1"/>
    <n v="5"/>
    <n v="1"/>
    <n v="0"/>
    <x v="0"/>
    <n v="2.16"/>
    <n v="3.33"/>
    <n v="3.24"/>
    <n v="2.25"/>
    <n v="3.55"/>
    <n v="3.65"/>
    <s v="HOME STRONGER"/>
    <s v="HOME WIN"/>
    <m/>
    <m/>
    <m/>
    <m/>
  </r>
  <r>
    <x v="0"/>
    <x v="60"/>
    <x v="0"/>
    <s v="Stabaek"/>
    <s v="Tromso"/>
    <n v="1255.69"/>
    <n v="1418.52"/>
    <n v="3"/>
    <n v="6"/>
    <n v="5"/>
    <n v="8"/>
    <n v="0"/>
    <n v="1"/>
    <x v="2"/>
    <n v="5.35"/>
    <n v="3.88"/>
    <n v="1.59"/>
    <n v="6.26"/>
    <n v="4.25"/>
    <n v="1.67"/>
    <s v="AWAY STRONGER"/>
    <s v="AWAY WIN"/>
    <m/>
    <m/>
    <m/>
    <m/>
  </r>
  <r>
    <x v="1"/>
    <x v="60"/>
    <x v="4"/>
    <s v="Brondby"/>
    <s v="Aalborg"/>
    <n v="1382.29"/>
    <n v="1381.87"/>
    <n v="0"/>
    <n v="1"/>
    <n v="1"/>
    <n v="2"/>
    <n v="1"/>
    <n v="3"/>
    <x v="2"/>
    <n v="2.88"/>
    <n v="3.28"/>
    <n v="2.38"/>
    <n v="3.15"/>
    <n v="3.48"/>
    <n v="2.5"/>
    <s v="HOME STRONGER"/>
    <s v="AWAY WIN"/>
    <m/>
    <m/>
    <m/>
    <m/>
  </r>
  <r>
    <x v="0"/>
    <x v="61"/>
    <x v="3"/>
    <s v="Sandnes"/>
    <s v="Tromso"/>
    <n v="1253.03"/>
    <n v="1418.52"/>
    <n v="6"/>
    <n v="7"/>
    <n v="5"/>
    <n v="8"/>
    <n v="5"/>
    <n v="1"/>
    <x v="0"/>
    <n v="2.36"/>
    <n v="3.34"/>
    <n v="2.84"/>
    <n v="2.6"/>
    <n v="3.55"/>
    <n v="3.21"/>
    <s v="AWAY STRONGER"/>
    <s v="HOME WIN"/>
    <m/>
    <m/>
    <m/>
    <m/>
  </r>
  <r>
    <x v="4"/>
    <x v="62"/>
    <x v="0"/>
    <s v="Ruch"/>
    <s v="Jagiellonia"/>
    <n v="1425.29"/>
    <n v="1326.45"/>
    <n v="6"/>
    <n v="8"/>
    <n v="3"/>
    <n v="5"/>
    <n v="1"/>
    <n v="1"/>
    <x v="1"/>
    <n v="2.2999999999999998"/>
    <n v="3.08"/>
    <n v="3.12"/>
    <n v="2.5"/>
    <n v="3.32"/>
    <n v="3.4"/>
    <s v="HOME STRONGER"/>
    <s v="DRAW"/>
    <m/>
    <m/>
    <m/>
    <m/>
  </r>
  <r>
    <x v="1"/>
    <x v="63"/>
    <x v="3"/>
    <s v="Aarhus"/>
    <s v="Aalborg"/>
    <n v="1389.73"/>
    <n v="1381.87"/>
    <n v="6"/>
    <n v="12"/>
    <n v="4"/>
    <n v="5"/>
    <n v="1"/>
    <n v="1"/>
    <x v="1"/>
    <n v="2.1800000000000002"/>
    <n v="3.25"/>
    <n v="3.26"/>
    <n v="2.38"/>
    <n v="3.4"/>
    <n v="3.6"/>
    <s v="HOME STRONGER"/>
    <s v="DRAW"/>
    <m/>
    <m/>
    <m/>
    <m/>
  </r>
  <r>
    <x v="0"/>
    <x v="63"/>
    <x v="4"/>
    <s v="Lillestrom"/>
    <s v="Tromso"/>
    <n v="1259.6400000000001"/>
    <n v="1418.52"/>
    <n v="1"/>
    <n v="2"/>
    <n v="4"/>
    <n v="8"/>
    <n v="4"/>
    <n v="2"/>
    <x v="0"/>
    <n v="3.18"/>
    <n v="3.36"/>
    <n v="2.17"/>
    <n v="3.44"/>
    <n v="3.62"/>
    <n v="2.27"/>
    <s v="AWAY STRONGER"/>
    <s v="HOME WIN"/>
    <m/>
    <m/>
    <m/>
    <m/>
  </r>
  <r>
    <x v="3"/>
    <x v="64"/>
    <x v="10"/>
    <s v="Helsingborg"/>
    <s v="Syrianska"/>
    <n v="1416.79"/>
    <n v="1212.24"/>
    <n v="5"/>
    <n v="11"/>
    <n v="1"/>
    <n v="5"/>
    <n v="1"/>
    <n v="0"/>
    <x v="0"/>
    <n v="1.32"/>
    <n v="4.93"/>
    <n v="9.35"/>
    <n v="1.4"/>
    <n v="6"/>
    <n v="12.96"/>
    <s v="HOME STRONGER"/>
    <s v="HOME WIN"/>
    <m/>
    <m/>
    <m/>
    <m/>
  </r>
  <r>
    <x v="0"/>
    <x v="64"/>
    <x v="0"/>
    <s v="Valerenga"/>
    <s v="Molde"/>
    <n v="1367.12"/>
    <n v="1454.03"/>
    <n v="4"/>
    <n v="4"/>
    <n v="9"/>
    <n v="13"/>
    <n v="1"/>
    <n v="2"/>
    <x v="2"/>
    <n v="3.05"/>
    <n v="3.45"/>
    <n v="2.19"/>
    <n v="3.2"/>
    <n v="3.77"/>
    <n v="2.31"/>
    <s v="AWAY STRONGER"/>
    <s v="AWAY WIN"/>
    <m/>
    <m/>
    <m/>
    <m/>
  </r>
  <r>
    <x v="1"/>
    <x v="65"/>
    <x v="8"/>
    <s v="Esbjerg"/>
    <s v="Silkeborg"/>
    <n v="1360.2"/>
    <n v="1402.53"/>
    <n v="4"/>
    <n v="4"/>
    <n v="4"/>
    <n v="4"/>
    <n v="2"/>
    <n v="3"/>
    <x v="2"/>
    <n v="2.2599999999999998"/>
    <n v="3.32"/>
    <n v="3.02"/>
    <n v="2.4"/>
    <n v="3.56"/>
    <n v="3.33"/>
    <s v="AWAY STRONGER"/>
    <s v="AWAY WIN"/>
    <m/>
    <m/>
    <m/>
    <m/>
  </r>
  <r>
    <x v="1"/>
    <x v="65"/>
    <x v="2"/>
    <s v="Brondby"/>
    <s v="Odense"/>
    <n v="1382.29"/>
    <n v="1399.93"/>
    <n v="1"/>
    <n v="1"/>
    <n v="9"/>
    <n v="13"/>
    <n v="0"/>
    <n v="1"/>
    <x v="2"/>
    <n v="2.4900000000000002"/>
    <n v="3.27"/>
    <n v="2.71"/>
    <n v="2.66"/>
    <n v="3.56"/>
    <n v="2.9"/>
    <s v="AWAY STRONGER"/>
    <s v="AWAY WIN"/>
    <m/>
    <m/>
    <m/>
    <m/>
  </r>
  <r>
    <x v="0"/>
    <x v="65"/>
    <x v="0"/>
    <s v="Aalesund"/>
    <s v="Fredrikstad"/>
    <n v="1344.26"/>
    <n v="1277.1099999999999"/>
    <n v="2"/>
    <n v="6"/>
    <n v="3"/>
    <n v="6"/>
    <n v="3"/>
    <n v="0"/>
    <x v="0"/>
    <n v="1.53"/>
    <n v="3.92"/>
    <n v="6.14"/>
    <n v="1.65"/>
    <n v="4.45"/>
    <n v="7.29"/>
    <s v="HOME STRONGER"/>
    <s v="HOME WIN"/>
    <m/>
    <m/>
    <m/>
    <m/>
  </r>
  <r>
    <x v="0"/>
    <x v="65"/>
    <x v="0"/>
    <s v="Sogndal"/>
    <s v="Stabaek"/>
    <n v="1291.8499999999999"/>
    <n v="1230.23"/>
    <n v="4"/>
    <n v="5"/>
    <n v="3"/>
    <n v="6"/>
    <n v="3"/>
    <n v="1"/>
    <x v="0"/>
    <n v="1.87"/>
    <n v="3.47"/>
    <n v="4.04"/>
    <n v="2.1"/>
    <n v="3.75"/>
    <n v="4.34"/>
    <s v="HOME STRONGER"/>
    <s v="HOME WIN"/>
    <m/>
    <m/>
    <m/>
    <m/>
  </r>
  <r>
    <x v="0"/>
    <x v="65"/>
    <x v="0"/>
    <s v="Viking"/>
    <s v="Honefoss"/>
    <n v="1294.3399999999999"/>
    <n v="1267.1600000000001"/>
    <n v="2"/>
    <n v="5"/>
    <n v="3"/>
    <n v="5"/>
    <n v="2"/>
    <n v="1"/>
    <x v="0"/>
    <n v="1.65"/>
    <n v="3.76"/>
    <n v="5.01"/>
    <n v="1.7"/>
    <n v="4.09"/>
    <n v="5.8"/>
    <s v="HOME STRONGER"/>
    <s v="HOME WIN"/>
    <m/>
    <m/>
    <m/>
    <m/>
  </r>
  <r>
    <x v="3"/>
    <x v="65"/>
    <x v="3"/>
    <s v="Kalmar"/>
    <s v="Elfsborg"/>
    <n v="1304.94"/>
    <n v="1411.96"/>
    <n v="7"/>
    <n v="8"/>
    <n v="6"/>
    <n v="12"/>
    <n v="2"/>
    <n v="1"/>
    <x v="0"/>
    <n v="3.39"/>
    <n v="3.31"/>
    <n v="2.1"/>
    <n v="3.64"/>
    <n v="3.57"/>
    <n v="2.2000000000000002"/>
    <s v="AWAY STRONGER"/>
    <s v="HOME WIN"/>
    <m/>
    <m/>
    <m/>
    <m/>
  </r>
  <r>
    <x v="0"/>
    <x v="65"/>
    <x v="1"/>
    <s v="Haugesund"/>
    <s v="Rosenborg"/>
    <n v="1402.48"/>
    <n v="1446"/>
    <n v="5"/>
    <n v="9"/>
    <n v="7"/>
    <n v="9"/>
    <n v="0"/>
    <n v="1"/>
    <x v="2"/>
    <n v="2.29"/>
    <n v="3.41"/>
    <n v="2.91"/>
    <n v="2.4300000000000002"/>
    <n v="3.7"/>
    <n v="3.11"/>
    <s v="AWAY STRONGER"/>
    <s v="AWAY WIN"/>
    <m/>
    <m/>
    <m/>
    <m/>
  </r>
  <r>
    <x v="0"/>
    <x v="66"/>
    <x v="4"/>
    <s v="Stromsgodset"/>
    <s v="Sandnes"/>
    <n v="1406.16"/>
    <n v="1235.43"/>
    <n v="7"/>
    <n v="13"/>
    <n v="6"/>
    <n v="9"/>
    <n v="2"/>
    <n v="1"/>
    <x v="0"/>
    <n v="1.3"/>
    <n v="5.16"/>
    <n v="9.1300000000000008"/>
    <n v="1.35"/>
    <n v="5.84"/>
    <n v="11"/>
    <s v="HOME STRONGER"/>
    <s v="HOME WIN"/>
    <m/>
    <m/>
    <m/>
    <m/>
  </r>
  <r>
    <x v="1"/>
    <x v="66"/>
    <x v="4"/>
    <s v="Horsens"/>
    <s v="Nordsjaelland"/>
    <n v="1441.02"/>
    <n v="1510.04"/>
    <n v="5"/>
    <n v="10"/>
    <n v="4"/>
    <n v="8"/>
    <n v="0"/>
    <n v="4"/>
    <x v="2"/>
    <n v="2.56"/>
    <n v="3.22"/>
    <n v="2.67"/>
    <n v="2.7"/>
    <n v="3.41"/>
    <n v="2.87"/>
    <s v="AWAY STRONGER"/>
    <s v="AWAY WIN"/>
    <m/>
    <m/>
    <m/>
    <m/>
  </r>
  <r>
    <x v="1"/>
    <x v="67"/>
    <x v="3"/>
    <s v="Silkeborg"/>
    <s v="Horsens"/>
    <n v="1402.53"/>
    <n v="1441.02"/>
    <n v="4"/>
    <n v="7"/>
    <n v="4"/>
    <n v="8"/>
    <n v="0"/>
    <n v="2"/>
    <x v="2"/>
    <n v="2.23"/>
    <n v="3.39"/>
    <n v="3.01"/>
    <n v="2.35"/>
    <n v="3.64"/>
    <n v="3.3"/>
    <s v="AWAY STRONGER"/>
    <s v="AWAY WIN"/>
    <m/>
    <m/>
    <m/>
    <m/>
  </r>
  <r>
    <x v="0"/>
    <x v="67"/>
    <x v="4"/>
    <s v="Haugesund"/>
    <s v="Sogndal"/>
    <n v="1402.48"/>
    <n v="1291.8499999999999"/>
    <n v="4"/>
    <n v="8"/>
    <n v="7"/>
    <n v="8"/>
    <n v="0"/>
    <n v="0"/>
    <x v="1"/>
    <n v="1.53"/>
    <n v="3.95"/>
    <n v="6.19"/>
    <n v="1.62"/>
    <n v="4.2300000000000004"/>
    <n v="7"/>
    <s v="HOME STRONGER"/>
    <s v="DRAW"/>
    <m/>
    <m/>
    <m/>
    <m/>
  </r>
  <r>
    <x v="3"/>
    <x v="68"/>
    <x v="10"/>
    <s v="Syrianska"/>
    <s v="Helsingborg"/>
    <n v="1212.6099999999999"/>
    <n v="1426.37"/>
    <n v="1"/>
    <n v="4"/>
    <n v="7"/>
    <n v="11"/>
    <n v="1"/>
    <n v="3"/>
    <x v="2"/>
    <n v="3.27"/>
    <n v="3.25"/>
    <n v="2.1800000000000002"/>
    <n v="3.8"/>
    <n v="3.4"/>
    <n v="2.39"/>
    <s v="AWAY STRONGER"/>
    <s v="AWAY WIN"/>
    <m/>
    <m/>
    <m/>
    <m/>
  </r>
  <r>
    <x v="2"/>
    <x v="68"/>
    <x v="10"/>
    <s v="Sturm Graz"/>
    <s v="Salzburg"/>
    <n v="1464.91"/>
    <n v="1587.02"/>
    <n v="4"/>
    <n v="10"/>
    <n v="9"/>
    <n v="13"/>
    <n v="0"/>
    <n v="2"/>
    <x v="2"/>
    <n v="2.96"/>
    <n v="3.2"/>
    <n v="2.33"/>
    <n v="3.26"/>
    <n v="3.4"/>
    <n v="2.5"/>
    <s v="AWAY STRONGER"/>
    <s v="AWAY WIN"/>
    <m/>
    <m/>
    <m/>
    <m/>
  </r>
  <r>
    <x v="1"/>
    <x v="68"/>
    <x v="2"/>
    <s v="Midtjylland"/>
    <s v="Nordsjaelland"/>
    <n v="1479.43"/>
    <n v="1510.04"/>
    <n v="3"/>
    <n v="6"/>
    <n v="4"/>
    <n v="10"/>
    <n v="3"/>
    <n v="1"/>
    <x v="0"/>
    <n v="2.2999999999999998"/>
    <n v="3.3"/>
    <n v="2.93"/>
    <n v="2.4"/>
    <n v="3.5"/>
    <n v="3.37"/>
    <s v="AWAY STRONGER"/>
    <s v="HOME WIN"/>
    <m/>
    <m/>
    <m/>
    <m/>
  </r>
  <r>
    <x v="0"/>
    <x v="68"/>
    <x v="4"/>
    <s v="Molde"/>
    <s v="Viking"/>
    <n v="1450.1"/>
    <n v="1294.3399999999999"/>
    <n v="9"/>
    <n v="13"/>
    <n v="4"/>
    <n v="5"/>
    <n v="1"/>
    <n v="2"/>
    <x v="2"/>
    <n v="1.45"/>
    <n v="4.25"/>
    <n v="6.76"/>
    <n v="1.54"/>
    <n v="4.76"/>
    <n v="7.75"/>
    <s v="HOME STRONGER"/>
    <s v="AWAY WIN"/>
    <m/>
    <m/>
    <m/>
    <m/>
  </r>
  <r>
    <x v="3"/>
    <x v="69"/>
    <x v="10"/>
    <s v="Elfsborg"/>
    <s v="Kalmar"/>
    <n v="1411.96"/>
    <n v="1304.94"/>
    <n v="6"/>
    <n v="9"/>
    <n v="7"/>
    <n v="11"/>
    <n v="3"/>
    <n v="0"/>
    <x v="0"/>
    <n v="1.62"/>
    <n v="3.77"/>
    <n v="5.26"/>
    <n v="1.74"/>
    <n v="4.05"/>
    <n v="6"/>
    <s v="HOME STRONGER"/>
    <s v="HOME WIN"/>
    <m/>
    <m/>
    <m/>
    <m/>
  </r>
  <r>
    <x v="0"/>
    <x v="69"/>
    <x v="10"/>
    <s v="Brann"/>
    <s v="Aalesund"/>
    <n v="1334.24"/>
    <n v="1344.26"/>
    <n v="4"/>
    <n v="10"/>
    <n v="5"/>
    <n v="6"/>
    <n v="2"/>
    <n v="1"/>
    <x v="0"/>
    <n v="1.96"/>
    <n v="3.47"/>
    <n v="3.62"/>
    <n v="2.1"/>
    <n v="3.71"/>
    <n v="4"/>
    <s v="AWAY STRONGER"/>
    <s v="HOME WIN"/>
    <m/>
    <m/>
    <m/>
    <m/>
  </r>
  <r>
    <x v="0"/>
    <x v="69"/>
    <x v="10"/>
    <s v="Fredrikstad"/>
    <s v="Honefoss"/>
    <n v="1277.1099999999999"/>
    <n v="1267.1600000000001"/>
    <n v="3"/>
    <n v="6"/>
    <n v="3"/>
    <n v="4"/>
    <n v="0"/>
    <n v="2"/>
    <x v="2"/>
    <n v="1.96"/>
    <n v="3.46"/>
    <n v="3.64"/>
    <n v="2.04"/>
    <n v="3.71"/>
    <n v="4.16"/>
    <s v="HOME STRONGER"/>
    <s v="AWAY WIN"/>
    <m/>
    <m/>
    <m/>
    <m/>
  </r>
  <r>
    <x v="0"/>
    <x v="69"/>
    <x v="10"/>
    <s v="Stabaek"/>
    <s v="Valerenga"/>
    <n v="1230.23"/>
    <n v="1369.55"/>
    <n v="0"/>
    <n v="3"/>
    <n v="3"/>
    <n v="4"/>
    <n v="1"/>
    <n v="3"/>
    <x v="2"/>
    <n v="3.2"/>
    <n v="3.44"/>
    <n v="2.12"/>
    <n v="3.42"/>
    <n v="3.75"/>
    <n v="2.2000000000000002"/>
    <s v="AWAY STRONGER"/>
    <s v="AWAY WIN"/>
    <m/>
    <m/>
    <m/>
    <m/>
  </r>
  <r>
    <x v="2"/>
    <x v="69"/>
    <x v="10"/>
    <s v="Admira"/>
    <s v="Ried"/>
    <n v="1413.23"/>
    <n v="1438.81"/>
    <n v="6"/>
    <n v="7"/>
    <n v="6"/>
    <n v="6"/>
    <n v="0"/>
    <n v="2"/>
    <x v="2"/>
    <n v="2.12"/>
    <n v="3.29"/>
    <n v="3.32"/>
    <n v="2.1800000000000002"/>
    <n v="3.51"/>
    <n v="3.77"/>
    <s v="AWAY STRONGER"/>
    <s v="AWAY WIN"/>
    <m/>
    <m/>
    <m/>
    <m/>
  </r>
  <r>
    <x v="5"/>
    <x v="69"/>
    <x v="0"/>
    <s v="Bistrita"/>
    <s v="Astra"/>
    <n v="1336.36"/>
    <n v="1339.07"/>
    <n v="1"/>
    <n v="3"/>
    <n v="5"/>
    <n v="11"/>
    <n v="1"/>
    <n v="2"/>
    <x v="2"/>
    <n v="2.41"/>
    <n v="3.05"/>
    <n v="2.78"/>
    <n v="2.6"/>
    <n v="3.25"/>
    <n v="3"/>
    <s v="AWAY STRONGER"/>
    <s v="AWAY WIN"/>
    <m/>
    <m/>
    <m/>
    <m/>
  </r>
  <r>
    <x v="1"/>
    <x v="69"/>
    <x v="4"/>
    <s v="Aalborg"/>
    <s v="Brondby"/>
    <n v="1383.34"/>
    <n v="1382.29"/>
    <n v="4"/>
    <n v="5"/>
    <n v="1"/>
    <n v="1"/>
    <n v="2"/>
    <n v="1"/>
    <x v="0"/>
    <n v="2.33"/>
    <n v="3.22"/>
    <n v="2.99"/>
    <n v="2.4500000000000002"/>
    <n v="3.41"/>
    <n v="3.35"/>
    <s v="HOME STRONGER"/>
    <s v="HOME WIN"/>
    <m/>
    <m/>
    <m/>
    <m/>
  </r>
  <r>
    <x v="0"/>
    <x v="70"/>
    <x v="4"/>
    <s v="Rosenborg"/>
    <s v="Lillestrom"/>
    <n v="1446"/>
    <n v="1277.06"/>
    <n v="9"/>
    <n v="11"/>
    <n v="3"/>
    <n v="4"/>
    <n v="1"/>
    <n v="1"/>
    <x v="1"/>
    <n v="1.38"/>
    <n v="4.79"/>
    <n v="7.25"/>
    <n v="1.44"/>
    <n v="5.39"/>
    <n v="8.75"/>
    <s v="HOME STRONGER"/>
    <s v="DRAW"/>
    <m/>
    <m/>
    <m/>
    <m/>
  </r>
  <r>
    <x v="1"/>
    <x v="70"/>
    <x v="4"/>
    <s v="Aarhus"/>
    <s v="Esbjerg"/>
    <n v="1388.27"/>
    <n v="1360.2"/>
    <n v="7"/>
    <n v="10"/>
    <n v="1"/>
    <n v="4"/>
    <n v="0"/>
    <n v="0"/>
    <x v="1"/>
    <n v="2.54"/>
    <n v="3.19"/>
    <n v="2.74"/>
    <n v="2.93"/>
    <n v="3.4"/>
    <n v="3.1"/>
    <s v="HOME STRONGER"/>
    <s v="DRAW"/>
    <m/>
    <m/>
    <m/>
    <m/>
  </r>
  <r>
    <x v="1"/>
    <x v="71"/>
    <x v="3"/>
    <s v="Horsens"/>
    <s v="Midtjylland"/>
    <n v="1441.02"/>
    <n v="1479.43"/>
    <n v="4"/>
    <n v="8"/>
    <n v="3"/>
    <n v="9"/>
    <n v="2"/>
    <n v="2"/>
    <x v="1"/>
    <n v="2.5099999999999998"/>
    <n v="3.32"/>
    <n v="2.64"/>
    <n v="2.65"/>
    <n v="3.54"/>
    <n v="2.81"/>
    <s v="AWAY STRONGER"/>
    <s v="DRAW"/>
    <m/>
    <m/>
    <m/>
    <m/>
  </r>
  <r>
    <x v="0"/>
    <x v="71"/>
    <x v="4"/>
    <s v="Stromsgodset"/>
    <s v="Fredrikstad"/>
    <n v="1406.16"/>
    <n v="1277.1099999999999"/>
    <n v="6"/>
    <n v="10"/>
    <n v="0"/>
    <n v="3"/>
    <n v="5"/>
    <n v="0"/>
    <x v="0"/>
    <n v="1.3"/>
    <n v="5.0599999999999996"/>
    <n v="9.14"/>
    <n v="1.35"/>
    <n v="5.75"/>
    <n v="11"/>
    <s v="HOME STRONGER"/>
    <s v="HOME WIN"/>
    <m/>
    <m/>
    <m/>
    <m/>
  </r>
  <r>
    <x v="0"/>
    <x v="72"/>
    <x v="0"/>
    <s v="Lillestrom"/>
    <s v="Molde"/>
    <n v="1277.06"/>
    <n v="1450.1"/>
    <n v="4"/>
    <n v="5"/>
    <n v="6"/>
    <n v="12"/>
    <n v="1"/>
    <n v="1"/>
    <x v="1"/>
    <n v="3.41"/>
    <n v="3.41"/>
    <n v="2.0499999999999998"/>
    <n v="3.75"/>
    <n v="3.68"/>
    <n v="2.2000000000000002"/>
    <s v="AWAY STRONGER"/>
    <s v="DRAW"/>
    <m/>
    <m/>
    <m/>
    <m/>
  </r>
  <r>
    <x v="2"/>
    <x v="72"/>
    <x v="3"/>
    <s v="Salzburg"/>
    <s v="Mattersburg"/>
    <n v="1587.02"/>
    <n v="1372.32"/>
    <n v="9"/>
    <n v="13"/>
    <n v="6"/>
    <n v="7"/>
    <n v="3"/>
    <n v="2"/>
    <x v="0"/>
    <n v="1.36"/>
    <n v="4.5199999999999996"/>
    <n v="8.39"/>
    <n v="1.4"/>
    <n v="5.05"/>
    <n v="10"/>
    <s v="HOME STRONGER"/>
    <s v="HOME WIN"/>
    <m/>
    <m/>
    <m/>
    <m/>
  </r>
  <r>
    <x v="2"/>
    <x v="73"/>
    <x v="10"/>
    <s v="Wacker Innsbruck"/>
    <s v="Admira"/>
    <n v="1392.72"/>
    <n v="1413.23"/>
    <n v="0"/>
    <n v="4"/>
    <n v="6"/>
    <n v="6"/>
    <n v="1"/>
    <n v="2"/>
    <x v="2"/>
    <n v="2.2200000000000002"/>
    <n v="3.27"/>
    <n v="3.09"/>
    <n v="2.44"/>
    <n v="3.53"/>
    <n v="3.35"/>
    <s v="AWAY STRONGER"/>
    <s v="AWAY WIN"/>
    <m/>
    <m/>
    <m/>
    <m/>
  </r>
  <r>
    <x v="0"/>
    <x v="73"/>
    <x v="0"/>
    <s v="Aalesund"/>
    <s v="Stabaek"/>
    <n v="1344.26"/>
    <n v="1230.23"/>
    <n v="4"/>
    <n v="5"/>
    <n v="0"/>
    <n v="3"/>
    <n v="3"/>
    <n v="1"/>
    <x v="0"/>
    <n v="1.36"/>
    <n v="4.5999999999999996"/>
    <n v="8.31"/>
    <n v="1.4"/>
    <n v="5.23"/>
    <n v="10.44"/>
    <s v="HOME STRONGER"/>
    <s v="HOME WIN"/>
    <m/>
    <m/>
    <m/>
    <m/>
  </r>
  <r>
    <x v="0"/>
    <x v="73"/>
    <x v="0"/>
    <s v="Honefoss"/>
    <s v="Haugesund"/>
    <n v="1267.1600000000001"/>
    <n v="1402.48"/>
    <n v="6"/>
    <n v="6"/>
    <n v="4"/>
    <n v="6"/>
    <n v="3"/>
    <n v="2"/>
    <x v="0"/>
    <n v="2.5099999999999998"/>
    <n v="3.24"/>
    <n v="2.72"/>
    <n v="2.6"/>
    <n v="3.5"/>
    <n v="2.92"/>
    <s v="AWAY STRONGER"/>
    <s v="HOME WIN"/>
    <m/>
    <m/>
    <m/>
    <m/>
  </r>
  <r>
    <x v="0"/>
    <x v="73"/>
    <x v="0"/>
    <s v="Viking"/>
    <s v="Sandnes"/>
    <n v="1294.3399999999999"/>
    <n v="1235.43"/>
    <n v="7"/>
    <n v="8"/>
    <n v="3"/>
    <n v="9"/>
    <n v="3"/>
    <n v="0"/>
    <x v="0"/>
    <n v="1.54"/>
    <n v="3.95"/>
    <n v="5.83"/>
    <n v="1.6"/>
    <n v="4.33"/>
    <n v="6.62"/>
    <s v="HOME STRONGER"/>
    <s v="HOME WIN"/>
    <m/>
    <m/>
    <m/>
    <m/>
  </r>
  <r>
    <x v="3"/>
    <x v="73"/>
    <x v="3"/>
    <s v="Djurgarden"/>
    <s v="Elfsborg"/>
    <n v="1289.81"/>
    <n v="1411.96"/>
    <n v="3"/>
    <n v="7"/>
    <n v="6"/>
    <n v="9"/>
    <n v="0"/>
    <n v="0"/>
    <x v="1"/>
    <n v="2.62"/>
    <n v="3.22"/>
    <n v="2.62"/>
    <n v="2.75"/>
    <n v="3.41"/>
    <n v="2.81"/>
    <s v="AWAY STRONGER"/>
    <s v="DRAW"/>
    <m/>
    <m/>
    <m/>
    <m/>
  </r>
  <r>
    <x v="3"/>
    <x v="73"/>
    <x v="3"/>
    <s v="Kalmar"/>
    <s v="Sundsvall"/>
    <n v="1304.94"/>
    <n v="1228.5"/>
    <n v="4"/>
    <n v="10"/>
    <n v="4"/>
    <n v="8"/>
    <n v="1"/>
    <n v="1"/>
    <x v="1"/>
    <n v="1.95"/>
    <n v="3.36"/>
    <n v="3.82"/>
    <n v="2.04"/>
    <n v="3.62"/>
    <n v="4.37"/>
    <s v="HOME STRONGER"/>
    <s v="DRAW"/>
    <m/>
    <m/>
    <m/>
    <m/>
  </r>
  <r>
    <x v="1"/>
    <x v="73"/>
    <x v="4"/>
    <s v="Nordsjaelland"/>
    <s v="Odense"/>
    <n v="1510.04"/>
    <n v="1399.93"/>
    <n v="3"/>
    <n v="7"/>
    <n v="6"/>
    <n v="12"/>
    <n v="1"/>
    <n v="1"/>
    <x v="1"/>
    <n v="1.99"/>
    <n v="3.26"/>
    <n v="3.74"/>
    <n v="2.12"/>
    <n v="3.5"/>
    <n v="4.2"/>
    <s v="HOME STRONGER"/>
    <s v="DRAW"/>
    <m/>
    <m/>
    <m/>
    <m/>
  </r>
  <r>
    <x v="0"/>
    <x v="73"/>
    <x v="1"/>
    <s v="Tromso"/>
    <s v="Rosenborg"/>
    <n v="1392.9"/>
    <n v="1446"/>
    <n v="3"/>
    <n v="5"/>
    <n v="7"/>
    <n v="11"/>
    <n v="1"/>
    <n v="1"/>
    <x v="1"/>
    <n v="2.0699999999999998"/>
    <n v="3.42"/>
    <n v="3.38"/>
    <n v="2.2000000000000002"/>
    <n v="3.72"/>
    <n v="3.65"/>
    <s v="AWAY STRONGER"/>
    <s v="DRAW"/>
    <m/>
    <m/>
    <m/>
    <m/>
  </r>
  <r>
    <x v="0"/>
    <x v="74"/>
    <x v="4"/>
    <s v="Valerenga"/>
    <s v="Brann"/>
    <n v="1369.55"/>
    <n v="1334.24"/>
    <n v="3"/>
    <n v="7"/>
    <n v="6"/>
    <n v="10"/>
    <n v="1"/>
    <n v="1"/>
    <x v="1"/>
    <n v="2.1"/>
    <n v="3.48"/>
    <n v="3.23"/>
    <n v="2.23"/>
    <n v="3.8"/>
    <n v="3.5"/>
    <s v="HOME STRONGER"/>
    <s v="DRAW"/>
    <m/>
    <m/>
    <m/>
    <m/>
  </r>
  <r>
    <x v="1"/>
    <x v="74"/>
    <x v="4"/>
    <s v="Brondby"/>
    <s v="Silkeborg"/>
    <n v="1382.29"/>
    <n v="1402.53"/>
    <n v="1"/>
    <n v="1"/>
    <n v="4"/>
    <n v="7"/>
    <n v="2"/>
    <n v="1"/>
    <x v="0"/>
    <n v="2.23"/>
    <n v="3.3"/>
    <n v="3.07"/>
    <n v="2.33"/>
    <n v="3.47"/>
    <n v="3.4"/>
    <s v="AWAY STRONGER"/>
    <s v="HOME WIN"/>
    <m/>
    <m/>
    <m/>
    <m/>
  </r>
  <r>
    <x v="3"/>
    <x v="75"/>
    <x v="6"/>
    <s v="Djurgarden"/>
    <s v="Sundsvall"/>
    <n v="1305.94"/>
    <n v="1260.8800000000001"/>
    <n v="3"/>
    <n v="5"/>
    <n v="4"/>
    <n v="6"/>
    <n v="1"/>
    <n v="0"/>
    <x v="0"/>
    <n v="1.63"/>
    <n v="3.64"/>
    <n v="5.32"/>
    <n v="1.7"/>
    <n v="4.12"/>
    <n v="6.44"/>
    <s v="HOME STRONGER"/>
    <s v="HOME WIN"/>
    <m/>
    <m/>
    <m/>
    <m/>
  </r>
  <r>
    <x v="3"/>
    <x v="75"/>
    <x v="7"/>
    <s v="Helsingborg"/>
    <s v="Elfsborg"/>
    <n v="1436.75"/>
    <n v="1430.77"/>
    <n v="6"/>
    <n v="10"/>
    <n v="4"/>
    <n v="10"/>
    <n v="2"/>
    <n v="1"/>
    <x v="0"/>
    <n v="1.97"/>
    <n v="3.34"/>
    <n v="3.73"/>
    <n v="2.06"/>
    <n v="3.58"/>
    <n v="4.09"/>
    <s v="HOME STRONGER"/>
    <s v="HOME WIN"/>
    <m/>
    <m/>
    <m/>
    <m/>
  </r>
  <r>
    <x v="3"/>
    <x v="76"/>
    <x v="4"/>
    <s v="AIK"/>
    <s v="Djurgarden"/>
    <n v="1413.27"/>
    <n v="1305.94"/>
    <n v="6"/>
    <n v="9"/>
    <n v="5"/>
    <n v="7"/>
    <n v="1"/>
    <n v="1"/>
    <x v="1"/>
    <n v="2.09"/>
    <n v="3.22"/>
    <n v="3.5"/>
    <n v="2.23"/>
    <n v="3.4"/>
    <n v="3.8"/>
    <s v="HOME STRONGER"/>
    <s v="DRAW"/>
    <m/>
    <m/>
    <m/>
    <m/>
  </r>
  <r>
    <x v="3"/>
    <x v="77"/>
    <x v="10"/>
    <s v="Gefle"/>
    <s v="GAIS"/>
    <n v="1267.27"/>
    <n v="1285.2"/>
    <n v="4"/>
    <n v="8"/>
    <n v="0"/>
    <n v="1"/>
    <n v="0"/>
    <n v="0"/>
    <x v="1"/>
    <n v="2.5499999999999998"/>
    <n v="3.18"/>
    <n v="2.73"/>
    <n v="2.66"/>
    <n v="3.36"/>
    <n v="2.91"/>
    <s v="AWAY STRONGER"/>
    <s v="DRAW"/>
    <m/>
    <m/>
    <m/>
    <m/>
  </r>
  <r>
    <x v="0"/>
    <x v="77"/>
    <x v="0"/>
    <s v="Aalesund"/>
    <s v="Viking"/>
    <n v="1368.68"/>
    <n v="1334.27"/>
    <n v="6"/>
    <n v="8"/>
    <n v="9"/>
    <n v="10"/>
    <n v="1"/>
    <n v="1"/>
    <x v="1"/>
    <n v="1.9"/>
    <n v="3.44"/>
    <n v="3.91"/>
    <n v="2"/>
    <n v="3.75"/>
    <n v="4.45"/>
    <s v="HOME STRONGER"/>
    <s v="DRAW"/>
    <m/>
    <m/>
    <m/>
    <m/>
  </r>
  <r>
    <x v="0"/>
    <x v="77"/>
    <x v="0"/>
    <s v="Sandnes"/>
    <s v="Valerenga"/>
    <n v="1235.82"/>
    <n v="1387.41"/>
    <n v="3"/>
    <n v="6"/>
    <n v="4"/>
    <n v="7"/>
    <n v="0"/>
    <n v="2"/>
    <x v="2"/>
    <n v="2.12"/>
    <n v="3.33"/>
    <n v="3.29"/>
    <n v="2.23"/>
    <n v="3.6"/>
    <n v="3.59"/>
    <s v="AWAY STRONGER"/>
    <s v="AWAY WIN"/>
    <m/>
    <m/>
    <m/>
    <m/>
  </r>
  <r>
    <x v="0"/>
    <x v="77"/>
    <x v="0"/>
    <s v="Stabaek"/>
    <s v="Stromsgodset"/>
    <n v="1222.1199999999999"/>
    <n v="1419.74"/>
    <n v="0"/>
    <n v="0"/>
    <n v="6"/>
    <n v="10"/>
    <n v="1"/>
    <n v="2"/>
    <x v="2"/>
    <n v="4.45"/>
    <n v="3.76"/>
    <n v="1.71"/>
    <n v="4.82"/>
    <n v="4.2"/>
    <n v="1.8"/>
    <s v="AWAY STRONGER"/>
    <s v="AWAY WIN"/>
    <m/>
    <m/>
    <m/>
    <m/>
  </r>
  <r>
    <x v="0"/>
    <x v="77"/>
    <x v="1"/>
    <s v="Rosenborg"/>
    <s v="Molde"/>
    <n v="1463.64"/>
    <n v="1450.96"/>
    <n v="5"/>
    <n v="11"/>
    <n v="4"/>
    <n v="10"/>
    <n v="1"/>
    <n v="0"/>
    <x v="0"/>
    <n v="2.17"/>
    <n v="3.41"/>
    <n v="3.13"/>
    <n v="2.34"/>
    <n v="3.68"/>
    <n v="3.4"/>
    <s v="HOME STRONGER"/>
    <s v="HOME WIN"/>
    <m/>
    <m/>
    <m/>
    <m/>
  </r>
  <r>
    <x v="0"/>
    <x v="78"/>
    <x v="4"/>
    <s v="Brann"/>
    <s v="Honefoss"/>
    <n v="1367.41"/>
    <n v="1297.5"/>
    <n v="7"/>
    <n v="8"/>
    <n v="6"/>
    <n v="9"/>
    <n v="3"/>
    <n v="2"/>
    <x v="0"/>
    <n v="1.55"/>
    <n v="4.12"/>
    <n v="5.43"/>
    <n v="1.61"/>
    <n v="4.55"/>
    <n v="6.25"/>
    <s v="HOME STRONGER"/>
    <s v="HOME WIN"/>
    <m/>
    <m/>
    <m/>
    <m/>
  </r>
  <r>
    <x v="2"/>
    <x v="79"/>
    <x v="10"/>
    <s v="Admira"/>
    <s v="Ried"/>
    <n v="1407.18"/>
    <n v="1432.8"/>
    <n v="6"/>
    <n v="9"/>
    <n v="6"/>
    <n v="9"/>
    <n v="0"/>
    <n v="3"/>
    <x v="2"/>
    <n v="2.2400000000000002"/>
    <n v="3.34"/>
    <n v="3.05"/>
    <n v="2.4"/>
    <n v="3.66"/>
    <n v="3.32"/>
    <s v="AWAY STRONGER"/>
    <s v="AWAY WIN"/>
    <m/>
    <m/>
    <m/>
    <m/>
  </r>
  <r>
    <x v="2"/>
    <x v="79"/>
    <x v="3"/>
    <s v="Sturm Graz"/>
    <s v="Salzburg"/>
    <n v="1460.7"/>
    <n v="1573.22"/>
    <n v="4"/>
    <n v="7"/>
    <n v="9"/>
    <n v="15"/>
    <n v="1"/>
    <n v="1"/>
    <x v="1"/>
    <n v="3.03"/>
    <n v="3.28"/>
    <n v="2.2799999999999998"/>
    <n v="3.35"/>
    <n v="3.45"/>
    <n v="2.4"/>
    <s v="AWAY STRONGER"/>
    <s v="DRAW"/>
    <m/>
    <m/>
    <m/>
    <m/>
  </r>
  <r>
    <x v="1"/>
    <x v="80"/>
    <x v="3"/>
    <s v="Aalborg"/>
    <s v="Midtjylland"/>
    <n v="1403.43"/>
    <n v="1476.68"/>
    <n v="4"/>
    <n v="7"/>
    <n v="4"/>
    <n v="7"/>
    <n v="3"/>
    <n v="0"/>
    <x v="0"/>
    <n v="2.4900000000000002"/>
    <n v="3.27"/>
    <n v="2.75"/>
    <n v="2.7"/>
    <n v="3.48"/>
    <n v="2.95"/>
    <s v="AWAY STRONGER"/>
    <s v="HOME WIN"/>
    <m/>
    <m/>
    <m/>
    <m/>
  </r>
  <r>
    <x v="4"/>
    <x v="81"/>
    <x v="14"/>
    <s v="Jagiellonia"/>
    <s v="Podbeskidzie"/>
    <n v="1312.74"/>
    <n v="1262.58"/>
    <n v="2"/>
    <n v="4"/>
    <n v="3"/>
    <n v="4"/>
    <n v="2"/>
    <n v="1"/>
    <x v="0"/>
    <n v="1.74"/>
    <n v="3.42"/>
    <n v="4.72"/>
    <n v="1.85"/>
    <n v="3.6"/>
    <n v="5.63"/>
    <s v="HOME STRONGER"/>
    <s v="HOME WIN"/>
    <m/>
    <m/>
    <m/>
    <m/>
  </r>
  <r>
    <x v="3"/>
    <x v="81"/>
    <x v="10"/>
    <s v="Elfsborg"/>
    <s v="Helsingborg"/>
    <n v="1441.94"/>
    <n v="1475.99"/>
    <n v="2"/>
    <n v="5"/>
    <n v="6"/>
    <n v="12"/>
    <n v="2"/>
    <n v="1"/>
    <x v="0"/>
    <n v="1.64"/>
    <n v="3.75"/>
    <n v="5.1100000000000003"/>
    <n v="1.85"/>
    <n v="4.28"/>
    <n v="6"/>
    <s v="AWAY STRONGER"/>
    <s v="HOME WIN"/>
    <m/>
    <m/>
    <m/>
    <m/>
  </r>
  <r>
    <x v="5"/>
    <x v="81"/>
    <x v="0"/>
    <s v="Bistrita"/>
    <s v="Vaslui"/>
    <n v="1315.59"/>
    <n v="1527.05"/>
    <n v="0"/>
    <n v="1"/>
    <n v="5"/>
    <n v="6"/>
    <n v="0"/>
    <n v="3"/>
    <x v="2"/>
    <n v="4.63"/>
    <n v="3.37"/>
    <n v="1.69"/>
    <n v="5.37"/>
    <n v="3.54"/>
    <n v="1.88"/>
    <s v="AWAY STRONGER"/>
    <s v="AWAY WIN"/>
    <m/>
    <m/>
    <m/>
    <m/>
  </r>
  <r>
    <x v="2"/>
    <x v="81"/>
    <x v="3"/>
    <s v="Admira"/>
    <s v="Salzburg"/>
    <n v="1399.11"/>
    <n v="1555.51"/>
    <n v="3"/>
    <n v="9"/>
    <n v="7"/>
    <n v="13"/>
    <n v="4"/>
    <n v="4"/>
    <x v="1"/>
    <n v="3.13"/>
    <n v="3.3"/>
    <n v="2.21"/>
    <n v="3.4"/>
    <n v="3.5"/>
    <n v="2.44"/>
    <s v="AWAY STRONGER"/>
    <s v="DRAW"/>
    <m/>
    <m/>
    <m/>
    <m/>
  </r>
  <r>
    <x v="1"/>
    <x v="82"/>
    <x v="8"/>
    <s v="Esbjerg"/>
    <s v="Horsens"/>
    <n v="1333.6"/>
    <n v="1440.33"/>
    <n v="0"/>
    <n v="1"/>
    <n v="4"/>
    <n v="8"/>
    <n v="0"/>
    <n v="0"/>
    <x v="1"/>
    <n v="2.98"/>
    <n v="3.39"/>
    <n v="2.25"/>
    <n v="3.29"/>
    <n v="3.7"/>
    <n v="2.38"/>
    <s v="AWAY STRONGER"/>
    <s v="DRAW"/>
    <m/>
    <m/>
    <m/>
    <m/>
  </r>
  <r>
    <x v="1"/>
    <x v="82"/>
    <x v="2"/>
    <s v="Aarhus"/>
    <s v="Nordsjaelland"/>
    <n v="1352.75"/>
    <n v="1513.1"/>
    <n v="2"/>
    <n v="8"/>
    <n v="4"/>
    <n v="5"/>
    <n v="0"/>
    <n v="1"/>
    <x v="2"/>
    <n v="4.08"/>
    <n v="3.48"/>
    <n v="1.83"/>
    <n v="4.8"/>
    <n v="3.78"/>
    <n v="2"/>
    <s v="AWAY STRONGER"/>
    <s v="AWAY WIN"/>
    <m/>
    <m/>
    <m/>
    <m/>
  </r>
  <r>
    <x v="4"/>
    <x v="83"/>
    <x v="14"/>
    <s v="Podbeskidzie"/>
    <s v="Wisla"/>
    <n v="1262.58"/>
    <n v="1420.66"/>
    <n v="3"/>
    <n v="3"/>
    <n v="3"/>
    <n v="3"/>
    <n v="1"/>
    <n v="1"/>
    <x v="1"/>
    <n v="3.79"/>
    <n v="3.26"/>
    <n v="1.95"/>
    <n v="4.4800000000000004"/>
    <n v="3.41"/>
    <n v="2.1"/>
    <s v="AWAY STRONGER"/>
    <s v="DRAW"/>
    <m/>
    <m/>
    <m/>
    <m/>
  </r>
  <r>
    <x v="7"/>
    <x v="83"/>
    <x v="8"/>
    <s v="Zenit"/>
    <s v="Rubin Kazan"/>
    <n v="1821.29"/>
    <n v="1681.82"/>
    <n v="7"/>
    <n v="13"/>
    <n v="3"/>
    <n v="6"/>
    <n v="1"/>
    <n v="2"/>
    <x v="2"/>
    <n v="1.81"/>
    <n v="3.37"/>
    <n v="4.34"/>
    <n v="1.95"/>
    <n v="3.7"/>
    <n v="4.91"/>
    <s v="HOME STRONGER"/>
    <s v="AWAY WIN"/>
    <m/>
    <m/>
    <m/>
    <m/>
  </r>
  <r>
    <x v="3"/>
    <x v="83"/>
    <x v="10"/>
    <s v="Djurgarden"/>
    <s v="Helsingborg"/>
    <n v="1334.54"/>
    <n v="1475.99"/>
    <n v="5"/>
    <n v="7"/>
    <n v="3"/>
    <n v="9"/>
    <n v="3"/>
    <n v="1"/>
    <x v="0"/>
    <n v="2.27"/>
    <n v="3.25"/>
    <n v="3.1"/>
    <n v="2.5"/>
    <n v="3.38"/>
    <n v="3.65"/>
    <s v="AWAY STRONGER"/>
    <s v="HOME WIN"/>
    <m/>
    <m/>
    <m/>
    <m/>
  </r>
  <r>
    <x v="0"/>
    <x v="83"/>
    <x v="10"/>
    <s v="Stromsgodset"/>
    <s v="Lillestrom"/>
    <n v="1413.9"/>
    <n v="1309.67"/>
    <n v="6"/>
    <n v="12"/>
    <n v="5"/>
    <n v="5"/>
    <n v="3"/>
    <n v="3"/>
    <x v="1"/>
    <n v="1.41"/>
    <n v="4.62"/>
    <n v="6.77"/>
    <n v="1.45"/>
    <n v="5.3"/>
    <n v="7.5"/>
    <s v="HOME STRONGER"/>
    <s v="DRAW"/>
    <m/>
    <m/>
    <m/>
    <m/>
  </r>
  <r>
    <x v="2"/>
    <x v="83"/>
    <x v="3"/>
    <s v="Mattersburg"/>
    <s v="Ried"/>
    <n v="1371.12"/>
    <n v="1430.78"/>
    <n v="6"/>
    <n v="9"/>
    <n v="3"/>
    <n v="9"/>
    <n v="2"/>
    <n v="1"/>
    <x v="0"/>
    <n v="2.39"/>
    <n v="3.21"/>
    <n v="2.88"/>
    <n v="2.62"/>
    <n v="3.4"/>
    <n v="3.24"/>
    <s v="AWAY STRONGER"/>
    <s v="HOME WIN"/>
    <m/>
    <m/>
    <m/>
    <m/>
  </r>
  <r>
    <x v="2"/>
    <x v="83"/>
    <x v="3"/>
    <s v="Sturm Graz"/>
    <s v="Admira"/>
    <n v="1447.65"/>
    <n v="1399.11"/>
    <n v="4"/>
    <n v="5"/>
    <n v="4"/>
    <n v="7"/>
    <n v="3"/>
    <n v="2"/>
    <x v="0"/>
    <n v="1.98"/>
    <n v="3.38"/>
    <n v="3.63"/>
    <n v="2.08"/>
    <n v="3.75"/>
    <n v="4.09"/>
    <s v="HOME STRONGER"/>
    <s v="HOME WIN"/>
    <m/>
    <m/>
    <m/>
    <m/>
  </r>
  <r>
    <x v="3"/>
    <x v="84"/>
    <x v="6"/>
    <s v="GAIS"/>
    <s v="AIK"/>
    <n v="1283.8800000000001"/>
    <n v="1433.69"/>
    <n v="1"/>
    <n v="1"/>
    <n v="7"/>
    <n v="10"/>
    <n v="0"/>
    <n v="1"/>
    <x v="2"/>
    <n v="3.31"/>
    <n v="3.21"/>
    <n v="2.1800000000000002"/>
    <n v="3.7"/>
    <n v="3.4"/>
    <n v="2.29"/>
    <s v="AWAY STRONGER"/>
    <s v="AWAY WIN"/>
    <m/>
    <m/>
    <m/>
    <m/>
  </r>
  <r>
    <x v="1"/>
    <x v="84"/>
    <x v="6"/>
    <s v="Midtjylland"/>
    <s v="Silkeborg"/>
    <n v="1476.68"/>
    <n v="1370.13"/>
    <n v="4"/>
    <n v="4"/>
    <n v="0"/>
    <n v="4"/>
    <n v="1"/>
    <n v="1"/>
    <x v="1"/>
    <n v="1.81"/>
    <n v="3.5"/>
    <n v="4.2699999999999996"/>
    <n v="1.95"/>
    <n v="3.75"/>
    <n v="4.84"/>
    <s v="HOME STRONGER"/>
    <s v="DRAW"/>
    <m/>
    <m/>
    <m/>
    <m/>
  </r>
  <r>
    <x v="1"/>
    <x v="84"/>
    <x v="2"/>
    <s v="Odense"/>
    <s v="Aalborg"/>
    <n v="1416.91"/>
    <n v="1403.43"/>
    <n v="4"/>
    <n v="10"/>
    <n v="6"/>
    <n v="10"/>
    <n v="0"/>
    <n v="4"/>
    <x v="2"/>
    <n v="2.46"/>
    <n v="3.21"/>
    <n v="2.81"/>
    <n v="2.74"/>
    <n v="3.4"/>
    <n v="3"/>
    <s v="HOME STRONGER"/>
    <s v="AWAY WIN"/>
    <m/>
    <m/>
    <m/>
    <m/>
  </r>
  <r>
    <x v="0"/>
    <x v="84"/>
    <x v="0"/>
    <s v="Haugesund"/>
    <s v="Stabaek"/>
    <n v="1400.22"/>
    <n v="1221.8900000000001"/>
    <n v="1"/>
    <n v="4"/>
    <n v="0"/>
    <n v="0"/>
    <n v="4"/>
    <n v="1"/>
    <x v="0"/>
    <n v="1.38"/>
    <n v="4.71"/>
    <n v="7.31"/>
    <n v="1.45"/>
    <n v="5.3"/>
    <n v="8.19"/>
    <s v="HOME STRONGER"/>
    <s v="HOME WIN"/>
    <m/>
    <m/>
    <m/>
    <m/>
  </r>
  <r>
    <x v="0"/>
    <x v="84"/>
    <x v="0"/>
    <s v="Honefoss"/>
    <s v="Tromso"/>
    <n v="1307.82"/>
    <n v="1429.11"/>
    <n v="6"/>
    <n v="9"/>
    <n v="1"/>
    <n v="5"/>
    <n v="0"/>
    <n v="1"/>
    <x v="2"/>
    <n v="2.58"/>
    <n v="3.3"/>
    <n v="2.61"/>
    <n v="2.75"/>
    <n v="3.51"/>
    <n v="2.8"/>
    <s v="AWAY STRONGER"/>
    <s v="AWAY WIN"/>
    <m/>
    <m/>
    <m/>
    <m/>
  </r>
  <r>
    <x v="0"/>
    <x v="84"/>
    <x v="0"/>
    <s v="Molde"/>
    <s v="Valerenga"/>
    <n v="1466.1"/>
    <n v="1393.26"/>
    <n v="1"/>
    <n v="7"/>
    <n v="7"/>
    <n v="7"/>
    <n v="2"/>
    <n v="0"/>
    <x v="0"/>
    <n v="1.44"/>
    <n v="4.41"/>
    <n v="6.5"/>
    <n v="1.55"/>
    <n v="5.09"/>
    <n v="7.49"/>
    <s v="HOME STRONGER"/>
    <s v="HOME WIN"/>
    <m/>
    <m/>
    <m/>
    <m/>
  </r>
  <r>
    <x v="0"/>
    <x v="84"/>
    <x v="0"/>
    <s v="Sandnes"/>
    <s v="Sogndal"/>
    <n v="1227.68"/>
    <n v="1298.82"/>
    <n v="0"/>
    <n v="3"/>
    <n v="4"/>
    <n v="8"/>
    <n v="3"/>
    <n v="1"/>
    <x v="0"/>
    <n v="2.13"/>
    <n v="3.29"/>
    <n v="3.32"/>
    <n v="2.29"/>
    <n v="3.48"/>
    <n v="3.72"/>
    <s v="AWAY STRONGER"/>
    <s v="HOME WIN"/>
    <m/>
    <m/>
    <m/>
    <m/>
  </r>
  <r>
    <x v="0"/>
    <x v="84"/>
    <x v="4"/>
    <s v="Rosenborg"/>
    <s v="Viking"/>
    <n v="1493.34"/>
    <n v="1367.34"/>
    <n v="5"/>
    <n v="11"/>
    <n v="7"/>
    <n v="11"/>
    <n v="1"/>
    <n v="1"/>
    <x v="1"/>
    <n v="1.57"/>
    <n v="3.94"/>
    <n v="5.48"/>
    <n v="1.62"/>
    <n v="4.3600000000000003"/>
    <n v="6.15"/>
    <s v="HOME STRONGER"/>
    <s v="DRAW"/>
    <m/>
    <m/>
    <m/>
    <m/>
  </r>
  <r>
    <x v="1"/>
    <x v="84"/>
    <x v="4"/>
    <s v="Brondby"/>
    <s v="Esbjerg"/>
    <n v="1353.43"/>
    <n v="1333.6"/>
    <n v="4"/>
    <n v="5"/>
    <n v="1"/>
    <n v="2"/>
    <n v="1"/>
    <n v="1"/>
    <x v="1"/>
    <n v="2.0099999999999998"/>
    <n v="3.38"/>
    <n v="3.57"/>
    <n v="2.17"/>
    <n v="3.6"/>
    <n v="4"/>
    <s v="HOME STRONGER"/>
    <s v="DRAW"/>
    <m/>
    <m/>
    <m/>
    <m/>
  </r>
  <r>
    <x v="0"/>
    <x v="85"/>
    <x v="4"/>
    <s v="Fredrikstad"/>
    <s v="Aalesund"/>
    <n v="1273.22"/>
    <n v="1358.16"/>
    <n v="0"/>
    <n v="3"/>
    <n v="4"/>
    <n v="8"/>
    <n v="1"/>
    <n v="3"/>
    <x v="2"/>
    <n v="2.68"/>
    <n v="3.3"/>
    <n v="2.52"/>
    <n v="2.89"/>
    <n v="3.55"/>
    <n v="2.63"/>
    <s v="AWAY STRONGER"/>
    <s v="AWAY WIN"/>
    <m/>
    <m/>
    <m/>
    <m/>
  </r>
  <r>
    <x v="1"/>
    <x v="85"/>
    <x v="4"/>
    <s v="Horsens"/>
    <s v="Aarhus"/>
    <n v="1440.33"/>
    <n v="1352.75"/>
    <n v="5"/>
    <n v="6"/>
    <n v="1"/>
    <n v="5"/>
    <n v="1"/>
    <n v="4"/>
    <x v="2"/>
    <n v="2"/>
    <n v="3.4"/>
    <n v="3.58"/>
    <n v="2.11"/>
    <n v="3.6"/>
    <n v="4.05"/>
    <s v="HOME STRONGER"/>
    <s v="AWAY WIN"/>
    <m/>
    <m/>
    <m/>
    <m/>
  </r>
  <r>
    <x v="0"/>
    <x v="86"/>
    <x v="4"/>
    <s v="Valerenga"/>
    <s v="Sandnes"/>
    <n v="1393.26"/>
    <n v="1227.68"/>
    <n v="4"/>
    <n v="7"/>
    <n v="3"/>
    <n v="6"/>
    <n v="4"/>
    <n v="0"/>
    <x v="0"/>
    <n v="1.63"/>
    <n v="3.89"/>
    <n v="4.93"/>
    <n v="1.7"/>
    <n v="4.2300000000000004"/>
    <n v="5.4"/>
    <s v="HOME STRONGER"/>
    <s v="HOME WIN"/>
    <m/>
    <m/>
    <m/>
    <m/>
  </r>
  <r>
    <x v="4"/>
    <x v="86"/>
    <x v="15"/>
    <s v="Wisla"/>
    <s v="Polonia Warszawa"/>
    <n v="1420.66"/>
    <n v="1358.47"/>
    <n v="4"/>
    <n v="4"/>
    <n v="3"/>
    <n v="7"/>
    <n v="1"/>
    <n v="3"/>
    <x v="2"/>
    <n v="1.81"/>
    <n v="3.32"/>
    <n v="4.49"/>
    <n v="1.95"/>
    <n v="3.5"/>
    <n v="5"/>
    <s v="HOME STRONGER"/>
    <s v="AWAY WIN"/>
    <m/>
    <m/>
    <m/>
    <m/>
  </r>
  <r>
    <x v="3"/>
    <x v="87"/>
    <x v="7"/>
    <s v="Kalmar"/>
    <s v="AIK"/>
    <n v="1364.46"/>
    <n v="1468.42"/>
    <n v="4"/>
    <n v="7"/>
    <n v="7"/>
    <n v="13"/>
    <n v="1"/>
    <n v="2"/>
    <x v="2"/>
    <n v="2.4"/>
    <n v="3.15"/>
    <n v="2.95"/>
    <n v="2.58"/>
    <n v="3.39"/>
    <n v="3.2"/>
    <s v="AWAY STRONGER"/>
    <s v="AWAY WIN"/>
    <m/>
    <m/>
    <m/>
    <m/>
  </r>
  <r>
    <x v="0"/>
    <x v="87"/>
    <x v="0"/>
    <s v="Honefoss"/>
    <s v="Fredrikstad"/>
    <n v="1316.37"/>
    <n v="1277.3800000000001"/>
    <n v="3"/>
    <n v="6"/>
    <n v="0"/>
    <n v="0"/>
    <n v="1"/>
    <n v="1"/>
    <x v="1"/>
    <n v="2.1800000000000002"/>
    <n v="3.34"/>
    <n v="3.14"/>
    <n v="2.31"/>
    <n v="3.63"/>
    <n v="3.45"/>
    <s v="HOME STRONGER"/>
    <s v="DRAW"/>
    <m/>
    <m/>
    <m/>
    <m/>
  </r>
  <r>
    <x v="0"/>
    <x v="87"/>
    <x v="0"/>
    <s v="Rosenborg"/>
    <s v="Sogndal"/>
    <n v="1514.13"/>
    <n v="1304.0899999999999"/>
    <n v="5"/>
    <n v="9"/>
    <n v="1"/>
    <n v="7"/>
    <n v="0"/>
    <n v="0"/>
    <x v="1"/>
    <n v="1.3"/>
    <n v="4.95"/>
    <n v="9.4600000000000009"/>
    <n v="1.35"/>
    <n v="5.55"/>
    <n v="11"/>
    <s v="HOME STRONGER"/>
    <s v="DRAW"/>
    <m/>
    <m/>
    <m/>
    <m/>
  </r>
  <r>
    <x v="0"/>
    <x v="87"/>
    <x v="0"/>
    <s v="Sandnes"/>
    <s v="Aalesund"/>
    <n v="1248.32"/>
    <n v="1385.71"/>
    <n v="3"/>
    <n v="3"/>
    <n v="7"/>
    <n v="10"/>
    <n v="1"/>
    <n v="1"/>
    <x v="1"/>
    <n v="2.5299999999999998"/>
    <n v="3.24"/>
    <n v="2.68"/>
    <n v="2.7"/>
    <n v="3.43"/>
    <n v="2.96"/>
    <s v="AWAY STRONGER"/>
    <s v="DRAW"/>
    <m/>
    <m/>
    <m/>
    <m/>
  </r>
  <r>
    <x v="0"/>
    <x v="87"/>
    <x v="0"/>
    <s v="Stromsgodset"/>
    <s v="Haugesund"/>
    <n v="1424.56"/>
    <n v="1420.11"/>
    <n v="7"/>
    <n v="10"/>
    <n v="3"/>
    <n v="4"/>
    <n v="3"/>
    <n v="3"/>
    <x v="1"/>
    <n v="1.91"/>
    <n v="3.49"/>
    <n v="3.74"/>
    <n v="2"/>
    <n v="3.9"/>
    <n v="4.1500000000000004"/>
    <s v="HOME STRONGER"/>
    <s v="DRAW"/>
    <m/>
    <m/>
    <m/>
    <m/>
  </r>
  <r>
    <x v="0"/>
    <x v="87"/>
    <x v="0"/>
    <s v="Tromso"/>
    <s v="Stabaek"/>
    <n v="1445.59"/>
    <n v="1233.71"/>
    <n v="4"/>
    <n v="7"/>
    <n v="0"/>
    <n v="0"/>
    <n v="3"/>
    <n v="0"/>
    <x v="0"/>
    <n v="1.41"/>
    <n v="4.3499999999999996"/>
    <n v="7.48"/>
    <n v="1.45"/>
    <n v="4.84"/>
    <n v="8.5"/>
    <s v="HOME STRONGER"/>
    <s v="HOME WIN"/>
    <m/>
    <m/>
    <m/>
    <m/>
  </r>
  <r>
    <x v="0"/>
    <x v="87"/>
    <x v="1"/>
    <s v="Molde"/>
    <s v="Brann"/>
    <n v="1519.55"/>
    <n v="1402.49"/>
    <n v="4"/>
    <n v="7"/>
    <n v="4"/>
    <n v="10"/>
    <n v="2"/>
    <n v="1"/>
    <x v="0"/>
    <n v="1.53"/>
    <n v="4.05"/>
    <n v="5.67"/>
    <n v="1.57"/>
    <n v="4.6900000000000004"/>
    <n v="6.3"/>
    <s v="HOME STRONGER"/>
    <s v="HOME WIN"/>
    <m/>
    <m/>
    <m/>
    <m/>
  </r>
  <r>
    <x v="0"/>
    <x v="88"/>
    <x v="4"/>
    <s v="Fredrikstad"/>
    <s v="Lillestrom"/>
    <n v="1277.3800000000001"/>
    <n v="1330.73"/>
    <n v="1"/>
    <n v="1"/>
    <n v="2"/>
    <n v="6"/>
    <n v="3"/>
    <n v="4"/>
    <x v="2"/>
    <n v="1.76"/>
    <n v="3.7"/>
    <n v="4.2699999999999996"/>
    <n v="1.85"/>
    <n v="4.13"/>
    <n v="4.75"/>
    <s v="AWAY STRONGER"/>
    <s v="AWAY WIN"/>
    <m/>
    <m/>
    <m/>
    <m/>
  </r>
  <r>
    <x v="1"/>
    <x v="89"/>
    <x v="3"/>
    <s v="Horsens"/>
    <s v="Aarhus"/>
    <n v="1406.52"/>
    <n v="1359.58"/>
    <n v="2"/>
    <n v="5"/>
    <n v="3"/>
    <n v="5"/>
    <n v="2"/>
    <n v="0"/>
    <x v="0"/>
    <n v="2.48"/>
    <n v="3.29"/>
    <n v="2.75"/>
    <n v="2.7"/>
    <n v="3.55"/>
    <n v="2.88"/>
    <s v="HOME STRONGER"/>
    <s v="HOME WIN"/>
    <m/>
    <m/>
    <m/>
    <m/>
  </r>
  <r>
    <x v="1"/>
    <x v="90"/>
    <x v="8"/>
    <s v="Horsens"/>
    <s v="Midtjylland"/>
    <n v="1406.52"/>
    <n v="1443.23"/>
    <n v="4"/>
    <n v="8"/>
    <n v="2"/>
    <n v="5"/>
    <n v="0"/>
    <n v="2"/>
    <x v="2"/>
    <n v="2.69"/>
    <n v="3.21"/>
    <n v="2.57"/>
    <n v="2.92"/>
    <n v="3.4"/>
    <n v="2.72"/>
    <s v="AWAY STRONGER"/>
    <s v="AWAY WIN"/>
    <m/>
    <m/>
    <m/>
    <m/>
  </r>
  <r>
    <x v="6"/>
    <x v="91"/>
    <x v="7"/>
    <s v="MyPa"/>
    <s v="Inter Turku"/>
    <n v="1223.24"/>
    <n v="1216.82"/>
    <n v="5"/>
    <n v="6"/>
    <n v="9"/>
    <n v="12"/>
    <n v="0"/>
    <n v="0"/>
    <x v="1"/>
    <n v="2.69"/>
    <n v="3.26"/>
    <n v="2.5099999999999998"/>
    <n v="3.1"/>
    <n v="3.55"/>
    <n v="3"/>
    <s v="HOME STRONGER"/>
    <s v="DRAW"/>
    <m/>
    <m/>
    <m/>
    <m/>
  </r>
  <r>
    <x v="1"/>
    <x v="91"/>
    <x v="3"/>
    <s v="Esbjerg"/>
    <s v="Odense"/>
    <n v="1329.58"/>
    <n v="1399.75"/>
    <n v="2"/>
    <n v="2"/>
    <n v="4"/>
    <n v="7"/>
    <n v="3"/>
    <n v="0"/>
    <x v="0"/>
    <n v="2.89"/>
    <n v="3.32"/>
    <n v="2.36"/>
    <n v="3.13"/>
    <n v="3.49"/>
    <n v="2.54"/>
    <s v="AWAY STRONGER"/>
    <s v="HOME WIN"/>
    <m/>
    <m/>
    <m/>
    <m/>
  </r>
  <r>
    <x v="0"/>
    <x v="91"/>
    <x v="4"/>
    <s v="Stromsgodset"/>
    <s v="Aalesund"/>
    <n v="1424.56"/>
    <n v="1385.71"/>
    <n v="5"/>
    <n v="8"/>
    <n v="5"/>
    <n v="8"/>
    <n v="4"/>
    <n v="0"/>
    <x v="0"/>
    <n v="1.53"/>
    <n v="4.0599999999999996"/>
    <n v="5.86"/>
    <n v="1.6"/>
    <n v="4.53"/>
    <n v="6.73"/>
    <s v="HOME STRONGER"/>
    <s v="HOME WIN"/>
    <m/>
    <m/>
    <m/>
    <m/>
  </r>
  <r>
    <x v="4"/>
    <x v="92"/>
    <x v="14"/>
    <s v="Polonia Warszawa"/>
    <s v="Jagiellonia"/>
    <n v="1372.75"/>
    <n v="1308.5999999999999"/>
    <n v="6"/>
    <n v="9"/>
    <n v="4"/>
    <n v="6"/>
    <n v="1"/>
    <n v="1"/>
    <x v="1"/>
    <n v="1.76"/>
    <n v="3.46"/>
    <n v="4.54"/>
    <n v="1.87"/>
    <n v="3.84"/>
    <n v="5.3"/>
    <s v="HOME STRONGER"/>
    <s v="DRAW"/>
    <m/>
    <m/>
    <m/>
    <m/>
  </r>
  <r>
    <x v="3"/>
    <x v="92"/>
    <x v="10"/>
    <s v="Helsingborg"/>
    <s v="Sundsvall"/>
    <n v="1446.43"/>
    <n v="1274.81"/>
    <n v="1"/>
    <n v="4"/>
    <n v="1"/>
    <n v="4"/>
    <n v="4"/>
    <n v="0"/>
    <x v="0"/>
    <n v="1.57"/>
    <n v="3.95"/>
    <n v="5.55"/>
    <n v="1.63"/>
    <n v="4.33"/>
    <n v="6.64"/>
    <s v="HOME STRONGER"/>
    <s v="HOME WIN"/>
    <m/>
    <m/>
    <m/>
    <m/>
  </r>
  <r>
    <x v="0"/>
    <x v="92"/>
    <x v="0"/>
    <s v="Molde"/>
    <s v="Haugesund"/>
    <n v="1504.98"/>
    <n v="1408.95"/>
    <n v="6"/>
    <n v="7"/>
    <n v="4"/>
    <n v="5"/>
    <n v="1"/>
    <n v="0"/>
    <x v="0"/>
    <n v="1.49"/>
    <n v="4.24"/>
    <n v="6.08"/>
    <n v="1.56"/>
    <n v="4.75"/>
    <n v="7.2"/>
    <s v="HOME STRONGER"/>
    <s v="HOME WIN"/>
    <m/>
    <m/>
    <m/>
    <m/>
  </r>
  <r>
    <x v="2"/>
    <x v="92"/>
    <x v="3"/>
    <s v="Salzburg"/>
    <s v="Ried"/>
    <n v="1564.59"/>
    <n v="1414.21"/>
    <n v="3"/>
    <n v="9"/>
    <n v="3"/>
    <n v="6"/>
    <n v="1"/>
    <n v="1"/>
    <x v="1"/>
    <n v="1.52"/>
    <n v="3.95"/>
    <n v="6.08"/>
    <n v="1.57"/>
    <n v="4.4000000000000004"/>
    <n v="7.12"/>
    <s v="HOME STRONGER"/>
    <s v="DRAW"/>
    <m/>
    <m/>
    <m/>
    <m/>
  </r>
  <r>
    <x v="2"/>
    <x v="92"/>
    <x v="3"/>
    <s v="Sturm Graz"/>
    <s v="Wacker Innsbruck"/>
    <n v="1462.8"/>
    <n v="1346.87"/>
    <n v="4"/>
    <n v="7"/>
    <n v="0"/>
    <n v="0"/>
    <n v="3"/>
    <n v="0"/>
    <x v="0"/>
    <n v="1.48"/>
    <n v="4.04"/>
    <n v="6.71"/>
    <n v="1.57"/>
    <n v="4.5"/>
    <n v="8.3000000000000007"/>
    <s v="HOME STRONGER"/>
    <s v="HOME WIN"/>
    <m/>
    <m/>
    <m/>
    <m/>
  </r>
  <r>
    <x v="3"/>
    <x v="93"/>
    <x v="8"/>
    <s v="Djurgarden"/>
    <s v="AIK"/>
    <n v="1360.79"/>
    <n v="1474.15"/>
    <n v="7"/>
    <n v="11"/>
    <n v="9"/>
    <n v="13"/>
    <n v="0"/>
    <n v="3"/>
    <x v="2"/>
    <n v="3.16"/>
    <n v="3.18"/>
    <n v="2.2599999999999998"/>
    <n v="3.69"/>
    <n v="3.3"/>
    <n v="2.4"/>
    <s v="AWAY STRONGER"/>
    <s v="AWAY WIN"/>
    <m/>
    <m/>
    <m/>
    <m/>
  </r>
  <r>
    <x v="0"/>
    <x v="93"/>
    <x v="0"/>
    <s v="Fredrikstad"/>
    <s v="Sogndal"/>
    <n v="1288.75"/>
    <n v="1304.81"/>
    <n v="1"/>
    <n v="1"/>
    <n v="1"/>
    <n v="5"/>
    <n v="2"/>
    <n v="1"/>
    <x v="0"/>
    <n v="1.99"/>
    <n v="3.4"/>
    <n v="3.6"/>
    <n v="2.12"/>
    <n v="3.65"/>
    <n v="4.1500000000000004"/>
    <s v="AWAY STRONGER"/>
    <s v="HOME WIN"/>
    <m/>
    <m/>
    <m/>
    <m/>
  </r>
  <r>
    <x v="0"/>
    <x v="93"/>
    <x v="0"/>
    <s v="Honefoss"/>
    <s v="Viking"/>
    <n v="1310.33"/>
    <n v="1379.92"/>
    <n v="1"/>
    <n v="7"/>
    <n v="5"/>
    <n v="11"/>
    <n v="2"/>
    <n v="2"/>
    <x v="1"/>
    <n v="3.02"/>
    <n v="3.32"/>
    <n v="2.2599999999999998"/>
    <n v="3.5"/>
    <n v="3.52"/>
    <n v="2.4"/>
    <s v="AWAY STRONGER"/>
    <s v="DRAW"/>
    <m/>
    <m/>
    <m/>
    <m/>
  </r>
  <r>
    <x v="0"/>
    <x v="93"/>
    <x v="0"/>
    <s v="Sandnes"/>
    <s v="Brann"/>
    <n v="1248.32"/>
    <n v="1417.06"/>
    <n v="4"/>
    <n v="4"/>
    <n v="3"/>
    <n v="7"/>
    <n v="3"/>
    <n v="3"/>
    <x v="1"/>
    <n v="2.92"/>
    <n v="3.45"/>
    <n v="2.27"/>
    <n v="3.15"/>
    <n v="3.67"/>
    <n v="2.52"/>
    <s v="AWAY STRONGER"/>
    <s v="DRAW"/>
    <m/>
    <m/>
    <m/>
    <m/>
  </r>
  <r>
    <x v="0"/>
    <x v="93"/>
    <x v="4"/>
    <s v="Rosenborg"/>
    <s v="Valerenga"/>
    <n v="1519.25"/>
    <n v="1404.31"/>
    <n v="5"/>
    <n v="7"/>
    <n v="6"/>
    <n v="10"/>
    <n v="3"/>
    <n v="0"/>
    <x v="0"/>
    <n v="1.43"/>
    <n v="4.46"/>
    <n v="6.71"/>
    <n v="1.5"/>
    <n v="4.9000000000000004"/>
    <n v="7.6"/>
    <s v="HOME STRONGER"/>
    <s v="HOME WIN"/>
    <m/>
    <m/>
    <m/>
    <m/>
  </r>
  <r>
    <x v="1"/>
    <x v="93"/>
    <x v="4"/>
    <s v="Brondby"/>
    <s v="Horsens"/>
    <n v="1355.81"/>
    <n v="1414.22"/>
    <n v="5"/>
    <n v="5"/>
    <n v="3"/>
    <n v="5"/>
    <n v="2"/>
    <n v="2"/>
    <x v="1"/>
    <n v="2.2999999999999998"/>
    <n v="3.36"/>
    <n v="2.94"/>
    <n v="2.4500000000000002"/>
    <n v="3.73"/>
    <n v="3.14"/>
    <s v="AWAY STRONGER"/>
    <s v="DRAW"/>
    <m/>
    <m/>
    <m/>
    <m/>
  </r>
  <r>
    <x v="0"/>
    <x v="94"/>
    <x v="4"/>
    <s v="Tromso"/>
    <s v="Lillestrom"/>
    <n v="1454.57"/>
    <n v="1319.36"/>
    <n v="7"/>
    <n v="7"/>
    <n v="4"/>
    <n v="6"/>
    <n v="5"/>
    <n v="1"/>
    <x v="0"/>
    <n v="1.45"/>
    <n v="4.4000000000000004"/>
    <n v="6.59"/>
    <n v="1.5"/>
    <n v="4.8"/>
    <n v="8.25"/>
    <s v="HOME STRONGER"/>
    <s v="HOME WIN"/>
    <m/>
    <m/>
    <m/>
    <m/>
  </r>
  <r>
    <x v="1"/>
    <x v="94"/>
    <x v="4"/>
    <s v="Aarhus"/>
    <s v="Midtjylland"/>
    <n v="1377.01"/>
    <n v="1447.76"/>
    <n v="3"/>
    <n v="4"/>
    <n v="4"/>
    <n v="8"/>
    <n v="3"/>
    <n v="2"/>
    <x v="0"/>
    <n v="2.54"/>
    <n v="3.35"/>
    <n v="2.64"/>
    <n v="2.76"/>
    <n v="3.65"/>
    <n v="2.85"/>
    <s v="AWAY STRONGER"/>
    <s v="HOME WIN"/>
    <m/>
    <m/>
    <m/>
    <m/>
  </r>
  <r>
    <x v="0"/>
    <x v="95"/>
    <x v="4"/>
    <s v="Viking"/>
    <s v="Stromsgodset"/>
    <n v="1379.92"/>
    <n v="1423.83"/>
    <n v="3"/>
    <n v="9"/>
    <n v="5"/>
    <n v="11"/>
    <n v="3"/>
    <n v="2"/>
    <x v="0"/>
    <n v="2.4"/>
    <n v="3.38"/>
    <n v="2.76"/>
    <n v="2.59"/>
    <n v="3.6"/>
    <n v="3.3"/>
    <s v="AWAY STRONGER"/>
    <s v="HOME WIN"/>
    <m/>
    <m/>
    <m/>
    <m/>
  </r>
  <r>
    <x v="4"/>
    <x v="95"/>
    <x v="15"/>
    <s v="Legia"/>
    <s v="Polonia Warszawa"/>
    <n v="1478.12"/>
    <n v="1372.75"/>
    <n v="7"/>
    <n v="10"/>
    <n v="4"/>
    <n v="7"/>
    <n v="1"/>
    <n v="1"/>
    <x v="1"/>
    <n v="1.8"/>
    <n v="3.41"/>
    <n v="4.3099999999999996"/>
    <n v="1.87"/>
    <n v="3.7"/>
    <n v="4.8"/>
    <s v="HOME STRONGER"/>
    <s v="DRAW"/>
    <m/>
    <m/>
    <m/>
    <m/>
  </r>
  <r>
    <x v="4"/>
    <x v="96"/>
    <x v="14"/>
    <s v="Jagiellonia"/>
    <s v="Piast Gliwice"/>
    <n v="1308.5999999999999"/>
    <n v="1229.58"/>
    <n v="5"/>
    <n v="6"/>
    <n v="6"/>
    <n v="9"/>
    <n v="0"/>
    <n v="2"/>
    <x v="2"/>
    <n v="1.86"/>
    <n v="3.33"/>
    <n v="4.1500000000000004"/>
    <n v="1.94"/>
    <n v="3.56"/>
    <n v="4.57"/>
    <s v="HOME STRONGER"/>
    <s v="AWAY WIN"/>
    <m/>
    <m/>
    <m/>
    <m/>
  </r>
  <r>
    <x v="2"/>
    <x v="96"/>
    <x v="10"/>
    <s v="Admira"/>
    <s v="Mattersburg"/>
    <n v="1399.26"/>
    <n v="1388.68"/>
    <n v="2"/>
    <n v="5"/>
    <n v="6"/>
    <n v="9"/>
    <n v="5"/>
    <n v="1"/>
    <x v="0"/>
    <n v="1.93"/>
    <n v="3.44"/>
    <n v="3.74"/>
    <n v="2.04"/>
    <n v="3.7"/>
    <n v="4.2"/>
    <s v="HOME STRONGER"/>
    <s v="HOME WIN"/>
    <m/>
    <m/>
    <m/>
    <m/>
  </r>
  <r>
    <x v="0"/>
    <x v="96"/>
    <x v="0"/>
    <s v="Aalesund"/>
    <s v="Lillestrom"/>
    <n v="1391.74"/>
    <n v="1319.36"/>
    <n v="4"/>
    <n v="8"/>
    <n v="3"/>
    <n v="5"/>
    <n v="1"/>
    <n v="2"/>
    <x v="2"/>
    <n v="1.62"/>
    <n v="3.81"/>
    <n v="5.24"/>
    <n v="1.67"/>
    <n v="4.2300000000000004"/>
    <n v="6.05"/>
    <s v="HOME STRONGER"/>
    <s v="AWAY WIN"/>
    <m/>
    <m/>
    <m/>
    <m/>
  </r>
  <r>
    <x v="3"/>
    <x v="97"/>
    <x v="6"/>
    <s v="Elfsborg"/>
    <s v="Sundsvall"/>
    <n v="1447.6"/>
    <n v="1274.81"/>
    <n v="3"/>
    <n v="4"/>
    <n v="0"/>
    <n v="4"/>
    <n v="0"/>
    <n v="0"/>
    <x v="1"/>
    <n v="1.33"/>
    <n v="4.83"/>
    <n v="9"/>
    <n v="1.35"/>
    <n v="5.5"/>
    <n v="10"/>
    <s v="HOME STRONGER"/>
    <s v="DRAW"/>
    <m/>
    <m/>
    <m/>
    <m/>
  </r>
  <r>
    <x v="1"/>
    <x v="97"/>
    <x v="6"/>
    <s v="Horsens"/>
    <s v="Odense"/>
    <n v="1414.22"/>
    <n v="1403.66"/>
    <n v="4"/>
    <n v="5"/>
    <n v="3"/>
    <n v="4"/>
    <n v="2"/>
    <n v="2"/>
    <x v="1"/>
    <n v="2.4"/>
    <n v="3.35"/>
    <n v="2.81"/>
    <n v="2.6"/>
    <n v="3.52"/>
    <n v="2.95"/>
    <s v="HOME STRONGER"/>
    <s v="DRAW"/>
    <m/>
    <m/>
    <m/>
    <m/>
  </r>
  <r>
    <x v="7"/>
    <x v="97"/>
    <x v="2"/>
    <s v="Rubin Kazan"/>
    <s v="Kuban"/>
    <n v="1678.65"/>
    <n v="1591.16"/>
    <n v="3"/>
    <n v="6"/>
    <n v="4"/>
    <n v="8"/>
    <n v="1"/>
    <n v="0"/>
    <x v="0"/>
    <n v="1.62"/>
    <n v="3.56"/>
    <n v="5.43"/>
    <n v="1.7"/>
    <n v="3.95"/>
    <n v="6.74"/>
    <s v="HOME STRONGER"/>
    <s v="HOME WIN"/>
    <m/>
    <m/>
    <m/>
    <m/>
  </r>
  <r>
    <x v="1"/>
    <x v="97"/>
    <x v="2"/>
    <s v="Midtjylland"/>
    <s v="Brondby"/>
    <n v="1447.76"/>
    <n v="1355.81"/>
    <n v="4"/>
    <n v="5"/>
    <n v="3"/>
    <n v="6"/>
    <n v="1"/>
    <n v="1"/>
    <x v="1"/>
    <n v="2.04"/>
    <n v="3.37"/>
    <n v="3.53"/>
    <n v="2.16"/>
    <n v="3.55"/>
    <n v="3.9"/>
    <s v="HOME STRONGER"/>
    <s v="DRAW"/>
    <m/>
    <m/>
    <m/>
    <m/>
  </r>
  <r>
    <x v="0"/>
    <x v="97"/>
    <x v="0"/>
    <s v="Haugesund"/>
    <s v="Sandnes"/>
    <n v="1408.95"/>
    <n v="1248.32"/>
    <n v="4"/>
    <n v="4"/>
    <n v="2"/>
    <n v="5"/>
    <n v="3"/>
    <n v="2"/>
    <x v="0"/>
    <n v="1.57"/>
    <n v="4.0599999999999996"/>
    <n v="5.3"/>
    <n v="1.66"/>
    <n v="4.5"/>
    <n v="6"/>
    <s v="HOME STRONGER"/>
    <s v="HOME WIN"/>
    <m/>
    <m/>
    <m/>
    <m/>
  </r>
  <r>
    <x v="0"/>
    <x v="97"/>
    <x v="0"/>
    <s v="Sogndal"/>
    <s v="Tromso"/>
    <n v="1304.81"/>
    <n v="1454.57"/>
    <n v="1"/>
    <n v="2"/>
    <n v="9"/>
    <n v="10"/>
    <n v="1"/>
    <n v="0"/>
    <x v="0"/>
    <n v="3.22"/>
    <n v="3.32"/>
    <n v="2.17"/>
    <n v="3.6"/>
    <n v="3.45"/>
    <n v="2.31"/>
    <s v="AWAY STRONGER"/>
    <s v="HOME WIN"/>
    <m/>
    <m/>
    <m/>
    <m/>
  </r>
  <r>
    <x v="0"/>
    <x v="97"/>
    <x v="0"/>
    <s v="Stabaek"/>
    <s v="Fredrikstad"/>
    <n v="1228.5899999999999"/>
    <n v="1288.75"/>
    <n v="3"/>
    <n v="3"/>
    <n v="4"/>
    <n v="4"/>
    <n v="0"/>
    <n v="1"/>
    <x v="2"/>
    <n v="2.52"/>
    <n v="3.39"/>
    <n v="2.63"/>
    <n v="2.8"/>
    <n v="3.7"/>
    <n v="2.87"/>
    <s v="AWAY STRONGER"/>
    <s v="AWAY WIN"/>
    <m/>
    <m/>
    <m/>
    <m/>
  </r>
  <r>
    <x v="0"/>
    <x v="97"/>
    <x v="4"/>
    <s v="Brann"/>
    <s v="Rosenborg"/>
    <n v="1417.06"/>
    <n v="1519.25"/>
    <n v="1"/>
    <n v="5"/>
    <n v="5"/>
    <n v="9"/>
    <n v="2"/>
    <n v="1"/>
    <x v="0"/>
    <n v="2.65"/>
    <n v="3.44"/>
    <n v="2.46"/>
    <n v="2.75"/>
    <n v="3.75"/>
    <n v="2.6"/>
    <s v="AWAY STRONGER"/>
    <s v="HOME WIN"/>
    <m/>
    <m/>
    <m/>
    <m/>
  </r>
  <r>
    <x v="5"/>
    <x v="97"/>
    <x v="15"/>
    <s v="Pandurii"/>
    <s v="CFR Cluj"/>
    <n v="1442.64"/>
    <n v="1549.13"/>
    <n v="6"/>
    <n v="12"/>
    <n v="6"/>
    <n v="10"/>
    <n v="2"/>
    <n v="1"/>
    <x v="0"/>
    <n v="2.41"/>
    <n v="3.15"/>
    <n v="2.73"/>
    <n v="2.62"/>
    <n v="3.32"/>
    <n v="3"/>
    <s v="AWAY STRONGER"/>
    <s v="HOME WIN"/>
    <m/>
    <m/>
    <m/>
    <m/>
  </r>
  <r>
    <x v="0"/>
    <x v="98"/>
    <x v="4"/>
    <s v="Valerenga"/>
    <s v="Honefoss"/>
    <n v="1404.31"/>
    <n v="1310.33"/>
    <n v="3"/>
    <n v="7"/>
    <n v="2"/>
    <n v="5"/>
    <n v="3"/>
    <n v="2"/>
    <x v="0"/>
    <n v="1.52"/>
    <n v="4.1500000000000004"/>
    <n v="5.82"/>
    <n v="1.6"/>
    <n v="4.55"/>
    <n v="6.5"/>
    <s v="HOME STRONGER"/>
    <s v="HOME WIN"/>
    <m/>
    <m/>
    <m/>
    <m/>
  </r>
  <r>
    <x v="1"/>
    <x v="98"/>
    <x v="4"/>
    <s v="Aalborg"/>
    <s v="Esbjerg"/>
    <n v="1445.14"/>
    <n v="1325.06"/>
    <n v="9"/>
    <n v="12"/>
    <n v="5"/>
    <n v="5"/>
    <n v="0"/>
    <n v="2"/>
    <x v="2"/>
    <n v="1.63"/>
    <n v="3.81"/>
    <n v="5.17"/>
    <n v="1.7"/>
    <n v="4.59"/>
    <n v="6.1"/>
    <s v="HOME STRONGER"/>
    <s v="AWAY WIN"/>
    <m/>
    <m/>
    <m/>
    <m/>
  </r>
  <r>
    <x v="3"/>
    <x v="99"/>
    <x v="4"/>
    <s v="Sundsvall"/>
    <s v="Gefle"/>
    <n v="1274.81"/>
    <n v="1288.71"/>
    <n v="1"/>
    <n v="2"/>
    <n v="6"/>
    <n v="7"/>
    <n v="0"/>
    <n v="1"/>
    <x v="2"/>
    <n v="2.0099999999999998"/>
    <n v="3.31"/>
    <n v="3.62"/>
    <n v="2.11"/>
    <n v="3.51"/>
    <n v="4.09"/>
    <s v="AWAY STRONGER"/>
    <s v="AWAY WIN"/>
    <m/>
    <m/>
    <m/>
    <m/>
  </r>
  <r>
    <x v="3"/>
    <x v="99"/>
    <x v="16"/>
    <s v="AIK"/>
    <s v="Elfsborg"/>
    <n v="1474.15"/>
    <n v="1447.6"/>
    <n v="7"/>
    <n v="13"/>
    <n v="1"/>
    <n v="5"/>
    <n v="1"/>
    <n v="1"/>
    <x v="1"/>
    <n v="1.88"/>
    <n v="3.45"/>
    <n v="3.95"/>
    <n v="2"/>
    <n v="3.78"/>
    <n v="4.5"/>
    <s v="HOME STRONGER"/>
    <s v="DRAW"/>
    <m/>
    <m/>
    <m/>
    <m/>
  </r>
  <r>
    <x v="4"/>
    <x v="100"/>
    <x v="0"/>
    <s v="Podbeskidzie"/>
    <s v="Ruch"/>
    <n v="1250.25"/>
    <n v="1372.03"/>
    <n v="2"/>
    <n v="3"/>
    <n v="4"/>
    <n v="4"/>
    <n v="1"/>
    <n v="2"/>
    <x v="2"/>
    <n v="3.08"/>
    <n v="3.15"/>
    <n v="2.2999999999999998"/>
    <n v="3.4"/>
    <n v="3.3"/>
    <n v="2.5"/>
    <s v="AWAY STRONGER"/>
    <s v="AWAY WIN"/>
    <m/>
    <m/>
    <m/>
    <m/>
  </r>
  <r>
    <x v="1"/>
    <x v="100"/>
    <x v="3"/>
    <s v="Nordsjaelland"/>
    <s v="Esbjerg"/>
    <n v="1512.96"/>
    <n v="1325.06"/>
    <n v="1"/>
    <n v="7"/>
    <n v="7"/>
    <n v="8"/>
    <n v="3"/>
    <n v="0"/>
    <x v="0"/>
    <n v="1.75"/>
    <n v="3.51"/>
    <n v="4.7300000000000004"/>
    <n v="1.92"/>
    <n v="3.75"/>
    <n v="5.5"/>
    <s v="HOME STRONGER"/>
    <s v="HOME WIN"/>
    <m/>
    <m/>
    <m/>
    <m/>
  </r>
  <r>
    <x v="0"/>
    <x v="100"/>
    <x v="4"/>
    <s v="Rosenborg"/>
    <s v="Haugesund"/>
    <n v="1519.25"/>
    <n v="1408.95"/>
    <n v="4"/>
    <n v="8"/>
    <n v="4"/>
    <n v="7"/>
    <n v="5"/>
    <n v="2"/>
    <x v="0"/>
    <n v="1.39"/>
    <n v="4.71"/>
    <n v="7.17"/>
    <n v="1.45"/>
    <n v="5.13"/>
    <n v="8.25"/>
    <s v="HOME STRONGER"/>
    <s v="HOME WIN"/>
    <m/>
    <m/>
    <m/>
    <m/>
  </r>
  <r>
    <x v="3"/>
    <x v="100"/>
    <x v="4"/>
    <s v="GAIS"/>
    <s v="Syrianska"/>
    <n v="1275.33"/>
    <n v="1256.72"/>
    <n v="1"/>
    <n v="2"/>
    <n v="4"/>
    <n v="4"/>
    <n v="1"/>
    <n v="4"/>
    <x v="2"/>
    <n v="2.4300000000000002"/>
    <n v="3.24"/>
    <n v="2.85"/>
    <n v="2.7"/>
    <n v="3.52"/>
    <n v="3.2"/>
    <s v="HOME STRONGER"/>
    <s v="AWAY WIN"/>
    <m/>
    <m/>
    <m/>
    <m/>
  </r>
  <r>
    <x v="0"/>
    <x v="101"/>
    <x v="0"/>
    <s v="Lillestrom"/>
    <s v="Viking"/>
    <n v="1319.36"/>
    <n v="1379.92"/>
    <n v="6"/>
    <n v="7"/>
    <n v="5"/>
    <n v="9"/>
    <n v="0"/>
    <n v="0"/>
    <x v="1"/>
    <n v="2.44"/>
    <n v="3.38"/>
    <n v="2.72"/>
    <n v="2.6"/>
    <n v="3.6"/>
    <n v="2.82"/>
    <s v="AWAY STRONGER"/>
    <s v="DRAW"/>
    <m/>
    <m/>
    <m/>
    <m/>
  </r>
  <r>
    <x v="5"/>
    <x v="101"/>
    <x v="0"/>
    <s v="CFR Cluj"/>
    <s v="Bistrita"/>
    <n v="1549.13"/>
    <n v="1324.49"/>
    <n v="6"/>
    <n v="7"/>
    <n v="1"/>
    <n v="5"/>
    <n v="5"/>
    <n v="1"/>
    <x v="0"/>
    <n v="1.3"/>
    <n v="4.68"/>
    <n v="8.89"/>
    <n v="1.37"/>
    <n v="5.2"/>
    <n v="12.25"/>
    <s v="HOME STRONGER"/>
    <s v="HOME WIN"/>
    <m/>
    <m/>
    <m/>
    <m/>
  </r>
  <r>
    <x v="2"/>
    <x v="101"/>
    <x v="3"/>
    <s v="Ried"/>
    <s v="Admira"/>
    <n v="1414.21"/>
    <n v="1399.26"/>
    <n v="1"/>
    <n v="4"/>
    <n v="4"/>
    <n v="5"/>
    <n v="1"/>
    <n v="1"/>
    <x v="1"/>
    <n v="2.08"/>
    <n v="3.34"/>
    <n v="3.33"/>
    <n v="2.35"/>
    <n v="3.65"/>
    <n v="3.75"/>
    <s v="HOME STRONGER"/>
    <s v="DRAW"/>
    <m/>
    <m/>
    <m/>
    <m/>
  </r>
  <r>
    <x v="1"/>
    <x v="102"/>
    <x v="8"/>
    <s v="Silkeborg"/>
    <s v="Aalborg"/>
    <n v="1339.4"/>
    <n v="1445.14"/>
    <n v="4"/>
    <n v="4"/>
    <n v="6"/>
    <n v="12"/>
    <n v="2"/>
    <n v="1"/>
    <x v="0"/>
    <n v="3.46"/>
    <n v="3.51"/>
    <n v="2.02"/>
    <n v="3.95"/>
    <n v="3.74"/>
    <n v="2.29"/>
    <s v="AWAY STRONGER"/>
    <s v="HOME WIN"/>
    <m/>
    <m/>
    <m/>
    <m/>
  </r>
  <r>
    <x v="3"/>
    <x v="102"/>
    <x v="6"/>
    <s v="Sundsvall"/>
    <s v="AIK"/>
    <n v="1274.81"/>
    <n v="1474.15"/>
    <n v="1"/>
    <n v="1"/>
    <n v="5"/>
    <n v="11"/>
    <n v="2"/>
    <n v="3"/>
    <x v="2"/>
    <n v="3.9"/>
    <n v="3.37"/>
    <n v="1.93"/>
    <n v="4.45"/>
    <n v="3.65"/>
    <n v="2.1"/>
    <s v="AWAY STRONGER"/>
    <s v="AWAY WIN"/>
    <m/>
    <m/>
    <m/>
    <m/>
  </r>
  <r>
    <x v="2"/>
    <x v="102"/>
    <x v="10"/>
    <s v="Salzburg"/>
    <s v="Sturm Graz"/>
    <n v="1564.59"/>
    <n v="1462.8"/>
    <n v="5"/>
    <n v="7"/>
    <n v="7"/>
    <n v="8"/>
    <n v="3"/>
    <n v="2"/>
    <x v="0"/>
    <n v="1.58"/>
    <n v="3.88"/>
    <n v="5.42"/>
    <n v="1.67"/>
    <n v="4.33"/>
    <n v="6.3"/>
    <s v="HOME STRONGER"/>
    <s v="HOME WIN"/>
    <m/>
    <m/>
    <m/>
    <m/>
  </r>
  <r>
    <x v="1"/>
    <x v="102"/>
    <x v="2"/>
    <s v="Odense"/>
    <s v="Aarhus"/>
    <n v="1403.66"/>
    <n v="1377.01"/>
    <n v="1"/>
    <n v="5"/>
    <n v="4"/>
    <n v="7"/>
    <n v="1"/>
    <n v="2"/>
    <x v="2"/>
    <n v="2.37"/>
    <n v="3.4"/>
    <n v="2.81"/>
    <n v="2.52"/>
    <n v="3.74"/>
    <n v="3"/>
    <s v="HOME STRONGER"/>
    <s v="AWAY WIN"/>
    <m/>
    <m/>
    <m/>
    <m/>
  </r>
  <r>
    <x v="3"/>
    <x v="102"/>
    <x v="7"/>
    <s v="Gefle"/>
    <s v="Kalmar"/>
    <n v="1288.71"/>
    <n v="1372.5"/>
    <n v="6"/>
    <n v="10"/>
    <n v="3"/>
    <n v="6"/>
    <n v="0"/>
    <n v="0"/>
    <x v="1"/>
    <n v="2.42"/>
    <n v="3.17"/>
    <n v="2.9"/>
    <n v="2.54"/>
    <n v="3.4"/>
    <n v="3.2"/>
    <s v="AWAY STRONGER"/>
    <s v="DRAW"/>
    <m/>
    <m/>
    <m/>
    <m/>
  </r>
  <r>
    <x v="0"/>
    <x v="102"/>
    <x v="0"/>
    <s v="Honefoss"/>
    <s v="Sogndal"/>
    <n v="1310.33"/>
    <n v="1304.81"/>
    <n v="2"/>
    <n v="2"/>
    <n v="4"/>
    <n v="4"/>
    <n v="0"/>
    <n v="0"/>
    <x v="1"/>
    <n v="2.14"/>
    <n v="3.29"/>
    <n v="3.33"/>
    <n v="2.25"/>
    <n v="3.5"/>
    <n v="3.75"/>
    <s v="HOME STRONGER"/>
    <s v="DRAW"/>
    <m/>
    <m/>
    <m/>
    <m/>
  </r>
  <r>
    <x v="0"/>
    <x v="102"/>
    <x v="0"/>
    <s v="Molde"/>
    <s v="Stabaek"/>
    <n v="1504.98"/>
    <n v="1228.5899999999999"/>
    <n v="7"/>
    <n v="10"/>
    <n v="3"/>
    <n v="3"/>
    <n v="4"/>
    <n v="3"/>
    <x v="0"/>
    <n v="1.18"/>
    <n v="6.98"/>
    <n v="12.9"/>
    <n v="1.44"/>
    <n v="8.35"/>
    <n v="19"/>
    <s v="HOME STRONGER"/>
    <s v="HOME WIN"/>
    <m/>
    <m/>
    <m/>
    <m/>
  </r>
  <r>
    <x v="0"/>
    <x v="102"/>
    <x v="0"/>
    <s v="Tromso"/>
    <s v="Aalesund"/>
    <n v="1454.57"/>
    <n v="1391.74"/>
    <n v="6"/>
    <n v="10"/>
    <n v="1"/>
    <n v="5"/>
    <n v="1"/>
    <n v="0"/>
    <x v="0"/>
    <n v="1.47"/>
    <n v="4.09"/>
    <n v="6.91"/>
    <n v="1.55"/>
    <n v="4.51"/>
    <n v="8.25"/>
    <s v="HOME STRONGER"/>
    <s v="HOME WIN"/>
    <m/>
    <m/>
    <m/>
    <m/>
  </r>
  <r>
    <x v="0"/>
    <x v="102"/>
    <x v="4"/>
    <s v="Stromsgodset"/>
    <s v="Brann"/>
    <n v="1423.83"/>
    <n v="1417.06"/>
    <n v="4"/>
    <n v="8"/>
    <n v="4"/>
    <n v="7"/>
    <n v="2"/>
    <n v="0"/>
    <x v="0"/>
    <n v="1.43"/>
    <n v="4.68"/>
    <n v="6.25"/>
    <n v="1.5"/>
    <n v="5.4"/>
    <n v="7.3"/>
    <s v="HOME STRONGER"/>
    <s v="HOME WIN"/>
    <m/>
    <m/>
    <m/>
    <m/>
  </r>
  <r>
    <x v="0"/>
    <x v="103"/>
    <x v="4"/>
    <s v="Valerenga"/>
    <s v="Viking"/>
    <n v="1405.75"/>
    <n v="1391.94"/>
    <n v="6"/>
    <n v="9"/>
    <n v="5"/>
    <n v="7"/>
    <n v="1"/>
    <n v="0"/>
    <x v="0"/>
    <n v="1.93"/>
    <n v="3.41"/>
    <n v="3.78"/>
    <n v="2.08"/>
    <n v="3.57"/>
    <n v="4.05"/>
    <s v="HOME STRONGER"/>
    <s v="HOME WIN"/>
    <m/>
    <m/>
    <m/>
    <m/>
  </r>
  <r>
    <x v="1"/>
    <x v="104"/>
    <x v="3"/>
    <s v="Odense"/>
    <s v="Midtjylland"/>
    <n v="1381.97"/>
    <n v="1436.99"/>
    <n v="1"/>
    <n v="4"/>
    <n v="4"/>
    <n v="5"/>
    <n v="2"/>
    <n v="1"/>
    <x v="0"/>
    <n v="2.58"/>
    <n v="3.28"/>
    <n v="2.6"/>
    <n v="2.75"/>
    <n v="3.55"/>
    <n v="2.8"/>
    <s v="AWAY STRONGER"/>
    <s v="HOME WIN"/>
    <m/>
    <m/>
    <m/>
    <m/>
  </r>
  <r>
    <x v="3"/>
    <x v="104"/>
    <x v="4"/>
    <s v="Gefle"/>
    <s v="Djurgarden"/>
    <n v="1293.56"/>
    <n v="1325.06"/>
    <n v="1"/>
    <n v="7"/>
    <n v="0"/>
    <n v="6"/>
    <n v="0"/>
    <n v="1"/>
    <x v="2"/>
    <n v="3.02"/>
    <n v="3.18"/>
    <n v="2.34"/>
    <n v="3.33"/>
    <n v="3.34"/>
    <n v="2.5"/>
    <s v="AWAY STRONGER"/>
    <s v="AWAY WIN"/>
    <m/>
    <m/>
    <m/>
    <m/>
  </r>
  <r>
    <x v="4"/>
    <x v="105"/>
    <x v="14"/>
    <s v="Podbeskidzie"/>
    <s v="Polonia Warszawa"/>
    <n v="1240.53"/>
    <n v="1382.36"/>
    <n v="1"/>
    <n v="3"/>
    <n v="5"/>
    <n v="8"/>
    <n v="0"/>
    <n v="1"/>
    <x v="2"/>
    <n v="3.98"/>
    <n v="3.39"/>
    <n v="1.88"/>
    <n v="4.63"/>
    <n v="3.67"/>
    <n v="1.92"/>
    <s v="AWAY STRONGER"/>
    <s v="AWAY WIN"/>
    <m/>
    <m/>
    <m/>
    <m/>
  </r>
  <r>
    <x v="3"/>
    <x v="105"/>
    <x v="17"/>
    <s v="Halmstad"/>
    <s v="Sundsvall"/>
    <n v="1145.0999999999999"/>
    <n v="1258.26"/>
    <n v="0"/>
    <n v="0"/>
    <n v="1"/>
    <n v="1"/>
    <n v="3"/>
    <n v="0"/>
    <x v="0"/>
    <n v="2.1"/>
    <n v="3.33"/>
    <n v="3.29"/>
    <n v="2.25"/>
    <n v="3.62"/>
    <n v="3.7"/>
    <s v="AWAY STRONGER"/>
    <s v="HOME WIN"/>
    <m/>
    <m/>
    <m/>
    <m/>
  </r>
  <r>
    <x v="2"/>
    <x v="105"/>
    <x v="10"/>
    <s v="Admira"/>
    <s v="Sturm Graz"/>
    <n v="1412.89"/>
    <n v="1457.59"/>
    <n v="5"/>
    <n v="6"/>
    <n v="4"/>
    <n v="7"/>
    <n v="1"/>
    <n v="2"/>
    <x v="2"/>
    <n v="2.4300000000000002"/>
    <n v="3.34"/>
    <n v="2.75"/>
    <n v="2.5"/>
    <n v="3.66"/>
    <n v="3.05"/>
    <s v="AWAY STRONGER"/>
    <s v="AWAY WIN"/>
    <m/>
    <m/>
    <m/>
    <m/>
  </r>
  <r>
    <x v="4"/>
    <x v="105"/>
    <x v="0"/>
    <s v="Legia"/>
    <s v="Jagiellonia"/>
    <n v="1470.4"/>
    <n v="1297.08"/>
    <n v="3"/>
    <n v="9"/>
    <n v="2"/>
    <n v="6"/>
    <n v="1"/>
    <n v="2"/>
    <x v="2"/>
    <n v="1.39"/>
    <n v="4.24"/>
    <n v="8.15"/>
    <n v="1.46"/>
    <n v="4.75"/>
    <n v="9.93"/>
    <s v="HOME STRONGER"/>
    <s v="AWAY WIN"/>
    <m/>
    <m/>
    <m/>
    <m/>
  </r>
  <r>
    <x v="2"/>
    <x v="105"/>
    <x v="3"/>
    <s v="Ried"/>
    <s v="Mattersburg"/>
    <n v="1402.87"/>
    <n v="1363.55"/>
    <n v="2"/>
    <n v="2"/>
    <n v="1"/>
    <n v="7"/>
    <n v="6"/>
    <n v="1"/>
    <x v="0"/>
    <n v="1.74"/>
    <n v="3.58"/>
    <n v="4.54"/>
    <n v="1.8"/>
    <n v="3.97"/>
    <n v="5.3"/>
    <s v="HOME STRONGER"/>
    <s v="HOME WIN"/>
    <m/>
    <m/>
    <m/>
    <m/>
  </r>
  <r>
    <x v="1"/>
    <x v="106"/>
    <x v="4"/>
    <s v="Aarhus"/>
    <s v="Silkeborg"/>
    <n v="1394.46"/>
    <n v="1358.44"/>
    <n v="7"/>
    <n v="10"/>
    <n v="6"/>
    <n v="7"/>
    <n v="3"/>
    <n v="3"/>
    <x v="1"/>
    <n v="1.84"/>
    <n v="3.59"/>
    <n v="3.96"/>
    <n v="1.95"/>
    <n v="3.87"/>
    <n v="4.58"/>
    <s v="HOME STRONGER"/>
    <s v="DRAW"/>
    <m/>
    <m/>
    <m/>
    <m/>
  </r>
  <r>
    <x v="1"/>
    <x v="107"/>
    <x v="3"/>
    <s v="Nordsjaelland"/>
    <s v="Silkeborg"/>
    <n v="1481.33"/>
    <n v="1353.89"/>
    <n v="5"/>
    <n v="5"/>
    <n v="4"/>
    <n v="8"/>
    <n v="3"/>
    <n v="0"/>
    <x v="0"/>
    <n v="1.47"/>
    <n v="4.2"/>
    <n v="6.67"/>
    <n v="1.55"/>
    <n v="4.75"/>
    <n v="7.7"/>
    <s v="HOME STRONGER"/>
    <s v="HOME WIN"/>
    <m/>
    <m/>
    <m/>
    <m/>
  </r>
  <r>
    <x v="0"/>
    <x v="107"/>
    <x v="4"/>
    <s v="Rosenborg"/>
    <s v="Sandnes"/>
    <n v="1544.21"/>
    <n v="1256.2"/>
    <n v="6"/>
    <n v="8"/>
    <n v="2"/>
    <n v="3"/>
    <n v="2"/>
    <n v="0"/>
    <x v="0"/>
    <n v="1.24"/>
    <n v="6.02"/>
    <n v="10.18"/>
    <n v="1.29"/>
    <n v="6.7"/>
    <n v="12"/>
    <s v="HOME STRONGER"/>
    <s v="HOME WIN"/>
    <m/>
    <m/>
    <m/>
    <m/>
  </r>
  <r>
    <x v="7"/>
    <x v="108"/>
    <x v="8"/>
    <s v="Zenit"/>
    <s v="Kuban"/>
    <n v="1757.44"/>
    <n v="1595.52"/>
    <n v="3"/>
    <n v="6"/>
    <n v="6"/>
    <n v="7"/>
    <n v="1"/>
    <n v="0"/>
    <x v="0"/>
    <n v="1.4"/>
    <n v="4.3"/>
    <n v="7.36"/>
    <n v="1.45"/>
    <n v="4.82"/>
    <n v="9.44"/>
    <s v="HOME STRONGER"/>
    <s v="HOME WIN"/>
    <m/>
    <m/>
    <m/>
    <m/>
  </r>
  <r>
    <x v="4"/>
    <x v="108"/>
    <x v="0"/>
    <s v="Wisla"/>
    <s v="Jagiellonia"/>
    <n v="1370.94"/>
    <n v="1282.8"/>
    <n v="3"/>
    <n v="7"/>
    <n v="4"/>
    <n v="6"/>
    <n v="0"/>
    <n v="0"/>
    <x v="1"/>
    <n v="1.83"/>
    <n v="3.33"/>
    <n v="4.3"/>
    <n v="1.9"/>
    <n v="3.55"/>
    <n v="4.8600000000000003"/>
    <s v="HOME STRONGER"/>
    <s v="DRAW"/>
    <m/>
    <m/>
    <m/>
    <m/>
  </r>
  <r>
    <x v="2"/>
    <x v="108"/>
    <x v="3"/>
    <s v="Sturm Graz"/>
    <s v="Mattersburg"/>
    <n v="1454.83"/>
    <n v="1354.5"/>
    <n v="4"/>
    <n v="10"/>
    <n v="1"/>
    <n v="4"/>
    <n v="0"/>
    <n v="0"/>
    <x v="1"/>
    <n v="1.56"/>
    <n v="3.91"/>
    <n v="5.62"/>
    <n v="1.62"/>
    <n v="4.34"/>
    <n v="6.5"/>
    <s v="HOME STRONGER"/>
    <s v="DRAW"/>
    <m/>
    <m/>
    <m/>
    <m/>
  </r>
  <r>
    <x v="2"/>
    <x v="108"/>
    <x v="3"/>
    <s v="Wacker Innsbruck"/>
    <s v="Ried"/>
    <n v="1310.31"/>
    <n v="1414.18"/>
    <n v="0"/>
    <n v="0"/>
    <n v="4"/>
    <n v="5"/>
    <n v="1"/>
    <n v="0"/>
    <x v="0"/>
    <n v="3.02"/>
    <n v="3.23"/>
    <n v="2.2999999999999998"/>
    <n v="3.5"/>
    <n v="3.35"/>
    <n v="2.42"/>
    <s v="AWAY STRONGER"/>
    <s v="HOME WIN"/>
    <m/>
    <m/>
    <m/>
    <m/>
  </r>
  <r>
    <x v="1"/>
    <x v="109"/>
    <x v="8"/>
    <s v="Horsens"/>
    <s v="Esbjerg"/>
    <n v="1411.25"/>
    <n v="1351.9"/>
    <n v="3"/>
    <n v="6"/>
    <n v="6"/>
    <n v="8"/>
    <n v="0"/>
    <n v="0"/>
    <x v="1"/>
    <n v="2.2799999999999998"/>
    <n v="3.3"/>
    <n v="3.06"/>
    <n v="2.4500000000000002"/>
    <n v="3.47"/>
    <n v="3.5"/>
    <s v="HOME STRONGER"/>
    <s v="DRAW"/>
    <m/>
    <m/>
    <m/>
    <m/>
  </r>
  <r>
    <x v="1"/>
    <x v="109"/>
    <x v="2"/>
    <s v="Midtjylland"/>
    <s v="Odense"/>
    <n v="1407.98"/>
    <n v="1394.37"/>
    <n v="1"/>
    <n v="5"/>
    <n v="4"/>
    <n v="4"/>
    <n v="1"/>
    <n v="1"/>
    <x v="1"/>
    <n v="2.36"/>
    <n v="3.35"/>
    <n v="2.85"/>
    <n v="2.48"/>
    <n v="3.51"/>
    <n v="3.05"/>
    <s v="HOME STRONGER"/>
    <s v="DRAW"/>
    <m/>
    <m/>
    <m/>
    <m/>
  </r>
  <r>
    <x v="4"/>
    <x v="109"/>
    <x v="2"/>
    <s v="Polonia Warszawa"/>
    <s v="Ruch"/>
    <n v="1376.36"/>
    <n v="1384.14"/>
    <n v="9"/>
    <n v="11"/>
    <n v="7"/>
    <n v="7"/>
    <n v="2"/>
    <n v="1"/>
    <x v="0"/>
    <n v="2.02"/>
    <n v="3.26"/>
    <n v="3.58"/>
    <n v="2.1"/>
    <n v="3.53"/>
    <n v="4.05"/>
    <s v="AWAY STRONGER"/>
    <s v="HOME WIN"/>
    <m/>
    <m/>
    <m/>
    <m/>
  </r>
  <r>
    <x v="0"/>
    <x v="109"/>
    <x v="0"/>
    <s v="Aalesund"/>
    <s v="Valerenga"/>
    <n v="1378.47"/>
    <n v="1417.27"/>
    <n v="0"/>
    <n v="4"/>
    <n v="9"/>
    <n v="12"/>
    <n v="3"/>
    <n v="1"/>
    <x v="0"/>
    <n v="1.94"/>
    <n v="3.48"/>
    <n v="3.7"/>
    <n v="2"/>
    <n v="3.83"/>
    <n v="4"/>
    <s v="AWAY STRONGER"/>
    <s v="HOME WIN"/>
    <m/>
    <m/>
    <m/>
    <m/>
  </r>
  <r>
    <x v="0"/>
    <x v="109"/>
    <x v="0"/>
    <s v="Honefoss"/>
    <s v="Stabaek"/>
    <n v="1308.96"/>
    <n v="1236.4100000000001"/>
    <n v="2"/>
    <n v="3"/>
    <n v="3"/>
    <n v="3"/>
    <n v="0"/>
    <n v="0"/>
    <x v="1"/>
    <n v="1.51"/>
    <n v="4.18"/>
    <n v="5.88"/>
    <n v="1.57"/>
    <n v="4.8"/>
    <n v="6.75"/>
    <s v="HOME STRONGER"/>
    <s v="DRAW"/>
    <m/>
    <m/>
    <m/>
    <m/>
  </r>
  <r>
    <x v="0"/>
    <x v="109"/>
    <x v="0"/>
    <s v="Tromso"/>
    <s v="Haugesund"/>
    <n v="1468.69"/>
    <n v="1414.96"/>
    <n v="6"/>
    <n v="12"/>
    <n v="3"/>
    <n v="7"/>
    <n v="2"/>
    <n v="0"/>
    <x v="0"/>
    <n v="1.4"/>
    <n v="4.37"/>
    <n v="7.48"/>
    <n v="1.45"/>
    <n v="4.8"/>
    <n v="8.1"/>
    <s v="HOME STRONGER"/>
    <s v="HOME WIN"/>
    <m/>
    <m/>
    <m/>
    <m/>
  </r>
  <r>
    <x v="0"/>
    <x v="109"/>
    <x v="0"/>
    <s v="Viking"/>
    <s v="Sogndal"/>
    <n v="1394.35"/>
    <n v="1326.44"/>
    <n v="4"/>
    <n v="6"/>
    <n v="4"/>
    <n v="5"/>
    <n v="2"/>
    <n v="1"/>
    <x v="0"/>
    <n v="1.62"/>
    <n v="3.73"/>
    <n v="5.41"/>
    <n v="1.68"/>
    <n v="4"/>
    <n v="6"/>
    <s v="HOME STRONGER"/>
    <s v="HOME WIN"/>
    <m/>
    <m/>
    <m/>
    <m/>
  </r>
  <r>
    <x v="0"/>
    <x v="109"/>
    <x v="4"/>
    <s v="Stromsgodset"/>
    <s v="Molde"/>
    <n v="1445.64"/>
    <n v="1531.27"/>
    <n v="6"/>
    <n v="8"/>
    <n v="7"/>
    <n v="13"/>
    <n v="1"/>
    <n v="1"/>
    <x v="1"/>
    <n v="1.89"/>
    <n v="3.66"/>
    <n v="3.71"/>
    <n v="2"/>
    <n v="4.17"/>
    <n v="4.01"/>
    <s v="AWAY STRONGER"/>
    <s v="DRAW"/>
    <m/>
    <m/>
    <m/>
    <m/>
  </r>
  <r>
    <x v="3"/>
    <x v="110"/>
    <x v="4"/>
    <s v="Djurgarden"/>
    <s v="GAIS"/>
    <n v="1316.3"/>
    <n v="1230.71"/>
    <n v="3"/>
    <n v="6"/>
    <n v="1"/>
    <n v="2"/>
    <n v="3"/>
    <n v="0"/>
    <x v="0"/>
    <n v="1.35"/>
    <n v="4.67"/>
    <n v="8.58"/>
    <n v="1.42"/>
    <n v="5.09"/>
    <n v="10"/>
    <s v="HOME STRONGER"/>
    <s v="HOME WIN"/>
    <m/>
    <m/>
    <m/>
    <m/>
  </r>
  <r>
    <x v="3"/>
    <x v="110"/>
    <x v="4"/>
    <s v="Syrianska"/>
    <s v="Sundsvall"/>
    <n v="1247.05"/>
    <n v="1257.96"/>
    <n v="4"/>
    <n v="7"/>
    <n v="0"/>
    <n v="1"/>
    <n v="1"/>
    <n v="1"/>
    <x v="1"/>
    <n v="2.56"/>
    <n v="3.24"/>
    <n v="2.67"/>
    <n v="2.72"/>
    <n v="3.49"/>
    <n v="2.8"/>
    <s v="AWAY STRONGER"/>
    <s v="DRAW"/>
    <m/>
    <m/>
    <m/>
    <m/>
  </r>
  <r>
    <x v="0"/>
    <x v="110"/>
    <x v="4"/>
    <s v="Fredrikstad"/>
    <s v="Brann"/>
    <n v="1301.71"/>
    <n v="1428.4"/>
    <n v="6"/>
    <n v="7"/>
    <n v="4"/>
    <n v="4"/>
    <n v="3"/>
    <n v="4"/>
    <x v="2"/>
    <n v="2.15"/>
    <n v="3.54"/>
    <n v="3.05"/>
    <n v="2.25"/>
    <n v="4.25"/>
    <n v="3.26"/>
    <s v="AWAY STRONGER"/>
    <s v="AWAY WIN"/>
    <m/>
    <m/>
    <m/>
    <m/>
  </r>
  <r>
    <x v="1"/>
    <x v="111"/>
    <x v="3"/>
    <s v="Nordsjaelland"/>
    <s v="Aalborg"/>
    <n v="1481.33"/>
    <n v="1435.22"/>
    <n v="7"/>
    <n v="8"/>
    <n v="3"/>
    <n v="9"/>
    <n v="1"/>
    <n v="0"/>
    <x v="0"/>
    <n v="2.11"/>
    <n v="3.33"/>
    <n v="3.36"/>
    <n v="2.29"/>
    <n v="3.52"/>
    <n v="3.6"/>
    <s v="HOME STRONGER"/>
    <s v="HOME WIN"/>
    <m/>
    <m/>
    <m/>
    <m/>
  </r>
  <r>
    <x v="0"/>
    <x v="111"/>
    <x v="4"/>
    <s v="Haugesund"/>
    <s v="Stromsgodset"/>
    <n v="1414.96"/>
    <n v="1445.64"/>
    <n v="3"/>
    <n v="4"/>
    <n v="4"/>
    <n v="8"/>
    <n v="2"/>
    <n v="3"/>
    <x v="2"/>
    <n v="2.88"/>
    <n v="3.56"/>
    <n v="2.2400000000000002"/>
    <n v="3"/>
    <n v="3.85"/>
    <n v="2.38"/>
    <s v="AWAY STRONGER"/>
    <s v="AWAY WIN"/>
    <m/>
    <m/>
    <m/>
    <m/>
  </r>
  <r>
    <x v="0"/>
    <x v="112"/>
    <x v="0"/>
    <s v="Sandnes"/>
    <s v="Fredrikstad"/>
    <n v="1256.2"/>
    <n v="1301.71"/>
    <n v="1"/>
    <n v="3"/>
    <n v="6"/>
    <n v="7"/>
    <n v="5"/>
    <n v="1"/>
    <x v="0"/>
    <n v="2.0099999999999998"/>
    <n v="3.43"/>
    <n v="3.52"/>
    <n v="2.12"/>
    <n v="3.7"/>
    <n v="4"/>
    <s v="AWAY STRONGER"/>
    <s v="HOME WIN"/>
    <m/>
    <m/>
    <m/>
    <m/>
  </r>
  <r>
    <x v="2"/>
    <x v="112"/>
    <x v="3"/>
    <s v="Mattersburg"/>
    <s v="Wacker Innsbruck"/>
    <n v="1354.5"/>
    <n v="1310.31"/>
    <n v="2"/>
    <n v="2"/>
    <n v="3"/>
    <n v="3"/>
    <n v="1"/>
    <n v="2"/>
    <x v="2"/>
    <n v="1.86"/>
    <n v="3.42"/>
    <n v="4.1100000000000003"/>
    <n v="1.93"/>
    <n v="3.7"/>
    <n v="4.55"/>
    <s v="HOME STRONGER"/>
    <s v="AWAY WIN"/>
    <m/>
    <m/>
    <m/>
    <m/>
  </r>
  <r>
    <x v="3"/>
    <x v="113"/>
    <x v="13"/>
    <s v="AIK"/>
    <s v="Syrianska"/>
    <n v="1456.77"/>
    <n v="1247.05"/>
    <n v="7"/>
    <n v="11"/>
    <n v="5"/>
    <n v="8"/>
    <n v="1"/>
    <n v="1"/>
    <x v="1"/>
    <n v="1.31"/>
    <n v="4.8600000000000003"/>
    <n v="9.4"/>
    <n v="1.36"/>
    <n v="5.33"/>
    <n v="11"/>
    <s v="HOME STRONGER"/>
    <s v="DRAW"/>
    <m/>
    <m/>
    <m/>
    <m/>
  </r>
  <r>
    <x v="3"/>
    <x v="113"/>
    <x v="6"/>
    <s v="GAIS"/>
    <s v="Helsingborg"/>
    <n v="1230.71"/>
    <n v="1463.95"/>
    <n v="1"/>
    <n v="1"/>
    <n v="4"/>
    <n v="6"/>
    <n v="1"/>
    <n v="3"/>
    <x v="2"/>
    <n v="6.65"/>
    <n v="4.17"/>
    <n v="1.47"/>
    <n v="7.45"/>
    <n v="4.66"/>
    <n v="1.53"/>
    <s v="AWAY STRONGER"/>
    <s v="AWAY WIN"/>
    <m/>
    <m/>
    <m/>
    <m/>
  </r>
  <r>
    <x v="4"/>
    <x v="113"/>
    <x v="2"/>
    <s v="Legia"/>
    <s v="Piast Gliwice"/>
    <n v="1474.45"/>
    <n v="1265.82"/>
    <n v="4"/>
    <n v="6"/>
    <n v="6"/>
    <n v="12"/>
    <n v="3"/>
    <n v="2"/>
    <x v="0"/>
    <n v="1.37"/>
    <n v="4.32"/>
    <n v="8.57"/>
    <n v="1.44"/>
    <n v="5"/>
    <n v="10"/>
    <s v="HOME STRONGER"/>
    <s v="HOME WIN"/>
    <m/>
    <m/>
    <m/>
    <m/>
  </r>
  <r>
    <x v="1"/>
    <x v="113"/>
    <x v="2"/>
    <s v="Odense"/>
    <s v="Aarhus"/>
    <n v="1394.37"/>
    <n v="1403.93"/>
    <n v="4"/>
    <n v="5"/>
    <n v="5"/>
    <n v="9"/>
    <n v="2"/>
    <n v="4"/>
    <x v="2"/>
    <n v="2.4700000000000002"/>
    <n v="3.32"/>
    <n v="2.71"/>
    <n v="2.66"/>
    <n v="3.57"/>
    <n v="2.88"/>
    <s v="AWAY STRONGER"/>
    <s v="AWAY WIN"/>
    <m/>
    <m/>
    <m/>
    <m/>
  </r>
  <r>
    <x v="0"/>
    <x v="113"/>
    <x v="0"/>
    <s v="Sogndal"/>
    <s v="Aalesund"/>
    <n v="1326.44"/>
    <n v="1378.47"/>
    <n v="4"/>
    <n v="5"/>
    <n v="3"/>
    <n v="4"/>
    <n v="1"/>
    <n v="1"/>
    <x v="1"/>
    <n v="2.23"/>
    <n v="3.28"/>
    <n v="3.15"/>
    <n v="2.4300000000000002"/>
    <n v="3.45"/>
    <n v="3.82"/>
    <s v="AWAY STRONGER"/>
    <s v="DRAW"/>
    <m/>
    <m/>
    <m/>
    <m/>
  </r>
  <r>
    <x v="0"/>
    <x v="113"/>
    <x v="0"/>
    <s v="Stabaek"/>
    <s v="Viking"/>
    <n v="1236.4100000000001"/>
    <n v="1394.35"/>
    <n v="1"/>
    <n v="4"/>
    <n v="4"/>
    <n v="8"/>
    <n v="0"/>
    <n v="1"/>
    <x v="2"/>
    <n v="3.88"/>
    <n v="3.6"/>
    <n v="1.87"/>
    <n v="4.4000000000000004"/>
    <n v="3.8"/>
    <n v="2"/>
    <s v="AWAY STRONGER"/>
    <s v="AWAY WIN"/>
    <m/>
    <m/>
    <m/>
    <m/>
  </r>
  <r>
    <x v="0"/>
    <x v="113"/>
    <x v="0"/>
    <s v="Valerenga"/>
    <s v="Tromso"/>
    <n v="1417.27"/>
    <n v="1468.69"/>
    <n v="6"/>
    <n v="9"/>
    <n v="6"/>
    <n v="12"/>
    <n v="1"/>
    <n v="0"/>
    <x v="0"/>
    <n v="2.9"/>
    <n v="3.35"/>
    <n v="2.3199999999999998"/>
    <n v="3.13"/>
    <n v="3.56"/>
    <n v="2.4500000000000002"/>
    <s v="AWAY STRONGER"/>
    <s v="HOME WIN"/>
    <m/>
    <m/>
    <m/>
    <m/>
  </r>
  <r>
    <x v="0"/>
    <x v="113"/>
    <x v="4"/>
    <s v="Molde"/>
    <s v="Rosenborg"/>
    <n v="1531.27"/>
    <n v="1544.21"/>
    <n v="5"/>
    <n v="11"/>
    <n v="6"/>
    <n v="10"/>
    <n v="2"/>
    <n v="0"/>
    <x v="0"/>
    <n v="2.04"/>
    <n v="3.48"/>
    <n v="3.36"/>
    <n v="2.15"/>
    <n v="3.75"/>
    <n v="3.8"/>
    <s v="AWAY STRONGER"/>
    <s v="HOME WIN"/>
    <m/>
    <m/>
    <m/>
    <m/>
  </r>
  <r>
    <x v="1"/>
    <x v="113"/>
    <x v="4"/>
    <s v="Midtjylland"/>
    <s v="Brondby"/>
    <n v="1407.98"/>
    <n v="1338.84"/>
    <n v="2"/>
    <n v="5"/>
    <n v="1"/>
    <n v="3"/>
    <n v="1"/>
    <n v="1"/>
    <x v="1"/>
    <n v="2.4300000000000002"/>
    <n v="3.21"/>
    <n v="2.88"/>
    <n v="2.67"/>
    <n v="3.4"/>
    <n v="3.15"/>
    <s v="HOME STRONGER"/>
    <s v="DRAW"/>
    <m/>
    <m/>
    <m/>
    <m/>
  </r>
  <r>
    <x v="0"/>
    <x v="114"/>
    <x v="4"/>
    <s v="Brann"/>
    <s v="Lillestrom"/>
    <n v="1428.4"/>
    <n v="1327.36"/>
    <n v="6"/>
    <n v="7"/>
    <n v="5"/>
    <n v="8"/>
    <n v="2"/>
    <n v="3"/>
    <x v="2"/>
    <n v="1.62"/>
    <n v="4.07"/>
    <n v="4.74"/>
    <n v="1.73"/>
    <n v="4.4000000000000004"/>
    <n v="5.25"/>
    <s v="HOME STRONGER"/>
    <s v="AWAY WIN"/>
    <m/>
    <m/>
    <m/>
    <m/>
  </r>
  <r>
    <x v="3"/>
    <x v="114"/>
    <x v="5"/>
    <s v="Elfsborg"/>
    <s v="Gefle"/>
    <n v="1439.81"/>
    <n v="1306.0899999999999"/>
    <n v="4"/>
    <n v="5"/>
    <n v="0"/>
    <n v="1"/>
    <n v="2"/>
    <n v="0"/>
    <x v="0"/>
    <n v="1.33"/>
    <n v="4.88"/>
    <n v="8.58"/>
    <n v="1.38"/>
    <n v="5.5"/>
    <n v="10.050000000000001"/>
    <s v="HOME STRONGER"/>
    <s v="HOME WIN"/>
    <m/>
    <m/>
    <m/>
    <m/>
  </r>
  <r>
    <x v="3"/>
    <x v="115"/>
    <x v="5"/>
    <s v="Djurgarden"/>
    <s v="Syrianska"/>
    <n v="1316.3"/>
    <n v="1247.05"/>
    <n v="6"/>
    <n v="6"/>
    <n v="5"/>
    <n v="6"/>
    <n v="1"/>
    <n v="1"/>
    <x v="1"/>
    <n v="2.11"/>
    <n v="3.39"/>
    <n v="3.27"/>
    <n v="2.25"/>
    <n v="3.63"/>
    <n v="3.55"/>
    <s v="HOME STRONGER"/>
    <s v="DRAW"/>
    <m/>
    <m/>
    <m/>
    <m/>
  </r>
  <r>
    <x v="3"/>
    <x v="116"/>
    <x v="4"/>
    <s v="GAIS"/>
    <s v="Djurgarden"/>
    <n v="1219.07"/>
    <n v="1317.32"/>
    <n v="0"/>
    <n v="1"/>
    <n v="4"/>
    <n v="7"/>
    <n v="0"/>
    <n v="0"/>
    <x v="1"/>
    <n v="2.0499999999999998"/>
    <n v="3.26"/>
    <n v="3.55"/>
    <n v="2.14"/>
    <n v="3.42"/>
    <n v="3.9"/>
    <s v="AWAY STRONGER"/>
    <s v="DRAW"/>
    <m/>
    <m/>
    <m/>
    <m/>
  </r>
  <r>
    <x v="3"/>
    <x v="117"/>
    <x v="4"/>
    <s v="Syrianska"/>
    <s v="GAIS"/>
    <n v="1257.92"/>
    <n v="1219.07"/>
    <n v="3"/>
    <n v="7"/>
    <n v="1"/>
    <n v="2"/>
    <n v="2"/>
    <n v="0"/>
    <x v="0"/>
    <n v="3.56"/>
    <n v="3.34"/>
    <n v="2.02"/>
    <n v="4.05"/>
    <n v="3.58"/>
    <n v="2.15"/>
    <s v="HOME STRONGER"/>
    <s v="HOME WIN"/>
    <m/>
    <m/>
    <m/>
    <m/>
  </r>
  <r>
    <x v="3"/>
    <x v="118"/>
    <x v="10"/>
    <s v="Sundsvall"/>
    <s v="GAIS"/>
    <n v="1248.1600000000001"/>
    <n v="1219.07"/>
    <n v="1"/>
    <n v="1"/>
    <n v="1"/>
    <n v="1"/>
    <n v="2"/>
    <n v="0"/>
    <x v="0"/>
    <n v="1.89"/>
    <n v="3.4"/>
    <n v="3.97"/>
    <n v="1.95"/>
    <n v="3.74"/>
    <n v="4.38"/>
    <s v="HOME STRONGER"/>
    <s v="HOME WIN"/>
    <m/>
    <m/>
    <m/>
    <m/>
  </r>
  <r>
    <x v="1"/>
    <x v="118"/>
    <x v="2"/>
    <s v="Nordsjaelland"/>
    <s v="Silkeborg"/>
    <n v="1506.55"/>
    <n v="1344.18"/>
    <n v="7"/>
    <n v="11"/>
    <n v="1"/>
    <n v="4"/>
    <n v="6"/>
    <n v="1"/>
    <x v="0"/>
    <n v="1.63"/>
    <n v="3.76"/>
    <n v="5.17"/>
    <n v="1.7"/>
    <n v="4.03"/>
    <n v="6"/>
    <s v="HOME STRONGER"/>
    <s v="HOME WIN"/>
    <m/>
    <m/>
    <m/>
    <m/>
  </r>
  <r>
    <x v="0"/>
    <x v="118"/>
    <x v="0"/>
    <s v="Brann"/>
    <s v="Haugesund"/>
    <n v="1416.36"/>
    <n v="1392.87"/>
    <n v="3"/>
    <n v="7"/>
    <n v="0"/>
    <n v="3"/>
    <n v="3"/>
    <n v="2"/>
    <x v="0"/>
    <n v="1.93"/>
    <n v="3.56"/>
    <n v="3.63"/>
    <n v="2.04"/>
    <n v="3.89"/>
    <n v="3.9"/>
    <s v="HOME STRONGER"/>
    <s v="HOME WIN"/>
    <m/>
    <m/>
    <m/>
    <m/>
  </r>
  <r>
    <x v="2"/>
    <x v="118"/>
    <x v="3"/>
    <s v="Wacker Innsbruck"/>
    <s v="Mattersburg"/>
    <n v="1326.21"/>
    <n v="1343.92"/>
    <n v="6"/>
    <n v="6"/>
    <n v="1"/>
    <n v="2"/>
    <n v="2"/>
    <n v="1"/>
    <x v="0"/>
    <n v="2.2200000000000002"/>
    <n v="3.2"/>
    <n v="3.15"/>
    <n v="2.35"/>
    <n v="3.32"/>
    <n v="3.66"/>
    <s v="AWAY STRONGER"/>
    <s v="HOME WIN"/>
    <m/>
    <m/>
    <m/>
    <m/>
  </r>
  <r>
    <x v="1"/>
    <x v="119"/>
    <x v="2"/>
    <s v="Silkeborg"/>
    <s v="Brondby"/>
    <n v="1344.18"/>
    <n v="1345.31"/>
    <n v="0"/>
    <n v="4"/>
    <n v="1"/>
    <n v="3"/>
    <n v="1"/>
    <n v="2"/>
    <x v="2"/>
    <n v="2.73"/>
    <n v="3.25"/>
    <n v="2.52"/>
    <n v="2.9"/>
    <n v="3.5"/>
    <n v="2.7"/>
    <s v="AWAY STRONGER"/>
    <s v="AWAY WIN"/>
    <m/>
    <m/>
    <m/>
    <m/>
  </r>
  <r>
    <x v="0"/>
    <x v="119"/>
    <x v="0"/>
    <s v="Brann"/>
    <s v="Tromso"/>
    <n v="1416.36"/>
    <n v="1461.51"/>
    <n v="6"/>
    <n v="9"/>
    <n v="6"/>
    <n v="9"/>
    <n v="0"/>
    <n v="2"/>
    <x v="2"/>
    <n v="2.2400000000000002"/>
    <n v="3.47"/>
    <n v="2.91"/>
    <n v="2.4"/>
    <n v="3.8"/>
    <n v="3.15"/>
    <s v="AWAY STRONGER"/>
    <s v="AWAY WIN"/>
    <m/>
    <m/>
    <m/>
    <m/>
  </r>
  <r>
    <x v="0"/>
    <x v="119"/>
    <x v="0"/>
    <s v="Haugesund"/>
    <s v="Viking"/>
    <n v="1392.87"/>
    <n v="1398.76"/>
    <n v="0"/>
    <n v="3"/>
    <n v="6"/>
    <n v="10"/>
    <n v="1"/>
    <n v="0"/>
    <x v="0"/>
    <n v="2.1800000000000002"/>
    <n v="3.42"/>
    <n v="3.08"/>
    <n v="2.27"/>
    <n v="3.7"/>
    <n v="3.4"/>
    <s v="AWAY STRONGER"/>
    <s v="HOME WIN"/>
    <m/>
    <m/>
    <m/>
    <m/>
  </r>
  <r>
    <x v="0"/>
    <x v="119"/>
    <x v="0"/>
    <s v="Molde"/>
    <s v="Honefoss"/>
    <n v="1527.82"/>
    <n v="1289.81"/>
    <n v="7"/>
    <n v="11"/>
    <n v="2"/>
    <n v="3"/>
    <n v="1"/>
    <n v="0"/>
    <x v="0"/>
    <n v="1.23"/>
    <n v="5.97"/>
    <n v="10.98"/>
    <n v="1.25"/>
    <n v="6.83"/>
    <n v="15"/>
    <s v="HOME STRONGER"/>
    <s v="HOME WIN"/>
    <m/>
    <m/>
    <m/>
    <m/>
  </r>
  <r>
    <x v="0"/>
    <x v="119"/>
    <x v="0"/>
    <s v="Rosenborg"/>
    <s v="Fredrikstad"/>
    <n v="1524.54"/>
    <n v="1275.1500000000001"/>
    <n v="6"/>
    <n v="9"/>
    <n v="3"/>
    <n v="6"/>
    <n v="0"/>
    <n v="1"/>
    <x v="2"/>
    <n v="1.35"/>
    <n v="5.05"/>
    <n v="7.44"/>
    <n v="1.4"/>
    <n v="5.85"/>
    <n v="9"/>
    <s v="HOME STRONGER"/>
    <s v="AWAY WIN"/>
    <m/>
    <m/>
    <m/>
    <m/>
  </r>
  <r>
    <x v="0"/>
    <x v="119"/>
    <x v="0"/>
    <s v="Sandnes"/>
    <s v="Stromsgodset"/>
    <n v="1261.19"/>
    <n v="1448.34"/>
    <n v="4"/>
    <n v="5"/>
    <n v="7"/>
    <n v="10"/>
    <n v="2"/>
    <n v="1"/>
    <x v="0"/>
    <n v="3.03"/>
    <n v="3.53"/>
    <n v="2.17"/>
    <n v="3.4"/>
    <n v="3.8"/>
    <n v="2.34"/>
    <s v="AWAY STRONGER"/>
    <s v="HOME WIN"/>
    <m/>
    <m/>
    <m/>
    <m/>
  </r>
  <r>
    <x v="0"/>
    <x v="119"/>
    <x v="0"/>
    <s v="Stabaek"/>
    <s v="Sogndal"/>
    <n v="1228.1500000000001"/>
    <n v="1314.86"/>
    <n v="1"/>
    <n v="4"/>
    <n v="2"/>
    <n v="5"/>
    <n v="2"/>
    <n v="1"/>
    <x v="0"/>
    <n v="3.8"/>
    <n v="3.46"/>
    <n v="1.92"/>
    <n v="4.3"/>
    <n v="3.65"/>
    <n v="2.12"/>
    <s v="AWAY STRONGER"/>
    <s v="HOME WIN"/>
    <m/>
    <m/>
    <m/>
    <m/>
  </r>
  <r>
    <x v="0"/>
    <x v="119"/>
    <x v="0"/>
    <s v="Valerenga"/>
    <s v="Lillestrom"/>
    <n v="1408.78"/>
    <n v="1332.32"/>
    <n v="6"/>
    <n v="12"/>
    <n v="5"/>
    <n v="8"/>
    <n v="1"/>
    <n v="2"/>
    <x v="2"/>
    <n v="2.14"/>
    <n v="3.46"/>
    <n v="3.11"/>
    <n v="2.31"/>
    <n v="3.7"/>
    <n v="3.4"/>
    <s v="HOME STRONGER"/>
    <s v="AWAY WIN"/>
    <m/>
    <m/>
    <m/>
    <m/>
  </r>
  <r>
    <x v="5"/>
    <x v="120"/>
    <x v="0"/>
    <s v="CFR Cluj"/>
    <s v="Astra"/>
    <n v="1572.75"/>
    <n v="1430.46"/>
    <n v="6"/>
    <n v="9"/>
    <n v="3"/>
    <n v="5"/>
    <n v="0"/>
    <n v="2"/>
    <x v="2"/>
    <n v="1.73"/>
    <n v="3.52"/>
    <n v="4.3099999999999996"/>
    <n v="1.85"/>
    <n v="3.85"/>
    <n v="5.09"/>
    <s v="HOME STRONGER"/>
    <s v="AWAY WIN"/>
    <m/>
    <m/>
    <m/>
    <m/>
  </r>
  <r>
    <x v="1"/>
    <x v="120"/>
    <x v="3"/>
    <s v="Aarhus"/>
    <s v="Nordsjaelland"/>
    <n v="1397.31"/>
    <n v="1499.26"/>
    <n v="5"/>
    <n v="9"/>
    <n v="9"/>
    <n v="13"/>
    <n v="0"/>
    <n v="2"/>
    <x v="2"/>
    <n v="2.81"/>
    <n v="3.24"/>
    <n v="2.4500000000000002"/>
    <n v="3"/>
    <n v="3.45"/>
    <n v="2.64"/>
    <s v="AWAY STRONGER"/>
    <s v="AWAY WIN"/>
    <m/>
    <m/>
    <m/>
    <m/>
  </r>
  <r>
    <x v="4"/>
    <x v="121"/>
    <x v="14"/>
    <s v="Piast Gliwice"/>
    <s v="Podbeskidzie"/>
    <n v="1264.6099999999999"/>
    <n v="1225.6400000000001"/>
    <n v="3"/>
    <n v="9"/>
    <n v="0"/>
    <n v="0"/>
    <n v="1"/>
    <n v="0"/>
    <x v="0"/>
    <n v="1.79"/>
    <n v="3.41"/>
    <n v="4.41"/>
    <n v="1.85"/>
    <n v="3.61"/>
    <n v="5"/>
    <s v="HOME STRONGER"/>
    <s v="HOME WIN"/>
    <m/>
    <m/>
    <m/>
    <m/>
  </r>
  <r>
    <x v="3"/>
    <x v="121"/>
    <x v="17"/>
    <s v="Sundsvall"/>
    <s v="Halmstad"/>
    <n v="1251.19"/>
    <n v="1145.0999999999999"/>
    <n v="4"/>
    <n v="4"/>
    <n v="9"/>
    <n v="15"/>
    <n v="4"/>
    <n v="3"/>
    <x v="0"/>
    <n v="1.93"/>
    <n v="3.52"/>
    <n v="3.62"/>
    <n v="2"/>
    <n v="4"/>
    <n v="3.98"/>
    <s v="HOME STRONGER"/>
    <s v="HOME WIN"/>
    <m/>
    <m/>
    <m/>
    <m/>
  </r>
  <r>
    <x v="2"/>
    <x v="121"/>
    <x v="3"/>
    <s v="Sturm Graz"/>
    <s v="Ried"/>
    <n v="1459.16"/>
    <n v="1408.65"/>
    <n v="7"/>
    <n v="8"/>
    <n v="6"/>
    <n v="7"/>
    <n v="3"/>
    <n v="1"/>
    <x v="0"/>
    <n v="1.8"/>
    <n v="3.48"/>
    <n v="4.29"/>
    <n v="1.9"/>
    <n v="3.9"/>
    <n v="5"/>
    <s v="HOME STRONGER"/>
    <s v="HOME WIN"/>
    <m/>
    <m/>
    <m/>
    <m/>
  </r>
  <r>
    <x v="1"/>
    <x v="122"/>
    <x v="8"/>
    <s v="Aalborg"/>
    <s v="Horsens"/>
    <n v="1413.31"/>
    <n v="1429.63"/>
    <n v="3"/>
    <n v="3"/>
    <n v="5"/>
    <n v="7"/>
    <n v="2"/>
    <n v="0"/>
    <x v="0"/>
    <n v="2.31"/>
    <n v="3.34"/>
    <n v="2.93"/>
    <n v="2.4"/>
    <n v="3.6"/>
    <n v="3.15"/>
    <s v="AWAY STRONGER"/>
    <s v="HOME WIN"/>
    <m/>
    <m/>
    <m/>
    <m/>
  </r>
  <r>
    <x v="2"/>
    <x v="122"/>
    <x v="10"/>
    <s v="Salzburg"/>
    <s v="Wacker Innsbruck"/>
    <n v="1570.77"/>
    <n v="1325.93"/>
    <n v="6"/>
    <n v="12"/>
    <n v="9"/>
    <n v="9"/>
    <n v="2"/>
    <n v="0"/>
    <x v="0"/>
    <n v="1.2"/>
    <n v="6.35"/>
    <n v="12.62"/>
    <n v="1.22"/>
    <n v="8.1"/>
    <n v="16"/>
    <s v="HOME STRONGER"/>
    <s v="HOME WIN"/>
    <m/>
    <m/>
    <m/>
    <m/>
  </r>
  <r>
    <x v="1"/>
    <x v="122"/>
    <x v="2"/>
    <s v="Brondby"/>
    <s v="Esbjerg"/>
    <n v="1335.13"/>
    <n v="1355.62"/>
    <n v="4"/>
    <n v="5"/>
    <n v="1"/>
    <n v="7"/>
    <n v="2"/>
    <n v="2"/>
    <x v="1"/>
    <n v="2.37"/>
    <n v="3.27"/>
    <n v="2.88"/>
    <n v="2.52"/>
    <n v="3.53"/>
    <n v="3.05"/>
    <s v="AWAY STRONGER"/>
    <s v="DRAW"/>
    <m/>
    <m/>
    <m/>
    <m/>
  </r>
  <r>
    <x v="0"/>
    <x v="122"/>
    <x v="0"/>
    <s v="Aalesund"/>
    <s v="Sandnes"/>
    <n v="1363.9"/>
    <n v="1289.23"/>
    <n v="4"/>
    <n v="4"/>
    <n v="6"/>
    <n v="7"/>
    <n v="3"/>
    <n v="1"/>
    <x v="0"/>
    <n v="2.6"/>
    <n v="3.5"/>
    <n v="2.44"/>
    <n v="2.8"/>
    <n v="3.9"/>
    <n v="2.62"/>
    <s v="HOME STRONGER"/>
    <s v="HOME WIN"/>
    <m/>
    <m/>
    <m/>
    <m/>
  </r>
  <r>
    <x v="0"/>
    <x v="122"/>
    <x v="0"/>
    <s v="Fredrikstad"/>
    <s v="Molde"/>
    <n v="1295.6199999999999"/>
    <n v="1516.32"/>
    <n v="3"/>
    <n v="9"/>
    <n v="7"/>
    <n v="11"/>
    <n v="0"/>
    <n v="2"/>
    <x v="2"/>
    <n v="2.2400000000000002"/>
    <n v="3.66"/>
    <n v="2.79"/>
    <n v="2.35"/>
    <n v="4.3"/>
    <n v="3"/>
    <s v="AWAY STRONGER"/>
    <s v="AWAY WIN"/>
    <m/>
    <m/>
    <m/>
    <m/>
  </r>
  <r>
    <x v="0"/>
    <x v="122"/>
    <x v="0"/>
    <s v="Honefoss"/>
    <s v="Rosenborg"/>
    <n v="1278.71"/>
    <n v="1493.02"/>
    <n v="1"/>
    <n v="2"/>
    <n v="3"/>
    <n v="6"/>
    <n v="1"/>
    <n v="4"/>
    <x v="2"/>
    <n v="2.69"/>
    <n v="3.45"/>
    <n v="2.41"/>
    <n v="2.87"/>
    <n v="3.8"/>
    <n v="2.58"/>
    <s v="AWAY STRONGER"/>
    <s v="AWAY WIN"/>
    <m/>
    <m/>
    <m/>
    <m/>
  </r>
  <r>
    <x v="0"/>
    <x v="122"/>
    <x v="0"/>
    <s v="Lillestrom"/>
    <s v="Haugesund"/>
    <n v="1346.55"/>
    <n v="1395.26"/>
    <n v="7"/>
    <n v="11"/>
    <n v="3"/>
    <n v="3"/>
    <n v="0"/>
    <n v="0"/>
    <x v="1"/>
    <n v="1.96"/>
    <n v="3.6"/>
    <n v="3.48"/>
    <n v="2.09"/>
    <n v="3.85"/>
    <n v="3.75"/>
    <s v="AWAY STRONGER"/>
    <s v="DRAW"/>
    <m/>
    <m/>
    <m/>
    <m/>
  </r>
  <r>
    <x v="0"/>
    <x v="122"/>
    <x v="0"/>
    <s v="Sogndal"/>
    <s v="Brann"/>
    <n v="1308.8900000000001"/>
    <n v="1390.79"/>
    <n v="1"/>
    <n v="5"/>
    <n v="3"/>
    <n v="6"/>
    <n v="2"/>
    <n v="0"/>
    <x v="0"/>
    <n v="1.59"/>
    <n v="3.99"/>
    <n v="5.1100000000000003"/>
    <n v="1.67"/>
    <n v="4.4800000000000004"/>
    <n v="5.87"/>
    <s v="AWAY STRONGER"/>
    <s v="HOME WIN"/>
    <m/>
    <m/>
    <m/>
    <m/>
  </r>
  <r>
    <x v="0"/>
    <x v="122"/>
    <x v="0"/>
    <s v="Stromsgodset"/>
    <s v="Stabaek"/>
    <n v="1440.17"/>
    <n v="1222.1400000000001"/>
    <n v="4"/>
    <n v="7"/>
    <n v="4"/>
    <n v="4"/>
    <n v="3"/>
    <n v="1"/>
    <x v="0"/>
    <n v="1.1599999999999999"/>
    <n v="7.29"/>
    <n v="12.34"/>
    <n v="1.21"/>
    <n v="8.56"/>
    <n v="15.46"/>
    <s v="HOME STRONGER"/>
    <s v="HOME WIN"/>
    <m/>
    <m/>
    <m/>
    <m/>
  </r>
  <r>
    <x v="0"/>
    <x v="122"/>
    <x v="0"/>
    <s v="Viking"/>
    <s v="Valerenga"/>
    <n v="1393.12"/>
    <n v="1383.14"/>
    <n v="6"/>
    <n v="7"/>
    <n v="6"/>
    <n v="9"/>
    <n v="2"/>
    <n v="1"/>
    <x v="0"/>
    <n v="1.59"/>
    <n v="4.05"/>
    <n v="5.03"/>
    <n v="1.7"/>
    <n v="4.55"/>
    <n v="5.8"/>
    <s v="HOME STRONGER"/>
    <s v="HOME WIN"/>
    <m/>
    <m/>
    <m/>
    <m/>
  </r>
  <r>
    <x v="2"/>
    <x v="123"/>
    <x v="10"/>
    <s v="Wacker Innsbruck"/>
    <s v="Sturm Graz"/>
    <n v="1325.93"/>
    <n v="1459.16"/>
    <n v="6"/>
    <n v="9"/>
    <n v="7"/>
    <n v="10"/>
    <n v="0"/>
    <n v="3"/>
    <x v="2"/>
    <n v="3.32"/>
    <n v="3.26"/>
    <n v="2.15"/>
    <n v="3.75"/>
    <n v="3.5"/>
    <n v="2.37"/>
    <s v="AWAY STRONGER"/>
    <s v="AWAY WIN"/>
    <m/>
    <m/>
    <m/>
    <m/>
  </r>
  <r>
    <x v="1"/>
    <x v="123"/>
    <x v="2"/>
    <s v="Silkeborg"/>
    <s v="Odense"/>
    <n v="1322.68"/>
    <n v="1411.02"/>
    <n v="3"/>
    <n v="3"/>
    <n v="3"/>
    <n v="7"/>
    <n v="0"/>
    <n v="2"/>
    <x v="2"/>
    <n v="3.46"/>
    <n v="3.44"/>
    <n v="2.02"/>
    <n v="3.8"/>
    <n v="3.81"/>
    <n v="2.1"/>
    <s v="AWAY STRONGER"/>
    <s v="AWAY WIN"/>
    <m/>
    <m/>
    <m/>
    <m/>
  </r>
  <r>
    <x v="2"/>
    <x v="123"/>
    <x v="3"/>
    <s v="Ried"/>
    <s v="Salzburg"/>
    <n v="1408.65"/>
    <n v="1570.77"/>
    <n v="3"/>
    <n v="7"/>
    <n v="6"/>
    <n v="12"/>
    <n v="3"/>
    <n v="1"/>
    <x v="0"/>
    <n v="4.66"/>
    <n v="3.6"/>
    <n v="1.72"/>
    <n v="5.43"/>
    <n v="3.97"/>
    <n v="1.8"/>
    <s v="AWAY STRONGER"/>
    <s v="HOME WIN"/>
    <m/>
    <m/>
    <m/>
    <m/>
  </r>
  <r>
    <x v="1"/>
    <x v="124"/>
    <x v="8"/>
    <s v="Esbjerg"/>
    <s v="Nordsjaelland"/>
    <n v="1355.62"/>
    <n v="1499.26"/>
    <n v="2"/>
    <n v="5"/>
    <n v="9"/>
    <n v="13"/>
    <n v="1"/>
    <n v="0"/>
    <x v="0"/>
    <n v="2.97"/>
    <n v="3.21"/>
    <n v="2.37"/>
    <n v="3.3"/>
    <n v="3.4"/>
    <n v="2.57"/>
    <s v="AWAY STRONGER"/>
    <s v="HOME WIN"/>
    <m/>
    <m/>
    <m/>
    <m/>
  </r>
  <r>
    <x v="4"/>
    <x v="124"/>
    <x v="2"/>
    <s v="Ruch"/>
    <s v="Wisla"/>
    <n v="1374.33"/>
    <n v="1368.16"/>
    <n v="1"/>
    <n v="7"/>
    <n v="7"/>
    <n v="11"/>
    <n v="1"/>
    <n v="2"/>
    <x v="2"/>
    <n v="2.41"/>
    <n v="3.08"/>
    <n v="2.94"/>
    <n v="2.58"/>
    <n v="3.25"/>
    <n v="3.15"/>
    <s v="HOME STRONGER"/>
    <s v="AWAY WIN"/>
    <m/>
    <m/>
    <m/>
    <m/>
  </r>
  <r>
    <x v="1"/>
    <x v="124"/>
    <x v="18"/>
    <s v="Brondby"/>
    <s v="Horsens"/>
    <n v="1335.13"/>
    <n v="1429.63"/>
    <n v="5"/>
    <n v="5"/>
    <n v="4"/>
    <n v="6"/>
    <n v="2"/>
    <n v="0"/>
    <x v="0"/>
    <n v="2.29"/>
    <n v="3.3"/>
    <n v="3"/>
    <n v="2.48"/>
    <n v="3.6"/>
    <n v="3.44"/>
    <s v="AWAY STRONGER"/>
    <s v="HOME WIN"/>
    <m/>
    <m/>
    <m/>
    <m/>
  </r>
  <r>
    <x v="5"/>
    <x v="124"/>
    <x v="9"/>
    <s v="Astra"/>
    <s v="Pandurii"/>
    <n v="1430.46"/>
    <n v="1448.16"/>
    <n v="6"/>
    <n v="7"/>
    <n v="6"/>
    <n v="10"/>
    <n v="4"/>
    <n v="1"/>
    <x v="0"/>
    <n v="2.2400000000000002"/>
    <n v="3.19"/>
    <n v="2.96"/>
    <n v="2.4"/>
    <n v="3.37"/>
    <n v="3.43"/>
    <s v="AWAY STRONGER"/>
    <s v="HOME WIN"/>
    <m/>
    <m/>
    <m/>
    <m/>
  </r>
  <r>
    <x v="1"/>
    <x v="125"/>
    <x v="4"/>
    <s v="Aarhus"/>
    <s v="Midtjylland"/>
    <n v="1397.31"/>
    <n v="1414.58"/>
    <n v="4"/>
    <n v="8"/>
    <n v="2"/>
    <n v="3"/>
    <n v="1"/>
    <n v="1"/>
    <x v="1"/>
    <n v="2.2400000000000002"/>
    <n v="3.33"/>
    <n v="3.08"/>
    <n v="2.35"/>
    <n v="3.5"/>
    <n v="3.3"/>
    <s v="AWAY STRONGER"/>
    <s v="DRAW"/>
    <m/>
    <m/>
    <m/>
    <m/>
  </r>
  <r>
    <x v="3"/>
    <x v="126"/>
    <x v="4"/>
    <s v="Sundsvall"/>
    <s v="Syrianska"/>
    <n v="1246.0999999999999"/>
    <n v="1272.55"/>
    <n v="6"/>
    <n v="7"/>
    <n v="5"/>
    <n v="7"/>
    <n v="4"/>
    <n v="0"/>
    <x v="0"/>
    <n v="1.77"/>
    <n v="3.46"/>
    <n v="4.59"/>
    <n v="1.9"/>
    <n v="3.74"/>
    <n v="5.68"/>
    <s v="AWAY STRONGER"/>
    <s v="HOME WIN"/>
    <m/>
    <m/>
    <m/>
    <m/>
  </r>
  <r>
    <x v="0"/>
    <x v="127"/>
    <x v="10"/>
    <s v="Stabaek"/>
    <s v="Molde"/>
    <n v="1217.8"/>
    <n v="1512.32"/>
    <n v="3"/>
    <n v="4"/>
    <n v="9"/>
    <n v="13"/>
    <n v="0"/>
    <n v="5"/>
    <x v="2"/>
    <n v="3.6"/>
    <n v="3.44"/>
    <n v="1.98"/>
    <n v="4"/>
    <n v="3.66"/>
    <n v="2.08"/>
    <s v="AWAY STRONGER"/>
    <s v="AWAY WIN"/>
    <m/>
    <m/>
    <m/>
    <m/>
  </r>
  <r>
    <x v="0"/>
    <x v="127"/>
    <x v="0"/>
    <s v="Tromso"/>
    <s v="Valerenga"/>
    <n v="1433.36"/>
    <n v="1375.99"/>
    <n v="3"/>
    <n v="9"/>
    <n v="3"/>
    <n v="6"/>
    <n v="3"/>
    <n v="1"/>
    <x v="0"/>
    <n v="1.65"/>
    <n v="3.76"/>
    <n v="4.96"/>
    <n v="1.72"/>
    <n v="4.05"/>
    <n v="5.62"/>
    <s v="HOME STRONGER"/>
    <s v="HOME WIN"/>
    <m/>
    <m/>
    <m/>
    <m/>
  </r>
  <r>
    <x v="3"/>
    <x v="128"/>
    <x v="6"/>
    <s v="Helsingborg"/>
    <s v="Kalmar"/>
    <n v="1457.06"/>
    <n v="1328.67"/>
    <n v="7"/>
    <n v="8"/>
    <n v="3"/>
    <n v="4"/>
    <n v="7"/>
    <n v="2"/>
    <x v="0"/>
    <n v="1.69"/>
    <n v="3.59"/>
    <n v="4.9000000000000004"/>
    <n v="1.76"/>
    <n v="3.79"/>
    <n v="5.5"/>
    <s v="HOME STRONGER"/>
    <s v="HOME WIN"/>
    <m/>
    <m/>
    <m/>
    <m/>
  </r>
  <r>
    <x v="1"/>
    <x v="128"/>
    <x v="6"/>
    <s v="Horsens"/>
    <s v="Aalborg"/>
    <n v="1392.6"/>
    <n v="1434"/>
    <n v="0"/>
    <n v="4"/>
    <n v="6"/>
    <n v="9"/>
    <n v="1"/>
    <n v="4"/>
    <x v="2"/>
    <n v="2.14"/>
    <n v="3.3"/>
    <n v="3.3"/>
    <n v="2.25"/>
    <n v="3.44"/>
    <n v="3.56"/>
    <s v="AWAY STRONGER"/>
    <s v="AWAY WIN"/>
    <m/>
    <m/>
    <m/>
    <m/>
  </r>
  <r>
    <x v="0"/>
    <x v="128"/>
    <x v="0"/>
    <s v="Lillestrom"/>
    <s v="Honefoss"/>
    <n v="1343.17"/>
    <n v="1267.69"/>
    <n v="7"/>
    <n v="9"/>
    <n v="0"/>
    <n v="2"/>
    <n v="2"/>
    <n v="2"/>
    <x v="1"/>
    <n v="1.89"/>
    <n v="3.46"/>
    <n v="3.92"/>
    <n v="2"/>
    <n v="3.71"/>
    <n v="4.3600000000000003"/>
    <s v="HOME STRONGER"/>
    <s v="DRAW"/>
    <m/>
    <m/>
    <m/>
    <m/>
  </r>
  <r>
    <x v="0"/>
    <x v="128"/>
    <x v="0"/>
    <s v="Sogndal"/>
    <s v="Rosenborg"/>
    <n v="1317.56"/>
    <n v="1505.88"/>
    <n v="4"/>
    <n v="5"/>
    <n v="3"/>
    <n v="9"/>
    <n v="0"/>
    <n v="3"/>
    <x v="2"/>
    <n v="3.64"/>
    <n v="3.41"/>
    <n v="1.98"/>
    <n v="3.9"/>
    <n v="3.6"/>
    <n v="2.12"/>
    <s v="AWAY STRONGER"/>
    <s v="AWAY WIN"/>
    <m/>
    <m/>
    <m/>
    <m/>
  </r>
  <r>
    <x v="0"/>
    <x v="128"/>
    <x v="0"/>
    <s v="Stabaek"/>
    <s v="Sandnes"/>
    <n v="1217.8"/>
    <n v="1281.82"/>
    <n v="3"/>
    <n v="4"/>
    <n v="6"/>
    <n v="12"/>
    <n v="2"/>
    <n v="1"/>
    <x v="0"/>
    <n v="2.34"/>
    <n v="3.36"/>
    <n v="2.87"/>
    <n v="2.4500000000000002"/>
    <n v="3.58"/>
    <n v="3.15"/>
    <s v="AWAY STRONGER"/>
    <s v="HOME WIN"/>
    <m/>
    <m/>
    <m/>
    <m/>
  </r>
  <r>
    <x v="0"/>
    <x v="128"/>
    <x v="0"/>
    <s v="Tromso"/>
    <s v="Stromsgodset"/>
    <n v="1433.36"/>
    <n v="1440.82"/>
    <n v="6"/>
    <n v="9"/>
    <n v="6"/>
    <n v="10"/>
    <n v="4"/>
    <n v="0"/>
    <x v="0"/>
    <n v="2.2200000000000002"/>
    <n v="3.36"/>
    <n v="3.06"/>
    <n v="2.31"/>
    <n v="3.54"/>
    <n v="3.32"/>
    <s v="AWAY STRONGER"/>
    <s v="HOME WIN"/>
    <m/>
    <m/>
    <m/>
    <m/>
  </r>
  <r>
    <x v="0"/>
    <x v="128"/>
    <x v="0"/>
    <s v="Viking"/>
    <s v="Fredrikstad"/>
    <n v="1396.57"/>
    <n v="1286.68"/>
    <n v="6"/>
    <n v="9"/>
    <n v="3"/>
    <n v="6"/>
    <n v="3"/>
    <n v="0"/>
    <x v="0"/>
    <n v="1.45"/>
    <n v="4.2300000000000004"/>
    <n v="6.67"/>
    <n v="1.5"/>
    <n v="4.6500000000000004"/>
    <n v="7.5"/>
    <s v="HOME STRONGER"/>
    <s v="HOME WIN"/>
    <m/>
    <m/>
    <m/>
    <m/>
  </r>
  <r>
    <x v="5"/>
    <x v="128"/>
    <x v="3"/>
    <s v="Vaslui"/>
    <s v="Pandurii"/>
    <n v="1544.18"/>
    <n v="1440.67"/>
    <n v="3"/>
    <n v="9"/>
    <n v="4"/>
    <n v="7"/>
    <n v="0"/>
    <n v="0"/>
    <x v="1"/>
    <n v="1.81"/>
    <n v="3.36"/>
    <n v="4.03"/>
    <n v="1.96"/>
    <n v="3.52"/>
    <n v="4.5"/>
    <s v="HOME STRONGER"/>
    <s v="DRAW"/>
    <m/>
    <m/>
    <m/>
    <m/>
  </r>
  <r>
    <x v="0"/>
    <x v="128"/>
    <x v="1"/>
    <s v="Aalesund"/>
    <s v="Molde"/>
    <n v="1367.62"/>
    <n v="1512.32"/>
    <n v="4"/>
    <n v="7"/>
    <n v="9"/>
    <n v="13"/>
    <n v="0"/>
    <n v="1"/>
    <x v="2"/>
    <n v="2.84"/>
    <n v="3.32"/>
    <n v="2.38"/>
    <n v="3.08"/>
    <n v="3.61"/>
    <n v="2.5"/>
    <s v="AWAY STRONGER"/>
    <s v="AWAY WIN"/>
    <m/>
    <m/>
    <m/>
    <m/>
  </r>
  <r>
    <x v="1"/>
    <x v="129"/>
    <x v="4"/>
    <s v="Midtjylland"/>
    <s v="Esbjerg"/>
    <n v="1413.5"/>
    <n v="1369.27"/>
    <n v="2"/>
    <n v="3"/>
    <n v="4"/>
    <n v="5"/>
    <n v="0"/>
    <n v="0"/>
    <x v="1"/>
    <n v="2.13"/>
    <n v="3.36"/>
    <n v="3.32"/>
    <n v="2.31"/>
    <n v="3.59"/>
    <n v="3.6"/>
    <s v="HOME STRONGER"/>
    <s v="DRAW"/>
    <m/>
    <m/>
    <m/>
    <m/>
  </r>
  <r>
    <x v="2"/>
    <x v="130"/>
    <x v="3"/>
    <s v="Salzburg"/>
    <s v="Mattersburg"/>
    <n v="1558.69"/>
    <n v="1336.14"/>
    <n v="3"/>
    <n v="6"/>
    <n v="0"/>
    <n v="1"/>
    <n v="7"/>
    <n v="0"/>
    <x v="0"/>
    <n v="1.22"/>
    <n v="6.16"/>
    <n v="11.47"/>
    <n v="1.25"/>
    <n v="7"/>
    <n v="16.64"/>
    <s v="HOME STRONGER"/>
    <s v="HOME WIN"/>
    <m/>
    <m/>
    <m/>
    <m/>
  </r>
  <r>
    <x v="2"/>
    <x v="130"/>
    <x v="3"/>
    <s v="Wacker Innsbruck"/>
    <s v="Admira"/>
    <n v="1319.16"/>
    <n v="1345.6"/>
    <n v="3"/>
    <n v="9"/>
    <n v="1"/>
    <n v="1"/>
    <n v="3"/>
    <n v="1"/>
    <x v="0"/>
    <n v="2.4"/>
    <n v="3.27"/>
    <n v="2.83"/>
    <n v="2.66"/>
    <n v="3.5"/>
    <n v="3.01"/>
    <s v="AWAY STRONGER"/>
    <s v="HOME WIN"/>
    <m/>
    <m/>
    <m/>
    <m/>
  </r>
  <r>
    <x v="1"/>
    <x v="131"/>
    <x v="3"/>
    <s v="Silkeborg"/>
    <s v="Aalborg"/>
    <n v="1340.82"/>
    <n v="1414.55"/>
    <n v="3"/>
    <n v="3"/>
    <n v="9"/>
    <n v="9"/>
    <n v="3"/>
    <n v="2"/>
    <x v="0"/>
    <n v="2.96"/>
    <n v="3.3"/>
    <n v="2.33"/>
    <n v="3.25"/>
    <n v="3.45"/>
    <n v="2.4300000000000002"/>
    <s v="AWAY STRONGER"/>
    <s v="HOME WIN"/>
    <m/>
    <m/>
    <m/>
    <m/>
  </r>
  <r>
    <x v="1"/>
    <x v="132"/>
    <x v="13"/>
    <s v="Esbjerg"/>
    <s v="Aalborg"/>
    <n v="1349.68"/>
    <n v="1414.55"/>
    <n v="5"/>
    <n v="6"/>
    <n v="6"/>
    <n v="9"/>
    <n v="1"/>
    <n v="0"/>
    <x v="0"/>
    <n v="2.5299999999999998"/>
    <n v="3.2"/>
    <n v="2.74"/>
    <n v="2.65"/>
    <n v="3.4"/>
    <n v="2.95"/>
    <s v="AWAY STRONGER"/>
    <s v="HOME WIN"/>
    <m/>
    <m/>
    <m/>
    <m/>
  </r>
  <r>
    <x v="1"/>
    <x v="132"/>
    <x v="6"/>
    <s v="Nordsjaelland"/>
    <s v="Midtjylland"/>
    <n v="1488.17"/>
    <n v="1407.91"/>
    <n v="6"/>
    <n v="12"/>
    <n v="2"/>
    <n v="4"/>
    <n v="3"/>
    <n v="1"/>
    <x v="0"/>
    <n v="1.85"/>
    <n v="3.47"/>
    <n v="4.1399999999999997"/>
    <n v="1.99"/>
    <n v="3.75"/>
    <n v="4.59"/>
    <s v="HOME STRONGER"/>
    <s v="HOME WIN"/>
    <m/>
    <m/>
    <m/>
    <m/>
  </r>
  <r>
    <x v="3"/>
    <x v="132"/>
    <x v="7"/>
    <s v="Elfsborg"/>
    <s v="AIK"/>
    <n v="1445.85"/>
    <n v="1487.04"/>
    <n v="9"/>
    <n v="12"/>
    <n v="5"/>
    <n v="11"/>
    <n v="2"/>
    <n v="2"/>
    <x v="1"/>
    <n v="2.04"/>
    <n v="3.26"/>
    <n v="3.65"/>
    <n v="2.13"/>
    <n v="3.45"/>
    <n v="4.05"/>
    <s v="AWAY STRONGER"/>
    <s v="DRAW"/>
    <m/>
    <m/>
    <m/>
    <m/>
  </r>
  <r>
    <x v="0"/>
    <x v="132"/>
    <x v="0"/>
    <s v="Rosenborg"/>
    <s v="Brann"/>
    <n v="1511.75"/>
    <n v="1385.42"/>
    <n v="6"/>
    <n v="9"/>
    <n v="3"/>
    <n v="6"/>
    <n v="4"/>
    <n v="0"/>
    <x v="0"/>
    <n v="1.45"/>
    <n v="4.3899999999999997"/>
    <n v="6.35"/>
    <n v="1.53"/>
    <n v="5.01"/>
    <n v="7"/>
    <s v="HOME STRONGER"/>
    <s v="HOME WIN"/>
    <m/>
    <m/>
    <m/>
    <m/>
  </r>
  <r>
    <x v="0"/>
    <x v="132"/>
    <x v="0"/>
    <s v="Sandnes"/>
    <s v="Aalesund"/>
    <n v="1288.81"/>
    <n v="1374.6"/>
    <n v="6"/>
    <n v="9"/>
    <n v="3"/>
    <n v="7"/>
    <n v="0"/>
    <n v="1"/>
    <x v="2"/>
    <n v="2.29"/>
    <n v="3.31"/>
    <n v="2.97"/>
    <n v="2.4"/>
    <n v="3.49"/>
    <n v="3.3"/>
    <s v="AWAY STRONGER"/>
    <s v="AWAY WIN"/>
    <m/>
    <m/>
    <m/>
    <m/>
  </r>
  <r>
    <x v="0"/>
    <x v="132"/>
    <x v="4"/>
    <s v="Valerenga"/>
    <s v="Sogndal"/>
    <n v="1382.98"/>
    <n v="1324.55"/>
    <n v="0"/>
    <n v="6"/>
    <n v="3"/>
    <n v="4"/>
    <n v="1"/>
    <n v="0"/>
    <x v="0"/>
    <n v="1.65"/>
    <n v="3.68"/>
    <n v="5.09"/>
    <n v="1.77"/>
    <n v="3.95"/>
    <n v="6.4"/>
    <s v="HOME STRONGER"/>
    <s v="HOME WIN"/>
    <m/>
    <m/>
    <m/>
    <m/>
  </r>
  <r>
    <x v="1"/>
    <x v="132"/>
    <x v="4"/>
    <s v="Brondby"/>
    <s v="Aarhus"/>
    <n v="1342.43"/>
    <n v="1402.54"/>
    <n v="4"/>
    <n v="8"/>
    <n v="1"/>
    <n v="5"/>
    <n v="3"/>
    <n v="2"/>
    <x v="0"/>
    <n v="2.33"/>
    <n v="3.25"/>
    <n v="2.99"/>
    <n v="2.5"/>
    <n v="3.45"/>
    <n v="3.31"/>
    <s v="AWAY STRONGER"/>
    <s v="HOME WIN"/>
    <m/>
    <m/>
    <m/>
    <m/>
  </r>
  <r>
    <x v="1"/>
    <x v="133"/>
    <x v="6"/>
    <s v="Esbjerg"/>
    <s v="Midtjylland"/>
    <n v="1349.68"/>
    <n v="1407.91"/>
    <n v="7"/>
    <n v="8"/>
    <n v="2"/>
    <n v="3"/>
    <n v="1"/>
    <n v="1"/>
    <x v="1"/>
    <n v="2.6"/>
    <n v="3.27"/>
    <n v="2.65"/>
    <n v="2.74"/>
    <n v="3.45"/>
    <n v="2.84"/>
    <s v="AWAY STRONGER"/>
    <s v="DRAW"/>
    <m/>
    <m/>
    <m/>
    <m/>
  </r>
  <r>
    <x v="0"/>
    <x v="133"/>
    <x v="19"/>
    <s v="Start"/>
    <s v="Sandnes"/>
    <n v="1249.78"/>
    <n v="1288.81"/>
    <n v="0"/>
    <n v="0"/>
    <n v="3"/>
    <n v="6"/>
    <n v="7"/>
    <n v="0"/>
    <x v="0"/>
    <n v="2.0499999999999998"/>
    <n v="3.47"/>
    <n v="3.41"/>
    <n v="2.15"/>
    <n v="3.77"/>
    <n v="3.68"/>
    <s v="AWAY STRONGER"/>
    <s v="HOME WIN"/>
    <m/>
    <m/>
    <m/>
    <m/>
  </r>
  <r>
    <x v="6"/>
    <x v="133"/>
    <x v="7"/>
    <s v="Mariehamn"/>
    <s v="Inter Turku"/>
    <n v="1218.08"/>
    <n v="1216.82"/>
    <n v="5"/>
    <n v="9"/>
    <n v="3"/>
    <n v="7"/>
    <n v="1"/>
    <n v="1"/>
    <x v="1"/>
    <n v="2.1800000000000002"/>
    <n v="3.33"/>
    <n v="3.16"/>
    <n v="2.2999999999999998"/>
    <n v="3.53"/>
    <n v="3.7"/>
    <s v="HOME STRONGER"/>
    <s v="DRAW"/>
    <m/>
    <m/>
    <m/>
    <m/>
  </r>
  <r>
    <x v="3"/>
    <x v="133"/>
    <x v="7"/>
    <s v="Djurgarden"/>
    <s v="Elfsborg"/>
    <n v="1319.59"/>
    <n v="1445.85"/>
    <n v="3"/>
    <n v="6"/>
    <n v="7"/>
    <n v="13"/>
    <n v="1"/>
    <n v="2"/>
    <x v="2"/>
    <n v="2.48"/>
    <n v="3.22"/>
    <n v="2.82"/>
    <n v="2.65"/>
    <n v="3.43"/>
    <n v="3.08"/>
    <s v="AWAY STRONGER"/>
    <s v="AWAY WIN"/>
    <m/>
    <m/>
    <m/>
    <m/>
  </r>
  <r>
    <x v="3"/>
    <x v="133"/>
    <x v="7"/>
    <s v="Kalmar"/>
    <s v="Halmstad"/>
    <n v="1336.63"/>
    <n v="1226.5899999999999"/>
    <n v="0"/>
    <n v="3"/>
    <n v="1"/>
    <n v="5"/>
    <n v="1"/>
    <n v="0"/>
    <x v="0"/>
    <n v="1.82"/>
    <n v="3.47"/>
    <n v="4.34"/>
    <n v="1.96"/>
    <n v="3.65"/>
    <n v="4.75"/>
    <s v="HOME STRONGER"/>
    <s v="HOME WIN"/>
    <m/>
    <m/>
    <m/>
    <m/>
  </r>
  <r>
    <x v="0"/>
    <x v="133"/>
    <x v="0"/>
    <s v="Tromso"/>
    <s v="Honefoss"/>
    <n v="1440.35"/>
    <n v="1274.68"/>
    <n v="9"/>
    <n v="12"/>
    <n v="1"/>
    <n v="2"/>
    <n v="1"/>
    <n v="1"/>
    <x v="1"/>
    <n v="1.39"/>
    <n v="4.67"/>
    <n v="7.51"/>
    <n v="1.53"/>
    <n v="5.15"/>
    <n v="8.85"/>
    <s v="HOME STRONGER"/>
    <s v="DRAW"/>
    <m/>
    <m/>
    <m/>
    <m/>
  </r>
  <r>
    <x v="0"/>
    <x v="133"/>
    <x v="0"/>
    <s v="Viking"/>
    <s v="Stromsgodset"/>
    <n v="1403.56"/>
    <n v="1447.8"/>
    <n v="6"/>
    <n v="9"/>
    <n v="3"/>
    <n v="7"/>
    <n v="1"/>
    <n v="0"/>
    <x v="0"/>
    <n v="2.23"/>
    <n v="3.4"/>
    <n v="3.08"/>
    <n v="2.35"/>
    <n v="3.66"/>
    <n v="3.25"/>
    <s v="AWAY STRONGER"/>
    <s v="HOME WIN"/>
    <m/>
    <m/>
    <m/>
    <m/>
  </r>
  <r>
    <x v="0"/>
    <x v="133"/>
    <x v="4"/>
    <s v="Molde"/>
    <s v="Valerenga"/>
    <n v="1534.58"/>
    <n v="1382.98"/>
    <n v="9"/>
    <n v="15"/>
    <n v="3"/>
    <n v="6"/>
    <n v="4"/>
    <n v="0"/>
    <x v="0"/>
    <n v="1.53"/>
    <n v="4.2300000000000004"/>
    <n v="5.62"/>
    <n v="1.65"/>
    <n v="4.72"/>
    <n v="6.32"/>
    <s v="HOME STRONGER"/>
    <s v="HOME WIN"/>
    <m/>
    <m/>
    <m/>
    <m/>
  </r>
  <r>
    <x v="1"/>
    <x v="133"/>
    <x v="4"/>
    <s v="Aalborg"/>
    <s v="Brondby"/>
    <n v="1414.55"/>
    <n v="1342.43"/>
    <n v="3"/>
    <n v="9"/>
    <n v="6"/>
    <n v="10"/>
    <n v="2"/>
    <n v="1"/>
    <x v="0"/>
    <n v="2.25"/>
    <n v="3.34"/>
    <n v="3.09"/>
    <n v="2.35"/>
    <n v="3.53"/>
    <n v="3.4"/>
    <s v="HOME STRONGER"/>
    <s v="HOME WIN"/>
    <m/>
    <m/>
    <m/>
    <m/>
  </r>
  <r>
    <x v="4"/>
    <x v="134"/>
    <x v="19"/>
    <s v="Ruch"/>
    <s v="Cracovia"/>
    <n v="1346.36"/>
    <n v="1246.31"/>
    <n v="3"/>
    <n v="4"/>
    <n v="0"/>
    <n v="0"/>
    <n v="3"/>
    <n v="2"/>
    <x v="0"/>
    <n v="2.36"/>
    <n v="3.17"/>
    <n v="2.99"/>
    <n v="2.54"/>
    <n v="3.3"/>
    <n v="3.2"/>
    <s v="HOME STRONGER"/>
    <s v="HOME WIN"/>
    <m/>
    <m/>
    <m/>
    <m/>
  </r>
  <r>
    <x v="2"/>
    <x v="134"/>
    <x v="20"/>
    <s v="Salzburg"/>
    <s v="Ried"/>
    <n v="1564.3"/>
    <n v="1423.87"/>
    <n v="4"/>
    <n v="7"/>
    <n v="6"/>
    <n v="9"/>
    <n v="4"/>
    <n v="0"/>
    <x v="0"/>
    <n v="1.24"/>
    <n v="5.87"/>
    <n v="10.53"/>
    <n v="1.33"/>
    <n v="7"/>
    <n v="13"/>
    <s v="HOME STRONGER"/>
    <s v="HOME WIN"/>
    <m/>
    <m/>
    <m/>
    <m/>
  </r>
  <r>
    <x v="1"/>
    <x v="134"/>
    <x v="2"/>
    <s v="Odense"/>
    <s v="Aarhus"/>
    <n v="1423.45"/>
    <n v="1402.54"/>
    <n v="6"/>
    <n v="7"/>
    <n v="1"/>
    <n v="4"/>
    <n v="4"/>
    <n v="1"/>
    <x v="0"/>
    <n v="2.21"/>
    <n v="3.44"/>
    <n v="3.08"/>
    <n v="2.38"/>
    <n v="3.72"/>
    <n v="3.45"/>
    <s v="HOME STRONGER"/>
    <s v="HOME WIN"/>
    <m/>
    <m/>
    <m/>
    <m/>
  </r>
  <r>
    <x v="4"/>
    <x v="134"/>
    <x v="0"/>
    <s v="Podbeskidzie"/>
    <s v="Legia"/>
    <n v="1209.8499999999999"/>
    <n v="1489.69"/>
    <n v="0"/>
    <n v="0"/>
    <n v="9"/>
    <n v="12"/>
    <n v="1"/>
    <n v="0"/>
    <x v="0"/>
    <n v="6.18"/>
    <n v="3.91"/>
    <n v="1.53"/>
    <n v="7.1"/>
    <n v="4.4000000000000004"/>
    <n v="1.57"/>
    <s v="AWAY STRONGER"/>
    <s v="HOME WIN"/>
    <m/>
    <m/>
    <m/>
    <m/>
  </r>
  <r>
    <x v="2"/>
    <x v="135"/>
    <x v="10"/>
    <s v="Sturm Graz"/>
    <s v="Admira"/>
    <n v="1470.77"/>
    <n v="1336.08"/>
    <n v="4"/>
    <n v="10"/>
    <n v="0"/>
    <n v="1"/>
    <n v="1"/>
    <n v="2"/>
    <x v="2"/>
    <n v="1.62"/>
    <n v="3.74"/>
    <n v="5.28"/>
    <n v="1.73"/>
    <n v="4.1500000000000004"/>
    <n v="6.1"/>
    <s v="HOME STRONGER"/>
    <s v="AWAY WIN"/>
    <m/>
    <m/>
    <m/>
    <m/>
  </r>
  <r>
    <x v="2"/>
    <x v="135"/>
    <x v="3"/>
    <s v="Mattersburg"/>
    <s v="Ried"/>
    <n v="1330.54"/>
    <n v="1423.87"/>
    <n v="0"/>
    <n v="0"/>
    <n v="6"/>
    <n v="9"/>
    <n v="1"/>
    <n v="0"/>
    <x v="0"/>
    <n v="2.92"/>
    <n v="3.17"/>
    <n v="2.41"/>
    <n v="3.14"/>
    <n v="3.35"/>
    <n v="2.6"/>
    <s v="AWAY STRONGER"/>
    <s v="HOME WIN"/>
    <m/>
    <m/>
    <m/>
    <m/>
  </r>
  <r>
    <x v="0"/>
    <x v="136"/>
    <x v="3"/>
    <s v="Honefoss"/>
    <s v="Stromsgodset"/>
    <n v="1274.68"/>
    <n v="1447.8"/>
    <n v="2"/>
    <n v="2"/>
    <n v="3"/>
    <n v="6"/>
    <n v="2"/>
    <n v="0"/>
    <x v="0"/>
    <n v="3.72"/>
    <n v="3.48"/>
    <n v="1.93"/>
    <n v="4.09"/>
    <n v="3.79"/>
    <n v="2.1"/>
    <s v="AWAY STRONGER"/>
    <s v="HOME WIN"/>
    <m/>
    <m/>
    <m/>
    <m/>
  </r>
  <r>
    <x v="0"/>
    <x v="136"/>
    <x v="3"/>
    <s v="Molde"/>
    <s v="Lillestrom"/>
    <n v="1534.58"/>
    <n v="1350.15"/>
    <n v="9"/>
    <n v="15"/>
    <n v="5"/>
    <n v="9"/>
    <n v="1"/>
    <n v="2"/>
    <x v="2"/>
    <n v="1.47"/>
    <n v="4.25"/>
    <n v="6.34"/>
    <n v="1.54"/>
    <n v="4.6500000000000004"/>
    <n v="7.15"/>
    <s v="HOME STRONGER"/>
    <s v="AWAY WIN"/>
    <m/>
    <m/>
    <m/>
    <m/>
  </r>
  <r>
    <x v="4"/>
    <x v="137"/>
    <x v="10"/>
    <s v="Jagiellonia"/>
    <s v="Ruch"/>
    <n v="1320.25"/>
    <n v="1346.36"/>
    <n v="3"/>
    <n v="7"/>
    <n v="9"/>
    <n v="9"/>
    <n v="1"/>
    <n v="0"/>
    <x v="0"/>
    <n v="2.4700000000000002"/>
    <n v="3.21"/>
    <n v="2.73"/>
    <n v="2.7"/>
    <n v="3.5"/>
    <n v="3.08"/>
    <s v="AWAY STRONGER"/>
    <s v="HOME WIN"/>
    <m/>
    <m/>
    <m/>
    <m/>
  </r>
  <r>
    <x v="4"/>
    <x v="138"/>
    <x v="0"/>
    <s v="Cracovia"/>
    <s v="Ruch"/>
    <n v="1246.31"/>
    <n v="1346.36"/>
    <n v="0"/>
    <n v="0"/>
    <n v="6"/>
    <n v="9"/>
    <n v="2"/>
    <n v="1"/>
    <x v="0"/>
    <n v="2.48"/>
    <n v="3.14"/>
    <n v="2.83"/>
    <n v="2.64"/>
    <n v="3.33"/>
    <n v="3.05"/>
    <s v="AWAY STRONGER"/>
    <s v="HOME WIN"/>
    <m/>
    <m/>
    <m/>
    <m/>
  </r>
  <r>
    <x v="5"/>
    <x v="139"/>
    <x v="2"/>
    <s v="Pandurii"/>
    <s v="Vaslui"/>
    <n v="1444.58"/>
    <n v="1555.61"/>
    <n v="3"/>
    <n v="6"/>
    <n v="7"/>
    <n v="7"/>
    <n v="1"/>
    <n v="2"/>
    <x v="2"/>
    <n v="1.91"/>
    <n v="3.36"/>
    <n v="3.72"/>
    <n v="2"/>
    <n v="3.5"/>
    <n v="4.37"/>
    <s v="AWAY STRONGER"/>
    <s v="AWAY WIN"/>
    <m/>
    <m/>
    <m/>
    <m/>
  </r>
  <r>
    <x v="1"/>
    <x v="139"/>
    <x v="2"/>
    <s v="Aalborg"/>
    <s v="Odense"/>
    <n v="1414.55"/>
    <n v="1423.45"/>
    <n v="3"/>
    <n v="9"/>
    <n v="6"/>
    <n v="9"/>
    <n v="1"/>
    <n v="0"/>
    <x v="0"/>
    <n v="1.88"/>
    <n v="3.55"/>
    <n v="3.97"/>
    <n v="1.95"/>
    <n v="3.8"/>
    <n v="4.4000000000000004"/>
    <s v="AWAY STRONGER"/>
    <s v="HOME WIN"/>
    <m/>
    <m/>
    <m/>
    <m/>
  </r>
  <r>
    <x v="2"/>
    <x v="139"/>
    <x v="4"/>
    <s v="Ried"/>
    <s v="Wacker Innsbruck"/>
    <n v="1423.87"/>
    <n v="1328.67"/>
    <n v="3"/>
    <n v="6"/>
    <n v="3"/>
    <n v="3"/>
    <n v="4"/>
    <n v="0"/>
    <x v="0"/>
    <n v="1.59"/>
    <n v="3.93"/>
    <n v="5.31"/>
    <n v="1.65"/>
    <n v="4.33"/>
    <n v="6.7"/>
    <s v="HOME STRONGER"/>
    <s v="HOME WIN"/>
    <m/>
    <m/>
    <m/>
    <m/>
  </r>
  <r>
    <x v="2"/>
    <x v="139"/>
    <x v="4"/>
    <s v="Salzburg"/>
    <s v="Sturm Graz"/>
    <n v="1564.3"/>
    <n v="1470.77"/>
    <n v="7"/>
    <n v="10"/>
    <n v="1"/>
    <n v="7"/>
    <n v="1"/>
    <n v="0"/>
    <x v="0"/>
    <n v="1.19"/>
    <n v="6.77"/>
    <n v="12.28"/>
    <n v="1.23"/>
    <n v="7.9"/>
    <n v="16.600000000000001"/>
    <s v="HOME STRONGER"/>
    <s v="HOME WIN"/>
    <m/>
    <m/>
    <m/>
    <m/>
  </r>
  <r>
    <x v="4"/>
    <x v="140"/>
    <x v="0"/>
    <s v="Jagiellonia"/>
    <s v="Wisla"/>
    <n v="1320.25"/>
    <n v="1358.52"/>
    <n v="5"/>
    <n v="9"/>
    <n v="4"/>
    <n v="8"/>
    <n v="5"/>
    <n v="2"/>
    <x v="0"/>
    <n v="2.66"/>
    <n v="3.05"/>
    <n v="2.73"/>
    <n v="2.88"/>
    <n v="3.2"/>
    <n v="2.95"/>
    <s v="AWAY STRONGER"/>
    <s v="HOME WIN"/>
    <m/>
    <m/>
    <m/>
    <m/>
  </r>
  <r>
    <x v="1"/>
    <x v="140"/>
    <x v="4"/>
    <s v="Esbjerg"/>
    <s v="Aalborg"/>
    <n v="1349.68"/>
    <n v="1414.55"/>
    <n v="5"/>
    <n v="9"/>
    <n v="6"/>
    <n v="9"/>
    <n v="2"/>
    <n v="2"/>
    <x v="1"/>
    <n v="2.36"/>
    <n v="3.37"/>
    <n v="2.89"/>
    <n v="2.6"/>
    <n v="3.55"/>
    <n v="3.29"/>
    <s v="AWAY STRONGER"/>
    <s v="DRAW"/>
    <m/>
    <m/>
    <m/>
    <m/>
  </r>
  <r>
    <x v="2"/>
    <x v="141"/>
    <x v="10"/>
    <s v="Ried"/>
    <s v="Wacker Innsbruck"/>
    <n v="1423.87"/>
    <n v="1328.67"/>
    <n v="3"/>
    <n v="9"/>
    <n v="0"/>
    <n v="3"/>
    <n v="3"/>
    <n v="0"/>
    <x v="0"/>
    <n v="1.58"/>
    <n v="3.78"/>
    <n v="5.61"/>
    <n v="1.7"/>
    <n v="4.1500000000000004"/>
    <n v="6.7"/>
    <s v="HOME STRONGER"/>
    <s v="HOME WIN"/>
    <m/>
    <m/>
    <m/>
    <m/>
  </r>
  <r>
    <x v="2"/>
    <x v="141"/>
    <x v="3"/>
    <s v="Mattersburg"/>
    <s v="Sturm Graz"/>
    <n v="1330.54"/>
    <n v="1470.77"/>
    <n v="3"/>
    <n v="3"/>
    <n v="0"/>
    <n v="4"/>
    <n v="0"/>
    <n v="0"/>
    <x v="1"/>
    <n v="3.45"/>
    <n v="3.24"/>
    <n v="2.1"/>
    <n v="3.91"/>
    <n v="3.4"/>
    <n v="2.2000000000000002"/>
    <s v="AWAY STRONGER"/>
    <s v="DRAW"/>
    <m/>
    <m/>
    <m/>
    <m/>
  </r>
  <r>
    <x v="4"/>
    <x v="142"/>
    <x v="14"/>
    <s v="Podbeskidzie"/>
    <s v="Jagiellonia"/>
    <n v="1209.8499999999999"/>
    <n v="1320.25"/>
    <n v="9"/>
    <n v="9"/>
    <n v="7"/>
    <n v="9"/>
    <n v="4"/>
    <n v="0"/>
    <x v="0"/>
    <n v="3.13"/>
    <n v="3.12"/>
    <n v="2.25"/>
    <n v="3.35"/>
    <n v="3.35"/>
    <n v="2.4300000000000002"/>
    <s v="AWAY STRONGER"/>
    <s v="HOME WIN"/>
    <m/>
    <m/>
    <m/>
    <m/>
  </r>
  <r>
    <x v="2"/>
    <x v="142"/>
    <x v="10"/>
    <s v="Wacker Innsbruck"/>
    <s v="Mattersburg"/>
    <n v="1328.67"/>
    <n v="1330.54"/>
    <n v="0"/>
    <n v="3"/>
    <n v="4"/>
    <n v="4"/>
    <n v="2"/>
    <n v="0"/>
    <x v="0"/>
    <n v="1.99"/>
    <n v="3.31"/>
    <n v="3.71"/>
    <n v="2.2000000000000002"/>
    <n v="3.5"/>
    <n v="4.3"/>
    <s v="AWAY STRONGER"/>
    <s v="HOME WIN"/>
    <m/>
    <m/>
    <m/>
    <m/>
  </r>
  <r>
    <x v="5"/>
    <x v="143"/>
    <x v="9"/>
    <s v="Vaslui"/>
    <s v="CFR Cluj"/>
    <n v="1555.61"/>
    <n v="1592.8"/>
    <n v="7"/>
    <n v="10"/>
    <n v="3"/>
    <n v="6"/>
    <n v="0"/>
    <n v="0"/>
    <x v="1"/>
    <n v="2.0699999999999998"/>
    <n v="3.17"/>
    <n v="3.35"/>
    <n v="2.21"/>
    <n v="3.35"/>
    <n v="3.8"/>
    <s v="AWAY STRONGER"/>
    <s v="DRAW"/>
    <m/>
    <m/>
    <m/>
    <m/>
  </r>
  <r>
    <x v="1"/>
    <x v="144"/>
    <x v="8"/>
    <s v="Nordsjaelland"/>
    <s v="Horsens"/>
    <n v="1488.17"/>
    <n v="1378.16"/>
    <n v="1"/>
    <n v="4"/>
    <n v="0"/>
    <n v="3"/>
    <n v="1"/>
    <n v="0"/>
    <x v="0"/>
    <n v="1.9"/>
    <n v="3.38"/>
    <n v="4.03"/>
    <n v="2.04"/>
    <n v="3.6"/>
    <n v="4.5"/>
    <s v="HOME STRONGER"/>
    <s v="HOME WIN"/>
    <m/>
    <m/>
    <m/>
    <m/>
  </r>
  <r>
    <x v="1"/>
    <x v="145"/>
    <x v="3"/>
    <s v="Silkeborg"/>
    <s v="Nordsjaelland"/>
    <n v="1340.82"/>
    <n v="1488.17"/>
    <n v="6"/>
    <n v="9"/>
    <n v="4"/>
    <n v="7"/>
    <n v="2"/>
    <n v="2"/>
    <x v="1"/>
    <n v="3.4"/>
    <n v="3.46"/>
    <n v="2.0499999999999998"/>
    <n v="3.9"/>
    <n v="3.66"/>
    <n v="2.1800000000000002"/>
    <s v="AWAY STRONGER"/>
    <s v="DRAW"/>
    <m/>
    <m/>
    <m/>
    <m/>
  </r>
  <r>
    <x v="0"/>
    <x v="146"/>
    <x v="19"/>
    <s v="Molde"/>
    <s v="Brann"/>
    <n v="1534.58"/>
    <n v="1385.42"/>
    <n v="6"/>
    <n v="12"/>
    <n v="0"/>
    <n v="3"/>
    <n v="2"/>
    <n v="0"/>
    <x v="0"/>
    <n v="1.57"/>
    <n v="4.1100000000000003"/>
    <n v="5.32"/>
    <n v="1.67"/>
    <n v="4.6500000000000004"/>
    <n v="6.13"/>
    <s v="HOME STRONGER"/>
    <s v="HOME WIN"/>
    <m/>
    <m/>
    <m/>
    <m/>
  </r>
  <r>
    <x v="3"/>
    <x v="146"/>
    <x v="10"/>
    <s v="Kalmar"/>
    <s v="Syrianska"/>
    <n v="1336.63"/>
    <n v="1280.52"/>
    <n v="3"/>
    <n v="6"/>
    <n v="1"/>
    <n v="5"/>
    <n v="1"/>
    <n v="0"/>
    <x v="0"/>
    <n v="1.6"/>
    <n v="3.84"/>
    <n v="5.58"/>
    <n v="1.72"/>
    <n v="4.4000000000000004"/>
    <n v="6.4"/>
    <s v="HOME STRONGER"/>
    <s v="HOME WIN"/>
    <m/>
    <m/>
    <m/>
    <m/>
  </r>
  <r>
    <x v="3"/>
    <x v="146"/>
    <x v="21"/>
    <s v="AIK"/>
    <s v="Elfsborg"/>
    <n v="1487.04"/>
    <n v="1445.85"/>
    <n v="5"/>
    <n v="7"/>
    <n v="7"/>
    <n v="13"/>
    <n v="2"/>
    <n v="1"/>
    <x v="0"/>
    <n v="1.99"/>
    <n v="3.4"/>
    <n v="3.68"/>
    <n v="2.14"/>
    <n v="3.6"/>
    <n v="4.25"/>
    <s v="HOME STRONGER"/>
    <s v="HOME WIN"/>
    <m/>
    <m/>
    <m/>
    <m/>
  </r>
  <r>
    <x v="1"/>
    <x v="146"/>
    <x v="2"/>
    <s v="Aarhus"/>
    <s v="Nordsjaelland"/>
    <n v="1402.54"/>
    <n v="1488.17"/>
    <n v="0"/>
    <n v="1"/>
    <n v="4"/>
    <n v="5"/>
    <n v="2"/>
    <n v="1"/>
    <x v="0"/>
    <n v="2.46"/>
    <n v="3.29"/>
    <n v="2.8"/>
    <n v="2.65"/>
    <n v="3.55"/>
    <n v="3.15"/>
    <s v="AWAY STRONGER"/>
    <s v="HOME WIN"/>
    <m/>
    <m/>
    <m/>
    <m/>
  </r>
  <r>
    <x v="0"/>
    <x v="146"/>
    <x v="0"/>
    <s v="Viking"/>
    <s v="Lillestrom"/>
    <n v="1403.56"/>
    <n v="1350.15"/>
    <n v="6"/>
    <n v="9"/>
    <n v="5"/>
    <n v="11"/>
    <n v="2"/>
    <n v="2"/>
    <x v="1"/>
    <n v="1.62"/>
    <n v="3.78"/>
    <n v="5.38"/>
    <n v="1.78"/>
    <n v="4"/>
    <n v="6.1"/>
    <s v="HOME STRONGER"/>
    <s v="DRAW"/>
    <m/>
    <m/>
    <m/>
    <m/>
  </r>
  <r>
    <x v="2"/>
    <x v="146"/>
    <x v="4"/>
    <s v="Wacker Innsbruck"/>
    <s v="Salzburg"/>
    <n v="1336.6"/>
    <n v="1560.55"/>
    <n v="6"/>
    <n v="6"/>
    <n v="7"/>
    <n v="11"/>
    <n v="1"/>
    <n v="1"/>
    <x v="1"/>
    <n v="6.37"/>
    <n v="4.38"/>
    <n v="1.46"/>
    <n v="7"/>
    <n v="4.8"/>
    <n v="1.52"/>
    <s v="AWAY STRONGER"/>
    <s v="DRAW"/>
    <m/>
    <m/>
    <m/>
    <m/>
  </r>
  <r>
    <x v="4"/>
    <x v="146"/>
    <x v="15"/>
    <s v="Legia"/>
    <s v="Podbeskidzie"/>
    <n v="1478.71"/>
    <n v="1228.3900000000001"/>
    <n v="6"/>
    <n v="7"/>
    <n v="7"/>
    <n v="13"/>
    <n v="4"/>
    <n v="0"/>
    <x v="0"/>
    <n v="1.28"/>
    <n v="5.18"/>
    <n v="10.63"/>
    <n v="1.31"/>
    <n v="6.2"/>
    <n v="13.02"/>
    <s v="HOME STRONGER"/>
    <s v="HOME WIN"/>
    <m/>
    <m/>
    <m/>
    <m/>
  </r>
  <r>
    <x v="3"/>
    <x v="147"/>
    <x v="6"/>
    <s v="AIK"/>
    <s v="Helsingborg"/>
    <n v="1487.04"/>
    <n v="1485.61"/>
    <n v="5"/>
    <n v="9"/>
    <n v="7"/>
    <n v="13"/>
    <n v="2"/>
    <n v="1"/>
    <x v="0"/>
    <n v="1.91"/>
    <n v="3.55"/>
    <n v="3.8"/>
    <n v="2.1"/>
    <n v="3.9"/>
    <n v="4.25"/>
    <s v="HOME STRONGER"/>
    <s v="HOME WIN"/>
    <m/>
    <m/>
    <m/>
    <m/>
  </r>
  <r>
    <x v="3"/>
    <x v="147"/>
    <x v="6"/>
    <s v="Gefle"/>
    <s v="Elfsborg"/>
    <n v="1310.73"/>
    <n v="1445.85"/>
    <n v="3"/>
    <n v="3"/>
    <n v="6"/>
    <n v="10"/>
    <n v="0"/>
    <n v="2"/>
    <x v="2"/>
    <n v="2.38"/>
    <n v="3.29"/>
    <n v="2.88"/>
    <n v="2.5"/>
    <n v="3.5"/>
    <n v="3.1"/>
    <s v="AWAY STRONGER"/>
    <s v="AWAY WIN"/>
    <m/>
    <m/>
    <m/>
    <m/>
  </r>
  <r>
    <x v="3"/>
    <x v="147"/>
    <x v="6"/>
    <s v="Halmstad"/>
    <s v="Brommapojkarna"/>
    <n v="1226.5899999999999"/>
    <n v="1226.5899999999999"/>
    <n v="1"/>
    <n v="4"/>
    <n v="1"/>
    <n v="3"/>
    <n v="2"/>
    <n v="2"/>
    <x v="1"/>
    <n v="1.9"/>
    <n v="3.33"/>
    <n v="4.09"/>
    <n v="2.0099999999999998"/>
    <n v="3.6"/>
    <n v="4.62"/>
    <s v="AWAY STRONGER"/>
    <s v="DRAW"/>
    <m/>
    <m/>
    <m/>
    <m/>
  </r>
  <r>
    <x v="0"/>
    <x v="147"/>
    <x v="0"/>
    <s v="Aalesund"/>
    <s v="Valerenga"/>
    <n v="1374.6"/>
    <n v="1382.98"/>
    <n v="6"/>
    <n v="7"/>
    <n v="3"/>
    <n v="3"/>
    <n v="1"/>
    <n v="0"/>
    <x v="0"/>
    <n v="1.76"/>
    <n v="3.72"/>
    <n v="4.32"/>
    <n v="1.81"/>
    <n v="4.1500000000000004"/>
    <n v="4.75"/>
    <s v="AWAY STRONGER"/>
    <s v="HOME WIN"/>
    <m/>
    <m/>
    <m/>
    <m/>
  </r>
  <r>
    <x v="0"/>
    <x v="147"/>
    <x v="0"/>
    <s v="Honefoss"/>
    <s v="Sogndal"/>
    <n v="1274.68"/>
    <n v="1324.55"/>
    <n v="5"/>
    <n v="5"/>
    <n v="3"/>
    <n v="4"/>
    <n v="3"/>
    <n v="1"/>
    <x v="0"/>
    <n v="1.85"/>
    <n v="3.54"/>
    <n v="4.0599999999999996"/>
    <n v="1.91"/>
    <n v="3.76"/>
    <n v="4.51"/>
    <s v="AWAY STRONGER"/>
    <s v="HOME WIN"/>
    <m/>
    <m/>
    <m/>
    <m/>
  </r>
  <r>
    <x v="0"/>
    <x v="147"/>
    <x v="0"/>
    <s v="Rosenborg"/>
    <s v="Viking"/>
    <n v="1511.75"/>
    <n v="1403.56"/>
    <n v="9"/>
    <n v="9"/>
    <n v="4"/>
    <n v="10"/>
    <n v="2"/>
    <n v="1"/>
    <x v="0"/>
    <n v="1.43"/>
    <n v="4.3099999999999996"/>
    <n v="7.23"/>
    <n v="1.53"/>
    <n v="4.95"/>
    <n v="8.5"/>
    <s v="HOME STRONGER"/>
    <s v="HOME WIN"/>
    <m/>
    <m/>
    <m/>
    <m/>
  </r>
  <r>
    <x v="0"/>
    <x v="147"/>
    <x v="0"/>
    <s v="Sandnes"/>
    <s v="Brann"/>
    <n v="1288.81"/>
    <n v="1385.42"/>
    <n v="0"/>
    <n v="6"/>
    <n v="0"/>
    <n v="3"/>
    <n v="3"/>
    <n v="1"/>
    <x v="0"/>
    <n v="1.91"/>
    <n v="3.57"/>
    <n v="3.76"/>
    <n v="2"/>
    <n v="3.91"/>
    <n v="4.1500000000000004"/>
    <s v="AWAY STRONGER"/>
    <s v="HOME WIN"/>
    <m/>
    <m/>
    <m/>
    <m/>
  </r>
  <r>
    <x v="0"/>
    <x v="147"/>
    <x v="0"/>
    <s v="Start"/>
    <s v="Lillestrom"/>
    <n v="1249.78"/>
    <n v="1350.15"/>
    <n v="5"/>
    <n v="8"/>
    <n v="5"/>
    <n v="9"/>
    <n v="1"/>
    <n v="0"/>
    <x v="0"/>
    <n v="1.87"/>
    <n v="3.58"/>
    <n v="3.88"/>
    <n v="1.95"/>
    <n v="3.98"/>
    <n v="4.43"/>
    <s v="AWAY STRONGER"/>
    <s v="HOME WIN"/>
    <m/>
    <m/>
    <m/>
    <m/>
  </r>
  <r>
    <x v="0"/>
    <x v="147"/>
    <x v="0"/>
    <s v="Tromso"/>
    <s v="Stromsgodset"/>
    <n v="1440.35"/>
    <n v="1447.8"/>
    <n v="7"/>
    <n v="10"/>
    <n v="0"/>
    <n v="3"/>
    <n v="0"/>
    <n v="0"/>
    <x v="1"/>
    <n v="3.4"/>
    <n v="3.46"/>
    <n v="2.0499999999999998"/>
    <n v="3.69"/>
    <n v="3.75"/>
    <n v="2.15"/>
    <s v="AWAY STRONGER"/>
    <s v="DRAW"/>
    <m/>
    <m/>
    <m/>
    <m/>
  </r>
  <r>
    <x v="1"/>
    <x v="147"/>
    <x v="4"/>
    <s v="Midtjylland"/>
    <s v="Esbjerg"/>
    <n v="1407.91"/>
    <n v="1349.68"/>
    <n v="7"/>
    <n v="8"/>
    <n v="5"/>
    <n v="9"/>
    <n v="3"/>
    <n v="0"/>
    <x v="0"/>
    <n v="1.98"/>
    <n v="3.4"/>
    <n v="3.71"/>
    <n v="2.1"/>
    <n v="3.65"/>
    <n v="4.0999999999999996"/>
    <s v="HOME STRONGER"/>
    <s v="HOME WIN"/>
    <m/>
    <m/>
    <m/>
    <m/>
  </r>
  <r>
    <x v="2"/>
    <x v="148"/>
    <x v="3"/>
    <s v="Admira"/>
    <s v="Salzburg"/>
    <n v="1321.75"/>
    <n v="1560.55"/>
    <n v="0"/>
    <n v="3"/>
    <n v="5"/>
    <n v="11"/>
    <n v="1"/>
    <n v="1"/>
    <x v="1"/>
    <n v="5.3"/>
    <n v="3.98"/>
    <n v="1.58"/>
    <n v="6.1"/>
    <n v="4.45"/>
    <n v="1.62"/>
    <s v="AWAY STRONGER"/>
    <s v="DRAW"/>
    <m/>
    <m/>
    <m/>
    <m/>
  </r>
  <r>
    <x v="4"/>
    <x v="149"/>
    <x v="0"/>
    <s v="Jagiellonia"/>
    <s v="Polonia Warszawa"/>
    <n v="1309.03"/>
    <n v="1396.88"/>
    <n v="6"/>
    <n v="10"/>
    <n v="2"/>
    <n v="5"/>
    <n v="2"/>
    <n v="0"/>
    <x v="0"/>
    <n v="2.48"/>
    <n v="3.07"/>
    <n v="2.86"/>
    <n v="2.62"/>
    <n v="3.2"/>
    <n v="3.09"/>
    <s v="AWAY STRONGER"/>
    <s v="HOME WIN"/>
    <m/>
    <m/>
    <m/>
    <m/>
  </r>
  <r>
    <x v="0"/>
    <x v="149"/>
    <x v="4"/>
    <s v="Viking"/>
    <s v="Molde"/>
    <n v="1403.56"/>
    <n v="1534.58"/>
    <n v="4"/>
    <n v="7"/>
    <n v="3"/>
    <n v="9"/>
    <n v="2"/>
    <n v="1"/>
    <x v="0"/>
    <n v="2.56"/>
    <n v="3.22"/>
    <n v="2.68"/>
    <n v="2.75"/>
    <n v="3.45"/>
    <n v="2.99"/>
    <s v="AWAY STRONGER"/>
    <s v="HOME WIN"/>
    <m/>
    <m/>
    <m/>
    <m/>
  </r>
  <r>
    <x v="0"/>
    <x v="150"/>
    <x v="19"/>
    <s v="Aalesund"/>
    <s v="Haugesund"/>
    <n v="1374.6"/>
    <n v="1401.94"/>
    <n v="6"/>
    <n v="9"/>
    <n v="4"/>
    <n v="7"/>
    <n v="3"/>
    <n v="0"/>
    <x v="0"/>
    <n v="2.06"/>
    <n v="3.37"/>
    <n v="3.42"/>
    <n v="2.11"/>
    <n v="3.57"/>
    <n v="3.86"/>
    <s v="AWAY STRONGER"/>
    <s v="HOME WIN"/>
    <m/>
    <m/>
    <m/>
    <m/>
  </r>
  <r>
    <x v="0"/>
    <x v="150"/>
    <x v="0"/>
    <s v="Brann"/>
    <s v="Valerenga"/>
    <n v="1385.42"/>
    <n v="1382.98"/>
    <n v="0"/>
    <n v="0"/>
    <n v="3"/>
    <n v="3"/>
    <n v="3"/>
    <n v="1"/>
    <x v="0"/>
    <n v="2.08"/>
    <n v="3.4"/>
    <n v="3.35"/>
    <n v="2.25"/>
    <n v="3.6"/>
    <n v="3.8"/>
    <s v="HOME STRONGER"/>
    <s v="HOME WIN"/>
    <m/>
    <m/>
    <m/>
    <m/>
  </r>
  <r>
    <x v="2"/>
    <x v="150"/>
    <x v="3"/>
    <s v="Salzburg"/>
    <s v="Ried"/>
    <n v="1559.47"/>
    <n v="1398.38"/>
    <n v="3"/>
    <n v="9"/>
    <n v="2"/>
    <n v="6"/>
    <n v="2"/>
    <n v="2"/>
    <x v="1"/>
    <n v="1.47"/>
    <n v="4.22"/>
    <n v="6.48"/>
    <n v="1.53"/>
    <n v="4.84"/>
    <n v="7.5"/>
    <s v="HOME STRONGER"/>
    <s v="DRAW"/>
    <m/>
    <m/>
    <m/>
    <m/>
  </r>
  <r>
    <x v="2"/>
    <x v="150"/>
    <x v="3"/>
    <s v="Sturm Graz"/>
    <s v="Wacker Innsbruck"/>
    <n v="1432.89"/>
    <n v="1328.66"/>
    <n v="1"/>
    <n v="2"/>
    <n v="7"/>
    <n v="7"/>
    <n v="3"/>
    <n v="2"/>
    <x v="0"/>
    <n v="1.64"/>
    <n v="3.62"/>
    <n v="5.33"/>
    <n v="1.74"/>
    <n v="3.95"/>
    <n v="6.3"/>
    <s v="HOME STRONGER"/>
    <s v="HOME WIN"/>
    <m/>
    <m/>
    <m/>
    <m/>
  </r>
  <r>
    <x v="1"/>
    <x v="151"/>
    <x v="2"/>
    <s v="Aarhus"/>
    <s v="Odense"/>
    <n v="1375.7"/>
    <n v="1407.88"/>
    <n v="6"/>
    <n v="6"/>
    <n v="3"/>
    <n v="6"/>
    <n v="2"/>
    <n v="1"/>
    <x v="0"/>
    <n v="2.5099999999999998"/>
    <n v="3.26"/>
    <n v="2.72"/>
    <n v="2.66"/>
    <n v="3.44"/>
    <n v="2.85"/>
    <s v="AWAY STRONGER"/>
    <s v="HOME WIN"/>
    <m/>
    <m/>
    <m/>
    <m/>
  </r>
  <r>
    <x v="0"/>
    <x v="151"/>
    <x v="0"/>
    <s v="Sogndal"/>
    <s v="Tromso"/>
    <n v="1324.55"/>
    <n v="1440.35"/>
    <n v="0"/>
    <n v="3"/>
    <n v="5"/>
    <n v="11"/>
    <n v="2"/>
    <n v="2"/>
    <x v="1"/>
    <n v="2.67"/>
    <n v="3.18"/>
    <n v="2.6"/>
    <n v="2.85"/>
    <n v="3.4"/>
    <n v="2.75"/>
    <s v="AWAY STRONGER"/>
    <s v="DRAW"/>
    <m/>
    <m/>
    <m/>
    <m/>
  </r>
  <r>
    <x v="0"/>
    <x v="151"/>
    <x v="0"/>
    <s v="Start"/>
    <s v="Honefoss"/>
    <n v="1249.78"/>
    <n v="1274.68"/>
    <n v="6"/>
    <n v="10"/>
    <n v="7"/>
    <n v="8"/>
    <n v="3"/>
    <n v="2"/>
    <x v="0"/>
    <n v="1.73"/>
    <n v="3.68"/>
    <n v="4.5199999999999996"/>
    <n v="1.85"/>
    <n v="4.01"/>
    <n v="5.09"/>
    <s v="AWAY STRONGER"/>
    <s v="HOME WIN"/>
    <m/>
    <m/>
    <m/>
    <m/>
  </r>
  <r>
    <x v="0"/>
    <x v="151"/>
    <x v="0"/>
    <s v="Stromsgodset"/>
    <s v="Sandnes"/>
    <n v="1447.8"/>
    <n v="1288.81"/>
    <n v="1"/>
    <n v="4"/>
    <n v="3"/>
    <n v="6"/>
    <n v="2"/>
    <n v="0"/>
    <x v="0"/>
    <n v="1.43"/>
    <n v="4.34"/>
    <n v="6.87"/>
    <n v="1.49"/>
    <n v="4.6500000000000004"/>
    <n v="8"/>
    <s v="HOME STRONGER"/>
    <s v="HOME WIN"/>
    <m/>
    <m/>
    <m/>
    <m/>
  </r>
  <r>
    <x v="1"/>
    <x v="151"/>
    <x v="4"/>
    <s v="Brondby"/>
    <s v="Midtjylland"/>
    <n v="1349.65"/>
    <n v="1414.79"/>
    <n v="0"/>
    <n v="3"/>
    <n v="9"/>
    <n v="10"/>
    <n v="1"/>
    <n v="1"/>
    <x v="1"/>
    <n v="2.5099999999999998"/>
    <n v="3.2"/>
    <n v="2.78"/>
    <n v="2.75"/>
    <n v="3.35"/>
    <n v="3"/>
    <s v="AWAY STRONGER"/>
    <s v="DRAW"/>
    <m/>
    <m/>
    <m/>
    <m/>
  </r>
  <r>
    <x v="1"/>
    <x v="152"/>
    <x v="6"/>
    <s v="Horsens"/>
    <s v="Aalborg"/>
    <n v="1385.18"/>
    <n v="1402.67"/>
    <n v="0"/>
    <n v="0"/>
    <n v="7"/>
    <n v="7"/>
    <n v="2"/>
    <n v="2"/>
    <x v="1"/>
    <n v="2.63"/>
    <n v="3.22"/>
    <n v="2.63"/>
    <n v="2.82"/>
    <n v="3.39"/>
    <n v="2.88"/>
    <s v="AWAY STRONGER"/>
    <s v="DRAW"/>
    <m/>
    <m/>
    <m/>
    <m/>
  </r>
  <r>
    <x v="1"/>
    <x v="153"/>
    <x v="6"/>
    <s v="Nordsjaelland"/>
    <s v="Aarhus"/>
    <n v="1491.55"/>
    <n v="1375.7"/>
    <n v="4"/>
    <n v="5"/>
    <n v="9"/>
    <n v="9"/>
    <n v="4"/>
    <n v="2"/>
    <x v="0"/>
    <n v="1.82"/>
    <n v="3.53"/>
    <n v="4.2699999999999996"/>
    <n v="1.91"/>
    <n v="3.91"/>
    <n v="4.75"/>
    <s v="HOME STRONGER"/>
    <s v="HOME WIN"/>
    <m/>
    <m/>
    <m/>
    <m/>
  </r>
  <r>
    <x v="1"/>
    <x v="153"/>
    <x v="2"/>
    <s v="Esbjerg"/>
    <s v="Brondby"/>
    <n v="1360.52"/>
    <n v="1349.65"/>
    <n v="2"/>
    <n v="6"/>
    <n v="1"/>
    <n v="4"/>
    <n v="1"/>
    <n v="0"/>
    <x v="0"/>
    <n v="2.16"/>
    <n v="3.24"/>
    <n v="3.37"/>
    <n v="2.38"/>
    <n v="3.41"/>
    <n v="3.75"/>
    <s v="HOME STRONGER"/>
    <s v="HOME WIN"/>
    <m/>
    <m/>
    <m/>
    <m/>
  </r>
  <r>
    <x v="4"/>
    <x v="154"/>
    <x v="14"/>
    <s v="Piast Gliwice"/>
    <s v="Jagiellonia"/>
    <n v="1285.8699999999999"/>
    <n v="1309.03"/>
    <n v="3"/>
    <n v="4"/>
    <n v="6"/>
    <n v="12"/>
    <n v="1"/>
    <n v="1"/>
    <x v="1"/>
    <n v="2.17"/>
    <n v="3.12"/>
    <n v="3.38"/>
    <n v="2.29"/>
    <n v="3.33"/>
    <n v="3.81"/>
    <s v="AWAY STRONGER"/>
    <s v="DRAW"/>
    <m/>
    <m/>
    <m/>
    <m/>
  </r>
  <r>
    <x v="2"/>
    <x v="154"/>
    <x v="10"/>
    <s v="Admira"/>
    <s v="Mattersburg"/>
    <n v="1329.88"/>
    <n v="1332.3"/>
    <n v="2"/>
    <n v="2"/>
    <n v="0"/>
    <n v="4"/>
    <n v="1"/>
    <n v="0"/>
    <x v="0"/>
    <n v="1.86"/>
    <n v="3.46"/>
    <n v="4.08"/>
    <n v="2"/>
    <n v="3.8"/>
    <n v="4.9800000000000004"/>
    <s v="AWAY STRONGER"/>
    <s v="HOME WIN"/>
    <m/>
    <m/>
    <m/>
    <m/>
  </r>
  <r>
    <x v="4"/>
    <x v="154"/>
    <x v="0"/>
    <s v="Polonia Warszawa"/>
    <s v="Legia"/>
    <n v="1396.88"/>
    <n v="1475.57"/>
    <n v="2"/>
    <n v="5"/>
    <n v="6"/>
    <n v="12"/>
    <n v="1"/>
    <n v="2"/>
    <x v="2"/>
    <n v="3.46"/>
    <n v="3.23"/>
    <n v="2.09"/>
    <n v="4"/>
    <n v="3.4"/>
    <n v="2.25"/>
    <s v="AWAY STRONGER"/>
    <s v="AWAY WIN"/>
    <m/>
    <m/>
    <m/>
    <m/>
  </r>
  <r>
    <x v="1"/>
    <x v="155"/>
    <x v="2"/>
    <s v="Odense"/>
    <s v="Horsens"/>
    <n v="1407.88"/>
    <n v="1385.18"/>
    <n v="1"/>
    <n v="4"/>
    <n v="1"/>
    <n v="1"/>
    <n v="2"/>
    <n v="0"/>
    <x v="0"/>
    <n v="2.14"/>
    <n v="3.26"/>
    <n v="3.37"/>
    <n v="2.25"/>
    <n v="3.45"/>
    <n v="3.75"/>
    <s v="HOME STRONGER"/>
    <s v="HOME WIN"/>
    <m/>
    <m/>
    <m/>
    <m/>
  </r>
  <r>
    <x v="3"/>
    <x v="155"/>
    <x v="7"/>
    <s v="Helsingborg"/>
    <s v="Djurgarden"/>
    <n v="1485.61"/>
    <n v="1319.59"/>
    <n v="6"/>
    <n v="10"/>
    <n v="2"/>
    <n v="4"/>
    <n v="3"/>
    <n v="0"/>
    <x v="0"/>
    <n v="1.78"/>
    <n v="3.52"/>
    <n v="4.5"/>
    <n v="1.85"/>
    <n v="3.8"/>
    <n v="5.2"/>
    <s v="HOME STRONGER"/>
    <s v="HOME WIN"/>
    <m/>
    <m/>
    <m/>
    <m/>
  </r>
  <r>
    <x v="3"/>
    <x v="155"/>
    <x v="7"/>
    <s v="Syrianska"/>
    <s v="Kalmar"/>
    <n v="1280.52"/>
    <n v="1336.63"/>
    <n v="0"/>
    <n v="1"/>
    <n v="9"/>
    <n v="9"/>
    <n v="0"/>
    <n v="3"/>
    <x v="2"/>
    <n v="2.71"/>
    <n v="3.12"/>
    <n v="2.63"/>
    <n v="2.88"/>
    <n v="3.35"/>
    <n v="2.77"/>
    <s v="AWAY STRONGER"/>
    <s v="AWAY WIN"/>
    <m/>
    <m/>
    <m/>
    <m/>
  </r>
  <r>
    <x v="5"/>
    <x v="156"/>
    <x v="3"/>
    <s v="Pandurii"/>
    <s v="Vaslui"/>
    <n v="1444.71"/>
    <n v="1527.29"/>
    <n v="3"/>
    <n v="6"/>
    <n v="4"/>
    <n v="8"/>
    <n v="2"/>
    <n v="1"/>
    <x v="0"/>
    <n v="2.38"/>
    <n v="3.17"/>
    <n v="2.76"/>
    <n v="2.52"/>
    <n v="3.35"/>
    <n v="3.1"/>
    <s v="AWAY STRONGER"/>
    <s v="HOME WIN"/>
    <m/>
    <m/>
    <m/>
    <m/>
  </r>
  <r>
    <x v="4"/>
    <x v="156"/>
    <x v="3"/>
    <s v="Wisla"/>
    <s v="Podbeskidzie"/>
    <n v="1369.14"/>
    <n v="1236.22"/>
    <n v="4"/>
    <n v="5"/>
    <n v="2"/>
    <n v="6"/>
    <n v="0"/>
    <n v="0"/>
    <x v="1"/>
    <n v="1.94"/>
    <n v="3.24"/>
    <n v="3.93"/>
    <n v="2.06"/>
    <n v="3.4"/>
    <n v="4.3"/>
    <s v="HOME STRONGER"/>
    <s v="DRAW"/>
    <m/>
    <m/>
    <m/>
    <m/>
  </r>
  <r>
    <x v="1"/>
    <x v="156"/>
    <x v="4"/>
    <s v="Esbjerg"/>
    <s v="Aarhus"/>
    <n v="1367.47"/>
    <n v="1376.97"/>
    <n v="4"/>
    <n v="8"/>
    <n v="6"/>
    <n v="9"/>
    <n v="2"/>
    <n v="1"/>
    <x v="0"/>
    <n v="2.5"/>
    <n v="3.18"/>
    <n v="2.81"/>
    <n v="2.65"/>
    <n v="3.35"/>
    <n v="3.08"/>
    <s v="AWAY STRONGER"/>
    <s v="HOME WIN"/>
    <m/>
    <m/>
    <m/>
    <m/>
  </r>
  <r>
    <x v="1"/>
    <x v="157"/>
    <x v="0"/>
    <s v="Aalborg"/>
    <s v="Nordsjaelland"/>
    <n v="1403.12"/>
    <n v="1498.12"/>
    <n v="5"/>
    <n v="8"/>
    <n v="4"/>
    <n v="7"/>
    <n v="0"/>
    <n v="1"/>
    <x v="2"/>
    <n v="2.4900000000000002"/>
    <n v="3.26"/>
    <n v="2.77"/>
    <n v="2.7"/>
    <n v="3.45"/>
    <n v="3.11"/>
    <s v="AWAY STRONGER"/>
    <s v="AWAY WIN"/>
    <m/>
    <m/>
    <m/>
    <m/>
  </r>
  <r>
    <x v="0"/>
    <x v="158"/>
    <x v="19"/>
    <s v="Sandnes"/>
    <s v="Valerenga"/>
    <n v="1285.32"/>
    <n v="1375.48"/>
    <n v="3"/>
    <n v="3"/>
    <n v="0"/>
    <n v="3"/>
    <n v="1"/>
    <n v="2"/>
    <x v="2"/>
    <n v="2.06"/>
    <n v="3.38"/>
    <n v="3.4"/>
    <n v="2.19"/>
    <n v="3.6"/>
    <n v="3.75"/>
    <s v="AWAY STRONGER"/>
    <s v="AWAY WIN"/>
    <m/>
    <m/>
    <m/>
    <m/>
  </r>
  <r>
    <x v="0"/>
    <x v="158"/>
    <x v="0"/>
    <s v="Aalesund"/>
    <s v="Rosenborg"/>
    <n v="1385.3"/>
    <n v="1519.17"/>
    <n v="9"/>
    <n v="12"/>
    <n v="9"/>
    <n v="15"/>
    <n v="2"/>
    <n v="2"/>
    <x v="1"/>
    <n v="2.87"/>
    <n v="3.33"/>
    <n v="2.35"/>
    <n v="3.2"/>
    <n v="3.54"/>
    <n v="2.5"/>
    <s v="AWAY STRONGER"/>
    <s v="DRAW"/>
    <m/>
    <m/>
    <m/>
    <m/>
  </r>
  <r>
    <x v="2"/>
    <x v="158"/>
    <x v="3"/>
    <s v="Salzburg"/>
    <s v="Admira"/>
    <n v="1556.69"/>
    <n v="1341.6"/>
    <n v="3"/>
    <n v="5"/>
    <n v="5"/>
    <n v="5"/>
    <n v="2"/>
    <n v="1"/>
    <x v="0"/>
    <n v="1.2"/>
    <n v="6.35"/>
    <n v="12.13"/>
    <n v="1.25"/>
    <n v="7.7"/>
    <n v="16"/>
    <s v="HOME STRONGER"/>
    <s v="HOME WIN"/>
    <m/>
    <m/>
    <m/>
    <m/>
  </r>
  <r>
    <x v="0"/>
    <x v="159"/>
    <x v="0"/>
    <s v="Haugesund"/>
    <s v="Sandnes"/>
    <n v="1391.25"/>
    <n v="1285.32"/>
    <n v="3"/>
    <n v="7"/>
    <n v="3"/>
    <n v="3"/>
    <n v="3"/>
    <n v="1"/>
    <x v="0"/>
    <n v="1.96"/>
    <n v="3.51"/>
    <n v="3.67"/>
    <n v="2.12"/>
    <n v="3.75"/>
    <n v="4.33"/>
    <s v="HOME STRONGER"/>
    <s v="HOME WIN"/>
    <m/>
    <m/>
    <m/>
    <m/>
  </r>
  <r>
    <x v="0"/>
    <x v="159"/>
    <x v="0"/>
    <s v="Honefoss"/>
    <s v="Aalesund"/>
    <n v="1268.53"/>
    <n v="1385.3"/>
    <n v="6"/>
    <n v="8"/>
    <n v="7"/>
    <n v="10"/>
    <n v="2"/>
    <n v="5"/>
    <x v="2"/>
    <n v="2.84"/>
    <n v="3.38"/>
    <n v="2.38"/>
    <n v="3"/>
    <n v="3.65"/>
    <n v="2.48"/>
    <s v="AWAY STRONGER"/>
    <s v="AWAY WIN"/>
    <m/>
    <m/>
    <m/>
    <m/>
  </r>
  <r>
    <x v="0"/>
    <x v="159"/>
    <x v="0"/>
    <s v="Rosenborg"/>
    <s v="Sogndal"/>
    <n v="1519.17"/>
    <n v="1324.88"/>
    <n v="7"/>
    <n v="13"/>
    <n v="1"/>
    <n v="4"/>
    <n v="2"/>
    <n v="0"/>
    <x v="0"/>
    <n v="1.26"/>
    <n v="5.48"/>
    <n v="10.94"/>
    <n v="1.3"/>
    <n v="6.2"/>
    <n v="12.6"/>
    <s v="HOME STRONGER"/>
    <s v="HOME WIN"/>
    <m/>
    <m/>
    <m/>
    <m/>
  </r>
  <r>
    <x v="0"/>
    <x v="159"/>
    <x v="4"/>
    <s v="Tromso"/>
    <s v="Valerenga"/>
    <n v="1440.01"/>
    <n v="1375.48"/>
    <n v="3"/>
    <n v="9"/>
    <n v="3"/>
    <n v="6"/>
    <n v="2"/>
    <n v="2"/>
    <x v="1"/>
    <n v="1.79"/>
    <n v="3.71"/>
    <n v="4.12"/>
    <n v="1.87"/>
    <n v="4.16"/>
    <n v="4.4000000000000004"/>
    <s v="HOME STRONGER"/>
    <s v="DRAW"/>
    <m/>
    <m/>
    <m/>
    <m/>
  </r>
  <r>
    <x v="1"/>
    <x v="159"/>
    <x v="4"/>
    <s v="Brondby"/>
    <s v="Esbjerg"/>
    <n v="1343.58"/>
    <n v="1367.47"/>
    <n v="1"/>
    <n v="1"/>
    <n v="6"/>
    <n v="8"/>
    <n v="0"/>
    <n v="2"/>
    <x v="2"/>
    <n v="2.4900000000000002"/>
    <n v="3.28"/>
    <n v="2.76"/>
    <n v="2.65"/>
    <n v="3.45"/>
    <n v="2.97"/>
    <s v="AWAY STRONGER"/>
    <s v="AWAY WIN"/>
    <m/>
    <m/>
    <m/>
    <m/>
  </r>
  <r>
    <x v="0"/>
    <x v="160"/>
    <x v="4"/>
    <s v="Brann"/>
    <s v="Haugesund"/>
    <n v="1392.91"/>
    <n v="1391.25"/>
    <n v="3"/>
    <n v="3"/>
    <n v="6"/>
    <n v="7"/>
    <n v="0"/>
    <n v="1"/>
    <x v="2"/>
    <n v="1.94"/>
    <n v="3.55"/>
    <n v="3.68"/>
    <n v="2.0499999999999998"/>
    <n v="3.88"/>
    <n v="4.2"/>
    <s v="HOME STRONGER"/>
    <s v="AWAY WIN"/>
    <m/>
    <m/>
    <m/>
    <m/>
  </r>
  <r>
    <x v="4"/>
    <x v="161"/>
    <x v="0"/>
    <s v="Piast Gliwice"/>
    <s v="Jagiellonia"/>
    <n v="1295.48"/>
    <n v="1322.59"/>
    <n v="4"/>
    <n v="4"/>
    <n v="4"/>
    <n v="7"/>
    <n v="2"/>
    <n v="1"/>
    <x v="0"/>
    <n v="2.35"/>
    <n v="3.11"/>
    <n v="3.06"/>
    <n v="2.58"/>
    <n v="3.3"/>
    <n v="3.35"/>
    <s v="AWAY STRONGER"/>
    <s v="HOME WIN"/>
    <m/>
    <m/>
    <m/>
    <m/>
  </r>
  <r>
    <x v="4"/>
    <x v="161"/>
    <x v="15"/>
    <s v="Podbeskidzie"/>
    <s v="Wisla"/>
    <n v="1236.22"/>
    <n v="1369.14"/>
    <n v="3"/>
    <n v="4"/>
    <n v="2"/>
    <n v="6"/>
    <n v="0"/>
    <n v="0"/>
    <x v="1"/>
    <n v="3.68"/>
    <n v="3.25"/>
    <n v="2.02"/>
    <n v="4.4000000000000004"/>
    <n v="3.4"/>
    <n v="2.11"/>
    <s v="AWAY STRONGER"/>
    <s v="DRAW"/>
    <m/>
    <m/>
    <m/>
    <m/>
  </r>
  <r>
    <x v="4"/>
    <x v="162"/>
    <x v="15"/>
    <s v="Legia"/>
    <s v="Ruch"/>
    <n v="1490.81"/>
    <n v="1334.63"/>
    <n v="9"/>
    <n v="12"/>
    <n v="0"/>
    <n v="3"/>
    <n v="2"/>
    <n v="0"/>
    <x v="0"/>
    <n v="1.41"/>
    <n v="4.3099999999999996"/>
    <n v="7.71"/>
    <n v="1.5"/>
    <n v="4.8"/>
    <n v="9.5"/>
    <s v="HOME STRONGER"/>
    <s v="HOME WIN"/>
    <m/>
    <m/>
    <m/>
    <m/>
  </r>
  <r>
    <x v="0"/>
    <x v="163"/>
    <x v="19"/>
    <s v="Molde"/>
    <s v="Sogndal"/>
    <n v="1525.73"/>
    <n v="1324.88"/>
    <n v="3"/>
    <n v="6"/>
    <n v="1"/>
    <n v="1"/>
    <n v="1"/>
    <n v="2"/>
    <x v="2"/>
    <n v="1.41"/>
    <n v="4.34"/>
    <n v="7.48"/>
    <n v="1.48"/>
    <n v="4.75"/>
    <n v="9"/>
    <s v="HOME STRONGER"/>
    <s v="AWAY WIN"/>
    <m/>
    <m/>
    <m/>
    <m/>
  </r>
  <r>
    <x v="1"/>
    <x v="163"/>
    <x v="2"/>
    <s v="Midtjylland"/>
    <s v="Horsens"/>
    <n v="1418.32"/>
    <n v="1372.6"/>
    <n v="5"/>
    <n v="11"/>
    <n v="1"/>
    <n v="1"/>
    <n v="5"/>
    <n v="2"/>
    <x v="0"/>
    <n v="1.83"/>
    <n v="3.41"/>
    <n v="4.29"/>
    <n v="1.95"/>
    <n v="3.55"/>
    <n v="4.87"/>
    <s v="HOME STRONGER"/>
    <s v="HOME WIN"/>
    <m/>
    <m/>
    <m/>
    <m/>
  </r>
  <r>
    <x v="4"/>
    <x v="163"/>
    <x v="0"/>
    <s v="Wisla"/>
    <s v="Legia"/>
    <n v="1369.14"/>
    <n v="1490.81"/>
    <n v="2"/>
    <n v="6"/>
    <n v="9"/>
    <n v="12"/>
    <n v="1"/>
    <n v="2"/>
    <x v="2"/>
    <n v="3.7"/>
    <n v="3.19"/>
    <n v="2.02"/>
    <n v="4.38"/>
    <n v="3.4"/>
    <n v="2.2000000000000002"/>
    <s v="AWAY STRONGER"/>
    <s v="AWAY WIN"/>
    <m/>
    <m/>
    <m/>
    <m/>
  </r>
  <r>
    <x v="0"/>
    <x v="163"/>
    <x v="0"/>
    <s v="Valerenga"/>
    <s v="Stromsgodset"/>
    <n v="1375.48"/>
    <n v="1451.29"/>
    <n v="4"/>
    <n v="4"/>
    <n v="7"/>
    <n v="7"/>
    <n v="0"/>
    <n v="3"/>
    <x v="2"/>
    <n v="2.8"/>
    <n v="3.3"/>
    <n v="2.41"/>
    <n v="3.1"/>
    <n v="3.57"/>
    <n v="2.63"/>
    <s v="AWAY STRONGER"/>
    <s v="AWAY WIN"/>
    <m/>
    <m/>
    <m/>
    <m/>
  </r>
  <r>
    <x v="2"/>
    <x v="163"/>
    <x v="3"/>
    <s v="Admira"/>
    <s v="Wacker Innsbruck"/>
    <n v="1341.6"/>
    <n v="1316.19"/>
    <n v="3"/>
    <n v="5"/>
    <n v="4"/>
    <n v="5"/>
    <n v="4"/>
    <n v="3"/>
    <x v="0"/>
    <n v="1.92"/>
    <n v="3.39"/>
    <n v="3.9"/>
    <n v="1.99"/>
    <n v="3.65"/>
    <n v="4.5"/>
    <s v="HOME STRONGER"/>
    <s v="HOME WIN"/>
    <m/>
    <m/>
    <m/>
    <m/>
  </r>
  <r>
    <x v="2"/>
    <x v="163"/>
    <x v="3"/>
    <s v="Mattersburg"/>
    <s v="Salzburg"/>
    <n v="1318.85"/>
    <n v="1556.69"/>
    <n v="3"/>
    <n v="3"/>
    <n v="7"/>
    <n v="9"/>
    <n v="1"/>
    <n v="2"/>
    <x v="2"/>
    <n v="5.45"/>
    <n v="3.91"/>
    <n v="1.58"/>
    <n v="6.1"/>
    <n v="4.45"/>
    <n v="1.7"/>
    <s v="AWAY STRONGER"/>
    <s v="AWAY WIN"/>
    <m/>
    <m/>
    <m/>
    <m/>
  </r>
  <r>
    <x v="3"/>
    <x v="164"/>
    <x v="7"/>
    <s v="Gefle"/>
    <s v="Halmstad"/>
    <n v="1310.73"/>
    <n v="1226.5899999999999"/>
    <n v="4"/>
    <n v="4"/>
    <n v="1"/>
    <n v="2"/>
    <n v="2"/>
    <n v="0"/>
    <x v="0"/>
    <n v="2.16"/>
    <n v="3.23"/>
    <n v="3.35"/>
    <n v="2.25"/>
    <n v="3.44"/>
    <n v="3.7"/>
    <s v="HOME STRONGER"/>
    <s v="HOME WIN"/>
    <m/>
    <m/>
    <m/>
    <m/>
  </r>
  <r>
    <x v="0"/>
    <x v="164"/>
    <x v="0"/>
    <s v="Honefoss"/>
    <s v="Haugesund"/>
    <n v="1268.53"/>
    <n v="1391.25"/>
    <n v="3"/>
    <n v="7"/>
    <n v="6"/>
    <n v="9"/>
    <n v="0"/>
    <n v="1"/>
    <x v="2"/>
    <n v="2.4300000000000002"/>
    <n v="3.27"/>
    <n v="2.79"/>
    <n v="2.62"/>
    <n v="3.42"/>
    <n v="2.95"/>
    <s v="AWAY STRONGER"/>
    <s v="AWAY WIN"/>
    <m/>
    <m/>
    <m/>
    <m/>
  </r>
  <r>
    <x v="0"/>
    <x v="164"/>
    <x v="0"/>
    <s v="Tromso"/>
    <s v="Sandnes"/>
    <n v="1440.01"/>
    <n v="1285.32"/>
    <n v="3"/>
    <n v="7"/>
    <n v="0"/>
    <n v="3"/>
    <n v="0"/>
    <n v="1"/>
    <x v="2"/>
    <n v="1.56"/>
    <n v="3.85"/>
    <n v="5.77"/>
    <n v="1.64"/>
    <n v="4.09"/>
    <n v="6.53"/>
    <s v="HOME STRONGER"/>
    <s v="AWAY WIN"/>
    <m/>
    <m/>
    <m/>
    <m/>
  </r>
  <r>
    <x v="0"/>
    <x v="164"/>
    <x v="4"/>
    <s v="Lillestrom"/>
    <s v="Brann"/>
    <n v="1344.86"/>
    <n v="1392.91"/>
    <n v="2"/>
    <n v="6"/>
    <n v="3"/>
    <n v="3"/>
    <n v="2"/>
    <n v="0"/>
    <x v="0"/>
    <n v="2.0699999999999998"/>
    <n v="3.42"/>
    <n v="3.35"/>
    <n v="2.1800000000000002"/>
    <n v="3.7"/>
    <n v="3.6"/>
    <s v="AWAY STRONGER"/>
    <s v="HOME WIN"/>
    <m/>
    <m/>
    <m/>
    <m/>
  </r>
  <r>
    <x v="1"/>
    <x v="164"/>
    <x v="4"/>
    <s v="Odense"/>
    <s v="Aalborg"/>
    <n v="1408.61"/>
    <n v="1403.12"/>
    <n v="7"/>
    <n v="7"/>
    <n v="1"/>
    <n v="5"/>
    <n v="3"/>
    <n v="4"/>
    <x v="2"/>
    <n v="2.56"/>
    <n v="3.23"/>
    <n v="2.7"/>
    <n v="2.75"/>
    <n v="3.48"/>
    <n v="2.9"/>
    <s v="HOME STRONGER"/>
    <s v="AWAY WIN"/>
    <m/>
    <m/>
    <m/>
    <m/>
  </r>
  <r>
    <x v="3"/>
    <x v="165"/>
    <x v="4"/>
    <s v="Djurgarden"/>
    <s v="Brommapojkarna"/>
    <n v="1296.97"/>
    <n v="1230.3900000000001"/>
    <n v="0"/>
    <n v="1"/>
    <n v="2"/>
    <n v="3"/>
    <n v="1"/>
    <n v="1"/>
    <x v="1"/>
    <n v="1.78"/>
    <n v="3.51"/>
    <n v="4.51"/>
    <n v="1.9"/>
    <n v="3.75"/>
    <n v="5.19"/>
    <s v="HOME STRONGER"/>
    <s v="DRAW"/>
    <m/>
    <m/>
    <m/>
    <m/>
  </r>
  <r>
    <x v="3"/>
    <x v="165"/>
    <x v="4"/>
    <s v="Kalmar"/>
    <s v="Elfsborg"/>
    <n v="1351.72"/>
    <n v="1441.14"/>
    <n v="6"/>
    <n v="12"/>
    <n v="4"/>
    <n v="10"/>
    <n v="1"/>
    <n v="1"/>
    <x v="1"/>
    <n v="2.98"/>
    <n v="3.2"/>
    <n v="2.37"/>
    <n v="3.23"/>
    <n v="3.4"/>
    <n v="2.4500000000000002"/>
    <s v="AWAY STRONGER"/>
    <s v="DRAW"/>
    <m/>
    <m/>
    <m/>
    <m/>
  </r>
  <r>
    <x v="0"/>
    <x v="166"/>
    <x v="4"/>
    <s v="Start"/>
    <s v="Valerenga"/>
    <n v="1266.28"/>
    <n v="1356.65"/>
    <n v="6"/>
    <n v="11"/>
    <n v="4"/>
    <n v="4"/>
    <n v="1"/>
    <n v="0"/>
    <x v="0"/>
    <n v="1.81"/>
    <n v="3.65"/>
    <n v="4.09"/>
    <n v="1.88"/>
    <n v="4.1100000000000003"/>
    <n v="4.7"/>
    <s v="AWAY STRONGER"/>
    <s v="HOME WIN"/>
    <m/>
    <m/>
    <m/>
    <m/>
  </r>
  <r>
    <x v="4"/>
    <x v="167"/>
    <x v="22"/>
    <s v="Jagiellonia"/>
    <s v="Wisla"/>
    <n v="1327.29"/>
    <n v="1351.81"/>
    <n v="3"/>
    <n v="7"/>
    <n v="2"/>
    <n v="3"/>
    <n v="2"/>
    <n v="2"/>
    <x v="1"/>
    <n v="2.15"/>
    <n v="3.2"/>
    <n v="3.33"/>
    <n v="2.25"/>
    <n v="3.45"/>
    <n v="3.65"/>
    <s v="AWAY STRONGER"/>
    <s v="DRAW"/>
    <m/>
    <m/>
    <m/>
    <m/>
  </r>
  <r>
    <x v="2"/>
    <x v="167"/>
    <x v="10"/>
    <s v="Sturm Graz"/>
    <s v="Mattersburg"/>
    <n v="1421.18"/>
    <n v="1316.99"/>
    <n v="1"/>
    <n v="4"/>
    <n v="3"/>
    <n v="3"/>
    <n v="2"/>
    <n v="2"/>
    <x v="1"/>
    <n v="1.64"/>
    <n v="3.7"/>
    <n v="5.24"/>
    <n v="1.76"/>
    <n v="3.9"/>
    <n v="6.5"/>
    <s v="HOME STRONGER"/>
    <s v="DRAW"/>
    <m/>
    <m/>
    <m/>
    <m/>
  </r>
  <r>
    <x v="1"/>
    <x v="167"/>
    <x v="2"/>
    <s v="Aarhus"/>
    <s v="Horsens"/>
    <n v="1349.24"/>
    <n v="1354.86"/>
    <n v="3"/>
    <n v="9"/>
    <n v="1"/>
    <n v="1"/>
    <n v="0"/>
    <n v="0"/>
    <x v="1"/>
    <n v="2.0099999999999998"/>
    <n v="3.36"/>
    <n v="3.63"/>
    <n v="2.1"/>
    <n v="3.7"/>
    <n v="4.09"/>
    <s v="AWAY STRONGER"/>
    <s v="DRAW"/>
    <m/>
    <m/>
    <m/>
    <m/>
  </r>
  <r>
    <x v="0"/>
    <x v="167"/>
    <x v="0"/>
    <s v="Brann"/>
    <s v="Viking"/>
    <n v="1395.38"/>
    <n v="1412.45"/>
    <n v="3"/>
    <n v="3"/>
    <n v="6"/>
    <n v="10"/>
    <n v="2"/>
    <n v="0"/>
    <x v="0"/>
    <n v="2.41"/>
    <n v="3.31"/>
    <n v="2.81"/>
    <n v="2.58"/>
    <n v="3.51"/>
    <n v="3"/>
    <s v="AWAY STRONGER"/>
    <s v="HOME WIN"/>
    <m/>
    <m/>
    <m/>
    <m/>
  </r>
  <r>
    <x v="2"/>
    <x v="167"/>
    <x v="3"/>
    <s v="Wacker Innsbruck"/>
    <s v="Ried"/>
    <n v="1312.7"/>
    <n v="1433.97"/>
    <n v="4"/>
    <n v="4"/>
    <n v="6"/>
    <n v="10"/>
    <n v="2"/>
    <n v="0"/>
    <x v="0"/>
    <n v="2.66"/>
    <n v="3.27"/>
    <n v="2.56"/>
    <n v="3.05"/>
    <n v="3.42"/>
    <n v="2.65"/>
    <s v="AWAY STRONGER"/>
    <s v="HOME WIN"/>
    <m/>
    <m/>
    <m/>
    <m/>
  </r>
  <r>
    <x v="3"/>
    <x v="168"/>
    <x v="6"/>
    <s v="Halmstad"/>
    <s v="Kalmar"/>
    <n v="1237.58"/>
    <n v="1351.72"/>
    <n v="1"/>
    <n v="2"/>
    <n v="4"/>
    <n v="10"/>
    <n v="1"/>
    <n v="2"/>
    <x v="2"/>
    <n v="2.35"/>
    <n v="3.18"/>
    <n v="3.04"/>
    <n v="2.4700000000000002"/>
    <n v="3.35"/>
    <n v="3.2"/>
    <s v="AWAY STRONGER"/>
    <s v="AWAY WIN"/>
    <m/>
    <m/>
    <m/>
    <m/>
  </r>
  <r>
    <x v="0"/>
    <x v="168"/>
    <x v="19"/>
    <s v="Aalesund"/>
    <s v="Tromso"/>
    <n v="1396.64"/>
    <n v="1441.96"/>
    <n v="7"/>
    <n v="13"/>
    <n v="2"/>
    <n v="4"/>
    <n v="0"/>
    <n v="0"/>
    <x v="1"/>
    <n v="2.13"/>
    <n v="3.31"/>
    <n v="3.33"/>
    <n v="2.33"/>
    <n v="3.5"/>
    <n v="3.75"/>
    <s v="AWAY STRONGER"/>
    <s v="DRAW"/>
    <m/>
    <m/>
    <m/>
    <m/>
  </r>
  <r>
    <x v="1"/>
    <x v="168"/>
    <x v="2"/>
    <s v="Brondby"/>
    <s v="Silkeborg"/>
    <n v="1362.25"/>
    <n v="1340.25"/>
    <n v="3"/>
    <n v="4"/>
    <n v="1"/>
    <n v="7"/>
    <n v="2"/>
    <n v="2"/>
    <x v="1"/>
    <n v="1.89"/>
    <n v="3.41"/>
    <n v="4.0599999999999996"/>
    <n v="2"/>
    <n v="3.6"/>
    <n v="4.5"/>
    <s v="HOME STRONGER"/>
    <s v="DRAW"/>
    <m/>
    <m/>
    <m/>
    <m/>
  </r>
  <r>
    <x v="6"/>
    <x v="168"/>
    <x v="7"/>
    <s v="MyPa"/>
    <s v="Inter Turku"/>
    <n v="1223.24"/>
    <n v="1216.82"/>
    <n v="2"/>
    <n v="8"/>
    <n v="4"/>
    <n v="6"/>
    <n v="1"/>
    <n v="0"/>
    <x v="0"/>
    <n v="2.2200000000000002"/>
    <n v="3.24"/>
    <n v="3.12"/>
    <n v="2.35"/>
    <n v="3.41"/>
    <n v="3.41"/>
    <s v="HOME STRONGER"/>
    <s v="HOME WIN"/>
    <m/>
    <m/>
    <m/>
    <m/>
  </r>
  <r>
    <x v="3"/>
    <x v="168"/>
    <x v="7"/>
    <s v="Brommapojkarna"/>
    <s v="Helsingborg"/>
    <n v="1230.3900000000001"/>
    <n v="1485.6"/>
    <n v="3"/>
    <n v="3"/>
    <n v="6"/>
    <n v="9"/>
    <n v="0"/>
    <n v="2"/>
    <x v="2"/>
    <n v="4.53"/>
    <n v="3.53"/>
    <n v="1.78"/>
    <n v="5.09"/>
    <n v="3.77"/>
    <n v="1.85"/>
    <s v="AWAY STRONGER"/>
    <s v="AWAY WIN"/>
    <m/>
    <m/>
    <m/>
    <m/>
  </r>
  <r>
    <x v="5"/>
    <x v="168"/>
    <x v="0"/>
    <s v="Bistrita"/>
    <s v="CFR Cluj"/>
    <n v="1303.33"/>
    <n v="1525.64"/>
    <n v="3"/>
    <n v="3"/>
    <n v="3"/>
    <n v="4"/>
    <n v="0"/>
    <n v="5"/>
    <x v="2"/>
    <n v="7.74"/>
    <n v="4.2699999999999996"/>
    <n v="1.37"/>
    <n v="11.35"/>
    <n v="5"/>
    <n v="1.5"/>
    <s v="AWAY STRONGER"/>
    <s v="AWAY WIN"/>
    <m/>
    <m/>
    <m/>
    <m/>
  </r>
  <r>
    <x v="0"/>
    <x v="168"/>
    <x v="0"/>
    <s v="Sandnes"/>
    <s v="Honefoss"/>
    <n v="1277.48"/>
    <n v="1279.3699999999999"/>
    <n v="3"/>
    <n v="6"/>
    <n v="0"/>
    <n v="6"/>
    <n v="1"/>
    <n v="1"/>
    <x v="1"/>
    <n v="1.78"/>
    <n v="3.55"/>
    <n v="4.34"/>
    <n v="1.85"/>
    <n v="3.8"/>
    <n v="4.8"/>
    <s v="AWAY STRONGER"/>
    <s v="DRAW"/>
    <m/>
    <m/>
    <m/>
    <m/>
  </r>
  <r>
    <x v="0"/>
    <x v="168"/>
    <x v="0"/>
    <s v="Stromsgodset"/>
    <s v="Lillestrom"/>
    <n v="1446.07"/>
    <n v="1349.8"/>
    <n v="9"/>
    <n v="10"/>
    <n v="4"/>
    <n v="8"/>
    <n v="1"/>
    <n v="0"/>
    <x v="0"/>
    <n v="1.46"/>
    <n v="4.28"/>
    <n v="6.48"/>
    <n v="1.51"/>
    <n v="4.9000000000000004"/>
    <n v="7.45"/>
    <s v="HOME STRONGER"/>
    <s v="HOME WIN"/>
    <m/>
    <m/>
    <m/>
    <m/>
  </r>
  <r>
    <x v="0"/>
    <x v="168"/>
    <x v="4"/>
    <s v="Haugesund"/>
    <s v="Rosenborg"/>
    <n v="1391.04"/>
    <n v="1528.36"/>
    <n v="9"/>
    <n v="12"/>
    <n v="7"/>
    <n v="13"/>
    <n v="3"/>
    <n v="1"/>
    <x v="0"/>
    <n v="3.15"/>
    <n v="3.35"/>
    <n v="2.19"/>
    <n v="3.4"/>
    <n v="3.5"/>
    <n v="2.38"/>
    <s v="AWAY STRONGER"/>
    <s v="HOME WIN"/>
    <m/>
    <m/>
    <m/>
    <m/>
  </r>
  <r>
    <x v="4"/>
    <x v="169"/>
    <x v="3"/>
    <s v="Ruch"/>
    <s v="Polonia Warszawa"/>
    <n v="1341.66"/>
    <n v="1367.59"/>
    <n v="3"/>
    <n v="3"/>
    <n v="1"/>
    <n v="3"/>
    <n v="2"/>
    <n v="1"/>
    <x v="0"/>
    <n v="2.2799999999999998"/>
    <n v="3.16"/>
    <n v="3.11"/>
    <n v="2.4"/>
    <n v="3.3"/>
    <n v="3.4"/>
    <s v="AWAY STRONGER"/>
    <s v="HOME WIN"/>
    <m/>
    <m/>
    <m/>
    <m/>
  </r>
  <r>
    <x v="3"/>
    <x v="169"/>
    <x v="4"/>
    <s v="Gefle"/>
    <s v="AIK"/>
    <n v="1311.59"/>
    <n v="1481"/>
    <n v="4"/>
    <n v="7"/>
    <n v="3"/>
    <n v="9"/>
    <n v="1"/>
    <n v="2"/>
    <x v="2"/>
    <n v="3.35"/>
    <n v="3.17"/>
    <n v="2.19"/>
    <n v="3.8"/>
    <n v="3.35"/>
    <n v="2.25"/>
    <s v="AWAY STRONGER"/>
    <s v="AWAY WIN"/>
    <m/>
    <m/>
    <m/>
    <m/>
  </r>
  <r>
    <x v="1"/>
    <x v="169"/>
    <x v="4"/>
    <s v="Esbjerg"/>
    <s v="Midtjylland"/>
    <n v="1372.34"/>
    <n v="1430.98"/>
    <n v="9"/>
    <n v="12"/>
    <n v="5"/>
    <n v="11"/>
    <n v="0"/>
    <n v="1"/>
    <x v="2"/>
    <n v="2.44"/>
    <n v="3.25"/>
    <n v="2.85"/>
    <n v="2.62"/>
    <n v="3.4"/>
    <n v="3.1"/>
    <s v="AWAY STRONGER"/>
    <s v="AWAY WIN"/>
    <m/>
    <m/>
    <m/>
    <m/>
  </r>
  <r>
    <x v="3"/>
    <x v="169"/>
    <x v="5"/>
    <s v="Elfsborg"/>
    <s v="Djurgarden"/>
    <n v="1441.14"/>
    <n v="1296.97"/>
    <n v="5"/>
    <n v="8"/>
    <n v="1"/>
    <n v="2"/>
    <n v="2"/>
    <n v="0"/>
    <x v="0"/>
    <n v="1.55"/>
    <n v="3.81"/>
    <n v="6.17"/>
    <n v="1.63"/>
    <n v="4.2"/>
    <n v="6.9"/>
    <s v="HOME STRONGER"/>
    <s v="HOME WIN"/>
    <m/>
    <m/>
    <m/>
    <m/>
  </r>
  <r>
    <x v="0"/>
    <x v="170"/>
    <x v="3"/>
    <s v="Haugesund"/>
    <s v="Start"/>
    <n v="1391.04"/>
    <n v="1266.28"/>
    <n v="9"/>
    <n v="12"/>
    <n v="9"/>
    <n v="12"/>
    <n v="3"/>
    <n v="2"/>
    <x v="0"/>
    <n v="1.94"/>
    <n v="3.51"/>
    <n v="3.69"/>
    <n v="2.02"/>
    <n v="3.81"/>
    <n v="4"/>
    <s v="HOME STRONGER"/>
    <s v="HOME WIN"/>
    <m/>
    <m/>
    <m/>
    <m/>
  </r>
  <r>
    <x v="1"/>
    <x v="171"/>
    <x v="3"/>
    <s v="Silkeborg"/>
    <s v="Esbjerg"/>
    <n v="1340.25"/>
    <n v="1372.34"/>
    <n v="1"/>
    <n v="5"/>
    <n v="6"/>
    <n v="12"/>
    <n v="0"/>
    <n v="1"/>
    <x v="2"/>
    <n v="2.68"/>
    <n v="3.27"/>
    <n v="2.57"/>
    <n v="2.89"/>
    <n v="3.54"/>
    <n v="2.72"/>
    <s v="AWAY STRONGER"/>
    <s v="AWAY WIN"/>
    <m/>
    <m/>
    <m/>
    <m/>
  </r>
  <r>
    <x v="0"/>
    <x v="172"/>
    <x v="19"/>
    <s v="Lillestrom"/>
    <s v="Start"/>
    <n v="1349.8"/>
    <n v="1266.28"/>
    <n v="4"/>
    <n v="5"/>
    <n v="6"/>
    <n v="9"/>
    <n v="3"/>
    <n v="2"/>
    <x v="0"/>
    <n v="2.09"/>
    <n v="3.41"/>
    <n v="3.29"/>
    <n v="2.2000000000000002"/>
    <n v="3.75"/>
    <n v="3.6"/>
    <s v="HOME STRONGER"/>
    <s v="HOME WIN"/>
    <m/>
    <m/>
    <m/>
    <m/>
  </r>
  <r>
    <x v="3"/>
    <x v="172"/>
    <x v="10"/>
    <s v="Djurgarden"/>
    <s v="Syrianska"/>
    <n v="1296.97"/>
    <n v="1251.72"/>
    <n v="1"/>
    <n v="1"/>
    <n v="3"/>
    <n v="3"/>
    <n v="0"/>
    <n v="1"/>
    <x v="2"/>
    <n v="1.87"/>
    <n v="3.35"/>
    <n v="4.2300000000000004"/>
    <n v="1.95"/>
    <n v="3.5"/>
    <n v="4.9000000000000004"/>
    <s v="HOME STRONGER"/>
    <s v="AWAY WIN"/>
    <m/>
    <m/>
    <m/>
    <m/>
  </r>
  <r>
    <x v="3"/>
    <x v="172"/>
    <x v="10"/>
    <s v="Helsingborg"/>
    <s v="Gefle"/>
    <n v="1485.6"/>
    <n v="1311.59"/>
    <n v="6"/>
    <n v="9"/>
    <n v="3"/>
    <n v="4"/>
    <n v="5"/>
    <n v="1"/>
    <x v="0"/>
    <n v="1.37"/>
    <n v="4.57"/>
    <n v="8.2899999999999991"/>
    <n v="1.44"/>
    <n v="5.12"/>
    <n v="10.5"/>
    <s v="HOME STRONGER"/>
    <s v="HOME WIN"/>
    <m/>
    <m/>
    <m/>
    <m/>
  </r>
  <r>
    <x v="0"/>
    <x v="172"/>
    <x v="0"/>
    <s v="Valerenga"/>
    <s v="Aalesund"/>
    <n v="1356.65"/>
    <n v="1396.64"/>
    <n v="1"/>
    <n v="4"/>
    <n v="7"/>
    <n v="11"/>
    <n v="2"/>
    <n v="1"/>
    <x v="0"/>
    <n v="2.4"/>
    <n v="3.27"/>
    <n v="2.85"/>
    <n v="2.52"/>
    <n v="3.48"/>
    <n v="3.1"/>
    <s v="AWAY STRONGER"/>
    <s v="HOME WIN"/>
    <m/>
    <m/>
    <m/>
    <m/>
  </r>
  <r>
    <x v="4"/>
    <x v="172"/>
    <x v="0"/>
    <s v="Piast Gliwice"/>
    <s v="Legia"/>
    <n v="1307.07"/>
    <n v="1502.32"/>
    <n v="4"/>
    <n v="5"/>
    <n v="9"/>
    <n v="15"/>
    <n v="0"/>
    <n v="0"/>
    <x v="1"/>
    <n v="4.71"/>
    <n v="3.57"/>
    <n v="1.71"/>
    <n v="5.85"/>
    <n v="4"/>
    <n v="1.82"/>
    <s v="AWAY STRONGER"/>
    <s v="DRAW"/>
    <m/>
    <m/>
    <m/>
    <m/>
  </r>
  <r>
    <x v="2"/>
    <x v="172"/>
    <x v="3"/>
    <s v="Mattersburg"/>
    <s v="Wacker Innsbruck"/>
    <n v="1316.99"/>
    <n v="1312.7"/>
    <n v="4"/>
    <n v="4"/>
    <n v="6"/>
    <n v="7"/>
    <n v="1"/>
    <n v="2"/>
    <x v="2"/>
    <n v="2.21"/>
    <n v="3.25"/>
    <n v="3.18"/>
    <n v="2.35"/>
    <n v="3.45"/>
    <n v="3.45"/>
    <s v="HOME STRONGER"/>
    <s v="AWAY WIN"/>
    <m/>
    <m/>
    <m/>
    <m/>
  </r>
  <r>
    <x v="5"/>
    <x v="172"/>
    <x v="15"/>
    <s v="Vaslui"/>
    <s v="Astra"/>
    <n v="1514.17"/>
    <n v="1458.38"/>
    <n v="2"/>
    <n v="2"/>
    <n v="7"/>
    <n v="8"/>
    <n v="2"/>
    <n v="1"/>
    <x v="0"/>
    <n v="2.17"/>
    <n v="3.16"/>
    <n v="3.13"/>
    <n v="2.29"/>
    <n v="3.39"/>
    <n v="3.58"/>
    <s v="HOME STRONGER"/>
    <s v="HOME WIN"/>
    <m/>
    <m/>
    <m/>
    <m/>
  </r>
  <r>
    <x v="7"/>
    <x v="173"/>
    <x v="8"/>
    <s v="Kuban"/>
    <s v="Zenit"/>
    <n v="1622.87"/>
    <n v="1768.74"/>
    <n v="3"/>
    <n v="7"/>
    <n v="9"/>
    <n v="15"/>
    <n v="2"/>
    <n v="2"/>
    <x v="1"/>
    <n v="3.65"/>
    <n v="3.25"/>
    <n v="2.02"/>
    <n v="4.2"/>
    <n v="3.6"/>
    <n v="2.12"/>
    <s v="AWAY STRONGER"/>
    <s v="DRAW"/>
    <m/>
    <m/>
    <m/>
    <m/>
  </r>
  <r>
    <x v="3"/>
    <x v="173"/>
    <x v="6"/>
    <s v="AIK"/>
    <s v="Halmstad"/>
    <n v="1481"/>
    <n v="1237.58"/>
    <n v="3"/>
    <n v="9"/>
    <n v="1"/>
    <n v="2"/>
    <n v="3"/>
    <n v="3"/>
    <x v="1"/>
    <n v="1.41"/>
    <n v="4.3099999999999996"/>
    <n v="8.0399999999999991"/>
    <n v="1.45"/>
    <n v="4.75"/>
    <n v="9.99"/>
    <s v="HOME STRONGER"/>
    <s v="DRAW"/>
    <m/>
    <m/>
    <m/>
    <m/>
  </r>
  <r>
    <x v="0"/>
    <x v="173"/>
    <x v="19"/>
    <s v="Viking"/>
    <s v="Sogndal"/>
    <n v="1412.45"/>
    <n v="1324"/>
    <n v="6"/>
    <n v="7"/>
    <n v="4"/>
    <n v="5"/>
    <n v="4"/>
    <n v="1"/>
    <x v="0"/>
    <n v="1.62"/>
    <n v="3.68"/>
    <n v="5.46"/>
    <n v="1.7"/>
    <n v="3.95"/>
    <n v="6.17"/>
    <s v="HOME STRONGER"/>
    <s v="HOME WIN"/>
    <m/>
    <m/>
    <m/>
    <m/>
  </r>
  <r>
    <x v="1"/>
    <x v="173"/>
    <x v="2"/>
    <s v="Odense"/>
    <s v="Brondby"/>
    <n v="1414.25"/>
    <n v="1362.25"/>
    <n v="3"/>
    <n v="7"/>
    <n v="4"/>
    <n v="4"/>
    <n v="1"/>
    <n v="2"/>
    <x v="2"/>
    <n v="2.17"/>
    <n v="3.4"/>
    <n v="3.16"/>
    <n v="2.25"/>
    <n v="3.75"/>
    <n v="3.35"/>
    <s v="HOME STRONGER"/>
    <s v="AWAY WIN"/>
    <m/>
    <m/>
    <m/>
    <m/>
  </r>
  <r>
    <x v="0"/>
    <x v="173"/>
    <x v="0"/>
    <s v="Rosenborg"/>
    <s v="Sandnes"/>
    <n v="1528.36"/>
    <n v="1277.48"/>
    <n v="4"/>
    <n v="10"/>
    <n v="4"/>
    <n v="4"/>
    <n v="0"/>
    <n v="1"/>
    <x v="2"/>
    <n v="1.31"/>
    <n v="5.08"/>
    <n v="9.25"/>
    <n v="1.38"/>
    <n v="5.75"/>
    <n v="11.5"/>
    <s v="HOME STRONGER"/>
    <s v="AWAY WIN"/>
    <m/>
    <m/>
    <m/>
    <m/>
  </r>
  <r>
    <x v="0"/>
    <x v="173"/>
    <x v="0"/>
    <s v="Tromso"/>
    <s v="Haugesund"/>
    <n v="1441.96"/>
    <n v="1391.04"/>
    <n v="2"/>
    <n v="4"/>
    <n v="9"/>
    <n v="15"/>
    <n v="2"/>
    <n v="1"/>
    <x v="0"/>
    <n v="1.77"/>
    <n v="3.6"/>
    <n v="4.38"/>
    <n v="1.82"/>
    <n v="3.97"/>
    <n v="4.8"/>
    <s v="HOME STRONGER"/>
    <s v="HOME WIN"/>
    <m/>
    <m/>
    <m/>
    <m/>
  </r>
  <r>
    <x v="0"/>
    <x v="173"/>
    <x v="4"/>
    <s v="Molde"/>
    <s v="Stromsgodset"/>
    <n v="1487.91"/>
    <n v="1446.07"/>
    <n v="1"/>
    <n v="4"/>
    <n v="9"/>
    <n v="13"/>
    <n v="1"/>
    <n v="2"/>
    <x v="2"/>
    <n v="2.0499999999999998"/>
    <n v="3.47"/>
    <n v="3.34"/>
    <n v="2.2000000000000002"/>
    <n v="3.73"/>
    <n v="3.6"/>
    <s v="HOME STRONGER"/>
    <s v="AWAY WIN"/>
    <m/>
    <m/>
    <m/>
    <m/>
  </r>
  <r>
    <x v="5"/>
    <x v="174"/>
    <x v="0"/>
    <s v="Pandurii"/>
    <s v="Bistrita"/>
    <n v="1442.92"/>
    <n v="1303.33"/>
    <n v="9"/>
    <n v="12"/>
    <n v="3"/>
    <n v="3"/>
    <n v="4"/>
    <n v="0"/>
    <x v="0"/>
    <n v="1.1299999999999999"/>
    <n v="6.98"/>
    <n v="16.79"/>
    <n v="1.2"/>
    <n v="8.25"/>
    <n v="26.94"/>
    <s v="HOME STRONGER"/>
    <s v="HOME WIN"/>
    <m/>
    <m/>
    <m/>
    <m/>
  </r>
  <r>
    <x v="1"/>
    <x v="174"/>
    <x v="4"/>
    <s v="Midtjylland"/>
    <s v="Aalborg"/>
    <n v="1430.98"/>
    <n v="1394.71"/>
    <n v="7"/>
    <n v="11"/>
    <n v="4"/>
    <n v="5"/>
    <n v="2"/>
    <n v="3"/>
    <x v="2"/>
    <n v="2.4300000000000002"/>
    <n v="3.33"/>
    <n v="2.77"/>
    <n v="2.54"/>
    <n v="3.58"/>
    <n v="2.9"/>
    <s v="HOME STRONGER"/>
    <s v="AWAY WIN"/>
    <m/>
    <m/>
    <m/>
    <m/>
  </r>
  <r>
    <x v="4"/>
    <x v="175"/>
    <x v="0"/>
    <s v="Ruch"/>
    <s v="Podbeskidzie"/>
    <n v="1339.92"/>
    <n v="1275"/>
    <n v="6"/>
    <n v="6"/>
    <n v="7"/>
    <n v="9"/>
    <n v="1"/>
    <n v="3"/>
    <x v="2"/>
    <n v="2.0499999999999998"/>
    <n v="3.21"/>
    <n v="3.64"/>
    <n v="2.25"/>
    <n v="3.4"/>
    <n v="4.2"/>
    <s v="HOME STRONGER"/>
    <s v="AWAY WIN"/>
    <m/>
    <m/>
    <m/>
    <m/>
  </r>
  <r>
    <x v="1"/>
    <x v="175"/>
    <x v="3"/>
    <s v="Aarhus"/>
    <s v="Esbjerg"/>
    <n v="1355.01"/>
    <n v="1388.56"/>
    <n v="2"/>
    <n v="5"/>
    <n v="6"/>
    <n v="12"/>
    <n v="0"/>
    <n v="1"/>
    <x v="2"/>
    <n v="2.4900000000000002"/>
    <n v="3.2"/>
    <n v="2.82"/>
    <n v="2.69"/>
    <n v="3.35"/>
    <n v="3"/>
    <s v="AWAY STRONGER"/>
    <s v="AWAY WIN"/>
    <m/>
    <m/>
    <m/>
    <m/>
  </r>
  <r>
    <x v="1"/>
    <x v="176"/>
    <x v="8"/>
    <s v="Esbjerg"/>
    <s v="Horsens"/>
    <n v="1388.56"/>
    <n v="1363.84"/>
    <n v="6"/>
    <n v="12"/>
    <n v="4"/>
    <n v="5"/>
    <n v="1"/>
    <n v="0"/>
    <x v="0"/>
    <n v="2.25"/>
    <n v="3.26"/>
    <n v="3.13"/>
    <n v="2.4"/>
    <n v="3.45"/>
    <n v="3.35"/>
    <s v="HOME STRONGER"/>
    <s v="HOME WIN"/>
    <m/>
    <m/>
    <m/>
    <m/>
  </r>
  <r>
    <x v="6"/>
    <x v="176"/>
    <x v="7"/>
    <s v="Mariehamn"/>
    <s v="Inter Turku"/>
    <n v="1218.08"/>
    <n v="1216.82"/>
    <n v="7"/>
    <n v="8"/>
    <n v="4"/>
    <n v="7"/>
    <n v="1"/>
    <n v="2"/>
    <x v="2"/>
    <n v="2.1"/>
    <n v="3.34"/>
    <n v="3.32"/>
    <n v="2.21"/>
    <n v="3.64"/>
    <n v="3.75"/>
    <s v="HOME STRONGER"/>
    <s v="AWAY WIN"/>
    <m/>
    <m/>
    <m/>
    <m/>
  </r>
  <r>
    <x v="3"/>
    <x v="176"/>
    <x v="7"/>
    <s v="Syrianska"/>
    <s v="Helsingborg"/>
    <n v="1270.33"/>
    <n v="1494.58"/>
    <n v="6"/>
    <n v="6"/>
    <n v="9"/>
    <n v="12"/>
    <n v="0"/>
    <n v="1"/>
    <x v="2"/>
    <n v="4.7699999999999996"/>
    <n v="3.59"/>
    <n v="1.72"/>
    <n v="5.5"/>
    <n v="3.8"/>
    <n v="1.9"/>
    <s v="AWAY STRONGER"/>
    <s v="AWAY WIN"/>
    <m/>
    <m/>
    <m/>
    <m/>
  </r>
  <r>
    <x v="0"/>
    <x v="176"/>
    <x v="0"/>
    <s v="Honefoss"/>
    <s v="Tromso"/>
    <n v="1277.74"/>
    <n v="1435.12"/>
    <n v="2"/>
    <n v="2"/>
    <n v="4"/>
    <n v="6"/>
    <n v="1"/>
    <n v="1"/>
    <x v="1"/>
    <n v="2.87"/>
    <n v="3.33"/>
    <n v="2.35"/>
    <n v="3.11"/>
    <n v="3.58"/>
    <n v="2.4500000000000002"/>
    <s v="AWAY STRONGER"/>
    <s v="DRAW"/>
    <m/>
    <m/>
    <m/>
    <m/>
  </r>
  <r>
    <x v="0"/>
    <x v="176"/>
    <x v="0"/>
    <s v="Stromsgodset"/>
    <s v="Viking"/>
    <n v="1461.03"/>
    <n v="1415.12"/>
    <n v="9"/>
    <n v="15"/>
    <n v="6"/>
    <n v="9"/>
    <n v="3"/>
    <n v="1"/>
    <x v="0"/>
    <n v="1.66"/>
    <n v="3.67"/>
    <n v="5.0199999999999996"/>
    <n v="1.81"/>
    <n v="3.9"/>
    <n v="5.8"/>
    <s v="HOME STRONGER"/>
    <s v="HOME WIN"/>
    <m/>
    <m/>
    <m/>
    <m/>
  </r>
  <r>
    <x v="0"/>
    <x v="176"/>
    <x v="4"/>
    <s v="Sogndal"/>
    <s v="Brann"/>
    <n v="1313"/>
    <n v="1402.23"/>
    <n v="4"/>
    <n v="5"/>
    <n v="6"/>
    <n v="9"/>
    <n v="3"/>
    <n v="1"/>
    <x v="0"/>
    <n v="2.36"/>
    <n v="3.33"/>
    <n v="2.86"/>
    <n v="2.5"/>
    <n v="3.47"/>
    <n v="3.13"/>
    <s v="AWAY STRONGER"/>
    <s v="HOME WIN"/>
    <m/>
    <m/>
    <m/>
    <m/>
  </r>
  <r>
    <x v="3"/>
    <x v="177"/>
    <x v="5"/>
    <s v="Djurgarden"/>
    <s v="Helsingborg"/>
    <n v="1271.6099999999999"/>
    <n v="1494.58"/>
    <n v="1"/>
    <n v="1"/>
    <n v="9"/>
    <n v="12"/>
    <n v="2"/>
    <n v="1"/>
    <x v="0"/>
    <n v="3.89"/>
    <n v="3.41"/>
    <n v="1.93"/>
    <n v="4.4000000000000004"/>
    <n v="3.6"/>
    <n v="2.04"/>
    <s v="AWAY STRONGER"/>
    <s v="HOME WIN"/>
    <m/>
    <m/>
    <m/>
    <m/>
  </r>
  <r>
    <x v="5"/>
    <x v="177"/>
    <x v="15"/>
    <s v="Vaslui"/>
    <s v="CFR Cluj"/>
    <n v="1511.49"/>
    <n v="1536.27"/>
    <n v="4"/>
    <n v="5"/>
    <n v="7"/>
    <n v="9"/>
    <n v="4"/>
    <n v="0"/>
    <x v="0"/>
    <n v="2.27"/>
    <n v="3.16"/>
    <n v="2.99"/>
    <n v="2.5"/>
    <n v="3.26"/>
    <n v="3.37"/>
    <s v="AWAY STRONGER"/>
    <s v="HOME WIN"/>
    <m/>
    <m/>
    <m/>
    <m/>
  </r>
  <r>
    <x v="0"/>
    <x v="178"/>
    <x v="19"/>
    <s v="Viking"/>
    <s v="Sandnes"/>
    <n v="1415.12"/>
    <n v="1303.44"/>
    <n v="3"/>
    <n v="9"/>
    <n v="7"/>
    <n v="7"/>
    <n v="1"/>
    <n v="1"/>
    <x v="1"/>
    <n v="1.48"/>
    <n v="4.25"/>
    <n v="6.38"/>
    <n v="1.55"/>
    <n v="4.75"/>
    <n v="7.5"/>
    <s v="HOME STRONGER"/>
    <s v="DRAW"/>
    <m/>
    <m/>
    <m/>
    <m/>
  </r>
  <r>
    <x v="4"/>
    <x v="178"/>
    <x v="19"/>
    <s v="Jagiellonia"/>
    <s v="Cracovia"/>
    <n v="1328.88"/>
    <n v="1246.31"/>
    <n v="1"/>
    <n v="4"/>
    <n v="6"/>
    <n v="8"/>
    <n v="1"/>
    <n v="2"/>
    <x v="2"/>
    <n v="1.86"/>
    <n v="3.36"/>
    <n v="4.22"/>
    <n v="1.96"/>
    <n v="3.53"/>
    <n v="4.66"/>
    <s v="HOME STRONGER"/>
    <s v="AWAY WIN"/>
    <m/>
    <m/>
    <m/>
    <m/>
  </r>
  <r>
    <x v="0"/>
    <x v="178"/>
    <x v="0"/>
    <s v="Stromsgodset"/>
    <s v="Valerenga"/>
    <n v="1461.03"/>
    <n v="1355.74"/>
    <n v="9"/>
    <n v="15"/>
    <n v="3"/>
    <n v="4"/>
    <n v="2"/>
    <n v="1"/>
    <x v="0"/>
    <n v="1.32"/>
    <n v="5.18"/>
    <n v="8.7100000000000009"/>
    <n v="1.36"/>
    <n v="6.11"/>
    <n v="11"/>
    <s v="HOME STRONGER"/>
    <s v="HOME WIN"/>
    <m/>
    <m/>
    <m/>
    <m/>
  </r>
  <r>
    <x v="2"/>
    <x v="178"/>
    <x v="4"/>
    <s v="Wacker Innsbruck"/>
    <s v="Admira"/>
    <n v="1335.7"/>
    <n v="1321.9"/>
    <n v="6"/>
    <n v="10"/>
    <n v="3"/>
    <n v="3"/>
    <n v="3"/>
    <n v="3"/>
    <x v="1"/>
    <n v="2"/>
    <n v="3.43"/>
    <n v="3.53"/>
    <n v="2.1"/>
    <n v="3.7"/>
    <n v="3.91"/>
    <s v="HOME STRONGER"/>
    <s v="DRAW"/>
    <m/>
    <m/>
    <m/>
    <m/>
  </r>
  <r>
    <x v="0"/>
    <x v="179"/>
    <x v="3"/>
    <s v="Aalesund"/>
    <s v="Lillestrom"/>
    <n v="1397.92"/>
    <n v="1359"/>
    <n v="4"/>
    <n v="8"/>
    <n v="3"/>
    <n v="7"/>
    <n v="7"/>
    <n v="1"/>
    <x v="0"/>
    <n v="1.63"/>
    <n v="3.83"/>
    <n v="5.15"/>
    <n v="1.7"/>
    <n v="4.17"/>
    <n v="5.8"/>
    <s v="HOME STRONGER"/>
    <s v="HOME WIN"/>
    <m/>
    <m/>
    <m/>
    <m/>
  </r>
  <r>
    <x v="0"/>
    <x v="179"/>
    <x v="4"/>
    <s v="Honefoss"/>
    <s v="Rosenborg"/>
    <n v="1277.74"/>
    <n v="1500.94"/>
    <n v="3"/>
    <n v="3"/>
    <n v="3"/>
    <n v="7"/>
    <n v="1"/>
    <n v="2"/>
    <x v="2"/>
    <n v="3.75"/>
    <n v="3.55"/>
    <n v="1.91"/>
    <n v="4.1500000000000004"/>
    <n v="3.95"/>
    <n v="2.02"/>
    <s v="AWAY STRONGER"/>
    <s v="AWAY WIN"/>
    <m/>
    <m/>
    <m/>
    <m/>
  </r>
  <r>
    <x v="1"/>
    <x v="179"/>
    <x v="4"/>
    <s v="Horsens"/>
    <s v="Silkeborg"/>
    <n v="1363.84"/>
    <n v="1333.57"/>
    <n v="4"/>
    <n v="4"/>
    <n v="1"/>
    <n v="2"/>
    <n v="2"/>
    <n v="0"/>
    <x v="0"/>
    <n v="2.12"/>
    <n v="3.43"/>
    <n v="3.28"/>
    <n v="2.25"/>
    <n v="3.6"/>
    <n v="3.6"/>
    <s v="HOME STRONGER"/>
    <s v="HOME WIN"/>
    <m/>
    <m/>
    <m/>
    <m/>
  </r>
  <r>
    <x v="3"/>
    <x v="179"/>
    <x v="4"/>
    <s v="Brommapojkarna"/>
    <s v="Gefle"/>
    <n v="1222.74"/>
    <n v="1300.5899999999999"/>
    <n v="1"/>
    <n v="3"/>
    <n v="0"/>
    <n v="4"/>
    <n v="4"/>
    <n v="1"/>
    <x v="0"/>
    <n v="2.52"/>
    <n v="3.16"/>
    <n v="2.81"/>
    <n v="2.62"/>
    <n v="3.35"/>
    <n v="3.13"/>
    <s v="AWAY STRONGER"/>
    <s v="HOME WIN"/>
    <m/>
    <m/>
    <m/>
    <m/>
  </r>
  <r>
    <x v="0"/>
    <x v="180"/>
    <x v="0"/>
    <s v="Brann"/>
    <s v="Aalesund"/>
    <n v="1390.23"/>
    <n v="1402.16"/>
    <n v="6"/>
    <n v="6"/>
    <n v="4"/>
    <n v="10"/>
    <n v="2"/>
    <n v="0"/>
    <x v="0"/>
    <n v="2.1"/>
    <n v="3.39"/>
    <n v="3.33"/>
    <n v="2.2000000000000002"/>
    <n v="3.65"/>
    <n v="3.63"/>
    <s v="AWAY STRONGER"/>
    <s v="HOME WIN"/>
    <m/>
    <m/>
    <m/>
    <m/>
  </r>
  <r>
    <x v="0"/>
    <x v="180"/>
    <x v="0"/>
    <s v="Lillestrom"/>
    <s v="Sandnes"/>
    <n v="1339.06"/>
    <n v="1290.75"/>
    <n v="3"/>
    <n v="6"/>
    <n v="5"/>
    <n v="8"/>
    <n v="2"/>
    <n v="2"/>
    <x v="1"/>
    <n v="2.15"/>
    <n v="3.36"/>
    <n v="3.25"/>
    <n v="2.25"/>
    <n v="3.5"/>
    <n v="3.54"/>
    <s v="HOME STRONGER"/>
    <s v="DRAW"/>
    <m/>
    <m/>
    <m/>
    <m/>
  </r>
  <r>
    <x v="0"/>
    <x v="180"/>
    <x v="0"/>
    <s v="Molde"/>
    <s v="Haugesund"/>
    <n v="1477.78"/>
    <n v="1402.51"/>
    <n v="1"/>
    <n v="1"/>
    <n v="3"/>
    <n v="9"/>
    <n v="1"/>
    <n v="5"/>
    <x v="2"/>
    <n v="1.59"/>
    <n v="3.97"/>
    <n v="5.32"/>
    <n v="1.65"/>
    <n v="4.4000000000000004"/>
    <n v="6"/>
    <s v="HOME STRONGER"/>
    <s v="AWAY WIN"/>
    <m/>
    <m/>
    <m/>
    <m/>
  </r>
  <r>
    <x v="0"/>
    <x v="180"/>
    <x v="0"/>
    <s v="Stromsgodset"/>
    <s v="Sogndal"/>
    <n v="1473.23"/>
    <n v="1337.15"/>
    <n v="9"/>
    <n v="15"/>
    <n v="4"/>
    <n v="7"/>
    <n v="3"/>
    <n v="1"/>
    <x v="0"/>
    <n v="1.32"/>
    <n v="4.9400000000000004"/>
    <n v="8.99"/>
    <n v="1.37"/>
    <n v="5.4"/>
    <n v="11"/>
    <s v="HOME STRONGER"/>
    <s v="HOME WIN"/>
    <m/>
    <m/>
    <m/>
    <m/>
  </r>
  <r>
    <x v="0"/>
    <x v="180"/>
    <x v="0"/>
    <s v="Valerenga"/>
    <s v="Tromso"/>
    <n v="1347.74"/>
    <n v="1435.65"/>
    <n v="3"/>
    <n v="3"/>
    <n v="5"/>
    <n v="6"/>
    <n v="2"/>
    <n v="0"/>
    <x v="0"/>
    <n v="2.5099999999999998"/>
    <n v="3.29"/>
    <n v="2.7"/>
    <n v="2.63"/>
    <n v="3.51"/>
    <n v="2.92"/>
    <s v="AWAY STRONGER"/>
    <s v="HOME WIN"/>
    <m/>
    <m/>
    <m/>
    <m/>
  </r>
  <r>
    <x v="0"/>
    <x v="180"/>
    <x v="0"/>
    <s v="Viking"/>
    <s v="Honefoss"/>
    <n v="1412.55"/>
    <n v="1286.69"/>
    <n v="4"/>
    <n v="7"/>
    <n v="2"/>
    <n v="3"/>
    <n v="0"/>
    <n v="0"/>
    <x v="1"/>
    <n v="1.47"/>
    <n v="4.24"/>
    <n v="6.61"/>
    <n v="1.55"/>
    <n v="4.8"/>
    <n v="7.5"/>
    <s v="HOME STRONGER"/>
    <s v="DRAW"/>
    <m/>
    <m/>
    <m/>
    <m/>
  </r>
  <r>
    <x v="1"/>
    <x v="180"/>
    <x v="4"/>
    <s v="Aarhus"/>
    <s v="Aalborg"/>
    <n v="1356.45"/>
    <n v="1407.42"/>
    <n v="1"/>
    <n v="3"/>
    <n v="4"/>
    <n v="7"/>
    <n v="3"/>
    <n v="0"/>
    <x v="0"/>
    <n v="3.28"/>
    <n v="3.38"/>
    <n v="2.14"/>
    <n v="3.65"/>
    <n v="3.56"/>
    <n v="2.25"/>
    <s v="AWAY STRONGER"/>
    <s v="HOME WIN"/>
    <m/>
    <m/>
    <m/>
    <m/>
  </r>
  <r>
    <x v="1"/>
    <x v="180"/>
    <x v="4"/>
    <s v="Brondby"/>
    <s v="Nordsjaelland"/>
    <n v="1362.48"/>
    <n v="1508.56"/>
    <n v="5"/>
    <n v="8"/>
    <n v="2"/>
    <n v="8"/>
    <n v="4"/>
    <n v="0"/>
    <x v="0"/>
    <n v="2.0499999999999998"/>
    <n v="3.47"/>
    <n v="3.42"/>
    <n v="2.23"/>
    <n v="3.8"/>
    <n v="3.8"/>
    <s v="AWAY STRONGER"/>
    <s v="HOME WIN"/>
    <m/>
    <m/>
    <m/>
    <m/>
  </r>
  <r>
    <x v="1"/>
    <x v="180"/>
    <x v="4"/>
    <s v="Esbjerg"/>
    <s v="Odense"/>
    <n v="1414.72"/>
    <n v="1366.26"/>
    <n v="9"/>
    <n v="12"/>
    <n v="0"/>
    <n v="6"/>
    <n v="6"/>
    <n v="2"/>
    <x v="0"/>
    <n v="1.79"/>
    <n v="3.67"/>
    <n v="4.24"/>
    <n v="1.9"/>
    <n v="4"/>
    <n v="4.9000000000000004"/>
    <s v="HOME STRONGER"/>
    <s v="HOME WIN"/>
    <m/>
    <m/>
    <m/>
    <m/>
  </r>
  <r>
    <x v="1"/>
    <x v="180"/>
    <x v="4"/>
    <s v="Silkeborg"/>
    <s v="Midtjylland"/>
    <n v="1327.95"/>
    <n v="1447.08"/>
    <n v="1"/>
    <n v="1"/>
    <n v="6"/>
    <n v="8"/>
    <n v="1"/>
    <n v="1"/>
    <x v="1"/>
    <n v="5.0599999999999996"/>
    <n v="3.99"/>
    <n v="1.62"/>
    <n v="5.5"/>
    <n v="4.41"/>
    <n v="1.7"/>
    <s v="AWAY STRONGER"/>
    <s v="DRAW"/>
    <m/>
    <m/>
    <m/>
    <m/>
  </r>
  <r>
    <x v="4"/>
    <x v="181"/>
    <x v="22"/>
    <s v="Podbeskidzie"/>
    <s v="Piast Gliwice"/>
    <n v="1271.18"/>
    <n v="1321.26"/>
    <n v="4"/>
    <n v="8"/>
    <n v="2"/>
    <n v="5"/>
    <n v="1"/>
    <n v="2"/>
    <x v="2"/>
    <n v="2.5299999999999998"/>
    <n v="3.14"/>
    <n v="2.76"/>
    <n v="2.7"/>
    <n v="3.3"/>
    <n v="2.95"/>
    <s v="AWAY STRONGER"/>
    <s v="AWAY WIN"/>
    <m/>
    <m/>
    <m/>
    <m/>
  </r>
  <r>
    <x v="3"/>
    <x v="181"/>
    <x v="10"/>
    <s v="Brommapojkarna"/>
    <s v="Syrianska"/>
    <n v="1234.7"/>
    <n v="1253.6400000000001"/>
    <n v="4"/>
    <n v="5"/>
    <n v="6"/>
    <n v="6"/>
    <n v="1"/>
    <n v="1"/>
    <x v="1"/>
    <n v="2.2799999999999998"/>
    <n v="3.24"/>
    <n v="3.07"/>
    <n v="2.38"/>
    <n v="3.47"/>
    <n v="3.3"/>
    <s v="AWAY STRONGER"/>
    <s v="DRAW"/>
    <m/>
    <m/>
    <m/>
    <m/>
  </r>
  <r>
    <x v="2"/>
    <x v="181"/>
    <x v="3"/>
    <s v="Salzburg"/>
    <s v="Wacker Innsbruck"/>
    <n v="1593.41"/>
    <n v="1330.07"/>
    <n v="9"/>
    <n v="15"/>
    <n v="7"/>
    <n v="10"/>
    <n v="3"/>
    <n v="1"/>
    <x v="0"/>
    <n v="1.19"/>
    <n v="6.47"/>
    <n v="13.15"/>
    <n v="1.2"/>
    <n v="8.1"/>
    <n v="18"/>
    <s v="HOME STRONGER"/>
    <s v="HOME WIN"/>
    <m/>
    <m/>
    <m/>
    <m/>
  </r>
  <r>
    <x v="2"/>
    <x v="182"/>
    <x v="10"/>
    <s v="Sturm Graz"/>
    <s v="Ried"/>
    <n v="1381.2"/>
    <n v="1415.69"/>
    <n v="3"/>
    <n v="5"/>
    <n v="4"/>
    <n v="10"/>
    <n v="3"/>
    <n v="1"/>
    <x v="0"/>
    <n v="2.36"/>
    <n v="3.34"/>
    <n v="2.85"/>
    <n v="2.52"/>
    <n v="3.65"/>
    <n v="3"/>
    <s v="AWAY STRONGER"/>
    <s v="HOME WIN"/>
    <m/>
    <m/>
    <m/>
    <m/>
  </r>
  <r>
    <x v="3"/>
    <x v="182"/>
    <x v="7"/>
    <s v="Djurgarden"/>
    <s v="Halmstad"/>
    <n v="1271.2"/>
    <n v="1241.49"/>
    <n v="3"/>
    <n v="4"/>
    <n v="4"/>
    <n v="5"/>
    <n v="1"/>
    <n v="0"/>
    <x v="0"/>
    <n v="1.86"/>
    <n v="3.44"/>
    <n v="4.1399999999999997"/>
    <n v="2"/>
    <n v="3.6"/>
    <n v="4.8"/>
    <s v="HOME STRONGER"/>
    <s v="HOME WIN"/>
    <m/>
    <m/>
    <m/>
    <m/>
  </r>
  <r>
    <x v="0"/>
    <x v="183"/>
    <x v="19"/>
    <s v="Start"/>
    <s v="Stromsgodset"/>
    <n v="1259.01"/>
    <n v="1473.23"/>
    <n v="3"/>
    <n v="9"/>
    <n v="9"/>
    <n v="15"/>
    <n v="0"/>
    <n v="6"/>
    <x v="2"/>
    <n v="3"/>
    <n v="3.39"/>
    <n v="2.25"/>
    <n v="3.22"/>
    <n v="3.65"/>
    <n v="2.4"/>
    <s v="AWAY STRONGER"/>
    <s v="AWAY WIN"/>
    <m/>
    <m/>
    <m/>
    <m/>
  </r>
  <r>
    <x v="1"/>
    <x v="183"/>
    <x v="2"/>
    <s v="Horsens"/>
    <s v="Brondby"/>
    <n v="1366.5"/>
    <n v="1362.48"/>
    <n v="3"/>
    <n v="7"/>
    <n v="7"/>
    <n v="8"/>
    <n v="0"/>
    <n v="1"/>
    <x v="2"/>
    <n v="2.77"/>
    <n v="3.4"/>
    <n v="2.41"/>
    <n v="2.9"/>
    <n v="3.75"/>
    <n v="2.59"/>
    <s v="HOME STRONGER"/>
    <s v="AWAY WIN"/>
    <m/>
    <m/>
    <m/>
    <m/>
  </r>
  <r>
    <x v="1"/>
    <x v="183"/>
    <x v="2"/>
    <s v="Midtjylland"/>
    <s v="Aarhus"/>
    <n v="1447.08"/>
    <n v="1356.45"/>
    <n v="4"/>
    <n v="8"/>
    <n v="4"/>
    <n v="5"/>
    <n v="3"/>
    <n v="2"/>
    <x v="0"/>
    <n v="1.68"/>
    <n v="3.86"/>
    <n v="4.6100000000000003"/>
    <n v="1.8"/>
    <n v="4.33"/>
    <n v="5.2"/>
    <s v="HOME STRONGER"/>
    <s v="HOME WIN"/>
    <m/>
    <m/>
    <m/>
    <m/>
  </r>
  <r>
    <x v="1"/>
    <x v="183"/>
    <x v="2"/>
    <s v="Nordsjaelland"/>
    <s v="Esbjerg"/>
    <n v="1508.56"/>
    <n v="1414.72"/>
    <n v="2"/>
    <n v="5"/>
    <n v="9"/>
    <n v="12"/>
    <n v="1"/>
    <n v="0"/>
    <x v="0"/>
    <n v="3.46"/>
    <n v="3.54"/>
    <n v="1.99"/>
    <n v="3.75"/>
    <n v="3.9"/>
    <n v="2.1"/>
    <s v="HOME STRONGER"/>
    <s v="HOME WIN"/>
    <m/>
    <m/>
    <m/>
    <m/>
  </r>
  <r>
    <x v="1"/>
    <x v="183"/>
    <x v="2"/>
    <s v="Odense"/>
    <s v="Silkeborg"/>
    <n v="1366.26"/>
    <n v="1327.95"/>
    <n v="0"/>
    <n v="3"/>
    <n v="1"/>
    <n v="2"/>
    <n v="3"/>
    <n v="3"/>
    <x v="1"/>
    <n v="1.82"/>
    <n v="3.69"/>
    <n v="3.93"/>
    <n v="1.9"/>
    <n v="4.04"/>
    <n v="4.25"/>
    <s v="HOME STRONGER"/>
    <s v="DRAW"/>
    <m/>
    <m/>
    <m/>
    <m/>
  </r>
  <r>
    <x v="0"/>
    <x v="183"/>
    <x v="0"/>
    <s v="Haugesund"/>
    <s v="Sogndal"/>
    <n v="1402.51"/>
    <n v="1337.15"/>
    <n v="3"/>
    <n v="9"/>
    <n v="3"/>
    <n v="7"/>
    <n v="0"/>
    <n v="1"/>
    <x v="2"/>
    <n v="1.54"/>
    <n v="4"/>
    <n v="5.77"/>
    <n v="1.62"/>
    <n v="4.41"/>
    <n v="6.15"/>
    <s v="HOME STRONGER"/>
    <s v="AWAY WIN"/>
    <m/>
    <m/>
    <m/>
    <m/>
  </r>
  <r>
    <x v="0"/>
    <x v="183"/>
    <x v="0"/>
    <s v="Honefoss"/>
    <s v="Lillestrom"/>
    <n v="1286.69"/>
    <n v="1339.06"/>
    <n v="2"/>
    <n v="4"/>
    <n v="1"/>
    <n v="4"/>
    <n v="1"/>
    <n v="0"/>
    <x v="0"/>
    <n v="2.16"/>
    <n v="3.4"/>
    <n v="3.16"/>
    <n v="2.25"/>
    <n v="3.64"/>
    <n v="3.4"/>
    <s v="AWAY STRONGER"/>
    <s v="HOME WIN"/>
    <m/>
    <m/>
    <m/>
    <m/>
  </r>
  <r>
    <x v="0"/>
    <x v="183"/>
    <x v="0"/>
    <s v="Rosenborg"/>
    <s v="Molde"/>
    <n v="1510.4"/>
    <n v="1477.78"/>
    <n v="6"/>
    <n v="9"/>
    <n v="1"/>
    <n v="1"/>
    <n v="0"/>
    <n v="0"/>
    <x v="1"/>
    <n v="1.51"/>
    <n v="4.18"/>
    <n v="5.86"/>
    <n v="1.57"/>
    <n v="4.7"/>
    <n v="6.68"/>
    <s v="HOME STRONGER"/>
    <s v="DRAW"/>
    <m/>
    <m/>
    <m/>
    <m/>
  </r>
  <r>
    <x v="0"/>
    <x v="183"/>
    <x v="4"/>
    <s v="Tromso"/>
    <s v="Brann"/>
    <n v="1435.65"/>
    <n v="1390.23"/>
    <n v="4"/>
    <n v="5"/>
    <n v="6"/>
    <n v="9"/>
    <n v="2"/>
    <n v="0"/>
    <x v="0"/>
    <n v="1.52"/>
    <n v="4.12"/>
    <n v="5.83"/>
    <n v="1.6"/>
    <n v="4.4400000000000004"/>
    <n v="6.54"/>
    <s v="HOME STRONGER"/>
    <s v="HOME WIN"/>
    <m/>
    <m/>
    <m/>
    <m/>
  </r>
  <r>
    <x v="3"/>
    <x v="183"/>
    <x v="23"/>
    <s v="Helsingborg"/>
    <s v="Elfsborg"/>
    <n v="1512.8"/>
    <n v="1464.34"/>
    <n v="6"/>
    <n v="12"/>
    <n v="9"/>
    <n v="11"/>
    <n v="2"/>
    <n v="1"/>
    <x v="0"/>
    <n v="2.02"/>
    <n v="3.32"/>
    <n v="3.64"/>
    <n v="2.12"/>
    <n v="3.6"/>
    <n v="3.95"/>
    <s v="HOME STRONGER"/>
    <s v="HOME WIN"/>
    <m/>
    <m/>
    <m/>
    <m/>
  </r>
  <r>
    <x v="0"/>
    <x v="184"/>
    <x v="4"/>
    <s v="Sandnes"/>
    <s v="Viking"/>
    <n v="1290.75"/>
    <n v="1412.55"/>
    <n v="5"/>
    <n v="9"/>
    <n v="2"/>
    <n v="5"/>
    <n v="0"/>
    <n v="1"/>
    <x v="2"/>
    <n v="2.88"/>
    <n v="3.31"/>
    <n v="2.37"/>
    <n v="3.25"/>
    <n v="3.44"/>
    <n v="2.6"/>
    <s v="AWAY STRONGER"/>
    <s v="AWAY WIN"/>
    <m/>
    <m/>
    <m/>
    <m/>
  </r>
  <r>
    <x v="3"/>
    <x v="185"/>
    <x v="5"/>
    <s v="AIK"/>
    <s v="Djurgarden"/>
    <n v="1456.51"/>
    <n v="1271.2"/>
    <n v="7"/>
    <n v="7"/>
    <n v="6"/>
    <n v="7"/>
    <n v="1"/>
    <n v="1"/>
    <x v="1"/>
    <n v="1.72"/>
    <n v="3.59"/>
    <n v="4.78"/>
    <n v="1.81"/>
    <n v="3.8"/>
    <n v="5.5"/>
    <s v="HOME STRONGER"/>
    <s v="DRAW"/>
    <m/>
    <m/>
    <m/>
    <m/>
  </r>
  <r>
    <x v="2"/>
    <x v="185"/>
    <x v="15"/>
    <s v="Ried"/>
    <s v="Salzburg"/>
    <n v="1415.69"/>
    <n v="1593.41"/>
    <n v="4"/>
    <n v="7"/>
    <n v="9"/>
    <n v="15"/>
    <n v="2"/>
    <n v="2"/>
    <x v="1"/>
    <n v="4.2699999999999996"/>
    <n v="3.72"/>
    <n v="1.76"/>
    <n v="5"/>
    <n v="4.09"/>
    <n v="1.81"/>
    <s v="AWAY STRONGER"/>
    <s v="DRAW"/>
    <m/>
    <m/>
    <m/>
    <m/>
  </r>
  <r>
    <x v="2"/>
    <x v="185"/>
    <x v="15"/>
    <s v="Wacker Innsbruck"/>
    <s v="Sturm Graz"/>
    <n v="1330.07"/>
    <n v="1381.2"/>
    <n v="4"/>
    <n v="7"/>
    <n v="6"/>
    <n v="7"/>
    <n v="2"/>
    <n v="1"/>
    <x v="0"/>
    <n v="2.34"/>
    <n v="3.39"/>
    <n v="2.85"/>
    <n v="2.54"/>
    <n v="3.7"/>
    <n v="3.11"/>
    <s v="AWAY STRONGER"/>
    <s v="HOME WIN"/>
    <m/>
    <m/>
    <m/>
    <m/>
  </r>
  <r>
    <x v="3"/>
    <x v="186"/>
    <x v="4"/>
    <s v="Elfsborg"/>
    <s v="Brommapojkarna"/>
    <n v="1464.34"/>
    <n v="1234.7"/>
    <n v="6"/>
    <n v="10"/>
    <n v="5"/>
    <n v="5"/>
    <n v="6"/>
    <n v="0"/>
    <x v="0"/>
    <n v="1.29"/>
    <n v="5.18"/>
    <n v="9.9"/>
    <n v="1.34"/>
    <n v="5.6"/>
    <n v="13"/>
    <s v="HOME STRONGER"/>
    <s v="HOME WIN"/>
    <m/>
    <m/>
    <m/>
    <m/>
  </r>
  <r>
    <x v="4"/>
    <x v="187"/>
    <x v="0"/>
    <s v="Wisla"/>
    <s v="Ruch"/>
    <n v="1364.63"/>
    <n v="1330.14"/>
    <n v="4"/>
    <n v="5"/>
    <n v="3"/>
    <n v="6"/>
    <n v="1"/>
    <n v="1"/>
    <x v="1"/>
    <n v="2.04"/>
    <n v="3.29"/>
    <n v="3.51"/>
    <n v="2.23"/>
    <n v="3.6"/>
    <n v="4"/>
    <s v="HOME STRONGER"/>
    <s v="DRAW"/>
    <m/>
    <m/>
    <m/>
    <m/>
  </r>
  <r>
    <x v="0"/>
    <x v="187"/>
    <x v="4"/>
    <s v="Stromsgodset"/>
    <s v="Aalesund"/>
    <n v="1473.23"/>
    <n v="1402.16"/>
    <n v="9"/>
    <n v="15"/>
    <n v="6"/>
    <n v="7"/>
    <n v="2"/>
    <n v="1"/>
    <x v="0"/>
    <n v="1.51"/>
    <n v="4.1399999999999997"/>
    <n v="5.95"/>
    <n v="1.58"/>
    <n v="4.5"/>
    <n v="6.75"/>
    <s v="HOME STRONGER"/>
    <s v="HOME WIN"/>
    <m/>
    <m/>
    <m/>
    <m/>
  </r>
  <r>
    <x v="0"/>
    <x v="188"/>
    <x v="19"/>
    <s v="Molde"/>
    <s v="Honefoss"/>
    <n v="1477.78"/>
    <n v="1286.69"/>
    <n v="1"/>
    <n v="2"/>
    <n v="4"/>
    <n v="6"/>
    <n v="4"/>
    <n v="0"/>
    <x v="0"/>
    <n v="1.44"/>
    <n v="4.38"/>
    <n v="6.9"/>
    <n v="1.5"/>
    <n v="4.75"/>
    <n v="7.5"/>
    <s v="HOME STRONGER"/>
    <s v="HOME WIN"/>
    <m/>
    <m/>
    <m/>
    <m/>
  </r>
  <r>
    <x v="0"/>
    <x v="188"/>
    <x v="0"/>
    <s v="Valerenga"/>
    <s v="Rosenborg"/>
    <n v="1347.74"/>
    <n v="1510.4"/>
    <n v="4"/>
    <n v="7"/>
    <n v="7"/>
    <n v="7"/>
    <n v="1"/>
    <n v="2"/>
    <x v="2"/>
    <n v="3.73"/>
    <n v="3.52"/>
    <n v="1.93"/>
    <n v="4.1500000000000004"/>
    <n v="3.8"/>
    <n v="2"/>
    <s v="AWAY STRONGER"/>
    <s v="AWAY WIN"/>
    <m/>
    <m/>
    <m/>
    <m/>
  </r>
  <r>
    <x v="0"/>
    <x v="189"/>
    <x v="19"/>
    <s v="Lillestrom"/>
    <s v="Haugesund"/>
    <n v="1339.06"/>
    <n v="1402.51"/>
    <n v="1"/>
    <n v="4"/>
    <n v="3"/>
    <n v="6"/>
    <n v="3"/>
    <n v="0"/>
    <x v="0"/>
    <n v="2.2999999999999998"/>
    <n v="3.4"/>
    <n v="2.91"/>
    <n v="2.5"/>
    <n v="3.71"/>
    <n v="3.3"/>
    <s v="AWAY STRONGER"/>
    <s v="HOME WIN"/>
    <m/>
    <m/>
    <m/>
    <m/>
  </r>
  <r>
    <x v="2"/>
    <x v="189"/>
    <x v="10"/>
    <s v="Mattersburg"/>
    <s v="Admira"/>
    <n v="1328.66"/>
    <n v="1334.05"/>
    <n v="3"/>
    <n v="4"/>
    <n v="2"/>
    <n v="2"/>
    <n v="0"/>
    <n v="1"/>
    <x v="2"/>
    <n v="2.4900000000000002"/>
    <n v="3.23"/>
    <n v="2.72"/>
    <n v="2.66"/>
    <n v="3.5"/>
    <n v="2.95"/>
    <s v="AWAY STRONGER"/>
    <s v="AWAY WIN"/>
    <m/>
    <m/>
    <m/>
    <m/>
  </r>
  <r>
    <x v="0"/>
    <x v="189"/>
    <x v="0"/>
    <s v="Sogndal"/>
    <s v="Start"/>
    <n v="1337.15"/>
    <n v="1259.01"/>
    <n v="6"/>
    <n v="7"/>
    <n v="3"/>
    <n v="6"/>
    <n v="1"/>
    <n v="1"/>
    <x v="1"/>
    <n v="2.34"/>
    <n v="3.3"/>
    <n v="2.92"/>
    <n v="2.52"/>
    <n v="3.52"/>
    <n v="3.2"/>
    <s v="HOME STRONGER"/>
    <s v="DRAW"/>
    <m/>
    <m/>
    <m/>
    <m/>
  </r>
  <r>
    <x v="0"/>
    <x v="189"/>
    <x v="0"/>
    <s v="Viking"/>
    <s v="Tromso"/>
    <n v="1412.55"/>
    <n v="1435.65"/>
    <n v="5"/>
    <n v="8"/>
    <n v="4"/>
    <n v="8"/>
    <n v="2"/>
    <n v="1"/>
    <x v="0"/>
    <n v="1.95"/>
    <n v="3.36"/>
    <n v="3.83"/>
    <n v="2.04"/>
    <n v="3.55"/>
    <n v="4.34"/>
    <s v="AWAY STRONGER"/>
    <s v="HOME WIN"/>
    <m/>
    <m/>
    <m/>
    <m/>
  </r>
  <r>
    <x v="5"/>
    <x v="189"/>
    <x v="15"/>
    <s v="Astra"/>
    <s v="CFR Cluj"/>
    <n v="1471.64"/>
    <n v="1523.12"/>
    <n v="1"/>
    <n v="4"/>
    <n v="2"/>
    <n v="6"/>
    <n v="3"/>
    <n v="3"/>
    <x v="1"/>
    <n v="1.47"/>
    <n v="3.93"/>
    <n v="6.3"/>
    <n v="1.53"/>
    <n v="4.5"/>
    <n v="8.19"/>
    <s v="AWAY STRONGER"/>
    <s v="DRAW"/>
    <m/>
    <m/>
    <m/>
    <m/>
  </r>
  <r>
    <x v="3"/>
    <x v="190"/>
    <x v="4"/>
    <s v="Syrianska"/>
    <s v="Gefle"/>
    <n v="1253.6400000000001"/>
    <n v="1285.68"/>
    <n v="1"/>
    <n v="7"/>
    <n v="2"/>
    <n v="2"/>
    <n v="2"/>
    <n v="2"/>
    <x v="1"/>
    <n v="2.5499999999999998"/>
    <n v="3.09"/>
    <n v="2.84"/>
    <n v="2.7"/>
    <n v="3.3"/>
    <n v="3"/>
    <s v="AWAY STRONGER"/>
    <s v="DRAW"/>
    <m/>
    <m/>
    <m/>
    <m/>
  </r>
  <r>
    <x v="5"/>
    <x v="191"/>
    <x v="15"/>
    <s v="Pandurii"/>
    <s v="Astra"/>
    <n v="1471.81"/>
    <n v="1471.64"/>
    <n v="6"/>
    <n v="12"/>
    <n v="2"/>
    <n v="2"/>
    <n v="1"/>
    <n v="1"/>
    <x v="1"/>
    <n v="2.02"/>
    <n v="3.3"/>
    <n v="3.38"/>
    <n v="2.2000000000000002"/>
    <n v="3.49"/>
    <n v="4.3"/>
    <s v="HOME STRONGER"/>
    <s v="DRAW"/>
    <m/>
    <m/>
    <m/>
    <m/>
  </r>
  <r>
    <x v="4"/>
    <x v="192"/>
    <x v="0"/>
    <s v="Polonia Warszawa"/>
    <s v="Piast Gliwice"/>
    <n v="1353.88"/>
    <n v="1321.26"/>
    <n v="4"/>
    <n v="5"/>
    <n v="5"/>
    <n v="6"/>
    <n v="1"/>
    <n v="1"/>
    <x v="1"/>
    <n v="2.63"/>
    <n v="3.21"/>
    <n v="2.61"/>
    <n v="3"/>
    <n v="3.35"/>
    <n v="2.85"/>
    <s v="HOME STRONGER"/>
    <s v="DRAW"/>
    <m/>
    <m/>
    <m/>
    <m/>
  </r>
  <r>
    <x v="4"/>
    <x v="192"/>
    <x v="0"/>
    <s v="Ruch"/>
    <s v="Legia"/>
    <n v="1330.14"/>
    <n v="1512.23"/>
    <n v="4"/>
    <n v="4"/>
    <n v="7"/>
    <n v="11"/>
    <n v="0"/>
    <n v="0"/>
    <x v="1"/>
    <n v="3.58"/>
    <n v="3.32"/>
    <n v="2.02"/>
    <n v="4.05"/>
    <n v="3.5"/>
    <n v="2.2000000000000002"/>
    <s v="AWAY STRONGER"/>
    <s v="DRAW"/>
    <m/>
    <m/>
    <m/>
    <m/>
  </r>
  <r>
    <x v="3"/>
    <x v="192"/>
    <x v="4"/>
    <s v="Djurgarden"/>
    <s v="Kalmar"/>
    <n v="1271.2"/>
    <n v="1361.2"/>
    <n v="7"/>
    <n v="7"/>
    <n v="6"/>
    <n v="10"/>
    <n v="1"/>
    <n v="0"/>
    <x v="0"/>
    <n v="2.33"/>
    <n v="3.21"/>
    <n v="3.04"/>
    <n v="2.5"/>
    <n v="3.45"/>
    <n v="3.28"/>
    <s v="AWAY STRONGER"/>
    <s v="HOME WIN"/>
    <m/>
    <m/>
    <m/>
    <m/>
  </r>
  <r>
    <x v="1"/>
    <x v="193"/>
    <x v="3"/>
    <s v="Aalborg"/>
    <s v="Odense"/>
    <n v="1391.81"/>
    <n v="1352.44"/>
    <n v="1"/>
    <n v="5"/>
    <n v="1"/>
    <n v="1"/>
    <n v="2"/>
    <n v="2"/>
    <x v="1"/>
    <n v="2.57"/>
    <n v="3.28"/>
    <n v="2.66"/>
    <n v="2.75"/>
    <n v="3.55"/>
    <n v="2.86"/>
    <s v="HOME STRONGER"/>
    <s v="DRAW"/>
    <m/>
    <m/>
    <m/>
    <m/>
  </r>
  <r>
    <x v="0"/>
    <x v="194"/>
    <x v="19"/>
    <s v="Start"/>
    <s v="Tromso"/>
    <n v="1264.1600000000001"/>
    <n v="1425.64"/>
    <n v="4"/>
    <n v="4"/>
    <n v="3"/>
    <n v="7"/>
    <n v="2"/>
    <n v="2"/>
    <x v="1"/>
    <n v="2.14"/>
    <n v="3.39"/>
    <n v="3.23"/>
    <n v="2.25"/>
    <n v="3.62"/>
    <n v="3.75"/>
    <s v="AWAY STRONGER"/>
    <s v="DRAW"/>
    <m/>
    <m/>
    <m/>
    <m/>
  </r>
  <r>
    <x v="0"/>
    <x v="194"/>
    <x v="0"/>
    <s v="Brann"/>
    <s v="Molde"/>
    <n v="1395.72"/>
    <n v="1462.46"/>
    <n v="6"/>
    <n v="9"/>
    <n v="4"/>
    <n v="5"/>
    <n v="1"/>
    <n v="0"/>
    <x v="0"/>
    <n v="2.54"/>
    <n v="3.38"/>
    <n v="2.6"/>
    <n v="2.7"/>
    <n v="3.72"/>
    <n v="2.72"/>
    <s v="AWAY STRONGER"/>
    <s v="HOME WIN"/>
    <m/>
    <m/>
    <m/>
    <m/>
  </r>
  <r>
    <x v="2"/>
    <x v="194"/>
    <x v="3"/>
    <s v="Ried"/>
    <s v="Admira"/>
    <n v="1400.87"/>
    <n v="1338.54"/>
    <n v="1"/>
    <n v="5"/>
    <n v="4"/>
    <n v="5"/>
    <n v="4"/>
    <n v="1"/>
    <x v="0"/>
    <n v="1.79"/>
    <n v="3.56"/>
    <n v="4.28"/>
    <n v="1.94"/>
    <n v="3.75"/>
    <n v="5"/>
    <s v="HOME STRONGER"/>
    <s v="HOME WIN"/>
    <m/>
    <m/>
    <m/>
    <m/>
  </r>
  <r>
    <x v="4"/>
    <x v="195"/>
    <x v="3"/>
    <s v="Ruch"/>
    <s v="Piast Gliwice"/>
    <n v="1324.55"/>
    <n v="1330.84"/>
    <n v="2"/>
    <n v="5"/>
    <n v="5"/>
    <n v="7"/>
    <n v="1"/>
    <n v="2"/>
    <x v="2"/>
    <n v="2.13"/>
    <n v="3.21"/>
    <n v="3.37"/>
    <n v="2.21"/>
    <n v="3.44"/>
    <n v="3.67"/>
    <s v="AWAY STRONGER"/>
    <s v="AWAY WIN"/>
    <m/>
    <m/>
    <m/>
    <m/>
  </r>
  <r>
    <x v="3"/>
    <x v="195"/>
    <x v="4"/>
    <s v="Gefle"/>
    <s v="Kalmar"/>
    <n v="1292.94"/>
    <n v="1350.82"/>
    <n v="3"/>
    <n v="3"/>
    <n v="3"/>
    <n v="7"/>
    <n v="1"/>
    <n v="1"/>
    <x v="1"/>
    <n v="2.41"/>
    <n v="3.14"/>
    <n v="2.97"/>
    <n v="2.6"/>
    <n v="3.36"/>
    <n v="3.25"/>
    <s v="AWAY STRONGER"/>
    <s v="DRAW"/>
    <m/>
    <m/>
    <m/>
    <m/>
  </r>
  <r>
    <x v="0"/>
    <x v="195"/>
    <x v="4"/>
    <s v="Start"/>
    <s v="Molde"/>
    <n v="1264.1600000000001"/>
    <n v="1462.46"/>
    <n v="2"/>
    <n v="5"/>
    <n v="4"/>
    <n v="4"/>
    <n v="1"/>
    <n v="1"/>
    <x v="1"/>
    <n v="2.23"/>
    <n v="3.44"/>
    <n v="2.98"/>
    <n v="2.35"/>
    <n v="3.75"/>
    <n v="3.17"/>
    <s v="AWAY STRONGER"/>
    <s v="DRAW"/>
    <m/>
    <m/>
    <m/>
    <m/>
  </r>
  <r>
    <x v="1"/>
    <x v="195"/>
    <x v="4"/>
    <s v="Odense"/>
    <s v="Midtjylland"/>
    <n v="1352.44"/>
    <n v="1449.9"/>
    <n v="2"/>
    <n v="2"/>
    <n v="7"/>
    <n v="10"/>
    <n v="0"/>
    <n v="1"/>
    <x v="2"/>
    <n v="2.79"/>
    <n v="3.35"/>
    <n v="2.4300000000000002"/>
    <n v="3.13"/>
    <n v="3.5"/>
    <n v="2.65"/>
    <s v="AWAY STRONGER"/>
    <s v="AWAY WIN"/>
    <m/>
    <m/>
    <m/>
    <m/>
  </r>
  <r>
    <x v="0"/>
    <x v="196"/>
    <x v="19"/>
    <s v="Aalesund"/>
    <s v="Sogndal"/>
    <n v="1397.17"/>
    <n v="1341.06"/>
    <n v="3"/>
    <n v="6"/>
    <n v="4"/>
    <n v="7"/>
    <n v="2"/>
    <n v="2"/>
    <x v="1"/>
    <n v="1.56"/>
    <n v="3.97"/>
    <n v="5.59"/>
    <n v="1.6"/>
    <n v="4.34"/>
    <n v="6.2"/>
    <s v="HOME STRONGER"/>
    <s v="DRAW"/>
    <m/>
    <m/>
    <m/>
    <m/>
  </r>
  <r>
    <x v="3"/>
    <x v="196"/>
    <x v="10"/>
    <s v="Brommapojkarna"/>
    <s v="Kalmar"/>
    <n v="1228.05"/>
    <n v="1350.82"/>
    <n v="1"/>
    <n v="5"/>
    <n v="4"/>
    <n v="7"/>
    <n v="0"/>
    <n v="1"/>
    <x v="2"/>
    <n v="3.07"/>
    <n v="3.3"/>
    <n v="2.2799999999999998"/>
    <n v="3.75"/>
    <n v="3.45"/>
    <n v="2.54"/>
    <s v="AWAY STRONGER"/>
    <s v="AWAY WIN"/>
    <m/>
    <m/>
    <m/>
    <m/>
  </r>
  <r>
    <x v="0"/>
    <x v="196"/>
    <x v="0"/>
    <s v="Haugesund"/>
    <s v="Stromsgodset"/>
    <n v="1401.59"/>
    <n v="1494.09"/>
    <n v="3"/>
    <n v="3"/>
    <n v="9"/>
    <n v="15"/>
    <n v="2"/>
    <n v="1"/>
    <x v="0"/>
    <n v="3.6"/>
    <n v="3.61"/>
    <n v="1.94"/>
    <n v="4.05"/>
    <n v="3.97"/>
    <n v="2.04"/>
    <s v="AWAY STRONGER"/>
    <s v="HOME WIN"/>
    <m/>
    <m/>
    <m/>
    <m/>
  </r>
  <r>
    <x v="1"/>
    <x v="197"/>
    <x v="13"/>
    <s v="Esbjerg"/>
    <s v="Odense"/>
    <n v="1421.09"/>
    <n v="1352.44"/>
    <n v="6"/>
    <n v="12"/>
    <n v="2"/>
    <n v="2"/>
    <n v="1"/>
    <n v="3"/>
    <x v="2"/>
    <n v="1.88"/>
    <n v="3.51"/>
    <n v="3.99"/>
    <n v="2"/>
    <n v="3.7"/>
    <n v="4.5"/>
    <s v="HOME STRONGER"/>
    <s v="AWAY WIN"/>
    <m/>
    <m/>
    <m/>
    <m/>
  </r>
  <r>
    <x v="7"/>
    <x v="197"/>
    <x v="24"/>
    <s v="Tomsk"/>
    <s v="Zenit"/>
    <n v="1433.58"/>
    <n v="1761.82"/>
    <n v="3"/>
    <n v="4"/>
    <n v="5"/>
    <n v="11"/>
    <n v="0"/>
    <n v="3"/>
    <x v="2"/>
    <n v="7.73"/>
    <n v="4.5"/>
    <n v="1.38"/>
    <n v="10.5"/>
    <n v="5"/>
    <n v="1.44"/>
    <s v="AWAY STRONGER"/>
    <s v="AWAY WIN"/>
    <m/>
    <m/>
    <m/>
    <m/>
  </r>
  <r>
    <x v="3"/>
    <x v="197"/>
    <x v="6"/>
    <s v="Syrianska"/>
    <s v="Elfsborg"/>
    <n v="1244.3"/>
    <n v="1464.45"/>
    <n v="2"/>
    <n v="5"/>
    <n v="3"/>
    <n v="9"/>
    <n v="1"/>
    <n v="3"/>
    <x v="2"/>
    <n v="7.7"/>
    <n v="4.5999999999999996"/>
    <n v="1.39"/>
    <n v="9"/>
    <n v="5.25"/>
    <n v="1.45"/>
    <s v="AWAY STRONGER"/>
    <s v="AWAY WIN"/>
    <m/>
    <m/>
    <m/>
    <m/>
  </r>
  <r>
    <x v="4"/>
    <x v="197"/>
    <x v="19"/>
    <s v="Wisla"/>
    <s v="Legia"/>
    <n v="1360.16"/>
    <n v="1510.25"/>
    <n v="4"/>
    <n v="8"/>
    <n v="5"/>
    <n v="11"/>
    <n v="1"/>
    <n v="0"/>
    <x v="0"/>
    <n v="3.45"/>
    <n v="3.18"/>
    <n v="2.15"/>
    <n v="3.95"/>
    <n v="3.32"/>
    <n v="2.2599999999999998"/>
    <s v="AWAY STRONGER"/>
    <s v="HOME WIN"/>
    <m/>
    <m/>
    <m/>
    <m/>
  </r>
  <r>
    <x v="3"/>
    <x v="197"/>
    <x v="7"/>
    <s v="Helsingborg"/>
    <s v="Halmstad"/>
    <n v="1518.36"/>
    <n v="1237.3499999999999"/>
    <n v="7"/>
    <n v="10"/>
    <n v="4"/>
    <n v="5"/>
    <n v="4"/>
    <n v="2"/>
    <x v="0"/>
    <n v="1.4"/>
    <n v="4.66"/>
    <n v="7.17"/>
    <n v="1.45"/>
    <n v="5.25"/>
    <n v="8.1999999999999993"/>
    <s v="HOME STRONGER"/>
    <s v="HOME WIN"/>
    <m/>
    <m/>
    <m/>
    <m/>
  </r>
  <r>
    <x v="0"/>
    <x v="197"/>
    <x v="0"/>
    <s v="Lillestrom"/>
    <s v="Aalesund"/>
    <n v="1341.37"/>
    <n v="1397.17"/>
    <n v="4"/>
    <n v="4"/>
    <n v="4"/>
    <n v="7"/>
    <n v="1"/>
    <n v="1"/>
    <x v="1"/>
    <n v="1.95"/>
    <n v="3.52"/>
    <n v="3.69"/>
    <n v="2.1"/>
    <n v="3.85"/>
    <n v="4.2"/>
    <s v="AWAY STRONGER"/>
    <s v="DRAW"/>
    <m/>
    <m/>
    <m/>
    <m/>
  </r>
  <r>
    <x v="0"/>
    <x v="197"/>
    <x v="0"/>
    <s v="Molde"/>
    <s v="Tromso"/>
    <n v="1462.46"/>
    <n v="1425.64"/>
    <n v="4"/>
    <n v="5"/>
    <n v="4"/>
    <n v="5"/>
    <n v="1"/>
    <n v="0"/>
    <x v="0"/>
    <n v="1.43"/>
    <n v="4.4800000000000004"/>
    <n v="6.93"/>
    <n v="1.45"/>
    <n v="5.0999999999999996"/>
    <n v="7.7"/>
    <s v="HOME STRONGER"/>
    <s v="HOME WIN"/>
    <m/>
    <m/>
    <m/>
    <m/>
  </r>
  <r>
    <x v="0"/>
    <x v="197"/>
    <x v="4"/>
    <s v="Rosenborg"/>
    <s v="Honefoss"/>
    <n v="1515.16"/>
    <n v="1293.71"/>
    <n v="7"/>
    <n v="10"/>
    <n v="4"/>
    <n v="5"/>
    <n v="0"/>
    <n v="0"/>
    <x v="1"/>
    <n v="1.24"/>
    <n v="6"/>
    <n v="10.67"/>
    <n v="1.29"/>
    <n v="6.7"/>
    <n v="13"/>
    <s v="HOME STRONGER"/>
    <s v="DRAW"/>
    <m/>
    <m/>
    <m/>
    <m/>
  </r>
  <r>
    <x v="1"/>
    <x v="197"/>
    <x v="4"/>
    <s v="Nordsjaelland"/>
    <s v="Brondby"/>
    <n v="1492.33"/>
    <n v="1392.71"/>
    <n v="4"/>
    <n v="5"/>
    <n v="7"/>
    <n v="11"/>
    <n v="1"/>
    <n v="1"/>
    <x v="1"/>
    <n v="2.77"/>
    <n v="3.37"/>
    <n v="2.44"/>
    <n v="3"/>
    <n v="3.56"/>
    <n v="2.6"/>
    <s v="HOME STRONGER"/>
    <s v="DRAW"/>
    <m/>
    <m/>
    <m/>
    <m/>
  </r>
  <r>
    <x v="3"/>
    <x v="198"/>
    <x v="3"/>
    <s v="Sundsvall"/>
    <s v="Halmstad"/>
    <n v="1254.07"/>
    <n v="1237.3499999999999"/>
    <n v="9"/>
    <n v="10"/>
    <n v="1"/>
    <n v="5"/>
    <n v="1"/>
    <n v="1"/>
    <x v="1"/>
    <n v="2.39"/>
    <n v="3.23"/>
    <n v="2.89"/>
    <n v="2.65"/>
    <n v="3.44"/>
    <n v="3.1"/>
    <s v="HOME STRONGER"/>
    <s v="DRAW"/>
    <m/>
    <m/>
    <m/>
    <m/>
  </r>
  <r>
    <x v="1"/>
    <x v="199"/>
    <x v="3"/>
    <s v="Nordsjaelland"/>
    <s v="Odense"/>
    <n v="1492.33"/>
    <n v="1352.44"/>
    <n v="4"/>
    <n v="6"/>
    <n v="4"/>
    <n v="5"/>
    <n v="2"/>
    <n v="0"/>
    <x v="0"/>
    <n v="1.95"/>
    <n v="3.49"/>
    <n v="3.69"/>
    <n v="2.0699999999999998"/>
    <n v="3.75"/>
    <n v="4.0999999999999996"/>
    <s v="HOME STRONGER"/>
    <s v="HOME WIN"/>
    <m/>
    <m/>
    <m/>
    <m/>
  </r>
  <r>
    <x v="6"/>
    <x v="200"/>
    <x v="7"/>
    <s v="Inter Turku"/>
    <s v="MyPa"/>
    <n v="1216.82"/>
    <n v="1223.24"/>
    <n v="4"/>
    <n v="5"/>
    <n v="4"/>
    <n v="10"/>
    <n v="0"/>
    <n v="0"/>
    <x v="1"/>
    <n v="2.72"/>
    <n v="3.12"/>
    <n v="2.59"/>
    <n v="3"/>
    <n v="3.27"/>
    <n v="2.75"/>
    <s v="AWAY STRONGER"/>
    <s v="DRAW"/>
    <m/>
    <m/>
    <m/>
    <m/>
  </r>
  <r>
    <x v="3"/>
    <x v="201"/>
    <x v="4"/>
    <s v="Brommapojkarna"/>
    <s v="Halmstad"/>
    <n v="1222.1500000000001"/>
    <n v="1228.81"/>
    <n v="0"/>
    <n v="4"/>
    <n v="2"/>
    <n v="5"/>
    <n v="1"/>
    <n v="1"/>
    <x v="1"/>
    <n v="2.38"/>
    <n v="3.26"/>
    <n v="2.92"/>
    <n v="2.52"/>
    <n v="3.41"/>
    <n v="3.2"/>
    <s v="AWAY STRONGER"/>
    <s v="DRAW"/>
    <m/>
    <m/>
    <m/>
    <m/>
  </r>
  <r>
    <x v="3"/>
    <x v="201"/>
    <x v="4"/>
    <s v="Elfsborg"/>
    <s v="Gefle"/>
    <n v="1473.06"/>
    <n v="1292.94"/>
    <n v="6"/>
    <n v="9"/>
    <n v="5"/>
    <n v="7"/>
    <n v="0"/>
    <n v="0"/>
    <x v="1"/>
    <n v="1.39"/>
    <n v="4.4400000000000004"/>
    <n v="8.08"/>
    <n v="1.44"/>
    <n v="5"/>
    <n v="9.5"/>
    <s v="HOME STRONGER"/>
    <s v="DRAW"/>
    <m/>
    <m/>
    <m/>
    <m/>
  </r>
  <r>
    <x v="0"/>
    <x v="202"/>
    <x v="19"/>
    <s v="Valerenga"/>
    <s v="Molde"/>
    <n v="1352.27"/>
    <n v="1462.46"/>
    <n v="4"/>
    <n v="4"/>
    <n v="4"/>
    <n v="8"/>
    <n v="3"/>
    <n v="3"/>
    <x v="1"/>
    <n v="2.69"/>
    <n v="3.32"/>
    <n v="2.52"/>
    <n v="2.8"/>
    <n v="3.62"/>
    <n v="2.66"/>
    <s v="AWAY STRONGER"/>
    <s v="DRAW"/>
    <m/>
    <m/>
    <m/>
    <m/>
  </r>
  <r>
    <x v="0"/>
    <x v="202"/>
    <x v="0"/>
    <s v="Rosenborg"/>
    <s v="Stromsgodset"/>
    <n v="1515.16"/>
    <n v="1494.09"/>
    <n v="5"/>
    <n v="11"/>
    <n v="6"/>
    <n v="12"/>
    <n v="1"/>
    <n v="0"/>
    <x v="0"/>
    <n v="1.77"/>
    <n v="3.72"/>
    <n v="4.24"/>
    <n v="1.84"/>
    <n v="4.09"/>
    <n v="4.59"/>
    <s v="HOME STRONGER"/>
    <s v="HOME WIN"/>
    <m/>
    <m/>
    <m/>
    <m/>
  </r>
  <r>
    <x v="0"/>
    <x v="203"/>
    <x v="19"/>
    <s v="Tromso"/>
    <s v="Lillestrom"/>
    <n v="1425.64"/>
    <n v="1341.37"/>
    <n v="1"/>
    <n v="4"/>
    <n v="4"/>
    <n v="5"/>
    <n v="2"/>
    <n v="0"/>
    <x v="0"/>
    <n v="1.5"/>
    <n v="4.1100000000000003"/>
    <n v="6.28"/>
    <n v="1.55"/>
    <n v="4.6100000000000003"/>
    <n v="7.6"/>
    <s v="HOME STRONGER"/>
    <s v="HOME WIN"/>
    <m/>
    <m/>
    <m/>
    <m/>
  </r>
  <r>
    <x v="3"/>
    <x v="203"/>
    <x v="7"/>
    <s v="Kalmar"/>
    <s v="Helsingborg"/>
    <n v="1350.82"/>
    <n v="1522.37"/>
    <n v="7"/>
    <n v="8"/>
    <n v="7"/>
    <n v="10"/>
    <n v="1"/>
    <n v="1"/>
    <x v="1"/>
    <n v="4.1900000000000004"/>
    <n v="3.53"/>
    <n v="1.83"/>
    <n v="5.09"/>
    <n v="3.77"/>
    <n v="1.95"/>
    <s v="AWAY STRONGER"/>
    <s v="DRAW"/>
    <m/>
    <m/>
    <m/>
    <m/>
  </r>
  <r>
    <x v="0"/>
    <x v="203"/>
    <x v="0"/>
    <s v="Aalesund"/>
    <s v="Viking"/>
    <n v="1397.17"/>
    <n v="1420.51"/>
    <n v="2"/>
    <n v="5"/>
    <n v="7"/>
    <n v="8"/>
    <n v="2"/>
    <n v="1"/>
    <x v="0"/>
    <n v="2.15"/>
    <n v="3.37"/>
    <n v="3.22"/>
    <n v="2.29"/>
    <n v="3.58"/>
    <n v="3.45"/>
    <s v="AWAY STRONGER"/>
    <s v="HOME WIN"/>
    <m/>
    <m/>
    <m/>
    <m/>
  </r>
  <r>
    <x v="0"/>
    <x v="203"/>
    <x v="0"/>
    <s v="Sandnes"/>
    <s v="Sogndal"/>
    <n v="1279.75"/>
    <n v="1341.06"/>
    <n v="1"/>
    <n v="5"/>
    <n v="3"/>
    <n v="6"/>
    <n v="1"/>
    <n v="3"/>
    <x v="2"/>
    <n v="1.97"/>
    <n v="3.39"/>
    <n v="3.7"/>
    <n v="2.06"/>
    <n v="3.62"/>
    <n v="4.1500000000000004"/>
    <s v="AWAY STRONGER"/>
    <s v="AWAY WIN"/>
    <m/>
    <m/>
    <m/>
    <m/>
  </r>
  <r>
    <x v="0"/>
    <x v="203"/>
    <x v="4"/>
    <s v="Haugesund"/>
    <s v="Brann"/>
    <n v="1401.59"/>
    <n v="1395.72"/>
    <n v="3"/>
    <n v="6"/>
    <n v="6"/>
    <n v="9"/>
    <n v="2"/>
    <n v="1"/>
    <x v="0"/>
    <n v="1.91"/>
    <n v="3.45"/>
    <n v="3.91"/>
    <n v="2"/>
    <n v="3.6"/>
    <n v="4.6500000000000004"/>
    <s v="HOME STRONGER"/>
    <s v="HOME WIN"/>
    <m/>
    <m/>
    <m/>
    <m/>
  </r>
  <r>
    <x v="6"/>
    <x v="204"/>
    <x v="7"/>
    <s v="Inter Turku"/>
    <s v="Mariehamn"/>
    <n v="1216.82"/>
    <n v="1218.08"/>
    <n v="2"/>
    <n v="6"/>
    <n v="6"/>
    <n v="10"/>
    <n v="0"/>
    <n v="2"/>
    <x v="2"/>
    <n v="2.4700000000000002"/>
    <n v="3.26"/>
    <n v="2.72"/>
    <n v="2.67"/>
    <n v="3.4"/>
    <n v="3"/>
    <s v="AWAY STRONGER"/>
    <s v="AWAY WIN"/>
    <m/>
    <m/>
    <m/>
    <m/>
  </r>
  <r>
    <x v="3"/>
    <x v="204"/>
    <x v="4"/>
    <s v="AIK"/>
    <s v="Brommapojkarna"/>
    <n v="1462.07"/>
    <n v="1222.1500000000001"/>
    <n v="7"/>
    <n v="11"/>
    <n v="1"/>
    <n v="2"/>
    <n v="4"/>
    <n v="0"/>
    <x v="0"/>
    <n v="1.31"/>
    <n v="5.0999999999999996"/>
    <n v="9.39"/>
    <n v="1.38"/>
    <n v="5.78"/>
    <n v="12.05"/>
    <s v="HOME STRONGER"/>
    <s v="HOME WIN"/>
    <m/>
    <m/>
    <m/>
    <m/>
  </r>
  <r>
    <x v="3"/>
    <x v="204"/>
    <x v="4"/>
    <s v="Gefle"/>
    <s v="Djurgarden"/>
    <n v="1292.94"/>
    <n v="1291.1500000000001"/>
    <n v="5"/>
    <n v="7"/>
    <n v="7"/>
    <n v="11"/>
    <n v="1"/>
    <n v="1"/>
    <x v="1"/>
    <n v="2.56"/>
    <n v="3.16"/>
    <n v="2.74"/>
    <n v="2.8"/>
    <n v="3.4"/>
    <n v="2.9"/>
    <s v="HOME STRONGER"/>
    <s v="DRAW"/>
    <m/>
    <m/>
    <m/>
    <m/>
  </r>
  <r>
    <x v="3"/>
    <x v="205"/>
    <x v="23"/>
    <s v="Helsingborg"/>
    <s v="AIK"/>
    <n v="1522.37"/>
    <n v="1462.07"/>
    <n v="5"/>
    <n v="11"/>
    <n v="9"/>
    <n v="13"/>
    <n v="1"/>
    <n v="2"/>
    <x v="2"/>
    <n v="1.79"/>
    <n v="3.63"/>
    <n v="4.25"/>
    <n v="1.88"/>
    <n v="3.85"/>
    <n v="4.59"/>
    <s v="HOME STRONGER"/>
    <s v="AWAY WIN"/>
    <m/>
    <m/>
    <m/>
    <m/>
  </r>
  <r>
    <x v="0"/>
    <x v="206"/>
    <x v="19"/>
    <s v="Brann"/>
    <s v="Sandnes"/>
    <n v="1395.72"/>
    <n v="1279.75"/>
    <n v="6"/>
    <n v="9"/>
    <n v="0"/>
    <n v="2"/>
    <n v="6"/>
    <n v="1"/>
    <x v="0"/>
    <n v="1.67"/>
    <n v="3.75"/>
    <n v="4.88"/>
    <n v="1.76"/>
    <n v="4.09"/>
    <n v="5.7"/>
    <s v="HOME STRONGER"/>
    <s v="HOME WIN"/>
    <m/>
    <m/>
    <m/>
    <m/>
  </r>
  <r>
    <x v="0"/>
    <x v="206"/>
    <x v="0"/>
    <s v="Stromsgodset"/>
    <s v="Tromso"/>
    <n v="1494.09"/>
    <n v="1425.64"/>
    <n v="3"/>
    <n v="9"/>
    <n v="4"/>
    <n v="7"/>
    <n v="3"/>
    <n v="1"/>
    <x v="0"/>
    <n v="1.57"/>
    <n v="3.94"/>
    <n v="5.54"/>
    <n v="1.62"/>
    <n v="4.3"/>
    <n v="6.2"/>
    <s v="HOME STRONGER"/>
    <s v="HOME WIN"/>
    <m/>
    <m/>
    <m/>
    <m/>
  </r>
  <r>
    <x v="0"/>
    <x v="206"/>
    <x v="25"/>
    <s v="Sogndal"/>
    <s v="Honefoss"/>
    <n v="1341.06"/>
    <n v="1293.71"/>
    <n v="5"/>
    <n v="9"/>
    <n v="2"/>
    <n v="6"/>
    <n v="1"/>
    <n v="1"/>
    <x v="1"/>
    <n v="1.91"/>
    <n v="3.51"/>
    <n v="3.79"/>
    <n v="2.11"/>
    <n v="3.75"/>
    <n v="4.33"/>
    <s v="HOME STRONGER"/>
    <s v="DRAW"/>
    <m/>
    <m/>
    <m/>
    <m/>
  </r>
  <r>
    <x v="3"/>
    <x v="207"/>
    <x v="26"/>
    <s v="Elfsborg"/>
    <s v="Syrianska"/>
    <n v="1473.06"/>
    <n v="1244.3"/>
    <n v="4"/>
    <n v="7"/>
    <n v="0"/>
    <n v="1"/>
    <n v="5"/>
    <n v="1"/>
    <x v="0"/>
    <n v="1.24"/>
    <n v="5.65"/>
    <n v="12.3"/>
    <n v="1.3"/>
    <n v="6.35"/>
    <n v="16"/>
    <s v="HOME STRONGER"/>
    <s v="HOME WIN"/>
    <m/>
    <m/>
    <m/>
    <m/>
  </r>
  <r>
    <x v="0"/>
    <x v="207"/>
    <x v="19"/>
    <s v="Lillestrom"/>
    <s v="Valerenga"/>
    <n v="1341.37"/>
    <n v="1352.27"/>
    <n v="4"/>
    <n v="5"/>
    <n v="2"/>
    <n v="5"/>
    <n v="0"/>
    <n v="1"/>
    <x v="2"/>
    <n v="2.2200000000000002"/>
    <n v="3.45"/>
    <n v="3.02"/>
    <n v="2.31"/>
    <n v="3.73"/>
    <n v="3.36"/>
    <s v="AWAY STRONGER"/>
    <s v="AWAY WIN"/>
    <m/>
    <m/>
    <m/>
    <m/>
  </r>
  <r>
    <x v="6"/>
    <x v="207"/>
    <x v="7"/>
    <s v="MyPa"/>
    <s v="Mariehamn"/>
    <n v="1223.24"/>
    <n v="1218.08"/>
    <n v="0"/>
    <n v="4"/>
    <n v="6"/>
    <n v="9"/>
    <n v="3"/>
    <n v="1"/>
    <x v="0"/>
    <n v="1.97"/>
    <n v="3.37"/>
    <n v="3.68"/>
    <n v="2.1"/>
    <n v="3.66"/>
    <n v="4.04"/>
    <s v="HOME STRONGER"/>
    <s v="HOME WIN"/>
    <m/>
    <m/>
    <m/>
    <m/>
  </r>
  <r>
    <x v="0"/>
    <x v="207"/>
    <x v="0"/>
    <s v="Start"/>
    <s v="Aalesund"/>
    <n v="1264.1600000000001"/>
    <n v="1397.17"/>
    <n v="2"/>
    <n v="4"/>
    <n v="5"/>
    <n v="8"/>
    <n v="2"/>
    <n v="2"/>
    <x v="1"/>
    <n v="2.13"/>
    <n v="3.45"/>
    <n v="3.18"/>
    <n v="2.29"/>
    <n v="3.7"/>
    <n v="3.54"/>
    <s v="AWAY STRONGER"/>
    <s v="DRAW"/>
    <m/>
    <m/>
    <m/>
    <m/>
  </r>
  <r>
    <x v="0"/>
    <x v="207"/>
    <x v="4"/>
    <s v="Viking"/>
    <s v="Rosenborg"/>
    <n v="1420.51"/>
    <n v="1515.16"/>
    <n v="6"/>
    <n v="8"/>
    <n v="7"/>
    <n v="11"/>
    <n v="0"/>
    <n v="0"/>
    <x v="1"/>
    <n v="2.62"/>
    <n v="3.28"/>
    <n v="2.58"/>
    <n v="2.85"/>
    <n v="3.48"/>
    <n v="2.75"/>
    <s v="AWAY STRONGER"/>
    <s v="DRAW"/>
    <m/>
    <m/>
    <m/>
    <m/>
  </r>
  <r>
    <x v="1"/>
    <x v="208"/>
    <x v="8"/>
    <s v="Horsens"/>
    <s v="Nordsjaelland"/>
    <n v="1348.49"/>
    <n v="1492.33"/>
    <n v="3"/>
    <n v="6"/>
    <n v="7"/>
    <n v="8"/>
    <n v="0"/>
    <n v="2"/>
    <x v="2"/>
    <n v="3.59"/>
    <n v="3.37"/>
    <n v="2.02"/>
    <n v="3.9"/>
    <n v="3.71"/>
    <n v="2.12"/>
    <s v="AWAY STRONGER"/>
    <s v="AWAY WIN"/>
    <m/>
    <m/>
    <m/>
    <m/>
  </r>
  <r>
    <x v="3"/>
    <x v="208"/>
    <x v="6"/>
    <s v="AIK"/>
    <s v="Syrianska"/>
    <n v="1477.37"/>
    <n v="1231.1099999999999"/>
    <n v="9"/>
    <n v="13"/>
    <n v="0"/>
    <n v="1"/>
    <n v="0"/>
    <n v="0"/>
    <x v="1"/>
    <n v="1.42"/>
    <n v="4.2300000000000004"/>
    <n v="7.7"/>
    <n v="1.48"/>
    <n v="4.5"/>
    <n v="9"/>
    <s v="HOME STRONGER"/>
    <s v="DRAW"/>
    <m/>
    <m/>
    <m/>
    <m/>
  </r>
  <r>
    <x v="2"/>
    <x v="208"/>
    <x v="10"/>
    <s v="Salzburg"/>
    <s v="Sturm Graz"/>
    <n v="1602.47"/>
    <n v="1363.3"/>
    <n v="7"/>
    <n v="11"/>
    <n v="3"/>
    <n v="6"/>
    <n v="3"/>
    <n v="0"/>
    <x v="0"/>
    <n v="1.51"/>
    <n v="4.08"/>
    <n v="6.07"/>
    <n v="1.6"/>
    <n v="4.59"/>
    <n v="6.9"/>
    <s v="HOME STRONGER"/>
    <s v="HOME WIN"/>
    <m/>
    <m/>
    <m/>
    <m/>
  </r>
  <r>
    <x v="7"/>
    <x v="208"/>
    <x v="20"/>
    <s v="Kuban"/>
    <s v="Rubin Kazan"/>
    <n v="1650.26"/>
    <n v="1696.04"/>
    <n v="5"/>
    <n v="7"/>
    <n v="6"/>
    <n v="10"/>
    <n v="0"/>
    <n v="0"/>
    <x v="1"/>
    <n v="2.41"/>
    <n v="3.09"/>
    <n v="2.93"/>
    <n v="2.6"/>
    <n v="3.25"/>
    <n v="3.21"/>
    <s v="AWAY STRONGER"/>
    <s v="DRAW"/>
    <m/>
    <m/>
    <m/>
    <m/>
  </r>
  <r>
    <x v="4"/>
    <x v="208"/>
    <x v="27"/>
    <s v="Wisla"/>
    <s v="Piast Gliwice"/>
    <n v="1349.76"/>
    <n v="1320.05"/>
    <n v="6"/>
    <n v="7"/>
    <n v="5"/>
    <n v="9"/>
    <n v="1"/>
    <n v="2"/>
    <x v="2"/>
    <n v="1.93"/>
    <n v="3.25"/>
    <n v="3.97"/>
    <n v="2.04"/>
    <n v="3.47"/>
    <n v="4.5"/>
    <s v="HOME STRONGER"/>
    <s v="AWAY WIN"/>
    <m/>
    <m/>
    <m/>
    <m/>
  </r>
  <r>
    <x v="3"/>
    <x v="208"/>
    <x v="7"/>
    <s v="Halmstad"/>
    <s v="Elfsborg"/>
    <n v="1222.8399999999999"/>
    <n v="1464.94"/>
    <n v="2"/>
    <n v="3"/>
    <n v="4"/>
    <n v="7"/>
    <n v="1"/>
    <n v="1"/>
    <x v="1"/>
    <n v="3.74"/>
    <n v="3.35"/>
    <n v="1.99"/>
    <n v="4.05"/>
    <n v="3.61"/>
    <n v="2.13"/>
    <s v="AWAY STRONGER"/>
    <s v="DRAW"/>
    <m/>
    <m/>
    <m/>
    <m/>
  </r>
  <r>
    <x v="0"/>
    <x v="208"/>
    <x v="0"/>
    <s v="Aalesund"/>
    <s v="Honefoss"/>
    <n v="1402.15"/>
    <n v="1296.93"/>
    <n v="5"/>
    <n v="6"/>
    <n v="3"/>
    <n v="6"/>
    <n v="4"/>
    <n v="3"/>
    <x v="0"/>
    <n v="1.53"/>
    <n v="3.99"/>
    <n v="5.99"/>
    <n v="1.6"/>
    <n v="4.25"/>
    <n v="6.7"/>
    <s v="HOME STRONGER"/>
    <s v="HOME WIN"/>
    <m/>
    <m/>
    <m/>
    <m/>
  </r>
  <r>
    <x v="0"/>
    <x v="208"/>
    <x v="0"/>
    <s v="Lillestrom"/>
    <s v="Viking"/>
    <n v="1325.93"/>
    <n v="1414.43"/>
    <n v="1"/>
    <n v="4"/>
    <n v="4"/>
    <n v="8"/>
    <n v="0"/>
    <n v="1"/>
    <x v="2"/>
    <n v="2.29"/>
    <n v="3.32"/>
    <n v="2.98"/>
    <n v="2.4500000000000002"/>
    <n v="3.45"/>
    <n v="3.14"/>
    <s v="AWAY STRONGER"/>
    <s v="AWAY WIN"/>
    <m/>
    <m/>
    <m/>
    <m/>
  </r>
  <r>
    <x v="0"/>
    <x v="208"/>
    <x v="0"/>
    <s v="Sandnes"/>
    <s v="Haugesund"/>
    <n v="1260.0999999999999"/>
    <n v="1393.48"/>
    <n v="0"/>
    <n v="1"/>
    <n v="6"/>
    <n v="6"/>
    <n v="1"/>
    <n v="1"/>
    <x v="1"/>
    <n v="2.29"/>
    <n v="3.3"/>
    <n v="2.98"/>
    <n v="2.4"/>
    <n v="3.48"/>
    <n v="3.2"/>
    <s v="AWAY STRONGER"/>
    <s v="DRAW"/>
    <m/>
    <m/>
    <m/>
    <m/>
  </r>
  <r>
    <x v="0"/>
    <x v="208"/>
    <x v="4"/>
    <s v="Sogndal"/>
    <s v="Rosenborg"/>
    <n v="1349.63"/>
    <n v="1520.07"/>
    <n v="5"/>
    <n v="7"/>
    <n v="5"/>
    <n v="9"/>
    <n v="0"/>
    <n v="4"/>
    <x v="2"/>
    <n v="4.54"/>
    <n v="3.61"/>
    <n v="1.74"/>
    <n v="5.05"/>
    <n v="3.81"/>
    <n v="1.8"/>
    <s v="AWAY STRONGER"/>
    <s v="AWAY WIN"/>
    <m/>
    <m/>
    <m/>
    <m/>
  </r>
  <r>
    <x v="0"/>
    <x v="209"/>
    <x v="19"/>
    <s v="Tromso"/>
    <s v="Molde"/>
    <n v="1424.9"/>
    <n v="1465.34"/>
    <n v="3"/>
    <n v="4"/>
    <n v="7"/>
    <n v="8"/>
    <n v="2"/>
    <n v="3"/>
    <x v="2"/>
    <n v="2.13"/>
    <n v="3.43"/>
    <n v="3.19"/>
    <n v="2.25"/>
    <n v="3.6"/>
    <n v="3.43"/>
    <s v="AWAY STRONGER"/>
    <s v="AWAY WIN"/>
    <m/>
    <m/>
    <m/>
    <m/>
  </r>
  <r>
    <x v="3"/>
    <x v="209"/>
    <x v="7"/>
    <s v="Syrianska"/>
    <s v="Halmstad"/>
    <n v="1231.1099999999999"/>
    <n v="1222.8399999999999"/>
    <n v="1"/>
    <n v="1"/>
    <n v="2"/>
    <n v="3"/>
    <n v="1"/>
    <n v="2"/>
    <x v="2"/>
    <n v="2.15"/>
    <n v="3.29"/>
    <n v="3.3"/>
    <n v="2.29"/>
    <n v="3.45"/>
    <n v="3.75"/>
    <s v="HOME STRONGER"/>
    <s v="AWAY WIN"/>
    <m/>
    <m/>
    <m/>
    <m/>
  </r>
  <r>
    <x v="0"/>
    <x v="209"/>
    <x v="0"/>
    <s v="Rosenborg"/>
    <s v="Lillestrom"/>
    <n v="1520.07"/>
    <n v="1325.93"/>
    <n v="7"/>
    <n v="11"/>
    <n v="0"/>
    <n v="4"/>
    <n v="1"/>
    <n v="0"/>
    <x v="0"/>
    <n v="1.29"/>
    <n v="5.37"/>
    <n v="9.44"/>
    <n v="1.33"/>
    <n v="6.05"/>
    <n v="10.52"/>
    <s v="HOME STRONGER"/>
    <s v="HOME WIN"/>
    <m/>
    <m/>
    <m/>
    <m/>
  </r>
  <r>
    <x v="0"/>
    <x v="209"/>
    <x v="0"/>
    <s v="Sandnes"/>
    <s v="Start"/>
    <n v="1260.0999999999999"/>
    <n v="1259.92"/>
    <n v="1"/>
    <n v="1"/>
    <n v="2"/>
    <n v="4"/>
    <n v="3"/>
    <n v="1"/>
    <x v="0"/>
    <n v="2.2999999999999998"/>
    <n v="3.4"/>
    <n v="2.92"/>
    <n v="2.46"/>
    <n v="3.6"/>
    <n v="3.1"/>
    <s v="HOME STRONGER"/>
    <s v="HOME WIN"/>
    <m/>
    <m/>
    <m/>
    <m/>
  </r>
  <r>
    <x v="0"/>
    <x v="209"/>
    <x v="4"/>
    <s v="Valerenga"/>
    <s v="Viking"/>
    <n v="1362.63"/>
    <n v="1414.43"/>
    <n v="4"/>
    <n v="8"/>
    <n v="4"/>
    <n v="10"/>
    <n v="2"/>
    <n v="2"/>
    <x v="1"/>
    <n v="2.5099999999999998"/>
    <n v="3.29"/>
    <n v="2.69"/>
    <n v="2.7"/>
    <n v="3.5"/>
    <n v="2.85"/>
    <s v="AWAY STRONGER"/>
    <s v="DRAW"/>
    <m/>
    <m/>
    <m/>
    <m/>
  </r>
  <r>
    <x v="4"/>
    <x v="210"/>
    <x v="0"/>
    <s v="Piast Gliwice"/>
    <s v="Ruch"/>
    <n v="1320.05"/>
    <n v="1317.07"/>
    <n v="7"/>
    <n v="9"/>
    <n v="2"/>
    <n v="5"/>
    <n v="0"/>
    <n v="2"/>
    <x v="2"/>
    <n v="2.1"/>
    <n v="3.22"/>
    <n v="3.52"/>
    <n v="2.2000000000000002"/>
    <n v="3.42"/>
    <n v="4"/>
    <s v="HOME STRONGER"/>
    <s v="AWAY WIN"/>
    <m/>
    <m/>
    <m/>
    <m/>
  </r>
  <r>
    <x v="1"/>
    <x v="210"/>
    <x v="4"/>
    <s v="Midtjylland"/>
    <s v="Vestsjaelland"/>
    <n v="1449.9"/>
    <n v="1288.04"/>
    <n v="9"/>
    <n v="10"/>
    <n v="6"/>
    <n v="10"/>
    <n v="2"/>
    <n v="2"/>
    <x v="1"/>
    <n v="1.46"/>
    <n v="4.1500000000000004"/>
    <n v="7.04"/>
    <n v="1.6"/>
    <n v="4.6500000000000004"/>
    <n v="8.3000000000000007"/>
    <s v="HOME STRONGER"/>
    <s v="DRAW"/>
    <m/>
    <m/>
    <m/>
    <m/>
  </r>
  <r>
    <x v="2"/>
    <x v="211"/>
    <x v="4"/>
    <s v="Wacker Innsbruck"/>
    <s v="Sturm Graz"/>
    <n v="1346.69"/>
    <n v="1363.3"/>
    <n v="7"/>
    <n v="8"/>
    <n v="0"/>
    <n v="6"/>
    <n v="0"/>
    <n v="1"/>
    <x v="2"/>
    <n v="2.5499999999999998"/>
    <n v="3.25"/>
    <n v="2.68"/>
    <n v="2.9"/>
    <n v="3.4"/>
    <n v="2.95"/>
    <s v="AWAY STRONGER"/>
    <s v="AWAY WIN"/>
    <m/>
    <m/>
    <m/>
    <m/>
  </r>
  <r>
    <x v="0"/>
    <x v="212"/>
    <x v="19"/>
    <s v="Molde"/>
    <s v="Viking"/>
    <n v="1465.34"/>
    <n v="1414.43"/>
    <n v="7"/>
    <n v="11"/>
    <n v="5"/>
    <n v="8"/>
    <n v="1"/>
    <n v="1"/>
    <x v="1"/>
    <n v="1.91"/>
    <n v="3.47"/>
    <n v="3.89"/>
    <n v="2.09"/>
    <n v="3.7"/>
    <n v="4.4000000000000004"/>
    <s v="HOME STRONGER"/>
    <s v="DRAW"/>
    <m/>
    <m/>
    <m/>
    <m/>
  </r>
  <r>
    <x v="3"/>
    <x v="212"/>
    <x v="10"/>
    <s v="Elfsborg"/>
    <s v="Halmstad"/>
    <n v="1464.94"/>
    <n v="1222.8399999999999"/>
    <n v="4"/>
    <n v="8"/>
    <n v="4"/>
    <n v="6"/>
    <n v="2"/>
    <n v="2"/>
    <x v="1"/>
    <n v="1.25"/>
    <n v="5.73"/>
    <n v="11.2"/>
    <n v="1.3"/>
    <n v="6.5"/>
    <n v="14"/>
    <s v="HOME STRONGER"/>
    <s v="DRAW"/>
    <m/>
    <m/>
    <m/>
    <m/>
  </r>
  <r>
    <x v="0"/>
    <x v="212"/>
    <x v="0"/>
    <s v="Start"/>
    <s v="Brann"/>
    <n v="1259.92"/>
    <n v="1397.15"/>
    <n v="1"/>
    <n v="3"/>
    <n v="6"/>
    <n v="9"/>
    <n v="3"/>
    <n v="3"/>
    <x v="1"/>
    <n v="2.2400000000000002"/>
    <n v="3.49"/>
    <n v="2.96"/>
    <n v="2.38"/>
    <n v="3.84"/>
    <n v="3.3"/>
    <s v="AWAY STRONGER"/>
    <s v="DRAW"/>
    <m/>
    <m/>
    <m/>
    <m/>
  </r>
  <r>
    <x v="0"/>
    <x v="213"/>
    <x v="19"/>
    <s v="Haugesund"/>
    <s v="Aalesund"/>
    <n v="1393.48"/>
    <n v="1402.15"/>
    <n v="4"/>
    <n v="7"/>
    <n v="7"/>
    <n v="9"/>
    <n v="1"/>
    <n v="2"/>
    <x v="2"/>
    <n v="2.14"/>
    <n v="3.39"/>
    <n v="3.24"/>
    <n v="2.2200000000000002"/>
    <n v="3.62"/>
    <n v="3.5"/>
    <s v="AWAY STRONGER"/>
    <s v="AWAY WIN"/>
    <m/>
    <m/>
    <m/>
    <m/>
  </r>
  <r>
    <x v="3"/>
    <x v="213"/>
    <x v="7"/>
    <s v="Syrianska"/>
    <s v="AIK"/>
    <n v="1231.1099999999999"/>
    <n v="1477.37"/>
    <n v="1"/>
    <n v="1"/>
    <n v="7"/>
    <n v="13"/>
    <n v="1"/>
    <n v="2"/>
    <x v="2"/>
    <n v="5.41"/>
    <n v="3.71"/>
    <n v="1.63"/>
    <n v="6.22"/>
    <n v="4"/>
    <n v="1.7"/>
    <s v="AWAY STRONGER"/>
    <s v="AWAY WIN"/>
    <m/>
    <m/>
    <m/>
    <m/>
  </r>
  <r>
    <x v="0"/>
    <x v="213"/>
    <x v="0"/>
    <s v="Sandnes"/>
    <s v="Stromsgodset"/>
    <n v="1260.0999999999999"/>
    <n v="1495.17"/>
    <n v="4"/>
    <n v="4"/>
    <n v="4"/>
    <n v="7"/>
    <n v="2"/>
    <n v="1"/>
    <x v="0"/>
    <n v="3.98"/>
    <n v="3.68"/>
    <n v="1.82"/>
    <n v="4.84"/>
    <n v="4.1900000000000004"/>
    <n v="1.96"/>
    <s v="AWAY STRONGER"/>
    <s v="HOME WIN"/>
    <m/>
    <m/>
    <m/>
    <m/>
  </r>
  <r>
    <x v="0"/>
    <x v="213"/>
    <x v="0"/>
    <s v="Tromso"/>
    <s v="Sogndal"/>
    <n v="1424.9"/>
    <n v="1349.63"/>
    <n v="3"/>
    <n v="4"/>
    <n v="4"/>
    <n v="6"/>
    <n v="2"/>
    <n v="2"/>
    <x v="1"/>
    <n v="1.52"/>
    <n v="4.04"/>
    <n v="6.12"/>
    <n v="1.57"/>
    <n v="4.4000000000000004"/>
    <n v="6.8"/>
    <s v="HOME STRONGER"/>
    <s v="DRAW"/>
    <m/>
    <m/>
    <m/>
    <m/>
  </r>
  <r>
    <x v="7"/>
    <x v="213"/>
    <x v="4"/>
    <s v="Kuban"/>
    <s v="Rubin Kazan"/>
    <n v="1650.26"/>
    <n v="1696.04"/>
    <n v="3"/>
    <n v="7"/>
    <n v="5"/>
    <n v="8"/>
    <n v="1"/>
    <n v="1"/>
    <x v="1"/>
    <n v="2.29"/>
    <n v="3.16"/>
    <n v="3.07"/>
    <n v="2.4500000000000002"/>
    <n v="3.33"/>
    <n v="3.42"/>
    <s v="AWAY STRONGER"/>
    <s v="DRAW"/>
    <m/>
    <m/>
    <m/>
    <m/>
  </r>
  <r>
    <x v="1"/>
    <x v="214"/>
    <x v="3"/>
    <s v="Aarhus"/>
    <s v="Midtjylland"/>
    <n v="1365.68"/>
    <n v="1449.9"/>
    <n v="4"/>
    <n v="4"/>
    <n v="7"/>
    <n v="11"/>
    <n v="0"/>
    <n v="2"/>
    <x v="2"/>
    <n v="2.85"/>
    <n v="3.34"/>
    <n v="2.38"/>
    <n v="3.15"/>
    <n v="3.55"/>
    <n v="2.7"/>
    <s v="AWAY STRONGER"/>
    <s v="AWAY WIN"/>
    <m/>
    <m/>
    <m/>
    <m/>
  </r>
  <r>
    <x v="7"/>
    <x v="215"/>
    <x v="8"/>
    <s v="Tomsk"/>
    <s v="Kuban"/>
    <n v="1468.73"/>
    <n v="1649.63"/>
    <n v="0"/>
    <n v="3"/>
    <n v="3"/>
    <n v="7"/>
    <n v="1"/>
    <n v="2"/>
    <x v="2"/>
    <n v="3.6"/>
    <n v="3.23"/>
    <n v="2.0499999999999998"/>
    <n v="4.45"/>
    <n v="3.5"/>
    <n v="2.36"/>
    <s v="AWAY STRONGER"/>
    <s v="AWAY WIN"/>
    <m/>
    <m/>
    <m/>
    <m/>
  </r>
  <r>
    <x v="4"/>
    <x v="215"/>
    <x v="19"/>
    <s v="Zawisza"/>
    <s v="Jagiellonia"/>
    <n v="1223.6199999999999"/>
    <n v="1290.55"/>
    <n v="3"/>
    <n v="4"/>
    <n v="5"/>
    <n v="5"/>
    <n v="0"/>
    <n v="1"/>
    <x v="2"/>
    <n v="2.1800000000000002"/>
    <n v="3.15"/>
    <n v="3.32"/>
    <n v="2.5"/>
    <n v="3.3"/>
    <n v="3.73"/>
    <s v="AWAY STRONGER"/>
    <s v="AWAY WIN"/>
    <m/>
    <m/>
    <m/>
    <m/>
  </r>
  <r>
    <x v="7"/>
    <x v="216"/>
    <x v="28"/>
    <s v="Rubin Kazan"/>
    <s v="Zenit"/>
    <n v="1696.68"/>
    <n v="1761.82"/>
    <n v="3"/>
    <n v="9"/>
    <n v="9"/>
    <n v="13"/>
    <n v="2"/>
    <n v="1"/>
    <x v="0"/>
    <n v="2.7"/>
    <n v="3.11"/>
    <n v="2.61"/>
    <n v="2.9"/>
    <n v="3.28"/>
    <n v="2.89"/>
    <s v="AWAY STRONGER"/>
    <s v="HOME WIN"/>
    <m/>
    <m/>
    <m/>
    <m/>
  </r>
  <r>
    <x v="2"/>
    <x v="216"/>
    <x v="20"/>
    <s v="Wacker Innsbruck"/>
    <s v="Sturm Graz"/>
    <n v="1346.69"/>
    <n v="1363.3"/>
    <n v="4"/>
    <n v="7"/>
    <n v="3"/>
    <n v="6"/>
    <n v="2"/>
    <n v="2"/>
    <x v="1"/>
    <n v="2.17"/>
    <n v="3.28"/>
    <n v="3.26"/>
    <n v="2.5"/>
    <n v="3.52"/>
    <n v="3.8"/>
    <s v="AWAY STRONGER"/>
    <s v="DRAW"/>
    <m/>
    <m/>
    <m/>
    <m/>
  </r>
  <r>
    <x v="1"/>
    <x v="216"/>
    <x v="27"/>
    <s v="Brondby"/>
    <s v="Vestsjaelland"/>
    <n v="1392.71"/>
    <n v="1288.04"/>
    <n v="7"/>
    <n v="11"/>
    <n v="4"/>
    <n v="7"/>
    <n v="1"/>
    <n v="1"/>
    <x v="1"/>
    <n v="1.7"/>
    <n v="3.63"/>
    <n v="4.91"/>
    <n v="1.75"/>
    <n v="3.85"/>
    <n v="5.65"/>
    <s v="HOME STRONGER"/>
    <s v="DRAW"/>
    <m/>
    <m/>
    <m/>
    <m/>
  </r>
  <r>
    <x v="4"/>
    <x v="216"/>
    <x v="0"/>
    <s v="Cracovia"/>
    <s v="Piast Gliwice"/>
    <n v="1223.6199999999999"/>
    <n v="1320.05"/>
    <n v="6"/>
    <n v="9"/>
    <n v="4"/>
    <n v="8"/>
    <n v="2"/>
    <n v="3"/>
    <x v="2"/>
    <n v="2.56"/>
    <n v="3.11"/>
    <n v="2.74"/>
    <n v="2.74"/>
    <n v="3.25"/>
    <n v="3"/>
    <s v="AWAY STRONGER"/>
    <s v="AWAY WIN"/>
    <m/>
    <m/>
    <m/>
    <m/>
  </r>
  <r>
    <x v="1"/>
    <x v="217"/>
    <x v="4"/>
    <s v="Esbjerg"/>
    <s v="Nordsjaelland"/>
    <n v="1421.09"/>
    <n v="1492.33"/>
    <n v="3"/>
    <n v="9"/>
    <n v="7"/>
    <n v="10"/>
    <n v="4"/>
    <n v="0"/>
    <x v="0"/>
    <n v="2.15"/>
    <n v="3.31"/>
    <n v="3.34"/>
    <n v="2.8"/>
    <n v="3.5"/>
    <n v="3.66"/>
    <s v="AWAY STRONGER"/>
    <s v="HOME WIN"/>
    <m/>
    <m/>
    <m/>
    <m/>
  </r>
  <r>
    <x v="3"/>
    <x v="218"/>
    <x v="3"/>
    <s v="Halmstad"/>
    <s v="Helsingborg"/>
    <n v="1242.52"/>
    <n v="1506.84"/>
    <n v="5"/>
    <n v="6"/>
    <n v="4"/>
    <n v="8"/>
    <n v="0"/>
    <n v="1"/>
    <x v="2"/>
    <n v="5.42"/>
    <n v="3.87"/>
    <n v="1.6"/>
    <n v="6.3"/>
    <n v="4.1500000000000004"/>
    <n v="1.65"/>
    <s v="AWAY STRONGER"/>
    <s v="AWAY WIN"/>
    <m/>
    <m/>
    <m/>
    <m/>
  </r>
  <r>
    <x v="7"/>
    <x v="219"/>
    <x v="0"/>
    <s v="Zenit"/>
    <s v="Kuban"/>
    <n v="1761.82"/>
    <n v="1649.63"/>
    <n v="6"/>
    <n v="12"/>
    <n v="5"/>
    <n v="7"/>
    <n v="1"/>
    <n v="1"/>
    <x v="1"/>
    <n v="1.66"/>
    <n v="3.61"/>
    <n v="5.1100000000000003"/>
    <n v="1.75"/>
    <n v="4"/>
    <n v="6"/>
    <s v="HOME STRONGER"/>
    <s v="DRAW"/>
    <m/>
    <m/>
    <m/>
    <m/>
  </r>
  <r>
    <x v="1"/>
    <x v="219"/>
    <x v="3"/>
    <s v="Nordsjaelland"/>
    <s v="Viborg"/>
    <n v="1492.33"/>
    <n v="1288.04"/>
    <n v="6"/>
    <n v="10"/>
    <n v="1"/>
    <n v="1"/>
    <n v="1"/>
    <n v="1"/>
    <x v="1"/>
    <n v="1.64"/>
    <n v="3.87"/>
    <n v="5"/>
    <n v="1.71"/>
    <n v="4.25"/>
    <n v="5.7"/>
    <s v="HOME STRONGER"/>
    <s v="DRAW"/>
    <m/>
    <m/>
    <m/>
    <m/>
  </r>
  <r>
    <x v="0"/>
    <x v="220"/>
    <x v="19"/>
    <s v="Aalesund"/>
    <s v="Sandnes"/>
    <n v="1410.98"/>
    <n v="1280.8399999999999"/>
    <n v="7"/>
    <n v="11"/>
    <n v="7"/>
    <n v="7"/>
    <n v="2"/>
    <n v="3"/>
    <x v="2"/>
    <n v="1.56"/>
    <n v="4.03"/>
    <n v="5.68"/>
    <n v="1.63"/>
    <n v="4.34"/>
    <n v="6.4"/>
    <s v="HOME STRONGER"/>
    <s v="AWAY WIN"/>
    <m/>
    <m/>
    <m/>
    <m/>
  </r>
  <r>
    <x v="3"/>
    <x v="220"/>
    <x v="10"/>
    <s v="Kalmar"/>
    <s v="Brommapojkarna"/>
    <n v="1384.2"/>
    <n v="1218.3800000000001"/>
    <n v="5"/>
    <n v="9"/>
    <n v="3"/>
    <n v="4"/>
    <n v="2"/>
    <n v="2"/>
    <x v="1"/>
    <n v="1.59"/>
    <n v="3.85"/>
    <n v="5.59"/>
    <n v="1.65"/>
    <n v="4.22"/>
    <n v="6.3"/>
    <s v="HOME STRONGER"/>
    <s v="DRAW"/>
    <m/>
    <m/>
    <m/>
    <m/>
  </r>
  <r>
    <x v="1"/>
    <x v="220"/>
    <x v="2"/>
    <s v="Vestsjaelland"/>
    <s v="Aarhus"/>
    <n v="1288.04"/>
    <n v="1365.68"/>
    <n v="2"/>
    <n v="5"/>
    <n v="3"/>
    <n v="4"/>
    <n v="0"/>
    <n v="2"/>
    <x v="2"/>
    <n v="3.16"/>
    <n v="3.25"/>
    <n v="2.25"/>
    <n v="3.46"/>
    <n v="3.45"/>
    <n v="2.4"/>
    <s v="AWAY STRONGER"/>
    <s v="AWAY WIN"/>
    <m/>
    <m/>
    <m/>
    <m/>
  </r>
  <r>
    <x v="0"/>
    <x v="220"/>
    <x v="0"/>
    <s v="Lillestrom"/>
    <s v="Molde"/>
    <n v="1335.2"/>
    <n v="1472.63"/>
    <n v="3"/>
    <n v="3"/>
    <n v="7"/>
    <n v="11"/>
    <n v="2"/>
    <n v="0"/>
    <x v="0"/>
    <n v="2.67"/>
    <n v="3.33"/>
    <n v="2.54"/>
    <n v="2.76"/>
    <n v="3.52"/>
    <n v="2.7"/>
    <s v="AWAY STRONGER"/>
    <s v="HOME WIN"/>
    <m/>
    <m/>
    <m/>
    <m/>
  </r>
  <r>
    <x v="2"/>
    <x v="220"/>
    <x v="4"/>
    <s v="Admira"/>
    <s v="Wacker Innsbruck"/>
    <n v="1338.54"/>
    <n v="1346.69"/>
    <n v="1"/>
    <n v="4"/>
    <n v="2"/>
    <n v="8"/>
    <n v="1"/>
    <n v="2"/>
    <x v="2"/>
    <n v="1.95"/>
    <n v="3.44"/>
    <n v="3.73"/>
    <n v="2.04"/>
    <n v="3.7"/>
    <n v="4.45"/>
    <s v="AWAY STRONGER"/>
    <s v="AWAY WIN"/>
    <m/>
    <m/>
    <m/>
    <m/>
  </r>
  <r>
    <x v="0"/>
    <x v="221"/>
    <x v="19"/>
    <s v="Stromsgodset"/>
    <s v="Honefoss"/>
    <n v="1478.87"/>
    <n v="1290.03"/>
    <n v="4"/>
    <n v="4"/>
    <n v="2"/>
    <n v="3"/>
    <n v="6"/>
    <n v="1"/>
    <x v="0"/>
    <n v="1.31"/>
    <n v="5.3"/>
    <n v="8.5399999999999991"/>
    <n v="1.36"/>
    <n v="5.86"/>
    <n v="10.55"/>
    <s v="HOME STRONGER"/>
    <s v="HOME WIN"/>
    <m/>
    <m/>
    <m/>
    <m/>
  </r>
  <r>
    <x v="0"/>
    <x v="221"/>
    <x v="0"/>
    <s v="Brann"/>
    <s v="Rosenborg"/>
    <n v="1398.47"/>
    <n v="1527.74"/>
    <n v="4"/>
    <n v="10"/>
    <n v="9"/>
    <n v="13"/>
    <n v="1"/>
    <n v="4"/>
    <x v="2"/>
    <n v="2.81"/>
    <n v="3.43"/>
    <n v="2.37"/>
    <n v="3.05"/>
    <n v="3.62"/>
    <n v="2.5"/>
    <s v="AWAY STRONGER"/>
    <s v="AWAY WIN"/>
    <m/>
    <m/>
    <m/>
    <m/>
  </r>
  <r>
    <x v="0"/>
    <x v="221"/>
    <x v="0"/>
    <s v="Sogndal"/>
    <s v="Haugesund"/>
    <n v="1360.75"/>
    <n v="1392.8"/>
    <n v="2"/>
    <n v="6"/>
    <n v="1"/>
    <n v="7"/>
    <n v="1"/>
    <n v="1"/>
    <x v="1"/>
    <n v="2.31"/>
    <n v="3.31"/>
    <n v="3"/>
    <n v="2.4500000000000002"/>
    <n v="3.45"/>
    <n v="3.2"/>
    <s v="AWAY STRONGER"/>
    <s v="DRAW"/>
    <m/>
    <m/>
    <m/>
    <m/>
  </r>
  <r>
    <x v="0"/>
    <x v="221"/>
    <x v="4"/>
    <s v="Viking"/>
    <s v="Start"/>
    <n v="1422.68"/>
    <n v="1255.75"/>
    <n v="5"/>
    <n v="6"/>
    <n v="2"/>
    <n v="3"/>
    <n v="3"/>
    <n v="0"/>
    <x v="0"/>
    <n v="1.5"/>
    <n v="4.1399999999999997"/>
    <n v="6.29"/>
    <n v="1.55"/>
    <n v="4.7"/>
    <n v="7.4"/>
    <s v="HOME STRONGER"/>
    <s v="HOME WIN"/>
    <m/>
    <m/>
    <m/>
    <m/>
  </r>
  <r>
    <x v="3"/>
    <x v="222"/>
    <x v="4"/>
    <s v="Halmstad"/>
    <s v="Syrianska"/>
    <n v="1242.52"/>
    <n v="1220.3599999999999"/>
    <n v="4"/>
    <n v="5"/>
    <n v="1"/>
    <n v="1"/>
    <n v="1"/>
    <n v="1"/>
    <x v="1"/>
    <n v="1.9"/>
    <n v="3.5"/>
    <n v="3.89"/>
    <n v="2"/>
    <n v="3.8"/>
    <n v="4.33"/>
    <s v="HOME STRONGER"/>
    <s v="DRAW"/>
    <m/>
    <m/>
    <m/>
    <m/>
  </r>
  <r>
    <x v="1"/>
    <x v="222"/>
    <x v="4"/>
    <s v="Esbjerg"/>
    <s v="Aalborg"/>
    <n v="1421.09"/>
    <n v="1391.81"/>
    <n v="3"/>
    <n v="9"/>
    <n v="7"/>
    <n v="8"/>
    <n v="1"/>
    <n v="2"/>
    <x v="2"/>
    <n v="1.93"/>
    <n v="3.42"/>
    <n v="3.89"/>
    <n v="2.02"/>
    <n v="3.6"/>
    <n v="4.59"/>
    <s v="HOME STRONGER"/>
    <s v="AWAY WIN"/>
    <m/>
    <m/>
    <m/>
    <m/>
  </r>
  <r>
    <x v="4"/>
    <x v="223"/>
    <x v="11"/>
    <s v="Podbeskidzie"/>
    <s v="Legia"/>
    <n v="1290.5899999999999"/>
    <n v="1530.82"/>
    <n v="4"/>
    <n v="7"/>
    <n v="6"/>
    <n v="10"/>
    <n v="1"/>
    <n v="2"/>
    <x v="2"/>
    <n v="4.96"/>
    <n v="3.52"/>
    <n v="1.68"/>
    <n v="6"/>
    <n v="3.9"/>
    <n v="1.77"/>
    <s v="AWAY STRONGER"/>
    <s v="AWAY WIN"/>
    <m/>
    <m/>
    <m/>
    <m/>
  </r>
  <r>
    <x v="1"/>
    <x v="224"/>
    <x v="4"/>
    <s v="Aalborg"/>
    <s v="Silkeborg"/>
    <n v="1377.91"/>
    <n v="1332.17"/>
    <n v="9"/>
    <n v="11"/>
    <n v="2"/>
    <n v="3"/>
    <n v="1"/>
    <n v="0"/>
    <x v="0"/>
    <n v="1.68"/>
    <n v="3.76"/>
    <n v="4.82"/>
    <n v="1.8"/>
    <n v="4.13"/>
    <n v="5.65"/>
    <s v="HOME STRONGER"/>
    <s v="HOME WIN"/>
    <m/>
    <m/>
    <m/>
    <m/>
  </r>
  <r>
    <x v="0"/>
    <x v="225"/>
    <x v="4"/>
    <s v="Rosenborg"/>
    <s v="Tromso"/>
    <n v="1516.5"/>
    <n v="1406.64"/>
    <n v="9"/>
    <n v="13"/>
    <n v="1"/>
    <n v="4"/>
    <n v="2"/>
    <n v="1"/>
    <x v="0"/>
    <n v="1.64"/>
    <n v="3.75"/>
    <n v="5.12"/>
    <n v="1.77"/>
    <n v="4"/>
    <n v="5.5"/>
    <s v="HOME STRONGER"/>
    <s v="HOME WIN"/>
    <m/>
    <m/>
    <m/>
    <m/>
  </r>
  <r>
    <x v="0"/>
    <x v="225"/>
    <x v="4"/>
    <s v="Valerenga"/>
    <s v="Honefoss"/>
    <n v="1370.7"/>
    <n v="1279.25"/>
    <n v="7"/>
    <n v="8"/>
    <n v="1"/>
    <n v="3"/>
    <n v="1"/>
    <n v="2"/>
    <x v="2"/>
    <n v="1.87"/>
    <n v="3.5"/>
    <n v="3.97"/>
    <n v="2"/>
    <n v="3.7"/>
    <n v="4.33"/>
    <s v="HOME STRONGER"/>
    <s v="AWAY WIN"/>
    <m/>
    <m/>
    <m/>
    <m/>
  </r>
  <r>
    <x v="0"/>
    <x v="226"/>
    <x v="4"/>
    <s v="Honefoss"/>
    <s v="Brann"/>
    <n v="1279.25"/>
    <n v="1379.1"/>
    <n v="3"/>
    <n v="5"/>
    <n v="4"/>
    <n v="7"/>
    <n v="1"/>
    <n v="1"/>
    <x v="1"/>
    <n v="2.62"/>
    <n v="3.39"/>
    <n v="2.52"/>
    <n v="2.76"/>
    <n v="3.76"/>
    <n v="2.7"/>
    <s v="AWAY STRONGER"/>
    <s v="DRAW"/>
    <m/>
    <m/>
    <m/>
    <m/>
  </r>
  <r>
    <x v="4"/>
    <x v="227"/>
    <x v="0"/>
    <s v="Jagiellonia"/>
    <s v="Zawisza"/>
    <n v="1307.48"/>
    <n v="1208.8"/>
    <n v="6"/>
    <n v="10"/>
    <n v="0"/>
    <n v="3"/>
    <n v="1"/>
    <n v="1"/>
    <x v="1"/>
    <n v="2.1800000000000002"/>
    <n v="3.18"/>
    <n v="3.36"/>
    <n v="2.5299999999999998"/>
    <n v="3.3"/>
    <n v="3.77"/>
    <s v="HOME STRONGER"/>
    <s v="DRAW"/>
    <m/>
    <m/>
    <m/>
    <m/>
  </r>
  <r>
    <x v="1"/>
    <x v="227"/>
    <x v="3"/>
    <s v="Viborg"/>
    <s v="Midtjylland"/>
    <n v="1282.6199999999999"/>
    <n v="1455.38"/>
    <n v="2"/>
    <n v="2"/>
    <n v="7"/>
    <n v="13"/>
    <n v="2"/>
    <n v="3"/>
    <x v="2"/>
    <n v="3.81"/>
    <n v="3.46"/>
    <n v="1.94"/>
    <n v="4.24"/>
    <n v="3.75"/>
    <n v="2.0099999999999998"/>
    <s v="AWAY STRONGER"/>
    <s v="AWAY WIN"/>
    <m/>
    <m/>
    <m/>
    <m/>
  </r>
  <r>
    <x v="4"/>
    <x v="228"/>
    <x v="19"/>
    <s v="Podbeskidzie"/>
    <s v="Zawisza"/>
    <n v="1290.5899999999999"/>
    <n v="1208.8"/>
    <n v="1"/>
    <n v="7"/>
    <n v="1"/>
    <n v="1"/>
    <n v="0"/>
    <n v="0"/>
    <x v="1"/>
    <n v="3.03"/>
    <n v="3.17"/>
    <n v="2.34"/>
    <n v="3.3"/>
    <n v="3.36"/>
    <n v="2.48"/>
    <s v="HOME STRONGER"/>
    <s v="DRAW"/>
    <m/>
    <m/>
    <m/>
    <m/>
  </r>
  <r>
    <x v="1"/>
    <x v="228"/>
    <x v="20"/>
    <s v="Midtjylland"/>
    <s v="Aarhus"/>
    <n v="1455.38"/>
    <n v="1353.51"/>
    <n v="9"/>
    <n v="13"/>
    <n v="3"/>
    <n v="7"/>
    <n v="3"/>
    <n v="0"/>
    <x v="0"/>
    <n v="1.77"/>
    <n v="3.61"/>
    <n v="4.41"/>
    <n v="1.9"/>
    <n v="3.9"/>
    <n v="4.9400000000000004"/>
    <s v="HOME STRONGER"/>
    <s v="HOME WIN"/>
    <m/>
    <m/>
    <m/>
    <m/>
  </r>
  <r>
    <x v="1"/>
    <x v="229"/>
    <x v="3"/>
    <s v="Midtjylland"/>
    <s v="Brondby"/>
    <n v="1468.35"/>
    <n v="1353.89"/>
    <n v="9"/>
    <n v="13"/>
    <n v="2"/>
    <n v="6"/>
    <n v="5"/>
    <n v="2"/>
    <x v="0"/>
    <n v="1.96"/>
    <n v="3.45"/>
    <n v="3.72"/>
    <n v="2.04"/>
    <n v="3.85"/>
    <n v="4.25"/>
    <s v="HOME STRONGER"/>
    <s v="HOME WIN"/>
    <m/>
    <m/>
    <m/>
    <m/>
  </r>
  <r>
    <x v="2"/>
    <x v="230"/>
    <x v="20"/>
    <s v="Sturm Graz"/>
    <s v="Salzburg"/>
    <n v="1311.66"/>
    <n v="1598.14"/>
    <n v="4"/>
    <n v="4"/>
    <n v="9"/>
    <n v="13"/>
    <n v="1"/>
    <n v="1"/>
    <x v="1"/>
    <n v="5.97"/>
    <n v="4.22"/>
    <n v="1.5"/>
    <n v="6.6"/>
    <n v="4.58"/>
    <n v="1.6"/>
    <s v="AWAY STRONGER"/>
    <s v="DRAW"/>
    <m/>
    <m/>
    <m/>
    <m/>
  </r>
  <r>
    <x v="1"/>
    <x v="230"/>
    <x v="2"/>
    <s v="Nordsjaelland"/>
    <s v="Aalborg"/>
    <n v="1440.21"/>
    <n v="1363.67"/>
    <n v="4"/>
    <n v="8"/>
    <n v="9"/>
    <n v="13"/>
    <n v="2"/>
    <n v="1"/>
    <x v="0"/>
    <n v="2.15"/>
    <n v="3.3"/>
    <n v="3.35"/>
    <n v="2.27"/>
    <n v="3.55"/>
    <n v="3.7"/>
    <s v="HOME STRONGER"/>
    <s v="HOME WIN"/>
    <m/>
    <m/>
    <m/>
    <m/>
  </r>
  <r>
    <x v="0"/>
    <x v="230"/>
    <x v="0"/>
    <s v="Rosenborg"/>
    <s v="Valerenga"/>
    <n v="1504.75"/>
    <n v="1338.11"/>
    <n v="9"/>
    <n v="15"/>
    <n v="4"/>
    <n v="8"/>
    <n v="0"/>
    <n v="0"/>
    <x v="1"/>
    <n v="1.39"/>
    <n v="4.66"/>
    <n v="7.5"/>
    <n v="1.55"/>
    <n v="5.4"/>
    <n v="8.3000000000000007"/>
    <s v="HOME STRONGER"/>
    <s v="DRAW"/>
    <m/>
    <m/>
    <m/>
    <m/>
  </r>
  <r>
    <x v="5"/>
    <x v="230"/>
    <x v="0"/>
    <s v="Pandurii"/>
    <s v="Astra"/>
    <n v="1504.97"/>
    <n v="1546.62"/>
    <n v="7"/>
    <n v="10"/>
    <n v="7"/>
    <n v="9"/>
    <n v="1"/>
    <n v="3"/>
    <x v="2"/>
    <n v="2.65"/>
    <n v="3.16"/>
    <n v="2.52"/>
    <n v="2.81"/>
    <n v="3.37"/>
    <n v="2.82"/>
    <s v="AWAY STRONGER"/>
    <s v="AWAY WIN"/>
    <m/>
    <m/>
    <m/>
    <m/>
  </r>
  <r>
    <x v="2"/>
    <x v="230"/>
    <x v="4"/>
    <s v="Wacker Innsbruck"/>
    <s v="Ried"/>
    <n v="1352.77"/>
    <n v="1397.4"/>
    <n v="4"/>
    <n v="8"/>
    <n v="4"/>
    <n v="7"/>
    <n v="2"/>
    <n v="3"/>
    <x v="2"/>
    <n v="2.46"/>
    <n v="3.29"/>
    <n v="2.74"/>
    <n v="2.6"/>
    <n v="3.59"/>
    <n v="3.05"/>
    <s v="AWAY STRONGER"/>
    <s v="AWAY WIN"/>
    <m/>
    <m/>
    <m/>
    <m/>
  </r>
  <r>
    <x v="1"/>
    <x v="231"/>
    <x v="8"/>
    <s v="Vestsjaelland"/>
    <s v="Odense"/>
    <n v="1279.78"/>
    <n v="1348.57"/>
    <n v="1"/>
    <n v="5"/>
    <n v="3"/>
    <n v="6"/>
    <n v="1"/>
    <n v="1"/>
    <x v="1"/>
    <n v="2.87"/>
    <n v="3.34"/>
    <n v="2.38"/>
    <n v="3.09"/>
    <n v="3.55"/>
    <n v="2.6"/>
    <s v="AWAY STRONGER"/>
    <s v="DRAW"/>
    <m/>
    <m/>
    <m/>
    <m/>
  </r>
  <r>
    <x v="3"/>
    <x v="231"/>
    <x v="6"/>
    <s v="Halmstad"/>
    <s v="Gefle"/>
    <n v="1240.75"/>
    <n v="1313.19"/>
    <n v="2"/>
    <n v="6"/>
    <n v="4"/>
    <n v="5"/>
    <n v="2"/>
    <n v="2"/>
    <x v="1"/>
    <n v="2.42"/>
    <n v="3.19"/>
    <n v="2.91"/>
    <n v="2.66"/>
    <n v="3.36"/>
    <n v="3.13"/>
    <s v="AWAY STRONGER"/>
    <s v="DRAW"/>
    <m/>
    <m/>
    <m/>
    <m/>
  </r>
  <r>
    <x v="0"/>
    <x v="231"/>
    <x v="19"/>
    <s v="Start"/>
    <s v="Haugesund"/>
    <n v="1240.67"/>
    <n v="1379.55"/>
    <n v="1"/>
    <n v="2"/>
    <n v="2"/>
    <n v="5"/>
    <n v="1"/>
    <n v="2"/>
    <x v="2"/>
    <n v="2.19"/>
    <n v="3.46"/>
    <n v="3.11"/>
    <n v="2.29"/>
    <n v="3.81"/>
    <n v="3.35"/>
    <s v="AWAY STRONGER"/>
    <s v="AWAY WIN"/>
    <m/>
    <m/>
    <m/>
    <m/>
  </r>
  <r>
    <x v="6"/>
    <x v="231"/>
    <x v="7"/>
    <s v="MyPa"/>
    <s v="Inter Turku"/>
    <n v="1223.24"/>
    <n v="1135.08"/>
    <n v="0"/>
    <n v="6"/>
    <n v="2"/>
    <n v="6"/>
    <n v="1"/>
    <n v="1"/>
    <x v="1"/>
    <n v="1.95"/>
    <n v="3.32"/>
    <n v="3.86"/>
    <n v="2.1"/>
    <n v="3.5"/>
    <n v="4.3"/>
    <s v="HOME STRONGER"/>
    <s v="DRAW"/>
    <m/>
    <m/>
    <m/>
    <m/>
  </r>
  <r>
    <x v="0"/>
    <x v="231"/>
    <x v="0"/>
    <s v="Honefoss"/>
    <s v="Sandnes"/>
    <n v="1245.9100000000001"/>
    <n v="1274.77"/>
    <n v="4"/>
    <n v="5"/>
    <n v="9"/>
    <n v="10"/>
    <n v="0"/>
    <n v="1"/>
    <x v="2"/>
    <n v="2.36"/>
    <n v="3.38"/>
    <n v="2.86"/>
    <n v="2.5"/>
    <n v="3.68"/>
    <n v="3.03"/>
    <s v="AWAY STRONGER"/>
    <s v="AWAY WIN"/>
    <m/>
    <m/>
    <m/>
    <m/>
  </r>
  <r>
    <x v="0"/>
    <x v="231"/>
    <x v="0"/>
    <s v="Tromso"/>
    <s v="Aalesund"/>
    <n v="1366.68"/>
    <n v="1390.87"/>
    <n v="1"/>
    <n v="1"/>
    <n v="6"/>
    <n v="10"/>
    <n v="1"/>
    <n v="2"/>
    <x v="2"/>
    <n v="1.94"/>
    <n v="3.55"/>
    <n v="3.68"/>
    <n v="2.04"/>
    <n v="3.9"/>
    <n v="4"/>
    <s v="AWAY STRONGER"/>
    <s v="AWAY WIN"/>
    <m/>
    <m/>
    <m/>
    <m/>
  </r>
  <r>
    <x v="0"/>
    <x v="231"/>
    <x v="4"/>
    <s v="Viking"/>
    <s v="Brann"/>
    <n v="1401.07"/>
    <n v="1353.21"/>
    <n v="5"/>
    <n v="9"/>
    <n v="2"/>
    <n v="5"/>
    <n v="3"/>
    <n v="2"/>
    <x v="0"/>
    <n v="1.6"/>
    <n v="4"/>
    <n v="5.24"/>
    <n v="1.65"/>
    <n v="4.3"/>
    <n v="5.7"/>
    <s v="HOME STRONGER"/>
    <s v="HOME WIN"/>
    <m/>
    <m/>
    <m/>
    <m/>
  </r>
  <r>
    <x v="0"/>
    <x v="232"/>
    <x v="4"/>
    <s v="Lillestrom"/>
    <s v="Stromsgodset"/>
    <n v="1333.08"/>
    <n v="1454.96"/>
    <n v="6"/>
    <n v="6"/>
    <n v="4"/>
    <n v="7"/>
    <n v="1"/>
    <n v="1"/>
    <x v="1"/>
    <n v="2.98"/>
    <n v="3.44"/>
    <n v="2.25"/>
    <n v="3.15"/>
    <n v="3.78"/>
    <n v="2.4"/>
    <s v="AWAY STRONGER"/>
    <s v="DRAW"/>
    <m/>
    <m/>
    <m/>
    <m/>
  </r>
  <r>
    <x v="4"/>
    <x v="233"/>
    <x v="19"/>
    <s v="Zawisza"/>
    <s v="Podbeskidzie"/>
    <n v="1217.32"/>
    <n v="1289.67"/>
    <n v="2"/>
    <n v="2"/>
    <n v="1"/>
    <n v="5"/>
    <n v="2"/>
    <n v="2"/>
    <x v="1"/>
    <n v="1.87"/>
    <n v="3.49"/>
    <n v="4.0199999999999996"/>
    <n v="2.1"/>
    <n v="3.91"/>
    <n v="4.75"/>
    <s v="AWAY STRONGER"/>
    <s v="DRAW"/>
    <m/>
    <m/>
    <m/>
    <m/>
  </r>
  <r>
    <x v="0"/>
    <x v="233"/>
    <x v="19"/>
    <s v="Sogndal"/>
    <s v="Viking"/>
    <n v="1324"/>
    <n v="1401.07"/>
    <n v="5"/>
    <n v="6"/>
    <n v="7"/>
    <n v="11"/>
    <n v="1"/>
    <n v="0"/>
    <x v="0"/>
    <n v="3.2"/>
    <n v="3.32"/>
    <n v="2.2000000000000002"/>
    <n v="3.69"/>
    <n v="3.5"/>
    <n v="2.4"/>
    <s v="AWAY STRONGER"/>
    <s v="HOME WIN"/>
    <m/>
    <m/>
    <m/>
    <m/>
  </r>
  <r>
    <x v="2"/>
    <x v="233"/>
    <x v="20"/>
    <s v="Ried"/>
    <s v="Sturm Graz"/>
    <n v="1397.4"/>
    <n v="1311.66"/>
    <n v="7"/>
    <n v="10"/>
    <n v="2"/>
    <n v="5"/>
    <n v="3"/>
    <n v="0"/>
    <x v="0"/>
    <n v="1.75"/>
    <n v="3.6"/>
    <n v="4.49"/>
    <n v="1.9"/>
    <n v="3.97"/>
    <n v="4.95"/>
    <s v="HOME STRONGER"/>
    <s v="HOME WIN"/>
    <m/>
    <m/>
    <m/>
    <m/>
  </r>
  <r>
    <x v="1"/>
    <x v="234"/>
    <x v="13"/>
    <s v="Odense"/>
    <s v="Nordsjaelland"/>
    <n v="1348.57"/>
    <n v="1440.21"/>
    <n v="3"/>
    <n v="4"/>
    <n v="4"/>
    <n v="10"/>
    <n v="1"/>
    <n v="0"/>
    <x v="0"/>
    <n v="1.92"/>
    <n v="3.56"/>
    <n v="3.78"/>
    <n v="2.15"/>
    <n v="3.8"/>
    <n v="4.3"/>
    <s v="AWAY STRONGER"/>
    <s v="HOME WIN"/>
    <m/>
    <m/>
    <m/>
    <m/>
  </r>
  <r>
    <x v="3"/>
    <x v="234"/>
    <x v="6"/>
    <s v="Gefle"/>
    <s v="Helsingborg"/>
    <n v="1313.19"/>
    <n v="1502.25"/>
    <n v="4"/>
    <n v="5"/>
    <n v="2"/>
    <n v="8"/>
    <n v="1"/>
    <n v="2"/>
    <x v="2"/>
    <n v="3.21"/>
    <n v="3.28"/>
    <n v="2.2200000000000002"/>
    <n v="3.5"/>
    <n v="3.4"/>
    <n v="2.37"/>
    <s v="AWAY STRONGER"/>
    <s v="AWAY WIN"/>
    <m/>
    <m/>
    <m/>
    <m/>
  </r>
  <r>
    <x v="1"/>
    <x v="234"/>
    <x v="6"/>
    <s v="Viborg"/>
    <s v="Esbjerg"/>
    <n v="1273.49"/>
    <n v="1434.66"/>
    <n v="4"/>
    <n v="5"/>
    <n v="0"/>
    <n v="3"/>
    <n v="3"/>
    <n v="1"/>
    <x v="0"/>
    <n v="3.47"/>
    <n v="3.34"/>
    <n v="2.08"/>
    <n v="3.93"/>
    <n v="3.55"/>
    <n v="2.2000000000000002"/>
    <s v="AWAY STRONGER"/>
    <s v="HOME WIN"/>
    <m/>
    <m/>
    <m/>
    <m/>
  </r>
  <r>
    <x v="3"/>
    <x v="234"/>
    <x v="26"/>
    <s v="Halmstad"/>
    <s v="AIK"/>
    <n v="1240.75"/>
    <n v="1488.87"/>
    <n v="2"/>
    <n v="6"/>
    <n v="9"/>
    <n v="13"/>
    <n v="1"/>
    <n v="0"/>
    <x v="0"/>
    <n v="4.6900000000000004"/>
    <n v="3.61"/>
    <n v="1.73"/>
    <n v="5.09"/>
    <n v="3.81"/>
    <n v="1.82"/>
    <s v="AWAY STRONGER"/>
    <s v="HOME WIN"/>
    <m/>
    <m/>
    <m/>
    <m/>
  </r>
  <r>
    <x v="0"/>
    <x v="234"/>
    <x v="19"/>
    <s v="Aalesund"/>
    <s v="Start"/>
    <n v="1390.87"/>
    <n v="1240.67"/>
    <n v="6"/>
    <n v="10"/>
    <n v="1"/>
    <n v="2"/>
    <n v="1"/>
    <n v="1"/>
    <x v="1"/>
    <n v="1.55"/>
    <n v="4.21"/>
    <n v="5.52"/>
    <n v="1.66"/>
    <n v="4.5"/>
    <n v="6.5"/>
    <s v="HOME STRONGER"/>
    <s v="DRAW"/>
    <m/>
    <m/>
    <m/>
    <m/>
  </r>
  <r>
    <x v="0"/>
    <x v="234"/>
    <x v="2"/>
    <s v="Stromsgodset"/>
    <s v="Molde"/>
    <n v="1454.96"/>
    <n v="1446.87"/>
    <n v="4"/>
    <n v="8"/>
    <n v="2"/>
    <n v="8"/>
    <n v="5"/>
    <n v="2"/>
    <x v="0"/>
    <n v="1.78"/>
    <n v="3.7"/>
    <n v="4.21"/>
    <n v="1.88"/>
    <n v="3.91"/>
    <n v="4.5"/>
    <s v="HOME STRONGER"/>
    <s v="HOME WIN"/>
    <m/>
    <m/>
    <m/>
    <m/>
  </r>
  <r>
    <x v="0"/>
    <x v="234"/>
    <x v="0"/>
    <s v="Haugesund"/>
    <s v="Tromso"/>
    <n v="1379.55"/>
    <n v="1366.68"/>
    <n v="4"/>
    <n v="5"/>
    <n v="0"/>
    <n v="1"/>
    <n v="1"/>
    <n v="0"/>
    <x v="0"/>
    <n v="1.85"/>
    <n v="3.6"/>
    <n v="4"/>
    <n v="1.92"/>
    <n v="3.8"/>
    <n v="4.33"/>
    <s v="HOME STRONGER"/>
    <s v="HOME WIN"/>
    <m/>
    <m/>
    <m/>
    <m/>
  </r>
  <r>
    <x v="0"/>
    <x v="234"/>
    <x v="0"/>
    <s v="Valerenga"/>
    <s v="Lillestrom"/>
    <n v="1338.11"/>
    <n v="1333.08"/>
    <n v="4"/>
    <n v="8"/>
    <n v="7"/>
    <n v="7"/>
    <n v="1"/>
    <n v="1"/>
    <x v="1"/>
    <n v="2.23"/>
    <n v="3.44"/>
    <n v="3.03"/>
    <n v="2.33"/>
    <n v="3.65"/>
    <n v="3.3"/>
    <s v="HOME STRONGER"/>
    <s v="DRAW"/>
    <m/>
    <m/>
    <m/>
    <m/>
  </r>
  <r>
    <x v="0"/>
    <x v="234"/>
    <x v="4"/>
    <s v="Sandnes"/>
    <s v="Rosenborg"/>
    <n v="1274.77"/>
    <n v="1504.75"/>
    <n v="9"/>
    <n v="13"/>
    <n v="7"/>
    <n v="13"/>
    <n v="2"/>
    <n v="3"/>
    <x v="2"/>
    <n v="3.18"/>
    <n v="3.37"/>
    <n v="2.19"/>
    <n v="3.7"/>
    <n v="3.6"/>
    <n v="2.4"/>
    <s v="AWAY STRONGER"/>
    <s v="AWAY WIN"/>
    <m/>
    <m/>
    <m/>
    <m/>
  </r>
  <r>
    <x v="2"/>
    <x v="234"/>
    <x v="4"/>
    <s v="Salzburg"/>
    <s v="Admira"/>
    <n v="1598.14"/>
    <n v="1297.92"/>
    <n v="7"/>
    <n v="13"/>
    <n v="3"/>
    <n v="4"/>
    <n v="1"/>
    <n v="0"/>
    <x v="0"/>
    <n v="1.17"/>
    <n v="7.36"/>
    <n v="13.22"/>
    <n v="1.22"/>
    <n v="9.32"/>
    <n v="18.41"/>
    <s v="HOME STRONGER"/>
    <s v="HOME WIN"/>
    <m/>
    <m/>
    <m/>
    <m/>
  </r>
  <r>
    <x v="5"/>
    <x v="235"/>
    <x v="3"/>
    <s v="CFR Cluj"/>
    <s v="Corona Brasov"/>
    <n v="1524.75"/>
    <n v="1289.94"/>
    <n v="4"/>
    <n v="8"/>
    <n v="1"/>
    <n v="2"/>
    <n v="1"/>
    <n v="0"/>
    <x v="0"/>
    <n v="1.33"/>
    <n v="4.66"/>
    <n v="8.2799999999999994"/>
    <n v="1.38"/>
    <n v="5.3"/>
    <n v="10.43"/>
    <s v="HOME STRONGER"/>
    <s v="HOME WIN"/>
    <m/>
    <m/>
    <m/>
    <m/>
  </r>
  <r>
    <x v="1"/>
    <x v="235"/>
    <x v="4"/>
    <s v="Aalborg"/>
    <s v="Midtjylland"/>
    <n v="1363.67"/>
    <n v="1468.35"/>
    <n v="6"/>
    <n v="12"/>
    <n v="9"/>
    <n v="15"/>
    <n v="1"/>
    <n v="1"/>
    <x v="1"/>
    <n v="2.7"/>
    <n v="3.28"/>
    <n v="2.56"/>
    <n v="2.91"/>
    <n v="3.45"/>
    <n v="2.74"/>
    <s v="AWAY STRONGER"/>
    <s v="DRAW"/>
    <m/>
    <m/>
    <m/>
    <m/>
  </r>
  <r>
    <x v="3"/>
    <x v="235"/>
    <x v="5"/>
    <s v="Syrianska"/>
    <s v="Djurgarden"/>
    <n v="1209.03"/>
    <n v="1286.0899999999999"/>
    <n v="1"/>
    <n v="2"/>
    <n v="4"/>
    <n v="4"/>
    <n v="1"/>
    <n v="3"/>
    <x v="2"/>
    <n v="3.84"/>
    <n v="3.38"/>
    <n v="1.95"/>
    <n v="4.32"/>
    <n v="3.54"/>
    <n v="2.1"/>
    <s v="AWAY STRONGER"/>
    <s v="AWAY WIN"/>
    <m/>
    <m/>
    <m/>
    <m/>
  </r>
  <r>
    <x v="1"/>
    <x v="236"/>
    <x v="3"/>
    <s v="Odense"/>
    <s v="Aarhus"/>
    <n v="1348.57"/>
    <n v="1349.53"/>
    <n v="5"/>
    <n v="7"/>
    <n v="4"/>
    <n v="7"/>
    <n v="3"/>
    <n v="6"/>
    <x v="2"/>
    <n v="2.38"/>
    <n v="3.32"/>
    <n v="2.89"/>
    <n v="2.6"/>
    <n v="3.45"/>
    <n v="3.1"/>
    <s v="AWAY STRONGER"/>
    <s v="AWAY WIN"/>
    <m/>
    <m/>
    <m/>
    <m/>
  </r>
  <r>
    <x v="0"/>
    <x v="236"/>
    <x v="4"/>
    <s v="Brann"/>
    <s v="Sogndal"/>
    <n v="1353.21"/>
    <n v="1324"/>
    <n v="4"/>
    <n v="5"/>
    <n v="7"/>
    <n v="8"/>
    <n v="1"/>
    <n v="0"/>
    <x v="0"/>
    <n v="1.68"/>
    <n v="3.81"/>
    <n v="4.75"/>
    <n v="1.74"/>
    <n v="4.12"/>
    <n v="5.03"/>
    <s v="HOME STRONGER"/>
    <s v="HOME WIN"/>
    <m/>
    <m/>
    <m/>
    <m/>
  </r>
  <r>
    <x v="3"/>
    <x v="236"/>
    <x v="29"/>
    <s v="Helsingborg"/>
    <s v="Brommapojkarna"/>
    <n v="1502.25"/>
    <n v="1237.96"/>
    <n v="4"/>
    <n v="8"/>
    <n v="4"/>
    <n v="7"/>
    <n v="4"/>
    <n v="2"/>
    <x v="0"/>
    <n v="1.35"/>
    <n v="4.99"/>
    <n v="8.08"/>
    <n v="1.45"/>
    <n v="5.61"/>
    <n v="12"/>
    <s v="HOME STRONGER"/>
    <s v="HOME WIN"/>
    <m/>
    <m/>
    <m/>
    <m/>
  </r>
  <r>
    <x v="3"/>
    <x v="237"/>
    <x v="10"/>
    <s v="AIK"/>
    <s v="Gefle"/>
    <n v="1488.87"/>
    <n v="1313.19"/>
    <n v="6"/>
    <n v="12"/>
    <n v="1"/>
    <n v="5"/>
    <n v="3"/>
    <n v="0"/>
    <x v="0"/>
    <n v="1.54"/>
    <n v="4.03"/>
    <n v="5.94"/>
    <n v="1.65"/>
    <n v="4.3499999999999996"/>
    <n v="6.5"/>
    <s v="HOME STRONGER"/>
    <s v="HOME WIN"/>
    <m/>
    <m/>
    <m/>
    <m/>
  </r>
  <r>
    <x v="0"/>
    <x v="237"/>
    <x v="0"/>
    <s v="Rosenborg"/>
    <s v="Aalesund"/>
    <n v="1504.75"/>
    <n v="1390.87"/>
    <n v="7"/>
    <n v="13"/>
    <n v="4"/>
    <n v="10"/>
    <n v="2"/>
    <n v="1"/>
    <x v="0"/>
    <n v="1.52"/>
    <n v="4.26"/>
    <n v="5.72"/>
    <n v="1.58"/>
    <n v="5"/>
    <n v="6.3"/>
    <s v="HOME STRONGER"/>
    <s v="HOME WIN"/>
    <m/>
    <m/>
    <m/>
    <m/>
  </r>
  <r>
    <x v="2"/>
    <x v="237"/>
    <x v="4"/>
    <s v="Admira"/>
    <s v="Ried"/>
    <n v="1297.92"/>
    <n v="1397.4"/>
    <n v="3"/>
    <n v="4"/>
    <n v="9"/>
    <n v="10"/>
    <n v="1"/>
    <n v="4"/>
    <x v="2"/>
    <n v="2.92"/>
    <n v="3.36"/>
    <n v="2.31"/>
    <n v="3.12"/>
    <n v="3.65"/>
    <n v="2.56"/>
    <s v="AWAY STRONGER"/>
    <s v="AWAY WIN"/>
    <m/>
    <m/>
    <m/>
    <m/>
  </r>
  <r>
    <x v="4"/>
    <x v="237"/>
    <x v="15"/>
    <s v="Cracovia"/>
    <s v="Legia"/>
    <n v="1227.9100000000001"/>
    <n v="1529.82"/>
    <n v="4"/>
    <n v="10"/>
    <n v="3"/>
    <n v="9"/>
    <n v="0"/>
    <n v="1"/>
    <x v="2"/>
    <n v="5.37"/>
    <n v="3.77"/>
    <n v="1.62"/>
    <n v="6.5"/>
    <n v="4.3"/>
    <n v="1.77"/>
    <s v="AWAY STRONGER"/>
    <s v="AWAY WIN"/>
    <m/>
    <m/>
    <m/>
    <m/>
  </r>
  <r>
    <x v="1"/>
    <x v="238"/>
    <x v="2"/>
    <s v="Aalborg"/>
    <s v="Esbjerg"/>
    <n v="1370.85"/>
    <n v="1454.07"/>
    <n v="4"/>
    <n v="10"/>
    <n v="0"/>
    <n v="3"/>
    <n v="0"/>
    <n v="0"/>
    <x v="1"/>
    <n v="2.14"/>
    <n v="3.26"/>
    <n v="3.38"/>
    <n v="2.27"/>
    <n v="3.5"/>
    <n v="3.51"/>
    <s v="AWAY STRONGER"/>
    <s v="DRAW"/>
    <m/>
    <m/>
    <m/>
    <m/>
  </r>
  <r>
    <x v="4"/>
    <x v="238"/>
    <x v="0"/>
    <s v="Polonia Warszawa"/>
    <s v="Wisla"/>
    <n v="1358.13"/>
    <n v="1365.97"/>
    <n v="2"/>
    <n v="5"/>
    <n v="4"/>
    <n v="8"/>
    <n v="1"/>
    <n v="2"/>
    <x v="2"/>
    <n v="2.16"/>
    <n v="3.13"/>
    <n v="3.36"/>
    <n v="2.33"/>
    <n v="3.4"/>
    <n v="4"/>
    <s v="AWAY STRONGER"/>
    <s v="AWAY WIN"/>
    <m/>
    <m/>
    <m/>
    <m/>
  </r>
  <r>
    <x v="2"/>
    <x v="238"/>
    <x v="3"/>
    <s v="Ried"/>
    <s v="Sturm Graz"/>
    <n v="1436.88"/>
    <n v="1332.7"/>
    <n v="9"/>
    <n v="13"/>
    <n v="4"/>
    <n v="5"/>
    <n v="1"/>
    <n v="2"/>
    <x v="2"/>
    <n v="2.1800000000000002"/>
    <n v="3.23"/>
    <n v="3.26"/>
    <n v="2.35"/>
    <n v="3.4"/>
    <n v="3.64"/>
    <s v="HOME STRONGER"/>
    <s v="AWAY WIN"/>
    <m/>
    <m/>
    <m/>
    <m/>
  </r>
  <r>
    <x v="0"/>
    <x v="239"/>
    <x v="19"/>
    <s v="Viking"/>
    <s v="Haugesund"/>
    <n v="1394.28"/>
    <n v="1387.76"/>
    <n v="6"/>
    <n v="8"/>
    <n v="7"/>
    <n v="8"/>
    <n v="0"/>
    <n v="0"/>
    <x v="1"/>
    <n v="1.81"/>
    <n v="3.49"/>
    <n v="4.29"/>
    <n v="1.98"/>
    <n v="3.65"/>
    <n v="4.75"/>
    <s v="HOME STRONGER"/>
    <s v="DRAW"/>
    <m/>
    <m/>
    <m/>
    <m/>
  </r>
  <r>
    <x v="0"/>
    <x v="239"/>
    <x v="0"/>
    <s v="Lillestrom"/>
    <s v="Sogndal"/>
    <n v="1339.11"/>
    <n v="1330.51"/>
    <n v="5"/>
    <n v="11"/>
    <n v="6"/>
    <n v="8"/>
    <n v="2"/>
    <n v="2"/>
    <x v="1"/>
    <n v="1.81"/>
    <n v="3.5"/>
    <n v="4.26"/>
    <n v="1.88"/>
    <n v="3.66"/>
    <n v="4.7"/>
    <s v="HOME STRONGER"/>
    <s v="DRAW"/>
    <m/>
    <m/>
    <m/>
    <m/>
  </r>
  <r>
    <x v="0"/>
    <x v="239"/>
    <x v="0"/>
    <s v="Molde"/>
    <s v="Aalesund"/>
    <n v="1423.94"/>
    <n v="1387.16"/>
    <n v="1"/>
    <n v="5"/>
    <n v="4"/>
    <n v="7"/>
    <n v="4"/>
    <n v="1"/>
    <x v="0"/>
    <n v="1.81"/>
    <n v="3.57"/>
    <n v="4.1900000000000004"/>
    <n v="1.87"/>
    <n v="3.9"/>
    <n v="4.63"/>
    <s v="HOME STRONGER"/>
    <s v="HOME WIN"/>
    <m/>
    <m/>
    <m/>
    <m/>
  </r>
  <r>
    <x v="0"/>
    <x v="239"/>
    <x v="4"/>
    <s v="Brann"/>
    <s v="Start"/>
    <n v="1365.6"/>
    <n v="1236.3399999999999"/>
    <n v="6"/>
    <n v="7"/>
    <n v="1"/>
    <n v="2"/>
    <n v="2"/>
    <n v="0"/>
    <x v="0"/>
    <n v="2.1"/>
    <n v="3.44"/>
    <n v="3.31"/>
    <n v="2.31"/>
    <n v="3.75"/>
    <n v="3.86"/>
    <s v="HOME STRONGER"/>
    <s v="HOME WIN"/>
    <m/>
    <m/>
    <m/>
    <m/>
  </r>
  <r>
    <x v="1"/>
    <x v="240"/>
    <x v="3"/>
    <s v="Viborg"/>
    <s v="Brondby"/>
    <n v="1317.99"/>
    <n v="1356.41"/>
    <n v="6"/>
    <n v="8"/>
    <n v="2"/>
    <n v="3"/>
    <n v="2"/>
    <n v="2"/>
    <x v="1"/>
    <n v="2.92"/>
    <n v="3.31"/>
    <n v="2.36"/>
    <n v="3.2"/>
    <n v="3.5"/>
    <n v="2.52"/>
    <s v="AWAY STRONGER"/>
    <s v="DRAW"/>
    <m/>
    <m/>
    <m/>
    <m/>
  </r>
  <r>
    <x v="0"/>
    <x v="240"/>
    <x v="4"/>
    <s v="Brann"/>
    <s v="Lillestrom"/>
    <n v="1365.6"/>
    <n v="1339.11"/>
    <n v="9"/>
    <n v="10"/>
    <n v="5"/>
    <n v="9"/>
    <n v="1"/>
    <n v="1"/>
    <x v="1"/>
    <n v="2.0099999999999998"/>
    <n v="3.58"/>
    <n v="3.38"/>
    <n v="2.16"/>
    <n v="4.4000000000000004"/>
    <n v="3.6"/>
    <s v="HOME STRONGER"/>
    <s v="DRAW"/>
    <m/>
    <m/>
    <m/>
    <m/>
  </r>
  <r>
    <x v="4"/>
    <x v="240"/>
    <x v="15"/>
    <s v="Wisla"/>
    <s v="Jagiellonia"/>
    <n v="1365.97"/>
    <n v="1292.54"/>
    <n v="7"/>
    <n v="10"/>
    <n v="2"/>
    <n v="5"/>
    <n v="1"/>
    <n v="1"/>
    <x v="1"/>
    <n v="2.06"/>
    <n v="3.25"/>
    <n v="3.56"/>
    <n v="2.15"/>
    <n v="3.45"/>
    <n v="4.1500000000000004"/>
    <s v="HOME STRONGER"/>
    <s v="DRAW"/>
    <m/>
    <m/>
    <m/>
    <m/>
  </r>
  <r>
    <x v="4"/>
    <x v="241"/>
    <x v="19"/>
    <s v="Piast Gliwice"/>
    <s v="Cracovia"/>
    <n v="1298.0999999999999"/>
    <n v="1232.55"/>
    <n v="6"/>
    <n v="9"/>
    <n v="4"/>
    <n v="7"/>
    <n v="1"/>
    <n v="1"/>
    <x v="1"/>
    <n v="2.85"/>
    <n v="3.09"/>
    <n v="2.48"/>
    <n v="3.15"/>
    <n v="3.25"/>
    <n v="2.75"/>
    <s v="HOME STRONGER"/>
    <s v="DRAW"/>
    <m/>
    <m/>
    <m/>
    <m/>
  </r>
  <r>
    <x v="1"/>
    <x v="242"/>
    <x v="4"/>
    <s v="Aalborg"/>
    <s v="Viborg"/>
    <n v="1370.85"/>
    <n v="1317.99"/>
    <n v="2"/>
    <n v="8"/>
    <n v="7"/>
    <n v="8"/>
    <n v="5"/>
    <n v="0"/>
    <x v="0"/>
    <n v="1.57"/>
    <n v="3.92"/>
    <n v="5.64"/>
    <n v="1.66"/>
    <n v="4.4000000000000004"/>
    <n v="6.45"/>
    <s v="HOME STRONGER"/>
    <s v="HOME WIN"/>
    <m/>
    <m/>
    <m/>
    <m/>
  </r>
  <r>
    <x v="5"/>
    <x v="242"/>
    <x v="1"/>
    <s v="Astra"/>
    <s v="Vaslui"/>
    <n v="1532.17"/>
    <n v="1540.9"/>
    <n v="6"/>
    <n v="12"/>
    <n v="4"/>
    <n v="5"/>
    <n v="1"/>
    <n v="0"/>
    <x v="0"/>
    <n v="1.57"/>
    <n v="3.73"/>
    <n v="5.37"/>
    <n v="1.67"/>
    <n v="4.0999999999999996"/>
    <n v="6.25"/>
    <s v="AWAY STRONGER"/>
    <s v="HOME WIN"/>
    <m/>
    <m/>
    <m/>
    <m/>
  </r>
  <r>
    <x v="0"/>
    <x v="243"/>
    <x v="4"/>
    <s v="Aalesund"/>
    <s v="Molde"/>
    <n v="1387.16"/>
    <n v="1423.94"/>
    <n v="1"/>
    <n v="4"/>
    <n v="4"/>
    <n v="5"/>
    <n v="1"/>
    <n v="3"/>
    <x v="2"/>
    <n v="2.72"/>
    <n v="3.32"/>
    <n v="2.5"/>
    <n v="2.98"/>
    <n v="3.5"/>
    <n v="2.65"/>
    <s v="AWAY STRONGER"/>
    <s v="AWAY WIN"/>
    <m/>
    <m/>
    <m/>
    <m/>
  </r>
  <r>
    <x v="4"/>
    <x v="243"/>
    <x v="15"/>
    <s v="Wisla"/>
    <s v="Piast Gliwice"/>
    <n v="1365.97"/>
    <n v="1298.0999999999999"/>
    <n v="5"/>
    <n v="8"/>
    <n v="4"/>
    <n v="7"/>
    <n v="3"/>
    <n v="0"/>
    <x v="0"/>
    <n v="1.88"/>
    <n v="3.37"/>
    <n v="4.09"/>
    <n v="2.0299999999999998"/>
    <n v="3.61"/>
    <n v="4.67"/>
    <s v="HOME STRONGER"/>
    <s v="HOME WIN"/>
    <m/>
    <m/>
    <m/>
    <m/>
  </r>
  <r>
    <x v="4"/>
    <x v="244"/>
    <x v="19"/>
    <s v="Zawisza"/>
    <s v="Cracovia"/>
    <n v="1213.96"/>
    <n v="1232.55"/>
    <n v="3"/>
    <n v="3"/>
    <n v="4"/>
    <n v="8"/>
    <n v="2"/>
    <n v="0"/>
    <x v="0"/>
    <n v="2.0099999999999998"/>
    <n v="3.27"/>
    <n v="3.73"/>
    <n v="2.1"/>
    <n v="3.5"/>
    <n v="4.2"/>
    <s v="AWAY STRONGER"/>
    <s v="HOME WIN"/>
    <m/>
    <m/>
    <m/>
    <m/>
  </r>
  <r>
    <x v="0"/>
    <x v="244"/>
    <x v="19"/>
    <s v="Sogndal"/>
    <s v="Lillestrom"/>
    <n v="1330.51"/>
    <n v="1339.11"/>
    <n v="4"/>
    <n v="8"/>
    <n v="5"/>
    <n v="7"/>
    <n v="1"/>
    <n v="2"/>
    <x v="2"/>
    <n v="2.4300000000000002"/>
    <n v="3.3"/>
    <n v="2.82"/>
    <n v="2.58"/>
    <n v="3.63"/>
    <n v="2.98"/>
    <s v="AWAY STRONGER"/>
    <s v="AWAY WIN"/>
    <m/>
    <m/>
    <m/>
    <m/>
  </r>
  <r>
    <x v="3"/>
    <x v="244"/>
    <x v="10"/>
    <s v="Gefle"/>
    <s v="Brommapojkarna"/>
    <n v="1308.6099999999999"/>
    <n v="1249.97"/>
    <n v="1"/>
    <n v="4"/>
    <n v="3"/>
    <n v="7"/>
    <n v="1"/>
    <n v="0"/>
    <x v="0"/>
    <n v="1.91"/>
    <n v="3.39"/>
    <n v="4.01"/>
    <n v="1.99"/>
    <n v="3.75"/>
    <n v="4.4000000000000004"/>
    <s v="HOME STRONGER"/>
    <s v="HOME WIN"/>
    <m/>
    <m/>
    <m/>
    <m/>
  </r>
  <r>
    <x v="0"/>
    <x v="244"/>
    <x v="0"/>
    <s v="Haugesund"/>
    <s v="Viking"/>
    <n v="1387.76"/>
    <n v="1394.28"/>
    <n v="7"/>
    <n v="8"/>
    <n v="4"/>
    <n v="8"/>
    <n v="1"/>
    <n v="1"/>
    <x v="1"/>
    <n v="2.81"/>
    <n v="3.29"/>
    <n v="2.4500000000000002"/>
    <n v="3.1"/>
    <n v="3.52"/>
    <n v="2.7"/>
    <s v="AWAY STRONGER"/>
    <s v="DRAW"/>
    <m/>
    <m/>
    <m/>
    <m/>
  </r>
  <r>
    <x v="1"/>
    <x v="245"/>
    <x v="8"/>
    <s v="Aarhus"/>
    <s v="Viborg"/>
    <n v="1389.45"/>
    <n v="1309.44"/>
    <n v="7"/>
    <n v="10"/>
    <n v="4"/>
    <n v="7"/>
    <n v="0"/>
    <n v="1"/>
    <x v="2"/>
    <n v="1.68"/>
    <n v="3.84"/>
    <n v="4.74"/>
    <n v="1.73"/>
    <n v="4.25"/>
    <n v="5.5"/>
    <s v="HOME STRONGER"/>
    <s v="AWAY WIN"/>
    <m/>
    <m/>
    <m/>
    <m/>
  </r>
  <r>
    <x v="3"/>
    <x v="245"/>
    <x v="6"/>
    <s v="AIK"/>
    <s v="Kalmar"/>
    <n v="1490.37"/>
    <n v="1372.44"/>
    <n v="6"/>
    <n v="12"/>
    <n v="2"/>
    <n v="6"/>
    <n v="0"/>
    <n v="0"/>
    <x v="1"/>
    <n v="1.42"/>
    <n v="4.3"/>
    <n v="7.78"/>
    <n v="1.5"/>
    <n v="4.75"/>
    <n v="9.5"/>
    <s v="HOME STRONGER"/>
    <s v="DRAW"/>
    <m/>
    <m/>
    <m/>
    <m/>
  </r>
  <r>
    <x v="4"/>
    <x v="245"/>
    <x v="19"/>
    <s v="Jagiellonia"/>
    <s v="Ruch"/>
    <n v="1292.54"/>
    <n v="1308.26"/>
    <n v="2"/>
    <n v="3"/>
    <n v="1"/>
    <n v="3"/>
    <n v="6"/>
    <n v="0"/>
    <x v="0"/>
    <n v="1.82"/>
    <n v="3.35"/>
    <n v="4.46"/>
    <n v="2"/>
    <n v="3.65"/>
    <n v="5.32"/>
    <s v="AWAY STRONGER"/>
    <s v="HOME WIN"/>
    <m/>
    <m/>
    <m/>
    <m/>
  </r>
  <r>
    <x v="2"/>
    <x v="245"/>
    <x v="20"/>
    <s v="Ried"/>
    <s v="Salzburg"/>
    <n v="1436.88"/>
    <n v="1601.3"/>
    <n v="6"/>
    <n v="12"/>
    <n v="7"/>
    <n v="13"/>
    <n v="0"/>
    <n v="5"/>
    <x v="2"/>
    <n v="5.01"/>
    <n v="3.87"/>
    <n v="1.63"/>
    <n v="5.5"/>
    <n v="4.33"/>
    <n v="1.7"/>
    <s v="AWAY STRONGER"/>
    <s v="AWAY WIN"/>
    <m/>
    <m/>
    <m/>
    <m/>
  </r>
  <r>
    <x v="0"/>
    <x v="245"/>
    <x v="0"/>
    <s v="Honefoss"/>
    <s v="Start"/>
    <n v="1244.78"/>
    <n v="1253.57"/>
    <n v="4"/>
    <n v="7"/>
    <n v="1"/>
    <n v="2"/>
    <n v="0"/>
    <n v="1"/>
    <x v="2"/>
    <n v="2.95"/>
    <n v="3.38"/>
    <n v="2.2999999999999998"/>
    <n v="3.25"/>
    <n v="3.6"/>
    <n v="2.6"/>
    <s v="AWAY STRONGER"/>
    <s v="AWAY WIN"/>
    <m/>
    <m/>
    <m/>
    <m/>
  </r>
  <r>
    <x v="0"/>
    <x v="245"/>
    <x v="0"/>
    <s v="Valerenga"/>
    <s v="Brann"/>
    <n v="1330.21"/>
    <n v="1365.6"/>
    <n v="2"/>
    <n v="6"/>
    <n v="7"/>
    <n v="10"/>
    <n v="4"/>
    <n v="3"/>
    <x v="0"/>
    <n v="2.06"/>
    <n v="3.5"/>
    <n v="3.35"/>
    <n v="2.2400000000000002"/>
    <n v="3.85"/>
    <n v="3.7"/>
    <s v="AWAY STRONGER"/>
    <s v="HOME WIN"/>
    <m/>
    <m/>
    <m/>
    <m/>
  </r>
  <r>
    <x v="0"/>
    <x v="245"/>
    <x v="4"/>
    <s v="Tromso"/>
    <s v="Rosenborg"/>
    <n v="1340.05"/>
    <n v="1502.91"/>
    <n v="0"/>
    <n v="1"/>
    <n v="7"/>
    <n v="13"/>
    <n v="1"/>
    <n v="0"/>
    <x v="0"/>
    <n v="2.78"/>
    <n v="3.36"/>
    <n v="2.4300000000000002"/>
    <n v="3"/>
    <n v="3.6"/>
    <n v="2.58"/>
    <s v="AWAY STRONGER"/>
    <s v="HOME WIN"/>
    <m/>
    <m/>
    <m/>
    <m/>
  </r>
  <r>
    <x v="1"/>
    <x v="245"/>
    <x v="4"/>
    <s v="Brondby"/>
    <s v="Odense"/>
    <n v="1349.78"/>
    <n v="1352.19"/>
    <n v="2"/>
    <n v="3"/>
    <n v="4"/>
    <n v="6"/>
    <n v="2"/>
    <n v="1"/>
    <x v="0"/>
    <n v="1.92"/>
    <n v="3.56"/>
    <n v="3.74"/>
    <n v="2"/>
    <n v="3.75"/>
    <n v="4.3"/>
    <s v="AWAY STRONGER"/>
    <s v="HOME WIN"/>
    <m/>
    <m/>
    <m/>
    <m/>
  </r>
  <r>
    <x v="6"/>
    <x v="246"/>
    <x v="7"/>
    <s v="Mariehamn"/>
    <s v="MyPa"/>
    <n v="1149.27"/>
    <n v="1223.24"/>
    <n v="1"/>
    <n v="7"/>
    <n v="3"/>
    <n v="4"/>
    <n v="3"/>
    <n v="2"/>
    <x v="0"/>
    <n v="2.6"/>
    <n v="3.32"/>
    <n v="2.56"/>
    <n v="2.8"/>
    <n v="3.64"/>
    <n v="2.76"/>
    <s v="AWAY STRONGER"/>
    <s v="HOME WIN"/>
    <m/>
    <m/>
    <m/>
    <m/>
  </r>
  <r>
    <x v="1"/>
    <x v="246"/>
    <x v="4"/>
    <s v="Midtjylland"/>
    <s v="Nordsjaelland"/>
    <n v="1484.48"/>
    <n v="1421.41"/>
    <n v="7"/>
    <n v="13"/>
    <n v="6"/>
    <n v="7"/>
    <n v="2"/>
    <n v="1"/>
    <x v="0"/>
    <n v="2"/>
    <n v="3.44"/>
    <n v="3.57"/>
    <n v="2.12"/>
    <n v="3.75"/>
    <n v="4"/>
    <s v="HOME STRONGER"/>
    <s v="HOME WIN"/>
    <m/>
    <m/>
    <m/>
    <m/>
  </r>
  <r>
    <x v="4"/>
    <x v="247"/>
    <x v="2"/>
    <s v="Podbeskidzie"/>
    <s v="Jagiellonia"/>
    <n v="1293.76"/>
    <n v="1292.54"/>
    <n v="5"/>
    <n v="7"/>
    <n v="5"/>
    <n v="6"/>
    <n v="0"/>
    <n v="1"/>
    <x v="2"/>
    <n v="2.88"/>
    <n v="3.11"/>
    <n v="2.48"/>
    <n v="3.13"/>
    <n v="3.37"/>
    <n v="2.65"/>
    <s v="HOME STRONGER"/>
    <s v="AWAY WIN"/>
    <m/>
    <m/>
    <m/>
    <m/>
  </r>
  <r>
    <x v="0"/>
    <x v="248"/>
    <x v="4"/>
    <s v="Rosenborg"/>
    <s v="Haugesund"/>
    <n v="1502.91"/>
    <n v="1377.64"/>
    <n v="6"/>
    <n v="10"/>
    <n v="5"/>
    <n v="9"/>
    <n v="1"/>
    <n v="1"/>
    <x v="1"/>
    <n v="1.41"/>
    <n v="4.5999999999999996"/>
    <n v="7.13"/>
    <n v="1.45"/>
    <n v="5.0999999999999996"/>
    <n v="8.1300000000000008"/>
    <s v="HOME STRONGER"/>
    <s v="DRAW"/>
    <m/>
    <m/>
    <m/>
    <m/>
  </r>
  <r>
    <x v="0"/>
    <x v="249"/>
    <x v="19"/>
    <s v="Lillestrom"/>
    <s v="Honefoss"/>
    <n v="1339.11"/>
    <n v="1244.78"/>
    <n v="5"/>
    <n v="9"/>
    <n v="3"/>
    <n v="7"/>
    <n v="1"/>
    <n v="2"/>
    <x v="2"/>
    <n v="1.49"/>
    <n v="4.2"/>
    <n v="6.38"/>
    <n v="1.56"/>
    <n v="4.5999999999999996"/>
    <n v="7"/>
    <s v="HOME STRONGER"/>
    <s v="AWAY WIN"/>
    <m/>
    <m/>
    <m/>
    <m/>
  </r>
  <r>
    <x v="3"/>
    <x v="249"/>
    <x v="10"/>
    <s v="Kalmar"/>
    <s v="Gefle"/>
    <n v="1372.44"/>
    <n v="1308.6099999999999"/>
    <n v="2"/>
    <n v="6"/>
    <n v="3"/>
    <n v="4"/>
    <n v="0"/>
    <n v="0"/>
    <x v="1"/>
    <n v="2.15"/>
    <n v="3.24"/>
    <n v="3.41"/>
    <n v="2.2999999999999998"/>
    <n v="3.4"/>
    <n v="3.6"/>
    <s v="HOME STRONGER"/>
    <s v="DRAW"/>
    <m/>
    <m/>
    <m/>
    <m/>
  </r>
  <r>
    <x v="1"/>
    <x v="249"/>
    <x v="2"/>
    <s v="Midtjylland"/>
    <s v="Viborg"/>
    <n v="1484.48"/>
    <n v="1309.44"/>
    <n v="7"/>
    <n v="13"/>
    <n v="4"/>
    <n v="10"/>
    <n v="0"/>
    <n v="0"/>
    <x v="1"/>
    <n v="1.65"/>
    <n v="3.83"/>
    <n v="4.99"/>
    <n v="1.7"/>
    <n v="4.25"/>
    <n v="5.5"/>
    <s v="HOME STRONGER"/>
    <s v="DRAW"/>
    <m/>
    <m/>
    <m/>
    <m/>
  </r>
  <r>
    <x v="0"/>
    <x v="249"/>
    <x v="0"/>
    <s v="Brann"/>
    <s v="Stromsgodset"/>
    <n v="1365.6"/>
    <n v="1452.47"/>
    <n v="4"/>
    <n v="10"/>
    <n v="7"/>
    <n v="11"/>
    <n v="1"/>
    <n v="1"/>
    <x v="1"/>
    <n v="2.78"/>
    <n v="3.48"/>
    <n v="2.38"/>
    <n v="2.95"/>
    <n v="3.8"/>
    <n v="2.5299999999999998"/>
    <s v="AWAY STRONGER"/>
    <s v="DRAW"/>
    <m/>
    <m/>
    <m/>
    <m/>
  </r>
  <r>
    <x v="4"/>
    <x v="249"/>
    <x v="0"/>
    <s v="Cracovia"/>
    <s v="Wisla"/>
    <n v="1232.55"/>
    <n v="1374.9"/>
    <n v="4"/>
    <n v="7"/>
    <n v="7"/>
    <n v="11"/>
    <n v="1"/>
    <n v="1"/>
    <x v="1"/>
    <n v="3.26"/>
    <n v="3.13"/>
    <n v="2.2400000000000002"/>
    <n v="3.6"/>
    <n v="3.25"/>
    <n v="2.3199999999999998"/>
    <s v="AWAY STRONGER"/>
    <s v="DRAW"/>
    <m/>
    <m/>
    <m/>
    <m/>
  </r>
  <r>
    <x v="7"/>
    <x v="250"/>
    <x v="8"/>
    <s v="Rubin Kazan"/>
    <s v="Tomsk"/>
    <n v="1714.29"/>
    <n v="1429.16"/>
    <n v="3"/>
    <n v="7"/>
    <n v="4"/>
    <n v="4"/>
    <n v="1"/>
    <n v="2"/>
    <x v="2"/>
    <n v="1.3"/>
    <n v="4.84"/>
    <n v="10.27"/>
    <n v="1.33"/>
    <n v="5.8"/>
    <n v="14.87"/>
    <s v="HOME STRONGER"/>
    <s v="AWAY WIN"/>
    <m/>
    <m/>
    <m/>
    <m/>
  </r>
  <r>
    <x v="1"/>
    <x v="250"/>
    <x v="2"/>
    <s v="Aarhus"/>
    <s v="Brondby"/>
    <n v="1389.45"/>
    <n v="1349.78"/>
    <n v="6"/>
    <n v="7"/>
    <n v="5"/>
    <n v="6"/>
    <n v="1"/>
    <n v="3"/>
    <x v="2"/>
    <n v="2.5299999999999998"/>
    <n v="3.33"/>
    <n v="2.7"/>
    <n v="2.77"/>
    <n v="3.52"/>
    <n v="2.9"/>
    <s v="HOME STRONGER"/>
    <s v="AWAY WIN"/>
    <m/>
    <m/>
    <m/>
    <m/>
  </r>
  <r>
    <x v="3"/>
    <x v="250"/>
    <x v="7"/>
    <s v="Helsingborg"/>
    <s v="Syrianska"/>
    <n v="1505.07"/>
    <n v="1192.47"/>
    <n v="6"/>
    <n v="7"/>
    <n v="0"/>
    <n v="1"/>
    <n v="2"/>
    <n v="2"/>
    <x v="1"/>
    <n v="1.1499999999999999"/>
    <n v="7.68"/>
    <n v="16.03"/>
    <n v="1.18"/>
    <n v="9.2100000000000009"/>
    <n v="23"/>
    <s v="HOME STRONGER"/>
    <s v="DRAW"/>
    <m/>
    <m/>
    <m/>
    <m/>
  </r>
  <r>
    <x v="0"/>
    <x v="250"/>
    <x v="0"/>
    <s v="Molde"/>
    <s v="Sandnes"/>
    <n v="1444.76"/>
    <n v="1258.42"/>
    <n v="6"/>
    <n v="7"/>
    <n v="3"/>
    <n v="9"/>
    <n v="4"/>
    <n v="1"/>
    <x v="0"/>
    <n v="1.31"/>
    <n v="5.14"/>
    <n v="9.15"/>
    <n v="1.36"/>
    <n v="5.75"/>
    <n v="11"/>
    <s v="HOME STRONGER"/>
    <s v="HOME WIN"/>
    <m/>
    <m/>
    <m/>
    <m/>
  </r>
  <r>
    <x v="0"/>
    <x v="250"/>
    <x v="0"/>
    <s v="Start"/>
    <s v="Sogndal"/>
    <n v="1253.57"/>
    <n v="1330.51"/>
    <n v="4"/>
    <n v="4"/>
    <n v="1"/>
    <n v="7"/>
    <n v="2"/>
    <n v="0"/>
    <x v="0"/>
    <n v="1.72"/>
    <n v="3.71"/>
    <n v="4.59"/>
    <n v="1.8"/>
    <n v="4.05"/>
    <n v="5"/>
    <s v="AWAY STRONGER"/>
    <s v="HOME WIN"/>
    <m/>
    <m/>
    <m/>
    <m/>
  </r>
  <r>
    <x v="5"/>
    <x v="250"/>
    <x v="3"/>
    <s v="CFR Cluj"/>
    <s v="Pandurii"/>
    <n v="1519.75"/>
    <n v="1529.69"/>
    <n v="4"/>
    <n v="8"/>
    <n v="9"/>
    <n v="12"/>
    <n v="1"/>
    <n v="1"/>
    <x v="1"/>
    <n v="2.0699999999999998"/>
    <n v="3.29"/>
    <n v="3.3"/>
    <n v="2.25"/>
    <n v="3.6"/>
    <n v="3.85"/>
    <s v="AWAY STRONGER"/>
    <s v="DRAW"/>
    <m/>
    <m/>
    <m/>
    <m/>
  </r>
  <r>
    <x v="0"/>
    <x v="250"/>
    <x v="4"/>
    <s v="Viking"/>
    <s v="Valerenga"/>
    <n v="1401.25"/>
    <n v="1330.21"/>
    <n v="2"/>
    <n v="8"/>
    <n v="5"/>
    <n v="8"/>
    <n v="1"/>
    <n v="0"/>
    <x v="0"/>
    <n v="1.49"/>
    <n v="4.22"/>
    <n v="6.27"/>
    <n v="1.55"/>
    <n v="4.6500000000000004"/>
    <n v="7"/>
    <s v="HOME STRONGER"/>
    <s v="HOME WIN"/>
    <m/>
    <m/>
    <m/>
    <m/>
  </r>
  <r>
    <x v="1"/>
    <x v="251"/>
    <x v="4"/>
    <s v="Vestsjaelland"/>
    <s v="Esbjerg"/>
    <n v="1309.27"/>
    <n v="1453.68"/>
    <n v="5"/>
    <n v="6"/>
    <n v="2"/>
    <n v="2"/>
    <n v="1"/>
    <n v="3"/>
    <x v="2"/>
    <n v="3.1"/>
    <n v="3.3"/>
    <n v="2.27"/>
    <n v="3.4"/>
    <n v="3.55"/>
    <n v="2.35"/>
    <s v="AWAY STRONGER"/>
    <s v="AWAY WIN"/>
    <m/>
    <m/>
    <m/>
    <m/>
  </r>
  <r>
    <x v="3"/>
    <x v="252"/>
    <x v="4"/>
    <s v="Brommapojkarna"/>
    <s v="Elfsborg"/>
    <n v="1249.97"/>
    <n v="1435.71"/>
    <n v="3"/>
    <n v="6"/>
    <n v="4"/>
    <n v="5"/>
    <n v="1"/>
    <n v="0"/>
    <x v="0"/>
    <n v="3.54"/>
    <n v="3.44"/>
    <n v="2.0099999999999998"/>
    <n v="3.9"/>
    <n v="3.65"/>
    <n v="2.25"/>
    <s v="AWAY STRONGER"/>
    <s v="HOME WIN"/>
    <m/>
    <m/>
    <m/>
    <m/>
  </r>
  <r>
    <x v="4"/>
    <x v="252"/>
    <x v="15"/>
    <s v="Jagiellonia"/>
    <s v="Legia"/>
    <n v="1292.54"/>
    <n v="1510.52"/>
    <n v="7"/>
    <n v="8"/>
    <n v="9"/>
    <n v="9"/>
    <n v="2"/>
    <n v="3"/>
    <x v="2"/>
    <n v="3.87"/>
    <n v="3.33"/>
    <n v="1.95"/>
    <n v="4.33"/>
    <n v="3.5"/>
    <n v="2.08"/>
    <s v="AWAY STRONGER"/>
    <s v="AWAY WIN"/>
    <m/>
    <m/>
    <m/>
    <m/>
  </r>
  <r>
    <x v="3"/>
    <x v="253"/>
    <x v="5"/>
    <s v="Djurgarden"/>
    <s v="AIK"/>
    <n v="1307.82"/>
    <n v="1490.37"/>
    <n v="9"/>
    <n v="13"/>
    <n v="4"/>
    <n v="7"/>
    <n v="2"/>
    <n v="2"/>
    <x v="1"/>
    <n v="2.8"/>
    <n v="3.17"/>
    <n v="2.52"/>
    <n v="2.98"/>
    <n v="3.3"/>
    <n v="2.72"/>
    <s v="AWAY STRONGER"/>
    <s v="DRAW"/>
    <m/>
    <m/>
    <m/>
    <m/>
  </r>
  <r>
    <x v="1"/>
    <x v="254"/>
    <x v="3"/>
    <s v="Viborg"/>
    <s v="Vestsjaelland"/>
    <n v="1309.44"/>
    <n v="1309.27"/>
    <n v="4"/>
    <n v="8"/>
    <n v="4"/>
    <n v="5"/>
    <n v="2"/>
    <n v="0"/>
    <x v="0"/>
    <n v="2.2400000000000002"/>
    <n v="3.3"/>
    <n v="3.15"/>
    <n v="2.3199999999999998"/>
    <n v="3.5"/>
    <n v="3.55"/>
    <s v="HOME STRONGER"/>
    <s v="HOME WIN"/>
    <m/>
    <m/>
    <m/>
    <m/>
  </r>
  <r>
    <x v="0"/>
    <x v="254"/>
    <x v="4"/>
    <s v="Sogndal"/>
    <s v="Stromsgodset"/>
    <n v="1330.51"/>
    <n v="1452.47"/>
    <n v="1"/>
    <n v="4"/>
    <n v="5"/>
    <n v="9"/>
    <n v="0"/>
    <n v="5"/>
    <x v="2"/>
    <n v="3.84"/>
    <n v="3.59"/>
    <n v="1.89"/>
    <n v="4.3"/>
    <n v="3.93"/>
    <n v="2"/>
    <s v="AWAY STRONGER"/>
    <s v="AWAY WIN"/>
    <m/>
    <m/>
    <m/>
    <m/>
  </r>
  <r>
    <x v="4"/>
    <x v="254"/>
    <x v="15"/>
    <s v="Podbeskidzie"/>
    <s v="Piast Gliwice"/>
    <n v="1293.76"/>
    <n v="1290.3399999999999"/>
    <n v="1"/>
    <n v="5"/>
    <n v="3"/>
    <n v="4"/>
    <n v="0"/>
    <n v="1"/>
    <x v="2"/>
    <n v="2.72"/>
    <n v="3.15"/>
    <n v="2.58"/>
    <n v="2.9"/>
    <n v="3.32"/>
    <n v="2.73"/>
    <s v="HOME STRONGER"/>
    <s v="AWAY WIN"/>
    <m/>
    <m/>
    <m/>
    <m/>
  </r>
  <r>
    <x v="0"/>
    <x v="255"/>
    <x v="19"/>
    <s v="Honefoss"/>
    <s v="Viking"/>
    <n v="1244.78"/>
    <n v="1401.25"/>
    <n v="6"/>
    <n v="7"/>
    <n v="5"/>
    <n v="8"/>
    <n v="2"/>
    <n v="2"/>
    <x v="1"/>
    <n v="3.69"/>
    <n v="3.43"/>
    <n v="1.98"/>
    <n v="4.05"/>
    <n v="3.6"/>
    <n v="2.1800000000000002"/>
    <s v="AWAY STRONGER"/>
    <s v="DRAW"/>
    <m/>
    <m/>
    <m/>
    <m/>
  </r>
  <r>
    <x v="3"/>
    <x v="255"/>
    <x v="10"/>
    <s v="Syrianska"/>
    <s v="Brommapojkarna"/>
    <n v="1192.47"/>
    <n v="1249.97"/>
    <n v="1"/>
    <n v="1"/>
    <n v="6"/>
    <n v="9"/>
    <n v="1"/>
    <n v="2"/>
    <x v="2"/>
    <n v="3.86"/>
    <n v="3.45"/>
    <n v="1.92"/>
    <n v="4.2300000000000004"/>
    <n v="3.61"/>
    <n v="2.1"/>
    <s v="AWAY STRONGER"/>
    <s v="AWAY WIN"/>
    <m/>
    <m/>
    <m/>
    <m/>
  </r>
  <r>
    <x v="4"/>
    <x v="255"/>
    <x v="0"/>
    <s v="Ruch"/>
    <s v="Wisla"/>
    <n v="1308.26"/>
    <n v="1374.9"/>
    <n v="4"/>
    <n v="5"/>
    <n v="7"/>
    <n v="11"/>
    <n v="1"/>
    <n v="1"/>
    <x v="1"/>
    <n v="3.17"/>
    <n v="3.17"/>
    <n v="2.2599999999999998"/>
    <n v="3.6"/>
    <n v="3.25"/>
    <n v="2.4"/>
    <s v="AWAY STRONGER"/>
    <s v="DRAW"/>
    <m/>
    <m/>
    <m/>
    <m/>
  </r>
  <r>
    <x v="0"/>
    <x v="255"/>
    <x v="0"/>
    <s v="Aalesund"/>
    <s v="Brann"/>
    <n v="1373.88"/>
    <n v="1365.6"/>
    <n v="0"/>
    <n v="1"/>
    <n v="2"/>
    <n v="8"/>
    <n v="0"/>
    <n v="0"/>
    <x v="1"/>
    <n v="1.81"/>
    <n v="3.71"/>
    <n v="4.05"/>
    <n v="1.86"/>
    <n v="4.2"/>
    <n v="4.4000000000000004"/>
    <s v="HOME STRONGER"/>
    <s v="DRAW"/>
    <m/>
    <m/>
    <m/>
    <m/>
  </r>
  <r>
    <x v="2"/>
    <x v="255"/>
    <x v="4"/>
    <s v="Sturm Graz"/>
    <s v="Wacker Innsbruck"/>
    <n v="1332.7"/>
    <n v="1363.77"/>
    <n v="6"/>
    <n v="9"/>
    <n v="4"/>
    <n v="6"/>
    <n v="1"/>
    <n v="0"/>
    <x v="0"/>
    <n v="1.87"/>
    <n v="3.5"/>
    <n v="4.01"/>
    <n v="2.1"/>
    <n v="3.8"/>
    <n v="4.5"/>
    <s v="AWAY STRONGER"/>
    <s v="HOME WIN"/>
    <m/>
    <m/>
    <m/>
    <m/>
  </r>
  <r>
    <x v="3"/>
    <x v="256"/>
    <x v="6"/>
    <s v="Halmstad"/>
    <s v="Djurgarden"/>
    <n v="1255.5"/>
    <n v="1307.82"/>
    <n v="3"/>
    <n v="7"/>
    <n v="7"/>
    <n v="13"/>
    <n v="1"/>
    <n v="4"/>
    <x v="2"/>
    <n v="3.07"/>
    <n v="3.28"/>
    <n v="2.29"/>
    <n v="3.3"/>
    <n v="3.42"/>
    <n v="2.42"/>
    <s v="AWAY STRONGER"/>
    <s v="AWAY WIN"/>
    <m/>
    <m/>
    <m/>
    <m/>
  </r>
  <r>
    <x v="0"/>
    <x v="256"/>
    <x v="19"/>
    <s v="Haugesund"/>
    <s v="Molde"/>
    <n v="1377.64"/>
    <n v="1444.76"/>
    <n v="3"/>
    <n v="9"/>
    <n v="9"/>
    <n v="10"/>
    <n v="1"/>
    <n v="1"/>
    <x v="1"/>
    <n v="2.67"/>
    <n v="3.37"/>
    <n v="2.5099999999999998"/>
    <n v="2.8"/>
    <n v="3.53"/>
    <n v="2.66"/>
    <s v="AWAY STRONGER"/>
    <s v="DRAW"/>
    <m/>
    <m/>
    <m/>
    <m/>
  </r>
  <r>
    <x v="1"/>
    <x v="256"/>
    <x v="2"/>
    <s v="Aalborg"/>
    <s v="Aarhus"/>
    <n v="1389.95"/>
    <n v="1389.45"/>
    <n v="6"/>
    <n v="8"/>
    <n v="3"/>
    <n v="7"/>
    <n v="0"/>
    <n v="0"/>
    <x v="1"/>
    <n v="1.91"/>
    <n v="3.5"/>
    <n v="3.89"/>
    <n v="2"/>
    <n v="3.8"/>
    <n v="4.33"/>
    <s v="HOME STRONGER"/>
    <s v="DRAW"/>
    <m/>
    <m/>
    <m/>
    <m/>
  </r>
  <r>
    <x v="3"/>
    <x v="256"/>
    <x v="7"/>
    <s v="Elfsborg"/>
    <s v="Helsingborg"/>
    <n v="1435.71"/>
    <n v="1505.07"/>
    <n v="4"/>
    <n v="4"/>
    <n v="1"/>
    <n v="7"/>
    <n v="1"/>
    <n v="1"/>
    <x v="1"/>
    <n v="1.84"/>
    <n v="3.57"/>
    <n v="4.0599999999999996"/>
    <n v="2"/>
    <n v="3.8"/>
    <n v="4.41"/>
    <s v="AWAY STRONGER"/>
    <s v="DRAW"/>
    <m/>
    <m/>
    <m/>
    <m/>
  </r>
  <r>
    <x v="0"/>
    <x v="256"/>
    <x v="0"/>
    <s v="Sandnes"/>
    <s v="Lillestrom"/>
    <n v="1258.42"/>
    <n v="1339.11"/>
    <n v="3"/>
    <n v="6"/>
    <n v="4"/>
    <n v="8"/>
    <n v="1"/>
    <n v="1"/>
    <x v="1"/>
    <n v="2.2999999999999998"/>
    <n v="3.4"/>
    <n v="2.96"/>
    <n v="2.4700000000000002"/>
    <n v="3.69"/>
    <n v="3.2"/>
    <s v="AWAY STRONGER"/>
    <s v="DRAW"/>
    <m/>
    <m/>
    <m/>
    <m/>
  </r>
  <r>
    <x v="0"/>
    <x v="256"/>
    <x v="0"/>
    <s v="Tromso"/>
    <s v="Start"/>
    <n v="1340.05"/>
    <n v="1253.57"/>
    <n v="3"/>
    <n v="3"/>
    <n v="6"/>
    <n v="7"/>
    <n v="2"/>
    <n v="3"/>
    <x v="2"/>
    <n v="1.78"/>
    <n v="3.63"/>
    <n v="4.37"/>
    <n v="1.85"/>
    <n v="4.05"/>
    <n v="4.9000000000000004"/>
    <s v="HOME STRONGER"/>
    <s v="AWAY WIN"/>
    <m/>
    <m/>
    <m/>
    <m/>
  </r>
  <r>
    <x v="1"/>
    <x v="256"/>
    <x v="4"/>
    <s v="Odense"/>
    <s v="Midtjylland"/>
    <n v="1352.19"/>
    <n v="1484.48"/>
    <n v="0"/>
    <n v="4"/>
    <n v="5"/>
    <n v="11"/>
    <n v="1"/>
    <n v="1"/>
    <x v="1"/>
    <n v="3.46"/>
    <n v="3.52"/>
    <n v="2.02"/>
    <n v="3.75"/>
    <n v="3.78"/>
    <n v="2.1"/>
    <s v="AWAY STRONGER"/>
    <s v="DRAW"/>
    <m/>
    <m/>
    <m/>
    <m/>
  </r>
  <r>
    <x v="7"/>
    <x v="257"/>
    <x v="13"/>
    <s v="Rubin Kazan"/>
    <s v="Zenit"/>
    <n v="1680.98"/>
    <n v="1789.19"/>
    <n v="1"/>
    <n v="3"/>
    <n v="9"/>
    <n v="13"/>
    <n v="1"/>
    <n v="0"/>
    <x v="0"/>
    <n v="3.05"/>
    <n v="3.12"/>
    <n v="2.3199999999999998"/>
    <n v="3.4"/>
    <n v="3.35"/>
    <n v="2.5"/>
    <s v="AWAY STRONGER"/>
    <s v="HOME WIN"/>
    <m/>
    <m/>
    <m/>
    <m/>
  </r>
  <r>
    <x v="1"/>
    <x v="257"/>
    <x v="8"/>
    <s v="Horsens"/>
    <s v="Odense"/>
    <n v="1348.49"/>
    <n v="1354.92"/>
    <n v="0"/>
    <n v="3"/>
    <n v="1"/>
    <n v="4"/>
    <n v="2"/>
    <n v="0"/>
    <x v="0"/>
    <n v="2.94"/>
    <n v="3.28"/>
    <n v="2.35"/>
    <n v="3.12"/>
    <n v="3.54"/>
    <n v="2.4500000000000002"/>
    <s v="AWAY STRONGER"/>
    <s v="HOME WIN"/>
    <m/>
    <m/>
    <m/>
    <m/>
  </r>
  <r>
    <x v="2"/>
    <x v="257"/>
    <x v="10"/>
    <s v="Wacker Innsbruck"/>
    <s v="Salzburg"/>
    <n v="1344.19"/>
    <n v="1614.87"/>
    <n v="1"/>
    <n v="5"/>
    <n v="7"/>
    <n v="11"/>
    <n v="2"/>
    <n v="3"/>
    <x v="2"/>
    <n v="5.36"/>
    <n v="3.81"/>
    <n v="1.6"/>
    <n v="6"/>
    <n v="4"/>
    <n v="1.7"/>
    <s v="AWAY STRONGER"/>
    <s v="AWAY WIN"/>
    <m/>
    <m/>
    <m/>
    <m/>
  </r>
  <r>
    <x v="1"/>
    <x v="257"/>
    <x v="4"/>
    <s v="Aarhus"/>
    <s v="Brondby"/>
    <n v="1376.92"/>
    <n v="1390.79"/>
    <n v="1"/>
    <n v="7"/>
    <n v="9"/>
    <n v="11"/>
    <n v="0"/>
    <n v="3"/>
    <x v="2"/>
    <n v="2.0499999999999998"/>
    <n v="3.32"/>
    <n v="3.54"/>
    <n v="2.17"/>
    <n v="3.6"/>
    <n v="3.75"/>
    <s v="AWAY STRONGER"/>
    <s v="AWAY WIN"/>
    <m/>
    <m/>
    <m/>
    <m/>
  </r>
  <r>
    <x v="4"/>
    <x v="258"/>
    <x v="0"/>
    <s v="Polonia Warszawa"/>
    <s v="Podbeskidzie"/>
    <n v="1358.13"/>
    <n v="1267.6400000000001"/>
    <n v="1"/>
    <n v="5"/>
    <n v="0"/>
    <n v="4"/>
    <n v="2"/>
    <n v="1"/>
    <x v="0"/>
    <n v="2.85"/>
    <n v="3.15"/>
    <n v="2.46"/>
    <n v="3.25"/>
    <n v="3.36"/>
    <n v="2.65"/>
    <s v="HOME STRONGER"/>
    <s v="HOME WIN"/>
    <m/>
    <m/>
    <m/>
    <m/>
  </r>
  <r>
    <x v="1"/>
    <x v="258"/>
    <x v="3"/>
    <s v="Nordsjaelland"/>
    <s v="Odense"/>
    <n v="1420.87"/>
    <n v="1354.92"/>
    <n v="3"/>
    <n v="6"/>
    <n v="1"/>
    <n v="1"/>
    <n v="4"/>
    <n v="1"/>
    <x v="0"/>
    <n v="1.96"/>
    <n v="3.49"/>
    <n v="3.68"/>
    <n v="2.04"/>
    <n v="3.69"/>
    <n v="4.05"/>
    <s v="HOME STRONGER"/>
    <s v="HOME WIN"/>
    <m/>
    <m/>
    <m/>
    <m/>
  </r>
  <r>
    <x v="0"/>
    <x v="259"/>
    <x v="19"/>
    <s v="Sogndal"/>
    <s v="Molde"/>
    <n v="1294.5"/>
    <n v="1449.37"/>
    <n v="0"/>
    <n v="1"/>
    <n v="7"/>
    <n v="10"/>
    <n v="1"/>
    <n v="2"/>
    <x v="2"/>
    <n v="3.02"/>
    <n v="3.34"/>
    <n v="2.2799999999999998"/>
    <n v="3.3"/>
    <n v="3.52"/>
    <n v="2.46"/>
    <s v="AWAY STRONGER"/>
    <s v="AWAY WIN"/>
    <m/>
    <m/>
    <m/>
    <m/>
  </r>
  <r>
    <x v="3"/>
    <x v="259"/>
    <x v="10"/>
    <s v="Brommapojkarna"/>
    <s v="Djurgarden"/>
    <n v="1270.9000000000001"/>
    <n v="1349.45"/>
    <n v="9"/>
    <n v="9"/>
    <n v="7"/>
    <n v="13"/>
    <n v="3"/>
    <n v="0"/>
    <x v="0"/>
    <n v="5.48"/>
    <n v="3.8"/>
    <n v="1.61"/>
    <n v="6.25"/>
    <n v="4.2"/>
    <n v="1.76"/>
    <s v="AWAY STRONGER"/>
    <s v="HOME WIN"/>
    <m/>
    <m/>
    <m/>
    <m/>
  </r>
  <r>
    <x v="3"/>
    <x v="259"/>
    <x v="10"/>
    <s v="Elfsborg"/>
    <s v="Kalmar"/>
    <n v="1422.78"/>
    <n v="1385.82"/>
    <n v="4"/>
    <n v="8"/>
    <n v="7"/>
    <n v="9"/>
    <n v="1"/>
    <n v="0"/>
    <x v="0"/>
    <n v="1.51"/>
    <n v="4.04"/>
    <n v="6.47"/>
    <n v="1.59"/>
    <n v="4.7"/>
    <n v="7.76"/>
    <s v="HOME STRONGER"/>
    <s v="HOME WIN"/>
    <m/>
    <m/>
    <m/>
    <m/>
  </r>
  <r>
    <x v="1"/>
    <x v="259"/>
    <x v="2"/>
    <s v="Esbjerg"/>
    <s v="Aarhus"/>
    <n v="1495.64"/>
    <n v="1376.92"/>
    <n v="7"/>
    <n v="8"/>
    <n v="1"/>
    <n v="4"/>
    <n v="5"/>
    <n v="1"/>
    <x v="0"/>
    <n v="2.06"/>
    <n v="3.4"/>
    <n v="3.48"/>
    <n v="2.15"/>
    <n v="3.57"/>
    <n v="3.85"/>
    <s v="HOME STRONGER"/>
    <s v="HOME WIN"/>
    <m/>
    <m/>
    <m/>
    <m/>
  </r>
  <r>
    <x v="2"/>
    <x v="259"/>
    <x v="4"/>
    <s v="Admira"/>
    <s v="Sturm Graz"/>
    <n v="1299.5899999999999"/>
    <n v="1348.12"/>
    <n v="3"/>
    <n v="3"/>
    <n v="6"/>
    <n v="12"/>
    <n v="1"/>
    <n v="1"/>
    <x v="1"/>
    <n v="2.75"/>
    <n v="3.29"/>
    <n v="2.4700000000000002"/>
    <n v="3"/>
    <n v="3.6"/>
    <n v="2.76"/>
    <s v="AWAY STRONGER"/>
    <s v="DRAW"/>
    <m/>
    <m/>
    <m/>
    <m/>
  </r>
  <r>
    <x v="4"/>
    <x v="259"/>
    <x v="15"/>
    <s v="Ruch"/>
    <s v="Legia"/>
    <n v="1300.98"/>
    <n v="1524.11"/>
    <n v="5"/>
    <n v="5"/>
    <n v="9"/>
    <n v="15"/>
    <n v="2"/>
    <n v="1"/>
    <x v="0"/>
    <n v="5.57"/>
    <n v="3.77"/>
    <n v="1.59"/>
    <n v="7.05"/>
    <n v="4.26"/>
    <n v="1.73"/>
    <s v="AWAY STRONGER"/>
    <s v="HOME WIN"/>
    <m/>
    <m/>
    <m/>
    <m/>
  </r>
  <r>
    <x v="1"/>
    <x v="260"/>
    <x v="8"/>
    <s v="Odense"/>
    <s v="Vestsjaelland"/>
    <n v="1354.92"/>
    <n v="1315.07"/>
    <n v="1"/>
    <n v="1"/>
    <n v="3"/>
    <n v="5"/>
    <n v="1"/>
    <n v="3"/>
    <x v="2"/>
    <n v="1.88"/>
    <n v="3.46"/>
    <n v="4.07"/>
    <n v="2.0099999999999998"/>
    <n v="3.75"/>
    <n v="4.5"/>
    <s v="HOME STRONGER"/>
    <s v="AWAY WIN"/>
    <m/>
    <m/>
    <m/>
    <m/>
  </r>
  <r>
    <x v="3"/>
    <x v="260"/>
    <x v="19"/>
    <s v="Halmstad"/>
    <s v="Sundsvall"/>
    <n v="1240.04"/>
    <n v="1254.07"/>
    <n v="3"/>
    <n v="6"/>
    <n v="7"/>
    <n v="10"/>
    <n v="2"/>
    <n v="1"/>
    <x v="0"/>
    <n v="1.62"/>
    <n v="3.76"/>
    <n v="5.26"/>
    <n v="1.7"/>
    <n v="4"/>
    <n v="6.04"/>
    <s v="AWAY STRONGER"/>
    <s v="HOME WIN"/>
    <m/>
    <m/>
    <m/>
    <m/>
  </r>
  <r>
    <x v="0"/>
    <x v="260"/>
    <x v="0"/>
    <s v="Brann"/>
    <s v="Tromso"/>
    <n v="1361.77"/>
    <n v="1320.76"/>
    <n v="2"/>
    <n v="6"/>
    <n v="3"/>
    <n v="3"/>
    <n v="4"/>
    <n v="1"/>
    <x v="0"/>
    <n v="2.72"/>
    <n v="3.6"/>
    <n v="2.36"/>
    <n v="2.82"/>
    <n v="4.3"/>
    <n v="2.4500000000000002"/>
    <s v="HOME STRONGER"/>
    <s v="HOME WIN"/>
    <m/>
    <m/>
    <m/>
    <m/>
  </r>
  <r>
    <x v="0"/>
    <x v="260"/>
    <x v="0"/>
    <s v="Lillestrom"/>
    <s v="Rosenborg"/>
    <n v="1336.63"/>
    <n v="1491.17"/>
    <n v="4"/>
    <n v="6"/>
    <n v="4"/>
    <n v="10"/>
    <n v="0"/>
    <n v="3"/>
    <x v="2"/>
    <n v="4.78"/>
    <n v="3.88"/>
    <n v="1.66"/>
    <n v="5.3"/>
    <n v="4.3499999999999996"/>
    <n v="1.73"/>
    <s v="AWAY STRONGER"/>
    <s v="AWAY WIN"/>
    <m/>
    <m/>
    <m/>
    <m/>
  </r>
  <r>
    <x v="0"/>
    <x v="260"/>
    <x v="0"/>
    <s v="Molde"/>
    <s v="Start"/>
    <n v="1449.37"/>
    <n v="1285.24"/>
    <n v="7"/>
    <n v="13"/>
    <n v="9"/>
    <n v="10"/>
    <n v="0"/>
    <n v="1"/>
    <x v="2"/>
    <n v="1.38"/>
    <n v="4.72"/>
    <n v="7.47"/>
    <n v="1.45"/>
    <n v="5.5"/>
    <n v="9"/>
    <s v="HOME STRONGER"/>
    <s v="AWAY WIN"/>
    <m/>
    <m/>
    <m/>
    <m/>
  </r>
  <r>
    <x v="0"/>
    <x v="260"/>
    <x v="0"/>
    <s v="Sogndal"/>
    <s v="Aalesund"/>
    <n v="1294.5"/>
    <n v="1357.97"/>
    <n v="0"/>
    <n v="1"/>
    <n v="1"/>
    <n v="1"/>
    <n v="1"/>
    <n v="2"/>
    <x v="2"/>
    <n v="2.69"/>
    <n v="3.31"/>
    <n v="2.52"/>
    <n v="2.9"/>
    <n v="3.5"/>
    <n v="2.75"/>
    <s v="AWAY STRONGER"/>
    <s v="AWAY WIN"/>
    <m/>
    <m/>
    <m/>
    <m/>
  </r>
  <r>
    <x v="0"/>
    <x v="260"/>
    <x v="0"/>
    <s v="Stromsgodset"/>
    <s v="Haugesund"/>
    <n v="1472.28"/>
    <n v="1379.68"/>
    <n v="7"/>
    <n v="11"/>
    <n v="3"/>
    <n v="7"/>
    <n v="4"/>
    <n v="0"/>
    <x v="0"/>
    <n v="1.3"/>
    <n v="5.42"/>
    <n v="8.8000000000000007"/>
    <n v="1.34"/>
    <n v="6.61"/>
    <n v="10"/>
    <s v="HOME STRONGER"/>
    <s v="HOME WIN"/>
    <m/>
    <m/>
    <m/>
    <m/>
  </r>
  <r>
    <x v="0"/>
    <x v="260"/>
    <x v="0"/>
    <s v="Valerenga"/>
    <s v="Sandnes"/>
    <n v="1322.04"/>
    <n v="1259.6199999999999"/>
    <n v="3"/>
    <n v="5"/>
    <n v="4"/>
    <n v="4"/>
    <n v="2"/>
    <n v="0"/>
    <x v="0"/>
    <n v="2.15"/>
    <n v="3.35"/>
    <n v="3.28"/>
    <n v="2.2999999999999998"/>
    <n v="3.6"/>
    <n v="3.51"/>
    <s v="HOME STRONGER"/>
    <s v="HOME WIN"/>
    <m/>
    <m/>
    <m/>
    <m/>
  </r>
  <r>
    <x v="2"/>
    <x v="260"/>
    <x v="4"/>
    <s v="Admira"/>
    <s v="Salzburg"/>
    <n v="1299.5899999999999"/>
    <n v="1614.87"/>
    <n v="4"/>
    <n v="4"/>
    <n v="9"/>
    <n v="13"/>
    <n v="3"/>
    <n v="1"/>
    <x v="0"/>
    <n v="10.32"/>
    <n v="5.63"/>
    <n v="1.26"/>
    <n v="12"/>
    <n v="6.2"/>
    <n v="1.3"/>
    <s v="AWAY STRONGER"/>
    <s v="HOME WIN"/>
    <m/>
    <m/>
    <m/>
    <m/>
  </r>
  <r>
    <x v="1"/>
    <x v="260"/>
    <x v="18"/>
    <s v="Brondby"/>
    <s v="Aarhus"/>
    <n v="1390.79"/>
    <n v="1376.92"/>
    <n v="9"/>
    <n v="13"/>
    <n v="1"/>
    <n v="1"/>
    <n v="3"/>
    <n v="0"/>
    <x v="0"/>
    <n v="1.98"/>
    <n v="3.34"/>
    <n v="3.84"/>
    <n v="2.1"/>
    <n v="3.55"/>
    <n v="4.38"/>
    <s v="HOME STRONGER"/>
    <s v="HOME WIN"/>
    <m/>
    <m/>
    <m/>
    <m/>
  </r>
  <r>
    <x v="1"/>
    <x v="261"/>
    <x v="3"/>
    <s v="Aarhus"/>
    <s v="Nordsjaelland"/>
    <n v="1374.63"/>
    <n v="1415.12"/>
    <n v="0"/>
    <n v="1"/>
    <n v="6"/>
    <n v="9"/>
    <n v="0"/>
    <n v="1"/>
    <x v="2"/>
    <n v="2.33"/>
    <n v="3.38"/>
    <n v="2.91"/>
    <n v="2.4500000000000002"/>
    <n v="3.62"/>
    <n v="3.15"/>
    <s v="AWAY STRONGER"/>
    <s v="AWAY WIN"/>
    <m/>
    <m/>
    <m/>
    <m/>
  </r>
  <r>
    <x v="5"/>
    <x v="261"/>
    <x v="30"/>
    <s v="Corona Brasov"/>
    <s v="Vaslui"/>
    <n v="1266.71"/>
    <n v="1512.69"/>
    <n v="0"/>
    <n v="0"/>
    <n v="4"/>
    <n v="4"/>
    <n v="2"/>
    <n v="1"/>
    <x v="0"/>
    <n v="3.96"/>
    <n v="3.32"/>
    <n v="1.87"/>
    <n v="5.0199999999999996"/>
    <n v="3.5"/>
    <n v="2"/>
    <s v="AWAY STRONGER"/>
    <s v="HOME WIN"/>
    <m/>
    <m/>
    <m/>
    <m/>
  </r>
  <r>
    <x v="4"/>
    <x v="262"/>
    <x v="19"/>
    <s v="Zawisza"/>
    <s v="Wisla"/>
    <n v="1219.32"/>
    <n v="1384.04"/>
    <n v="4"/>
    <n v="8"/>
    <n v="5"/>
    <n v="9"/>
    <n v="3"/>
    <n v="1"/>
    <x v="0"/>
    <n v="2.75"/>
    <n v="3.07"/>
    <n v="2.61"/>
    <n v="3.1"/>
    <n v="3.2"/>
    <n v="2.86"/>
    <s v="AWAY STRONGER"/>
    <s v="HOME WIN"/>
    <m/>
    <m/>
    <m/>
    <m/>
  </r>
  <r>
    <x v="0"/>
    <x v="262"/>
    <x v="19"/>
    <s v="Tromso"/>
    <s v="Viking"/>
    <n v="1316.79"/>
    <n v="1399.23"/>
    <n v="0"/>
    <n v="3"/>
    <n v="5"/>
    <n v="9"/>
    <n v="4"/>
    <n v="3"/>
    <x v="0"/>
    <n v="2.14"/>
    <n v="3.36"/>
    <n v="3.31"/>
    <n v="2.2999999999999998"/>
    <n v="3.5"/>
    <n v="3.76"/>
    <s v="AWAY STRONGER"/>
    <s v="HOME WIN"/>
    <m/>
    <m/>
    <m/>
    <m/>
  </r>
  <r>
    <x v="3"/>
    <x v="262"/>
    <x v="10"/>
    <s v="Gefle"/>
    <s v="Syrianska"/>
    <n v="1325.35"/>
    <n v="1174.5899999999999"/>
    <n v="2"/>
    <n v="5"/>
    <n v="1"/>
    <n v="1"/>
    <n v="2"/>
    <n v="0"/>
    <x v="0"/>
    <n v="1.33"/>
    <n v="4.8099999999999996"/>
    <n v="9.1999999999999993"/>
    <n v="1.37"/>
    <n v="5.33"/>
    <n v="10.94"/>
    <s v="HOME STRONGER"/>
    <s v="HOME WIN"/>
    <m/>
    <m/>
    <m/>
    <m/>
  </r>
  <r>
    <x v="2"/>
    <x v="262"/>
    <x v="20"/>
    <s v="Salzburg"/>
    <s v="Wacker Innsbruck"/>
    <n v="1636.73"/>
    <n v="1348.73"/>
    <n v="6"/>
    <n v="10"/>
    <n v="1"/>
    <n v="2"/>
    <n v="6"/>
    <n v="0"/>
    <x v="0"/>
    <n v="1.1399999999999999"/>
    <n v="7.89"/>
    <n v="15.17"/>
    <n v="1.19"/>
    <n v="9.4"/>
    <n v="19"/>
    <s v="HOME STRONGER"/>
    <s v="HOME WIN"/>
    <m/>
    <m/>
    <m/>
    <m/>
  </r>
  <r>
    <x v="0"/>
    <x v="262"/>
    <x v="0"/>
    <s v="Start"/>
    <s v="Rosenborg"/>
    <n v="1280.45"/>
    <n v="1483.35"/>
    <n v="9"/>
    <n v="12"/>
    <n v="7"/>
    <n v="10"/>
    <n v="0"/>
    <n v="1"/>
    <x v="2"/>
    <n v="3.14"/>
    <n v="3.39"/>
    <n v="2.19"/>
    <n v="3.35"/>
    <n v="3.6"/>
    <n v="2.36"/>
    <s v="AWAY STRONGER"/>
    <s v="AWAY WIN"/>
    <m/>
    <m/>
    <m/>
    <m/>
  </r>
  <r>
    <x v="1"/>
    <x v="263"/>
    <x v="8"/>
    <s v="Vestsjaelland"/>
    <s v="Esbjerg"/>
    <n v="1317.01"/>
    <n v="1468.2"/>
    <n v="3"/>
    <n v="7"/>
    <n v="7"/>
    <n v="11"/>
    <n v="2"/>
    <n v="1"/>
    <x v="0"/>
    <n v="3.35"/>
    <n v="3.38"/>
    <n v="2.11"/>
    <n v="3.8"/>
    <n v="3.6"/>
    <n v="2.2999999999999998"/>
    <s v="AWAY STRONGER"/>
    <s v="HOME WIN"/>
    <m/>
    <m/>
    <m/>
    <m/>
  </r>
  <r>
    <x v="4"/>
    <x v="263"/>
    <x v="19"/>
    <s v="Cracovia"/>
    <s v="Podbeskidzie"/>
    <n v="1244.44"/>
    <n v="1263.99"/>
    <n v="3"/>
    <n v="4"/>
    <n v="0"/>
    <n v="1"/>
    <n v="4"/>
    <n v="2"/>
    <x v="0"/>
    <n v="1.84"/>
    <n v="3.32"/>
    <n v="4.3899999999999997"/>
    <n v="1.93"/>
    <n v="3.61"/>
    <n v="5.58"/>
    <s v="AWAY STRONGER"/>
    <s v="HOME WIN"/>
    <m/>
    <m/>
    <m/>
    <m/>
  </r>
  <r>
    <x v="0"/>
    <x v="263"/>
    <x v="19"/>
    <s v="Honefoss"/>
    <s v="Molde"/>
    <n v="1256.3399999999999"/>
    <n v="1452.18"/>
    <n v="4"/>
    <n v="7"/>
    <n v="4"/>
    <n v="10"/>
    <n v="0"/>
    <n v="1"/>
    <x v="2"/>
    <n v="3.97"/>
    <n v="3.59"/>
    <n v="1.86"/>
    <n v="4.24"/>
    <n v="3.89"/>
    <n v="1.93"/>
    <s v="AWAY STRONGER"/>
    <s v="AWAY WIN"/>
    <m/>
    <m/>
    <m/>
    <m/>
  </r>
  <r>
    <x v="1"/>
    <x v="263"/>
    <x v="2"/>
    <s v="Brondby"/>
    <s v="Viborg"/>
    <n v="1389.22"/>
    <n v="1333.84"/>
    <n v="9"/>
    <n v="15"/>
    <n v="7"/>
    <n v="8"/>
    <n v="0"/>
    <n v="0"/>
    <x v="1"/>
    <n v="1.62"/>
    <n v="3.89"/>
    <n v="5.23"/>
    <n v="1.7"/>
    <n v="4.2"/>
    <n v="5.75"/>
    <s v="HOME STRONGER"/>
    <s v="DRAW"/>
    <m/>
    <m/>
    <m/>
    <m/>
  </r>
  <r>
    <x v="4"/>
    <x v="263"/>
    <x v="0"/>
    <s v="Legia"/>
    <s v="Piast Gliwice"/>
    <n v="1495.82"/>
    <n v="1279.5899999999999"/>
    <n v="6"/>
    <n v="12"/>
    <n v="6"/>
    <n v="9"/>
    <n v="4"/>
    <n v="1"/>
    <x v="0"/>
    <n v="1.35"/>
    <n v="4.63"/>
    <n v="8.85"/>
    <n v="1.4"/>
    <n v="5.26"/>
    <n v="10"/>
    <s v="HOME STRONGER"/>
    <s v="HOME WIN"/>
    <m/>
    <m/>
    <m/>
    <m/>
  </r>
  <r>
    <x v="0"/>
    <x v="263"/>
    <x v="0"/>
    <s v="Haugesund"/>
    <s v="Lillestrom"/>
    <n v="1389.3"/>
    <n v="1334.15"/>
    <n v="2"/>
    <n v="4"/>
    <n v="1"/>
    <n v="5"/>
    <n v="3"/>
    <n v="2"/>
    <x v="0"/>
    <n v="1.9"/>
    <n v="3.49"/>
    <n v="3.9"/>
    <n v="2.04"/>
    <n v="3.75"/>
    <n v="4.25"/>
    <s v="HOME STRONGER"/>
    <s v="HOME WIN"/>
    <m/>
    <m/>
    <m/>
    <m/>
  </r>
  <r>
    <x v="0"/>
    <x v="263"/>
    <x v="0"/>
    <s v="Sogndal"/>
    <s v="Valerenga"/>
    <n v="1298.74"/>
    <n v="1319.13"/>
    <n v="0"/>
    <n v="0"/>
    <n v="3"/>
    <n v="7"/>
    <n v="1"/>
    <n v="2"/>
    <x v="2"/>
    <n v="2.35"/>
    <n v="3.3"/>
    <n v="2.95"/>
    <n v="2.6"/>
    <n v="3.45"/>
    <n v="3.25"/>
    <s v="AWAY STRONGER"/>
    <s v="AWAY WIN"/>
    <m/>
    <m/>
    <m/>
    <m/>
  </r>
  <r>
    <x v="0"/>
    <x v="263"/>
    <x v="4"/>
    <s v="Aalesund"/>
    <s v="Stromsgodset"/>
    <n v="1359.88"/>
    <n v="1474.62"/>
    <n v="4"/>
    <n v="4"/>
    <n v="7"/>
    <n v="11"/>
    <n v="0"/>
    <n v="1"/>
    <x v="2"/>
    <n v="3.2"/>
    <n v="3.6"/>
    <n v="2.09"/>
    <n v="3.5"/>
    <n v="4"/>
    <n v="2.25"/>
    <s v="AWAY STRONGER"/>
    <s v="AWAY WIN"/>
    <m/>
    <m/>
    <m/>
    <m/>
  </r>
  <r>
    <x v="3"/>
    <x v="264"/>
    <x v="4"/>
    <s v="Kalmar"/>
    <s v="Djurgarden"/>
    <n v="1396.69"/>
    <n v="1359.3"/>
    <n v="6"/>
    <n v="8"/>
    <n v="4"/>
    <n v="10"/>
    <n v="1"/>
    <n v="2"/>
    <x v="2"/>
    <n v="2.41"/>
    <n v="3.24"/>
    <n v="2.91"/>
    <n v="2.58"/>
    <n v="3.5"/>
    <n v="3.1"/>
    <s v="HOME STRONGER"/>
    <s v="AWAY WIN"/>
    <m/>
    <m/>
    <m/>
    <m/>
  </r>
  <r>
    <x v="4"/>
    <x v="265"/>
    <x v="10"/>
    <s v="Podbeskidzie"/>
    <s v="Ruch"/>
    <n v="1263.99"/>
    <n v="1307.99"/>
    <n v="0"/>
    <n v="0"/>
    <n v="5"/>
    <n v="9"/>
    <n v="0"/>
    <n v="0"/>
    <x v="1"/>
    <n v="2.81"/>
    <n v="3.13"/>
    <n v="2.52"/>
    <n v="3"/>
    <n v="3.35"/>
    <n v="2.72"/>
    <s v="AWAY STRONGER"/>
    <s v="DRAW"/>
    <m/>
    <m/>
    <m/>
    <m/>
  </r>
  <r>
    <x v="1"/>
    <x v="266"/>
    <x v="3"/>
    <s v="Viborg"/>
    <s v="Vestsjaelland"/>
    <n v="1333.84"/>
    <n v="1317.01"/>
    <n v="5"/>
    <n v="8"/>
    <n v="6"/>
    <n v="9"/>
    <n v="4"/>
    <n v="1"/>
    <x v="0"/>
    <n v="2.39"/>
    <n v="3.27"/>
    <n v="2.92"/>
    <n v="2.6"/>
    <n v="3.5"/>
    <n v="3.13"/>
    <s v="HOME STRONGER"/>
    <s v="HOME WIN"/>
    <m/>
    <m/>
    <m/>
    <m/>
  </r>
  <r>
    <x v="0"/>
    <x v="266"/>
    <x v="4"/>
    <s v="Viking"/>
    <s v="Aalesund"/>
    <n v="1399.23"/>
    <n v="1359.88"/>
    <n v="4"/>
    <n v="8"/>
    <n v="4"/>
    <n v="4"/>
    <n v="1"/>
    <n v="3"/>
    <x v="2"/>
    <n v="1.6"/>
    <n v="3.84"/>
    <n v="5.39"/>
    <n v="1.7"/>
    <n v="4.0999999999999996"/>
    <n v="6.2"/>
    <s v="HOME STRONGER"/>
    <s v="AWAY WIN"/>
    <m/>
    <m/>
    <m/>
    <m/>
  </r>
  <r>
    <x v="3"/>
    <x v="267"/>
    <x v="14"/>
    <s v="Brommapojkarna"/>
    <s v="AIK"/>
    <n v="1272.03"/>
    <n v="1478.96"/>
    <n v="6"/>
    <n v="12"/>
    <n v="7"/>
    <n v="8"/>
    <n v="0"/>
    <n v="6"/>
    <x v="2"/>
    <n v="5.0199999999999996"/>
    <n v="3.89"/>
    <n v="1.64"/>
    <n v="5.6"/>
    <n v="4.55"/>
    <n v="1.8"/>
    <s v="AWAY STRONGER"/>
    <s v="AWAY WIN"/>
    <m/>
    <m/>
    <m/>
    <m/>
  </r>
  <r>
    <x v="0"/>
    <x v="267"/>
    <x v="19"/>
    <s v="Valerenga"/>
    <s v="Haugesund"/>
    <n v="1319.13"/>
    <n v="1389.3"/>
    <n v="6"/>
    <n v="9"/>
    <n v="4"/>
    <n v="6"/>
    <n v="1"/>
    <n v="2"/>
    <x v="2"/>
    <n v="2.3199999999999998"/>
    <n v="3.43"/>
    <n v="2.89"/>
    <n v="2.42"/>
    <n v="3.7"/>
    <n v="3.1"/>
    <s v="AWAY STRONGER"/>
    <s v="AWAY WIN"/>
    <m/>
    <m/>
    <m/>
    <m/>
  </r>
  <r>
    <x v="1"/>
    <x v="267"/>
    <x v="2"/>
    <s v="Nordsjaelland"/>
    <s v="Midtjylland"/>
    <n v="1415.12"/>
    <n v="1482.71"/>
    <n v="9"/>
    <n v="9"/>
    <n v="3"/>
    <n v="7"/>
    <n v="2"/>
    <n v="1"/>
    <x v="0"/>
    <n v="2.84"/>
    <n v="3.34"/>
    <n v="2.4"/>
    <n v="3.05"/>
    <n v="3.55"/>
    <n v="2.5"/>
    <s v="AWAY STRONGER"/>
    <s v="HOME WIN"/>
    <m/>
    <m/>
    <m/>
    <m/>
  </r>
  <r>
    <x v="0"/>
    <x v="267"/>
    <x v="0"/>
    <s v="Molde"/>
    <s v="Rosenborg"/>
    <n v="1452.18"/>
    <n v="1483.35"/>
    <n v="6"/>
    <n v="10"/>
    <n v="9"/>
    <n v="10"/>
    <n v="1"/>
    <n v="0"/>
    <x v="0"/>
    <n v="2.1"/>
    <n v="3.48"/>
    <n v="3.26"/>
    <n v="2.2200000000000002"/>
    <n v="3.75"/>
    <n v="3.55"/>
    <s v="AWAY STRONGER"/>
    <s v="HOME WIN"/>
    <m/>
    <m/>
    <m/>
    <m/>
  </r>
  <r>
    <x v="2"/>
    <x v="267"/>
    <x v="4"/>
    <s v="Sturm Graz"/>
    <s v="Admira"/>
    <n v="1364.48"/>
    <n v="1310.3499999999999"/>
    <n v="5"/>
    <n v="8"/>
    <n v="4"/>
    <n v="7"/>
    <n v="0"/>
    <n v="2"/>
    <x v="2"/>
    <n v="1.66"/>
    <n v="3.77"/>
    <n v="4.93"/>
    <n v="1.75"/>
    <n v="4.0599999999999996"/>
    <n v="6.1"/>
    <s v="HOME STRONGER"/>
    <s v="AWAY WIN"/>
    <m/>
    <m/>
    <m/>
    <m/>
  </r>
  <r>
    <x v="5"/>
    <x v="267"/>
    <x v="15"/>
    <s v="CFR Cluj"/>
    <s v="Astra"/>
    <n v="1510.91"/>
    <n v="1524.86"/>
    <n v="6"/>
    <n v="8"/>
    <n v="7"/>
    <n v="13"/>
    <n v="0"/>
    <n v="0"/>
    <x v="1"/>
    <n v="2.2999999999999998"/>
    <n v="3.16"/>
    <n v="2.96"/>
    <n v="2.42"/>
    <n v="3.28"/>
    <n v="3.4"/>
    <s v="AWAY STRONGER"/>
    <s v="DRAW"/>
    <m/>
    <m/>
    <m/>
    <m/>
  </r>
  <r>
    <x v="3"/>
    <x v="268"/>
    <x v="6"/>
    <s v="Djurgarden"/>
    <s v="Gefle"/>
    <n v="1359.3"/>
    <n v="1325.35"/>
    <n v="6"/>
    <n v="10"/>
    <n v="4"/>
    <n v="8"/>
    <n v="1"/>
    <n v="1"/>
    <x v="1"/>
    <n v="1.53"/>
    <n v="3.93"/>
    <n v="6.26"/>
    <n v="1.67"/>
    <n v="4.3"/>
    <n v="7.4"/>
    <s v="HOME STRONGER"/>
    <s v="DRAW"/>
    <m/>
    <m/>
    <m/>
    <m/>
  </r>
  <r>
    <x v="0"/>
    <x v="268"/>
    <x v="19"/>
    <s v="Lillestrom"/>
    <s v="Tromso"/>
    <n v="1334.15"/>
    <n v="1316.79"/>
    <n v="1"/>
    <n v="4"/>
    <n v="3"/>
    <n v="6"/>
    <n v="3"/>
    <n v="2"/>
    <x v="0"/>
    <n v="2.1"/>
    <n v="3.45"/>
    <n v="3.33"/>
    <n v="2.2999999999999998"/>
    <n v="3.65"/>
    <n v="3.75"/>
    <s v="HOME STRONGER"/>
    <s v="HOME WIN"/>
    <m/>
    <m/>
    <m/>
    <m/>
  </r>
  <r>
    <x v="3"/>
    <x v="268"/>
    <x v="7"/>
    <s v="Helsingborg"/>
    <s v="Kalmar"/>
    <n v="1473.78"/>
    <n v="1396.69"/>
    <n v="1"/>
    <n v="2"/>
    <n v="3"/>
    <n v="7"/>
    <n v="2"/>
    <n v="3"/>
    <x v="2"/>
    <n v="1.56"/>
    <n v="4"/>
    <n v="5.73"/>
    <n v="1.65"/>
    <n v="4.54"/>
    <n v="6.66"/>
    <s v="HOME STRONGER"/>
    <s v="AWAY WIN"/>
    <m/>
    <m/>
    <m/>
    <m/>
  </r>
  <r>
    <x v="0"/>
    <x v="268"/>
    <x v="0"/>
    <s v="Brann"/>
    <s v="Honefoss"/>
    <n v="1351.57"/>
    <n v="1256.3399999999999"/>
    <n v="4"/>
    <n v="5"/>
    <n v="1"/>
    <n v="4"/>
    <n v="0"/>
    <n v="0"/>
    <x v="1"/>
    <n v="1.74"/>
    <n v="3.82"/>
    <n v="4.3099999999999996"/>
    <n v="1.8"/>
    <n v="4.1500000000000004"/>
    <n v="4.71"/>
    <s v="HOME STRONGER"/>
    <s v="DRAW"/>
    <m/>
    <m/>
    <m/>
    <m/>
  </r>
  <r>
    <x v="0"/>
    <x v="268"/>
    <x v="0"/>
    <s v="Sogndal"/>
    <s v="Sandnes"/>
    <n v="1298.74"/>
    <n v="1265.42"/>
    <n v="0"/>
    <n v="0"/>
    <n v="1"/>
    <n v="4"/>
    <n v="2"/>
    <n v="1"/>
    <x v="0"/>
    <n v="2.2200000000000002"/>
    <n v="3.31"/>
    <n v="3.16"/>
    <n v="2.36"/>
    <n v="3.65"/>
    <n v="3.33"/>
    <s v="HOME STRONGER"/>
    <s v="HOME WIN"/>
    <m/>
    <m/>
    <m/>
    <m/>
  </r>
  <r>
    <x v="0"/>
    <x v="268"/>
    <x v="4"/>
    <s v="Stromsgodset"/>
    <s v="Start"/>
    <n v="1474.62"/>
    <n v="1280.45"/>
    <n v="9"/>
    <n v="13"/>
    <n v="6"/>
    <n v="12"/>
    <n v="1"/>
    <n v="0"/>
    <x v="0"/>
    <n v="1.32"/>
    <n v="5.16"/>
    <n v="8.83"/>
    <n v="1.36"/>
    <n v="5.95"/>
    <n v="10.64"/>
    <s v="HOME STRONGER"/>
    <s v="HOME WIN"/>
    <m/>
    <m/>
    <m/>
    <m/>
  </r>
  <r>
    <x v="1"/>
    <x v="268"/>
    <x v="18"/>
    <s v="Odense"/>
    <s v="Brondby"/>
    <n v="1368.56"/>
    <n v="1389.22"/>
    <n v="3"/>
    <n v="4"/>
    <n v="7"/>
    <n v="13"/>
    <n v="0"/>
    <n v="0"/>
    <x v="1"/>
    <n v="2.4"/>
    <n v="3.3"/>
    <n v="2.88"/>
    <n v="2.6"/>
    <n v="3.5"/>
    <n v="3.17"/>
    <s v="AWAY STRONGER"/>
    <s v="DRAW"/>
    <m/>
    <m/>
    <m/>
    <m/>
  </r>
  <r>
    <x v="1"/>
    <x v="269"/>
    <x v="9"/>
    <s v="Esbjerg"/>
    <s v="Aarhus"/>
    <n v="1468.2"/>
    <n v="1374.63"/>
    <n v="4"/>
    <n v="10"/>
    <n v="0"/>
    <n v="1"/>
    <n v="0"/>
    <n v="2"/>
    <x v="2"/>
    <n v="2.06"/>
    <n v="3.4"/>
    <n v="3.47"/>
    <n v="2.12"/>
    <n v="3.6"/>
    <n v="3.9"/>
    <s v="HOME STRONGER"/>
    <s v="AWAY WIN"/>
    <m/>
    <m/>
    <m/>
    <m/>
  </r>
  <r>
    <x v="4"/>
    <x v="270"/>
    <x v="15"/>
    <s v="Zawisza"/>
    <s v="Legia"/>
    <n v="1219.32"/>
    <n v="1495.82"/>
    <n v="6"/>
    <n v="10"/>
    <n v="7"/>
    <n v="10"/>
    <n v="3"/>
    <n v="1"/>
    <x v="0"/>
    <n v="4.16"/>
    <n v="3.41"/>
    <n v="1.86"/>
    <n v="4.71"/>
    <n v="3.56"/>
    <n v="1.92"/>
    <s v="AWAY STRONGER"/>
    <s v="HOME WIN"/>
    <m/>
    <m/>
    <m/>
    <m/>
  </r>
  <r>
    <x v="1"/>
    <x v="271"/>
    <x v="4"/>
    <s v="Midtjylland"/>
    <s v="Nordsjaelland"/>
    <n v="1472.91"/>
    <n v="1433.92"/>
    <n v="2"/>
    <n v="6"/>
    <n v="9"/>
    <n v="12"/>
    <n v="1"/>
    <n v="1"/>
    <x v="1"/>
    <n v="2.72"/>
    <n v="3.17"/>
    <n v="2.59"/>
    <n v="2.94"/>
    <n v="3.4"/>
    <n v="2.75"/>
    <s v="HOME STRONGER"/>
    <s v="DRAW"/>
    <m/>
    <m/>
    <m/>
    <m/>
  </r>
  <r>
    <x v="5"/>
    <x v="271"/>
    <x v="15"/>
    <s v="Vaslui"/>
    <s v="Bistrita"/>
    <n v="1502.54"/>
    <n v="1256.51"/>
    <n v="3"/>
    <n v="7"/>
    <n v="0"/>
    <n v="1"/>
    <n v="1"/>
    <n v="1"/>
    <x v="1"/>
    <n v="1.2"/>
    <n v="5.69"/>
    <n v="12.08"/>
    <n v="1.23"/>
    <n v="6.5"/>
    <n v="17.2"/>
    <s v="HOME STRONGER"/>
    <s v="DRAW"/>
    <m/>
    <m/>
    <m/>
    <m/>
  </r>
  <r>
    <x v="2"/>
    <x v="272"/>
    <x v="10"/>
    <s v="Admira"/>
    <s v="Sturm Graz"/>
    <n v="1310.0999999999999"/>
    <n v="1356.27"/>
    <n v="6"/>
    <n v="10"/>
    <n v="2"/>
    <n v="5"/>
    <n v="3"/>
    <n v="0"/>
    <x v="0"/>
    <n v="2.35"/>
    <n v="3.34"/>
    <n v="2.88"/>
    <n v="2.54"/>
    <n v="3.6"/>
    <n v="3.16"/>
    <s v="AWAY STRONGER"/>
    <s v="HOME WIN"/>
    <m/>
    <m/>
    <m/>
    <m/>
  </r>
  <r>
    <x v="4"/>
    <x v="272"/>
    <x v="0"/>
    <s v="Jagiellonia"/>
    <s v="Legia"/>
    <n v="1288.54"/>
    <n v="1470.62"/>
    <n v="3"/>
    <n v="4"/>
    <n v="4"/>
    <n v="7"/>
    <n v="0"/>
    <n v="3"/>
    <x v="2"/>
    <n v="5.07"/>
    <n v="3.46"/>
    <n v="1.7"/>
    <n v="6.27"/>
    <n v="3.91"/>
    <n v="1.83"/>
    <s v="AWAY STRONGER"/>
    <s v="AWAY WIN"/>
    <m/>
    <m/>
    <m/>
    <m/>
  </r>
  <r>
    <x v="2"/>
    <x v="272"/>
    <x v="3"/>
    <s v="Ried"/>
    <s v="Mattersburg"/>
    <n v="1434.86"/>
    <n v="1328.82"/>
    <n v="3"/>
    <n v="6"/>
    <n v="2"/>
    <n v="5"/>
    <n v="1"/>
    <n v="1"/>
    <x v="1"/>
    <n v="1.61"/>
    <n v="3.86"/>
    <n v="5.27"/>
    <n v="1.7"/>
    <n v="4.42"/>
    <n v="6.2"/>
    <s v="HOME STRONGER"/>
    <s v="DRAW"/>
    <m/>
    <m/>
    <m/>
    <m/>
  </r>
  <r>
    <x v="1"/>
    <x v="273"/>
    <x v="2"/>
    <s v="Aalborg"/>
    <s v="Odense"/>
    <n v="1398.65"/>
    <n v="1387.4"/>
    <n v="4"/>
    <n v="7"/>
    <n v="4"/>
    <n v="4"/>
    <n v="0"/>
    <n v="0"/>
    <x v="1"/>
    <n v="1.97"/>
    <n v="3.48"/>
    <n v="3.69"/>
    <n v="2.06"/>
    <n v="3.65"/>
    <n v="4.03"/>
    <s v="HOME STRONGER"/>
    <s v="DRAW"/>
    <m/>
    <m/>
    <m/>
    <m/>
  </r>
  <r>
    <x v="0"/>
    <x v="273"/>
    <x v="0"/>
    <s v="Haugesund"/>
    <s v="Honefoss"/>
    <n v="1401.52"/>
    <n v="1254.75"/>
    <n v="6"/>
    <n v="8"/>
    <n v="1"/>
    <n v="5"/>
    <n v="1"/>
    <n v="0"/>
    <x v="0"/>
    <n v="1.52"/>
    <n v="4.12"/>
    <n v="5.89"/>
    <n v="1.6"/>
    <n v="4.47"/>
    <n v="6.6"/>
    <s v="HOME STRONGER"/>
    <s v="HOME WIN"/>
    <m/>
    <m/>
    <m/>
    <m/>
  </r>
  <r>
    <x v="0"/>
    <x v="273"/>
    <x v="0"/>
    <s v="Sandnes"/>
    <s v="Tromso"/>
    <n v="1248.18"/>
    <n v="1316.17"/>
    <n v="0"/>
    <n v="1"/>
    <n v="3"/>
    <n v="3"/>
    <n v="2"/>
    <n v="1"/>
    <x v="0"/>
    <n v="2.17"/>
    <n v="3.38"/>
    <n v="3.18"/>
    <n v="2.29"/>
    <n v="3.65"/>
    <n v="3.51"/>
    <s v="AWAY STRONGER"/>
    <s v="HOME WIN"/>
    <m/>
    <m/>
    <m/>
    <m/>
  </r>
  <r>
    <x v="0"/>
    <x v="273"/>
    <x v="0"/>
    <s v="Stromsgodset"/>
    <s v="Rosenborg"/>
    <n v="1482.93"/>
    <n v="1481.27"/>
    <n v="9"/>
    <n v="13"/>
    <n v="6"/>
    <n v="10"/>
    <n v="2"/>
    <n v="2"/>
    <x v="1"/>
    <n v="2.15"/>
    <n v="3.42"/>
    <n v="3.19"/>
    <n v="2.29"/>
    <n v="3.67"/>
    <n v="3.46"/>
    <s v="HOME STRONGER"/>
    <s v="DRAW"/>
    <m/>
    <m/>
    <m/>
    <m/>
  </r>
  <r>
    <x v="0"/>
    <x v="273"/>
    <x v="4"/>
    <s v="Valerenga"/>
    <s v="Start"/>
    <n v="1319.57"/>
    <n v="1272.1600000000001"/>
    <n v="6"/>
    <n v="6"/>
    <n v="3"/>
    <n v="9"/>
    <n v="1"/>
    <n v="3"/>
    <x v="2"/>
    <n v="1.55"/>
    <n v="4.2"/>
    <n v="5.36"/>
    <n v="1.65"/>
    <n v="4.55"/>
    <n v="5.78"/>
    <s v="HOME STRONGER"/>
    <s v="AWAY WIN"/>
    <m/>
    <m/>
    <m/>
    <m/>
  </r>
  <r>
    <x v="7"/>
    <x v="274"/>
    <x v="31"/>
    <s v="Tomsk"/>
    <s v="Rubin Kazan"/>
    <n v="1465.18"/>
    <n v="1670.9"/>
    <n v="2"/>
    <n v="8"/>
    <n v="0"/>
    <n v="6"/>
    <n v="0"/>
    <n v="1"/>
    <x v="2"/>
    <n v="3.47"/>
    <n v="3.07"/>
    <n v="2.16"/>
    <n v="3.9"/>
    <n v="3.3"/>
    <n v="2.35"/>
    <s v="AWAY STRONGER"/>
    <s v="AWAY WIN"/>
    <m/>
    <m/>
    <m/>
    <m/>
  </r>
  <r>
    <x v="2"/>
    <x v="274"/>
    <x v="4"/>
    <s v="Ried"/>
    <s v="Admira"/>
    <n v="1447.78"/>
    <n v="1331.17"/>
    <n v="3"/>
    <n v="7"/>
    <n v="6"/>
    <n v="10"/>
    <n v="2"/>
    <n v="2"/>
    <x v="1"/>
    <n v="1.67"/>
    <n v="3.79"/>
    <n v="4.82"/>
    <n v="1.83"/>
    <n v="4.2"/>
    <n v="6.5"/>
    <s v="HOME STRONGER"/>
    <s v="DRAW"/>
    <m/>
    <m/>
    <m/>
    <m/>
  </r>
  <r>
    <x v="1"/>
    <x v="275"/>
    <x v="8"/>
    <s v="Aarhus"/>
    <s v="Vestsjaelland"/>
    <n v="1388.36"/>
    <n v="1332.42"/>
    <n v="6"/>
    <n v="6"/>
    <n v="6"/>
    <n v="6"/>
    <n v="2"/>
    <n v="2"/>
    <x v="1"/>
    <n v="1.94"/>
    <n v="3.42"/>
    <n v="3.86"/>
    <n v="2.0499999999999998"/>
    <n v="3.6"/>
    <n v="4.22"/>
    <s v="HOME STRONGER"/>
    <s v="DRAW"/>
    <m/>
    <m/>
    <m/>
    <m/>
  </r>
  <r>
    <x v="1"/>
    <x v="275"/>
    <x v="18"/>
    <s v="Midtjylland"/>
    <s v="Brondby"/>
    <n v="1498.23"/>
    <n v="1420.73"/>
    <n v="4"/>
    <n v="6"/>
    <n v="5"/>
    <n v="11"/>
    <n v="0"/>
    <n v="1"/>
    <x v="2"/>
    <n v="2.58"/>
    <n v="3.25"/>
    <n v="2.68"/>
    <n v="2.8"/>
    <n v="3.4"/>
    <n v="2.9"/>
    <s v="HOME STRONGER"/>
    <s v="AWAY WIN"/>
    <m/>
    <m/>
    <m/>
    <m/>
  </r>
  <r>
    <x v="1"/>
    <x v="276"/>
    <x v="4"/>
    <s v="Aalborg"/>
    <s v="Nordsjaelland"/>
    <n v="1429.31"/>
    <n v="1440.17"/>
    <n v="7"/>
    <n v="8"/>
    <n v="5"/>
    <n v="11"/>
    <n v="1"/>
    <n v="1"/>
    <x v="1"/>
    <n v="2.06"/>
    <n v="3.37"/>
    <n v="3.47"/>
    <n v="2.2000000000000002"/>
    <n v="3.53"/>
    <n v="3.85"/>
    <s v="AWAY STRONGER"/>
    <s v="DRAW"/>
    <m/>
    <m/>
    <m/>
    <m/>
  </r>
  <r>
    <x v="2"/>
    <x v="277"/>
    <x v="3"/>
    <s v="Sturm Graz"/>
    <s v="Ried"/>
    <n v="1359.15"/>
    <n v="1447.78"/>
    <n v="0"/>
    <n v="2"/>
    <n v="3"/>
    <n v="5"/>
    <n v="2"/>
    <n v="0"/>
    <x v="0"/>
    <n v="2.14"/>
    <n v="3.38"/>
    <n v="3.26"/>
    <n v="2.2999999999999998"/>
    <n v="3.68"/>
    <n v="3.6"/>
    <s v="AWAY STRONGER"/>
    <s v="HOME WIN"/>
    <m/>
    <m/>
    <m/>
    <m/>
  </r>
  <r>
    <x v="1"/>
    <x v="278"/>
    <x v="3"/>
    <s v="Vestsjaelland"/>
    <s v="Midtjylland"/>
    <n v="1332.42"/>
    <n v="1498.23"/>
    <n v="4"/>
    <n v="7"/>
    <n v="4"/>
    <n v="5"/>
    <n v="0"/>
    <n v="1"/>
    <x v="2"/>
    <n v="3.08"/>
    <n v="3.28"/>
    <n v="2.2799999999999998"/>
    <n v="3.4"/>
    <n v="3.4"/>
    <n v="2.4500000000000002"/>
    <s v="AWAY STRONGER"/>
    <s v="AWAY WIN"/>
    <m/>
    <m/>
    <m/>
    <m/>
  </r>
  <r>
    <x v="1"/>
    <x v="279"/>
    <x v="3"/>
    <s v="Silkeborg"/>
    <s v="Aarhus"/>
    <n v="1332.17"/>
    <n v="1389.31"/>
    <n v="1"/>
    <n v="2"/>
    <n v="7"/>
    <n v="7"/>
    <n v="3"/>
    <n v="1"/>
    <x v="0"/>
    <n v="2.71"/>
    <n v="3.29"/>
    <n v="2.5099999999999998"/>
    <n v="2.9"/>
    <n v="3.4"/>
    <n v="2.7"/>
    <s v="AWAY STRONGER"/>
    <s v="HOME WIN"/>
    <m/>
    <m/>
    <m/>
    <m/>
  </r>
  <r>
    <x v="0"/>
    <x v="279"/>
    <x v="4"/>
    <s v="Rosenborg"/>
    <s v="Start"/>
    <n v="1493.69"/>
    <n v="1291.06"/>
    <n v="4"/>
    <n v="10"/>
    <n v="3"/>
    <n v="9"/>
    <n v="1"/>
    <n v="1"/>
    <x v="1"/>
    <n v="1.3"/>
    <n v="5.08"/>
    <n v="9.2100000000000009"/>
    <n v="1.35"/>
    <n v="5.6"/>
    <n v="10.35"/>
    <s v="HOME STRONGER"/>
    <s v="DRAW"/>
    <m/>
    <m/>
    <m/>
    <m/>
  </r>
  <r>
    <x v="5"/>
    <x v="279"/>
    <x v="15"/>
    <s v="CFR Cluj"/>
    <s v="Pandurii"/>
    <n v="1515.34"/>
    <n v="1510.02"/>
    <n v="5"/>
    <n v="8"/>
    <n v="4"/>
    <n v="10"/>
    <n v="2"/>
    <n v="3"/>
    <x v="2"/>
    <n v="1.92"/>
    <n v="3.27"/>
    <n v="3.71"/>
    <n v="2.04"/>
    <n v="3.5"/>
    <n v="4.57"/>
    <s v="HOME STRONGER"/>
    <s v="AWAY WIN"/>
    <m/>
    <m/>
    <m/>
    <m/>
  </r>
  <r>
    <x v="3"/>
    <x v="280"/>
    <x v="6"/>
    <s v="Kalmar"/>
    <s v="AIK"/>
    <n v="1392.53"/>
    <n v="1489.84"/>
    <n v="3"/>
    <n v="9"/>
    <n v="6"/>
    <n v="10"/>
    <n v="2"/>
    <n v="1"/>
    <x v="0"/>
    <n v="2.93"/>
    <n v="3.19"/>
    <n v="2.4"/>
    <n v="3.1"/>
    <n v="3.39"/>
    <n v="2.52"/>
    <s v="AWAY STRONGER"/>
    <s v="HOME WIN"/>
    <m/>
    <m/>
    <m/>
    <m/>
  </r>
  <r>
    <x v="0"/>
    <x v="280"/>
    <x v="19"/>
    <s v="Haugesund"/>
    <s v="Valerenga"/>
    <n v="1398.02"/>
    <n v="1318.72"/>
    <n v="9"/>
    <n v="10"/>
    <n v="3"/>
    <n v="6"/>
    <n v="1"/>
    <n v="0"/>
    <x v="0"/>
    <n v="1.75"/>
    <n v="3.66"/>
    <n v="4.38"/>
    <n v="1.82"/>
    <n v="4.1100000000000003"/>
    <n v="4.83"/>
    <s v="HOME STRONGER"/>
    <s v="HOME WIN"/>
    <m/>
    <m/>
    <m/>
    <m/>
  </r>
  <r>
    <x v="1"/>
    <x v="280"/>
    <x v="2"/>
    <s v="Aalborg"/>
    <s v="Brondby"/>
    <n v="1432.13"/>
    <n v="1435.58"/>
    <n v="5"/>
    <n v="8"/>
    <n v="5"/>
    <n v="11"/>
    <n v="1"/>
    <n v="1"/>
    <x v="1"/>
    <n v="2.2400000000000002"/>
    <n v="3.27"/>
    <n v="3.17"/>
    <n v="2.35"/>
    <n v="3.55"/>
    <n v="3.5"/>
    <s v="AWAY STRONGER"/>
    <s v="DRAW"/>
    <m/>
    <m/>
    <m/>
    <m/>
  </r>
  <r>
    <x v="6"/>
    <x v="280"/>
    <x v="7"/>
    <s v="Mariehamn"/>
    <s v="MyPa"/>
    <n v="1149.27"/>
    <n v="1223.24"/>
    <n v="7"/>
    <n v="13"/>
    <n v="9"/>
    <n v="9"/>
    <n v="0"/>
    <n v="4"/>
    <x v="2"/>
    <n v="2.09"/>
    <n v="3.29"/>
    <n v="3.39"/>
    <n v="2.23"/>
    <n v="3.45"/>
    <n v="3.6"/>
    <s v="AWAY STRONGER"/>
    <s v="AWAY WIN"/>
    <m/>
    <m/>
    <m/>
    <m/>
  </r>
  <r>
    <x v="0"/>
    <x v="280"/>
    <x v="0"/>
    <s v="Sandnes"/>
    <s v="Molde"/>
    <n v="1250.49"/>
    <n v="1435.17"/>
    <n v="3"/>
    <n v="4"/>
    <n v="6"/>
    <n v="10"/>
    <n v="0"/>
    <n v="0"/>
    <x v="1"/>
    <n v="2.96"/>
    <n v="3.38"/>
    <n v="2.2599999999999998"/>
    <n v="3.2"/>
    <n v="3.73"/>
    <n v="2.39"/>
    <s v="AWAY STRONGER"/>
    <s v="DRAW"/>
    <m/>
    <m/>
    <m/>
    <m/>
  </r>
  <r>
    <x v="0"/>
    <x v="280"/>
    <x v="0"/>
    <s v="Stromsgodset"/>
    <s v="Brann"/>
    <n v="1486.41"/>
    <n v="1332.73"/>
    <n v="7"/>
    <n v="13"/>
    <n v="4"/>
    <n v="6"/>
    <n v="2"/>
    <n v="0"/>
    <x v="0"/>
    <n v="1.42"/>
    <n v="4.46"/>
    <n v="6.97"/>
    <n v="1.5"/>
    <n v="4.95"/>
    <n v="8.5"/>
    <s v="HOME STRONGER"/>
    <s v="HOME WIN"/>
    <m/>
    <m/>
    <m/>
    <m/>
  </r>
  <r>
    <x v="0"/>
    <x v="280"/>
    <x v="4"/>
    <s v="Start"/>
    <s v="Viking"/>
    <n v="1291.06"/>
    <n v="1371.65"/>
    <n v="4"/>
    <n v="7"/>
    <n v="3"/>
    <n v="5"/>
    <n v="1"/>
    <n v="2"/>
    <x v="2"/>
    <n v="2.19"/>
    <n v="3.34"/>
    <n v="3.13"/>
    <n v="2.34"/>
    <n v="3.51"/>
    <n v="3.4"/>
    <s v="AWAY STRONGER"/>
    <s v="AWAY WIN"/>
    <m/>
    <m/>
    <m/>
    <m/>
  </r>
  <r>
    <x v="0"/>
    <x v="281"/>
    <x v="4"/>
    <s v="Honefoss"/>
    <s v="Valerenga"/>
    <n v="1258.23"/>
    <n v="1318.72"/>
    <n v="1"/>
    <n v="2"/>
    <n v="0"/>
    <n v="6"/>
    <n v="1"/>
    <n v="2"/>
    <x v="2"/>
    <n v="2.58"/>
    <n v="3.34"/>
    <n v="2.59"/>
    <n v="2.75"/>
    <n v="3.61"/>
    <n v="2.7"/>
    <s v="AWAY STRONGER"/>
    <s v="AWAY WIN"/>
    <m/>
    <m/>
    <m/>
    <m/>
  </r>
  <r>
    <x v="4"/>
    <x v="282"/>
    <x v="0"/>
    <s v="Piast Gliwice"/>
    <s v="Zawisza"/>
    <n v="1281.47"/>
    <n v="1260.48"/>
    <n v="9"/>
    <n v="10"/>
    <n v="7"/>
    <n v="13"/>
    <n v="1"/>
    <n v="1"/>
    <x v="1"/>
    <n v="1.95"/>
    <n v="3.3"/>
    <n v="3.86"/>
    <n v="2.08"/>
    <n v="3.6"/>
    <n v="4.5"/>
    <s v="HOME STRONGER"/>
    <s v="DRAW"/>
    <m/>
    <m/>
    <m/>
    <m/>
  </r>
  <r>
    <x v="2"/>
    <x v="283"/>
    <x v="20"/>
    <s v="Admira"/>
    <s v="Wacker Innsbruck"/>
    <n v="1356.95"/>
    <n v="1346.97"/>
    <n v="7"/>
    <n v="10"/>
    <n v="0"/>
    <n v="1"/>
    <n v="3"/>
    <n v="0"/>
    <x v="0"/>
    <n v="1.82"/>
    <n v="3.6"/>
    <n v="4.12"/>
    <n v="2"/>
    <n v="4"/>
    <n v="4.55"/>
    <s v="HOME STRONGER"/>
    <s v="HOME WIN"/>
    <m/>
    <m/>
    <m/>
    <m/>
  </r>
  <r>
    <x v="4"/>
    <x v="284"/>
    <x v="0"/>
    <s v="Legia"/>
    <s v="Cracovia"/>
    <n v="1456.62"/>
    <n v="1265.8399999999999"/>
    <n v="6"/>
    <n v="10"/>
    <n v="6"/>
    <n v="9"/>
    <n v="4"/>
    <n v="1"/>
    <x v="0"/>
    <n v="1.56"/>
    <n v="3.8"/>
    <n v="5.97"/>
    <n v="1.65"/>
    <n v="4.2"/>
    <n v="6.76"/>
    <s v="HOME STRONGER"/>
    <s v="HOME WIN"/>
    <m/>
    <m/>
    <m/>
    <m/>
  </r>
  <r>
    <x v="2"/>
    <x v="285"/>
    <x v="15"/>
    <s v="Wacker Innsbruck"/>
    <s v="Salzburg"/>
    <n v="1341.27"/>
    <n v="1670.68"/>
    <n v="0"/>
    <n v="0"/>
    <n v="6"/>
    <n v="12"/>
    <n v="0"/>
    <n v="1"/>
    <x v="2"/>
    <n v="11.56"/>
    <n v="6.5"/>
    <n v="1.21"/>
    <n v="15"/>
    <n v="7"/>
    <n v="1.25"/>
    <s v="AWAY STRONGER"/>
    <s v="AWAY WIN"/>
    <m/>
    <m/>
    <m/>
    <m/>
  </r>
  <r>
    <x v="2"/>
    <x v="286"/>
    <x v="4"/>
    <s v="Admira"/>
    <s v="Ried"/>
    <n v="1370.03"/>
    <n v="1431.98"/>
    <n v="6"/>
    <n v="10"/>
    <n v="1"/>
    <n v="3"/>
    <n v="2"/>
    <n v="2"/>
    <x v="1"/>
    <n v="2.1"/>
    <n v="3.38"/>
    <n v="3.34"/>
    <n v="2.2000000000000002"/>
    <n v="3.66"/>
    <n v="3.62"/>
    <s v="AWAY STRONGER"/>
    <s v="DRAW"/>
    <m/>
    <m/>
    <m/>
    <m/>
  </r>
  <r>
    <x v="0"/>
    <x v="287"/>
    <x v="19"/>
    <s v="Aalesund"/>
    <s v="Viking"/>
    <n v="1374.85"/>
    <n v="1368.33"/>
    <n v="6"/>
    <n v="10"/>
    <n v="3"/>
    <n v="7"/>
    <n v="1"/>
    <n v="2"/>
    <x v="2"/>
    <n v="2.5299999999999998"/>
    <n v="3.37"/>
    <n v="2.66"/>
    <n v="2.75"/>
    <n v="3.6"/>
    <n v="2.86"/>
    <s v="HOME STRONGER"/>
    <s v="AWAY WIN"/>
    <m/>
    <m/>
    <m/>
    <m/>
  </r>
  <r>
    <x v="0"/>
    <x v="287"/>
    <x v="0"/>
    <s v="Molde"/>
    <s v="Start"/>
    <n v="1431.85"/>
    <n v="1287.74"/>
    <n v="7"/>
    <n v="10"/>
    <n v="4"/>
    <n v="4"/>
    <n v="2"/>
    <n v="0"/>
    <x v="0"/>
    <n v="1.45"/>
    <n v="4.41"/>
    <n v="6.62"/>
    <n v="1.52"/>
    <n v="5.0599999999999996"/>
    <n v="7.5"/>
    <s v="HOME STRONGER"/>
    <s v="HOME WIN"/>
    <m/>
    <m/>
    <m/>
    <m/>
  </r>
  <r>
    <x v="0"/>
    <x v="287"/>
    <x v="0"/>
    <s v="Valerenga"/>
    <s v="Stromsgodset"/>
    <n v="1315.4"/>
    <n v="1483.09"/>
    <n v="3"/>
    <n v="6"/>
    <n v="7"/>
    <n v="13"/>
    <n v="3"/>
    <n v="0"/>
    <x v="0"/>
    <n v="3.37"/>
    <n v="3.55"/>
    <n v="2.0499999999999998"/>
    <n v="3.6"/>
    <n v="3.86"/>
    <n v="2.14"/>
    <s v="AWAY STRONGER"/>
    <s v="HOME WIN"/>
    <m/>
    <m/>
    <m/>
    <m/>
  </r>
  <r>
    <x v="4"/>
    <x v="287"/>
    <x v="0"/>
    <s v="Podbeskidzie"/>
    <s v="Jagiellonia"/>
    <n v="1247.1400000000001"/>
    <n v="1301.97"/>
    <n v="0"/>
    <n v="1"/>
    <n v="6"/>
    <n v="9"/>
    <n v="2"/>
    <n v="1"/>
    <x v="0"/>
    <n v="2.23"/>
    <n v="3.14"/>
    <n v="3.23"/>
    <n v="2.5499999999999998"/>
    <n v="3.3"/>
    <n v="3.54"/>
    <s v="AWAY STRONGER"/>
    <s v="HOME WIN"/>
    <m/>
    <m/>
    <m/>
    <m/>
  </r>
  <r>
    <x v="0"/>
    <x v="287"/>
    <x v="4"/>
    <s v="Sogndal"/>
    <s v="Rosenborg"/>
    <n v="1269.02"/>
    <n v="1490.37"/>
    <n v="6"/>
    <n v="6"/>
    <n v="2"/>
    <n v="8"/>
    <n v="1"/>
    <n v="2"/>
    <x v="2"/>
    <n v="4.67"/>
    <n v="3.71"/>
    <n v="1.72"/>
    <n v="5.2"/>
    <n v="4.1500000000000004"/>
    <n v="1.78"/>
    <s v="AWAY STRONGER"/>
    <s v="AWAY WIN"/>
    <m/>
    <m/>
    <m/>
    <m/>
  </r>
  <r>
    <x v="3"/>
    <x v="288"/>
    <x v="6"/>
    <s v="Helsingborg"/>
    <s v="Falkenbergs"/>
    <n v="1440.21"/>
    <n v="1249.6600000000001"/>
    <n v="1"/>
    <n v="2"/>
    <n v="0"/>
    <n v="0"/>
    <n v="1"/>
    <n v="0"/>
    <x v="0"/>
    <n v="1.59"/>
    <n v="3.87"/>
    <n v="5.54"/>
    <n v="1.69"/>
    <n v="4.3"/>
    <n v="6.48"/>
    <s v="HOME STRONGER"/>
    <s v="HOME WIN"/>
    <m/>
    <m/>
    <m/>
    <m/>
  </r>
  <r>
    <x v="4"/>
    <x v="288"/>
    <x v="0"/>
    <s v="Wisla"/>
    <s v="Zawisza"/>
    <n v="1362.91"/>
    <n v="1287.9000000000001"/>
    <n v="9"/>
    <n v="15"/>
    <n v="3"/>
    <n v="9"/>
    <n v="2"/>
    <n v="1"/>
    <x v="0"/>
    <n v="2.2400000000000002"/>
    <n v="3.26"/>
    <n v="3.12"/>
    <n v="2.42"/>
    <n v="3.44"/>
    <n v="3.5"/>
    <s v="HOME STRONGER"/>
    <s v="HOME WIN"/>
    <m/>
    <m/>
    <m/>
    <m/>
  </r>
  <r>
    <x v="4"/>
    <x v="289"/>
    <x v="0"/>
    <s v="Jagiellonia"/>
    <s v="Cracovia"/>
    <n v="1301.97"/>
    <n v="1261.4000000000001"/>
    <n v="3"/>
    <n v="6"/>
    <n v="3"/>
    <n v="9"/>
    <n v="2"/>
    <n v="1"/>
    <x v="0"/>
    <n v="2.04"/>
    <n v="3.29"/>
    <n v="3.57"/>
    <n v="2.21"/>
    <n v="3.6"/>
    <n v="4.2"/>
    <s v="HOME STRONGER"/>
    <s v="HOME WIN"/>
    <m/>
    <m/>
    <m/>
    <m/>
  </r>
  <r>
    <x v="0"/>
    <x v="289"/>
    <x v="4"/>
    <s v="Lillestrom"/>
    <s v="Brann"/>
    <n v="1310.21"/>
    <n v="1329.41"/>
    <n v="6"/>
    <n v="7"/>
    <n v="1"/>
    <n v="5"/>
    <n v="4"/>
    <n v="3"/>
    <x v="0"/>
    <n v="1.81"/>
    <n v="3.71"/>
    <n v="4.0999999999999996"/>
    <n v="1.9"/>
    <n v="4.09"/>
    <n v="4.5999999999999996"/>
    <s v="AWAY STRONGER"/>
    <s v="HOME WIN"/>
    <m/>
    <m/>
    <m/>
    <m/>
  </r>
  <r>
    <x v="3"/>
    <x v="290"/>
    <x v="13"/>
    <s v="Brommapojkarna"/>
    <s v="Elfsborg"/>
    <n v="1261.27"/>
    <n v="1431.7"/>
    <n v="3"/>
    <n v="9"/>
    <n v="1"/>
    <n v="7"/>
    <n v="0"/>
    <n v="1"/>
    <x v="2"/>
    <n v="11.58"/>
    <n v="6.3"/>
    <n v="1.22"/>
    <n v="16"/>
    <n v="7.5"/>
    <n v="1.28"/>
    <s v="AWAY STRONGER"/>
    <s v="AWAY WIN"/>
    <m/>
    <m/>
    <m/>
    <m/>
  </r>
  <r>
    <x v="3"/>
    <x v="290"/>
    <x v="13"/>
    <s v="Gefle"/>
    <s v="Helsingborg"/>
    <n v="1322.62"/>
    <n v="1440.21"/>
    <n v="7"/>
    <n v="8"/>
    <n v="4"/>
    <n v="5"/>
    <n v="2"/>
    <n v="1"/>
    <x v="0"/>
    <n v="1.99"/>
    <n v="3.55"/>
    <n v="3.55"/>
    <n v="2.1"/>
    <n v="3.9"/>
    <n v="3.9"/>
    <s v="AWAY STRONGER"/>
    <s v="HOME WIN"/>
    <m/>
    <m/>
    <m/>
    <m/>
  </r>
  <r>
    <x v="3"/>
    <x v="290"/>
    <x v="13"/>
    <s v="Kalmar"/>
    <s v="AIK"/>
    <n v="1402.15"/>
    <n v="1499.45"/>
    <n v="6"/>
    <n v="9"/>
    <n v="3"/>
    <n v="9"/>
    <n v="1"/>
    <n v="1"/>
    <x v="1"/>
    <n v="5.18"/>
    <n v="3.88"/>
    <n v="1.62"/>
    <n v="6.1"/>
    <n v="4.2"/>
    <n v="1.69"/>
    <s v="AWAY STRONGER"/>
    <s v="DRAW"/>
    <m/>
    <m/>
    <m/>
    <m/>
  </r>
  <r>
    <x v="1"/>
    <x v="290"/>
    <x v="2"/>
    <s v="Vestsjaelland"/>
    <s v="Esbjerg"/>
    <n v="1328.51"/>
    <n v="1443.04"/>
    <n v="1"/>
    <n v="2"/>
    <n v="3"/>
    <n v="4"/>
    <n v="1"/>
    <n v="4"/>
    <x v="2"/>
    <n v="3.66"/>
    <n v="3.39"/>
    <n v="2"/>
    <n v="4.0999999999999996"/>
    <n v="3.59"/>
    <n v="2.2000000000000002"/>
    <s v="AWAY STRONGER"/>
    <s v="AWAY WIN"/>
    <m/>
    <m/>
    <m/>
    <m/>
  </r>
  <r>
    <x v="2"/>
    <x v="290"/>
    <x v="3"/>
    <s v="Salzburg"/>
    <s v="Admira"/>
    <n v="1682.08"/>
    <n v="1370.03"/>
    <n v="9"/>
    <n v="12"/>
    <n v="4"/>
    <n v="8"/>
    <n v="2"/>
    <n v="0"/>
    <x v="0"/>
    <n v="1.1299999999999999"/>
    <n v="8.42"/>
    <n v="15.67"/>
    <n v="1.18"/>
    <n v="10.5"/>
    <n v="23"/>
    <s v="HOME STRONGER"/>
    <s v="HOME WIN"/>
    <m/>
    <m/>
    <m/>
    <m/>
  </r>
  <r>
    <x v="4"/>
    <x v="291"/>
    <x v="0"/>
    <s v="Legia"/>
    <s v="Cracovia"/>
    <n v="1461.06"/>
    <n v="1261.4000000000001"/>
    <n v="9"/>
    <n v="12"/>
    <n v="0"/>
    <n v="6"/>
    <n v="2"/>
    <n v="0"/>
    <x v="0"/>
    <n v="1.36"/>
    <n v="4.5599999999999996"/>
    <n v="8.52"/>
    <n v="1.4"/>
    <n v="5.3"/>
    <n v="10.5"/>
    <s v="HOME STRONGER"/>
    <s v="HOME WIN"/>
    <m/>
    <m/>
    <m/>
    <m/>
  </r>
  <r>
    <x v="1"/>
    <x v="291"/>
    <x v="4"/>
    <s v="Midtjylland"/>
    <s v="Vestsjaelland"/>
    <n v="1500.78"/>
    <n v="1328.51"/>
    <n v="6"/>
    <n v="10"/>
    <n v="1"/>
    <n v="2"/>
    <n v="2"/>
    <n v="1"/>
    <x v="0"/>
    <n v="1.26"/>
    <n v="5.57"/>
    <n v="10.42"/>
    <n v="1.3"/>
    <n v="6.2"/>
    <n v="13"/>
    <s v="HOME STRONGER"/>
    <s v="HOME WIN"/>
    <m/>
    <m/>
    <m/>
    <m/>
  </r>
  <r>
    <x v="1"/>
    <x v="292"/>
    <x v="13"/>
    <s v="Esbjerg"/>
    <s v="Odense"/>
    <n v="1443.04"/>
    <n v="1380.71"/>
    <n v="6"/>
    <n v="6"/>
    <n v="3"/>
    <n v="6"/>
    <n v="1"/>
    <n v="0"/>
    <x v="0"/>
    <n v="2.04"/>
    <n v="3.43"/>
    <n v="3.5"/>
    <n v="2.2000000000000002"/>
    <n v="3.6"/>
    <n v="3.82"/>
    <s v="HOME STRONGER"/>
    <s v="HOME WIN"/>
    <m/>
    <m/>
    <m/>
    <m/>
  </r>
  <r>
    <x v="1"/>
    <x v="292"/>
    <x v="6"/>
    <s v="Aalborg"/>
    <s v="Vestsjaelland"/>
    <n v="1442.26"/>
    <n v="1328.51"/>
    <n v="5"/>
    <n v="9"/>
    <n v="0"/>
    <n v="1"/>
    <n v="0"/>
    <n v="0"/>
    <x v="1"/>
    <n v="1.67"/>
    <n v="3.71"/>
    <n v="5.08"/>
    <n v="1.8"/>
    <n v="4.1500000000000004"/>
    <n v="5.64"/>
    <s v="HOME STRONGER"/>
    <s v="DRAW"/>
    <m/>
    <m/>
    <m/>
    <m/>
  </r>
  <r>
    <x v="4"/>
    <x v="292"/>
    <x v="0"/>
    <s v="Legia"/>
    <s v="Jagiellonia"/>
    <n v="1461.06"/>
    <n v="1301.97"/>
    <n v="9"/>
    <n v="15"/>
    <n v="6"/>
    <n v="9"/>
    <n v="0"/>
    <n v="3"/>
    <x v="2"/>
    <n v="1.51"/>
    <n v="4.01"/>
    <n v="6.22"/>
    <n v="1.65"/>
    <n v="4.2699999999999996"/>
    <n v="7"/>
    <s v="HOME STRONGER"/>
    <s v="AWAY WIN"/>
    <m/>
    <m/>
    <m/>
    <m/>
  </r>
  <r>
    <x v="3"/>
    <x v="293"/>
    <x v="4"/>
    <s v="AIK"/>
    <s v="Brommapojkarna"/>
    <n v="1499.45"/>
    <n v="1261.27"/>
    <n v="1"/>
    <n v="7"/>
    <n v="3"/>
    <n v="6"/>
    <n v="4"/>
    <n v="2"/>
    <x v="0"/>
    <n v="1.39"/>
    <n v="4.68"/>
    <n v="7.56"/>
    <n v="1.44"/>
    <n v="5.04"/>
    <n v="8.9499999999999993"/>
    <s v="HOME STRONGER"/>
    <s v="HOME WIN"/>
    <m/>
    <m/>
    <m/>
    <m/>
  </r>
  <r>
    <x v="0"/>
    <x v="294"/>
    <x v="19"/>
    <s v="Stromsgodset"/>
    <s v="Sogndal"/>
    <n v="1483.09"/>
    <n v="1269.02"/>
    <n v="4"/>
    <n v="10"/>
    <n v="6"/>
    <n v="6"/>
    <n v="1"/>
    <n v="1"/>
    <x v="1"/>
    <n v="1.41"/>
    <n v="4.6500000000000004"/>
    <n v="7"/>
    <n v="1.45"/>
    <n v="5.05"/>
    <n v="8.0299999999999994"/>
    <s v="HOME STRONGER"/>
    <s v="DRAW"/>
    <m/>
    <m/>
    <m/>
    <m/>
  </r>
  <r>
    <x v="1"/>
    <x v="294"/>
    <x v="2"/>
    <s v="Odense"/>
    <s v="Aalborg"/>
    <n v="1380.71"/>
    <n v="1442.26"/>
    <n v="2"/>
    <n v="6"/>
    <n v="3"/>
    <n v="7"/>
    <n v="1"/>
    <n v="1"/>
    <x v="1"/>
    <n v="3.02"/>
    <n v="3.35"/>
    <n v="2.2799999999999998"/>
    <n v="3.3"/>
    <n v="3.55"/>
    <n v="2.4500000000000002"/>
    <s v="AWAY STRONGER"/>
    <s v="DRAW"/>
    <m/>
    <m/>
    <m/>
    <m/>
  </r>
  <r>
    <x v="0"/>
    <x v="294"/>
    <x v="0"/>
    <s v="Viking"/>
    <s v="Valerenga"/>
    <n v="1368.33"/>
    <n v="1315.4"/>
    <n v="6"/>
    <n v="9"/>
    <n v="6"/>
    <n v="6"/>
    <n v="5"/>
    <n v="5"/>
    <x v="1"/>
    <n v="1.79"/>
    <n v="3.74"/>
    <n v="4.16"/>
    <n v="1.85"/>
    <n v="4.17"/>
    <n v="4.5"/>
    <s v="HOME STRONGER"/>
    <s v="DRAW"/>
    <m/>
    <m/>
    <m/>
    <m/>
  </r>
  <r>
    <x v="2"/>
    <x v="294"/>
    <x v="4"/>
    <s v="Ried"/>
    <s v="Salzburg"/>
    <n v="1431.98"/>
    <n v="1682.08"/>
    <n v="5"/>
    <n v="5"/>
    <n v="9"/>
    <n v="15"/>
    <n v="0"/>
    <n v="2"/>
    <x v="2"/>
    <n v="9.2200000000000006"/>
    <n v="6.15"/>
    <n v="1.25"/>
    <n v="11.52"/>
    <n v="7"/>
    <n v="1.28"/>
    <s v="AWAY STRONGER"/>
    <s v="AWAY WIN"/>
    <m/>
    <m/>
    <m/>
    <m/>
  </r>
  <r>
    <x v="4"/>
    <x v="295"/>
    <x v="19"/>
    <s v="Cracovia"/>
    <s v="Zawisza"/>
    <n v="1261.4000000000001"/>
    <n v="1287.9000000000001"/>
    <n v="0"/>
    <n v="0"/>
    <n v="1"/>
    <n v="3"/>
    <n v="1"/>
    <n v="0"/>
    <x v="0"/>
    <n v="2.08"/>
    <n v="3.31"/>
    <n v="3.44"/>
    <n v="2.19"/>
    <n v="3.51"/>
    <n v="3.85"/>
    <s v="AWAY STRONGER"/>
    <s v="HOME WIN"/>
    <m/>
    <m/>
    <m/>
    <m/>
  </r>
  <r>
    <x v="0"/>
    <x v="295"/>
    <x v="0"/>
    <s v="Aalesund"/>
    <s v="Valerenga"/>
    <n v="1374.85"/>
    <n v="1315.4"/>
    <n v="6"/>
    <n v="9"/>
    <n v="7"/>
    <n v="7"/>
    <n v="4"/>
    <n v="1"/>
    <x v="0"/>
    <n v="1.76"/>
    <n v="3.89"/>
    <n v="4.16"/>
    <n v="1.9"/>
    <n v="4.6500000000000004"/>
    <n v="4.5999999999999996"/>
    <s v="HOME STRONGER"/>
    <s v="HOME WIN"/>
    <m/>
    <m/>
    <m/>
    <m/>
  </r>
  <r>
    <x v="0"/>
    <x v="295"/>
    <x v="0"/>
    <s v="Brann"/>
    <s v="Sogndal"/>
    <n v="1329.41"/>
    <n v="1269.02"/>
    <n v="1"/>
    <n v="4"/>
    <n v="4"/>
    <n v="7"/>
    <n v="2"/>
    <n v="1"/>
    <x v="0"/>
    <n v="1.8"/>
    <n v="3.67"/>
    <n v="4.1399999999999997"/>
    <n v="1.85"/>
    <n v="4.0199999999999996"/>
    <n v="4.5"/>
    <s v="HOME STRONGER"/>
    <s v="HOME WIN"/>
    <m/>
    <m/>
    <m/>
    <m/>
  </r>
  <r>
    <x v="0"/>
    <x v="295"/>
    <x v="0"/>
    <s v="Stabaek"/>
    <s v="Haugesund"/>
    <n v="1177.83"/>
    <n v="1394.7"/>
    <n v="3"/>
    <n v="6"/>
    <n v="9"/>
    <n v="12"/>
    <n v="0"/>
    <n v="1"/>
    <x v="2"/>
    <n v="2.37"/>
    <n v="3.48"/>
    <n v="2.8"/>
    <n v="2.5499999999999998"/>
    <n v="3.8"/>
    <n v="3"/>
    <s v="AWAY STRONGER"/>
    <s v="AWAY WIN"/>
    <m/>
    <m/>
    <m/>
    <m/>
  </r>
  <r>
    <x v="0"/>
    <x v="295"/>
    <x v="0"/>
    <s v="Start"/>
    <s v="Sandnes"/>
    <n v="1287.74"/>
    <n v="1247.17"/>
    <n v="1"/>
    <n v="4"/>
    <n v="4"/>
    <n v="4"/>
    <n v="3"/>
    <n v="3"/>
    <x v="1"/>
    <n v="1.97"/>
    <n v="3.74"/>
    <n v="3.43"/>
    <n v="2.0499999999999998"/>
    <n v="4.17"/>
    <n v="3.7"/>
    <s v="HOME STRONGER"/>
    <s v="DRAW"/>
    <m/>
    <m/>
    <m/>
    <m/>
  </r>
  <r>
    <x v="0"/>
    <x v="295"/>
    <x v="0"/>
    <s v="Stromsgodset"/>
    <s v="Molde"/>
    <n v="1483.09"/>
    <n v="1431.85"/>
    <n v="4"/>
    <n v="8"/>
    <n v="7"/>
    <n v="10"/>
    <n v="2"/>
    <n v="0"/>
    <x v="0"/>
    <n v="2.31"/>
    <n v="3.49"/>
    <n v="2.88"/>
    <n v="2.5"/>
    <n v="3.78"/>
    <n v="3.16"/>
    <s v="HOME STRONGER"/>
    <s v="HOME WIN"/>
    <m/>
    <m/>
    <m/>
    <m/>
  </r>
  <r>
    <x v="4"/>
    <x v="295"/>
    <x v="0"/>
    <s v="Legia"/>
    <s v="Ruch"/>
    <n v="1461.06"/>
    <n v="1332.05"/>
    <n v="4"/>
    <n v="10"/>
    <n v="5"/>
    <n v="9"/>
    <n v="2"/>
    <n v="1"/>
    <x v="0"/>
    <n v="1.52"/>
    <n v="3.97"/>
    <n v="6.35"/>
    <n v="1.6"/>
    <n v="4.5"/>
    <n v="10"/>
    <s v="HOME STRONGER"/>
    <s v="HOME WIN"/>
    <m/>
    <m/>
    <m/>
    <m/>
  </r>
  <r>
    <x v="4"/>
    <x v="296"/>
    <x v="13"/>
    <s v="Cracovia"/>
    <s v="Zawisza"/>
    <n v="1261.4000000000001"/>
    <n v="1287.9000000000001"/>
    <n v="3"/>
    <n v="3"/>
    <n v="0"/>
    <n v="2"/>
    <n v="0"/>
    <n v="2"/>
    <x v="2"/>
    <n v="2.4500000000000002"/>
    <n v="3.15"/>
    <n v="2.86"/>
    <n v="2.6"/>
    <n v="3.38"/>
    <n v="3.08"/>
    <s v="AWAY STRONGER"/>
    <s v="AWAY WIN"/>
    <m/>
    <m/>
    <m/>
    <m/>
  </r>
  <r>
    <x v="2"/>
    <x v="296"/>
    <x v="20"/>
    <s v="Sturm Graz"/>
    <s v="Salzburg"/>
    <n v="1391.49"/>
    <n v="1690.92"/>
    <n v="6"/>
    <n v="10"/>
    <n v="9"/>
    <n v="15"/>
    <n v="1"/>
    <n v="4"/>
    <x v="2"/>
    <n v="6.73"/>
    <n v="4.46"/>
    <n v="1.44"/>
    <n v="8"/>
    <n v="5"/>
    <n v="1.54"/>
    <s v="AWAY STRONGER"/>
    <s v="AWAY WIN"/>
    <m/>
    <m/>
    <m/>
    <m/>
  </r>
  <r>
    <x v="2"/>
    <x v="296"/>
    <x v="4"/>
    <s v="Wacker Innsbruck"/>
    <s v="Ried"/>
    <n v="1334.49"/>
    <n v="1436.64"/>
    <n v="0"/>
    <n v="0"/>
    <n v="4"/>
    <n v="5"/>
    <n v="1"/>
    <n v="1"/>
    <x v="1"/>
    <n v="2.4300000000000002"/>
    <n v="3.24"/>
    <n v="2.85"/>
    <n v="2.65"/>
    <n v="3.5"/>
    <n v="3.25"/>
    <s v="AWAY STRONGER"/>
    <s v="DRAW"/>
    <m/>
    <m/>
    <m/>
    <m/>
  </r>
  <r>
    <x v="4"/>
    <x v="297"/>
    <x v="13"/>
    <s v="Ruch"/>
    <s v="Jagiellonia"/>
    <n v="1332.05"/>
    <n v="1301.97"/>
    <n v="4"/>
    <n v="6"/>
    <n v="6"/>
    <n v="9"/>
    <n v="1"/>
    <n v="0"/>
    <x v="0"/>
    <n v="2.1800000000000002"/>
    <n v="3.19"/>
    <n v="3.32"/>
    <n v="2.4"/>
    <n v="3.4"/>
    <n v="3.75"/>
    <s v="HOME STRONGER"/>
    <s v="HOME WIN"/>
    <m/>
    <m/>
    <m/>
    <m/>
  </r>
  <r>
    <x v="4"/>
    <x v="298"/>
    <x v="0"/>
    <s v="Piast Gliwice"/>
    <s v="Wisla"/>
    <n v="1274.8599999999999"/>
    <n v="1362.91"/>
    <n v="1"/>
    <n v="5"/>
    <n v="9"/>
    <n v="15"/>
    <n v="0"/>
    <n v="1"/>
    <x v="2"/>
    <n v="2.99"/>
    <n v="3.11"/>
    <n v="2.39"/>
    <n v="3.34"/>
    <n v="3.3"/>
    <n v="2.5499999999999998"/>
    <s v="AWAY STRONGER"/>
    <s v="AWAY WIN"/>
    <m/>
    <m/>
    <m/>
    <m/>
  </r>
  <r>
    <x v="4"/>
    <x v="299"/>
    <x v="0"/>
    <s v="Jagiellonia"/>
    <s v="Podbeskidzie"/>
    <n v="1301.97"/>
    <n v="1247.1400000000001"/>
    <n v="6"/>
    <n v="9"/>
    <n v="6"/>
    <n v="6"/>
    <n v="2"/>
    <n v="2"/>
    <x v="1"/>
    <n v="1.71"/>
    <n v="3.38"/>
    <n v="5.18"/>
    <n v="1.84"/>
    <n v="3.6"/>
    <n v="5.86"/>
    <s v="HOME STRONGER"/>
    <s v="DRAW"/>
    <m/>
    <m/>
    <m/>
    <m/>
  </r>
  <r>
    <x v="5"/>
    <x v="299"/>
    <x v="9"/>
    <s v="Astra"/>
    <s v="Corona Brasov"/>
    <n v="1549.76"/>
    <n v="1271.72"/>
    <n v="5"/>
    <n v="8"/>
    <n v="3"/>
    <n v="3"/>
    <n v="3"/>
    <n v="0"/>
    <x v="0"/>
    <n v="1.1299999999999999"/>
    <n v="7"/>
    <n v="16.5"/>
    <n v="1.17"/>
    <n v="8.5"/>
    <n v="23.2"/>
    <s v="HOME STRONGER"/>
    <s v="HOME WIN"/>
    <m/>
    <m/>
    <m/>
    <m/>
  </r>
  <r>
    <x v="2"/>
    <x v="300"/>
    <x v="20"/>
    <s v="Ried"/>
    <s v="Sturm Graz"/>
    <n v="1436.64"/>
    <n v="1391.49"/>
    <n v="4"/>
    <n v="6"/>
    <n v="6"/>
    <n v="9"/>
    <n v="2"/>
    <n v="2"/>
    <x v="1"/>
    <n v="2.35"/>
    <n v="3.21"/>
    <n v="2.99"/>
    <n v="2.52"/>
    <n v="3.45"/>
    <n v="3.3"/>
    <s v="HOME STRONGER"/>
    <s v="DRAW"/>
    <m/>
    <m/>
    <m/>
    <m/>
  </r>
  <r>
    <x v="1"/>
    <x v="300"/>
    <x v="2"/>
    <s v="Odense"/>
    <s v="Midtjylland"/>
    <n v="1380.71"/>
    <n v="1500.78"/>
    <n v="4"/>
    <n v="6"/>
    <n v="9"/>
    <n v="12"/>
    <n v="2"/>
    <n v="1"/>
    <x v="0"/>
    <n v="2.85"/>
    <n v="3.34"/>
    <n v="2.4"/>
    <n v="3.1"/>
    <n v="3.48"/>
    <n v="2.6"/>
    <s v="AWAY STRONGER"/>
    <s v="HOME WIN"/>
    <m/>
    <m/>
    <m/>
    <m/>
  </r>
  <r>
    <x v="4"/>
    <x v="301"/>
    <x v="19"/>
    <s v="Wisla"/>
    <s v="Cracovia"/>
    <n v="1362.91"/>
    <n v="1261.4000000000001"/>
    <n v="9"/>
    <n v="15"/>
    <n v="3"/>
    <n v="3"/>
    <n v="3"/>
    <n v="1"/>
    <x v="0"/>
    <n v="1.75"/>
    <n v="3.36"/>
    <n v="4.92"/>
    <n v="1.9"/>
    <n v="3.65"/>
    <n v="5.7"/>
    <s v="HOME STRONGER"/>
    <s v="HOME WIN"/>
    <m/>
    <m/>
    <m/>
    <m/>
  </r>
  <r>
    <x v="2"/>
    <x v="301"/>
    <x v="20"/>
    <s v="Salzburg"/>
    <s v="Admira"/>
    <n v="1690.92"/>
    <n v="1368.61"/>
    <n v="9"/>
    <n v="15"/>
    <n v="4"/>
    <n v="5"/>
    <n v="6"/>
    <n v="1"/>
    <x v="0"/>
    <n v="1.1499999999999999"/>
    <n v="7.56"/>
    <n v="15.18"/>
    <n v="1.19"/>
    <n v="8.0299999999999994"/>
    <n v="19"/>
    <s v="HOME STRONGER"/>
    <s v="HOME WIN"/>
    <m/>
    <m/>
    <m/>
    <m/>
  </r>
  <r>
    <x v="5"/>
    <x v="301"/>
    <x v="2"/>
    <s v="CFR Cluj"/>
    <s v="Vaslui"/>
    <n v="1499.49"/>
    <n v="1513.76"/>
    <n v="4"/>
    <n v="5"/>
    <n v="5"/>
    <n v="9"/>
    <n v="0"/>
    <n v="0"/>
    <x v="1"/>
    <n v="1.77"/>
    <n v="3.37"/>
    <n v="4.3899999999999997"/>
    <n v="1.9"/>
    <n v="3.7"/>
    <n v="5.64"/>
    <s v="AWAY STRONGER"/>
    <s v="DRAW"/>
    <m/>
    <m/>
    <m/>
    <m/>
  </r>
  <r>
    <x v="1"/>
    <x v="301"/>
    <x v="4"/>
    <s v="Brondby"/>
    <s v="Aalborg"/>
    <n v="1422.91"/>
    <n v="1442.26"/>
    <n v="7"/>
    <n v="11"/>
    <n v="3"/>
    <n v="7"/>
    <n v="2"/>
    <n v="2"/>
    <x v="1"/>
    <n v="2.2799999999999998"/>
    <n v="3.32"/>
    <n v="3.06"/>
    <n v="2.4500000000000002"/>
    <n v="3.52"/>
    <n v="3.3"/>
    <s v="AWAY STRONGER"/>
    <s v="DRAW"/>
    <m/>
    <m/>
    <m/>
    <m/>
  </r>
  <r>
    <x v="1"/>
    <x v="302"/>
    <x v="4"/>
    <s v="Esbjerg"/>
    <s v="Nordsjaelland"/>
    <n v="1443.04"/>
    <n v="1447.55"/>
    <n v="9"/>
    <n v="9"/>
    <n v="5"/>
    <n v="9"/>
    <n v="2"/>
    <n v="1"/>
    <x v="0"/>
    <n v="2.48"/>
    <n v="3.3"/>
    <n v="2.78"/>
    <n v="2.66"/>
    <n v="3.5"/>
    <n v="3"/>
    <s v="AWAY STRONGER"/>
    <s v="HOME WIN"/>
    <m/>
    <m/>
    <m/>
    <m/>
  </r>
  <r>
    <x v="1"/>
    <x v="303"/>
    <x v="3"/>
    <s v="Nordsjaelland"/>
    <s v="Viborg"/>
    <n v="1447.55"/>
    <n v="1331.82"/>
    <n v="4"/>
    <n v="6"/>
    <n v="2"/>
    <n v="6"/>
    <n v="2"/>
    <n v="0"/>
    <x v="0"/>
    <n v="1.57"/>
    <n v="3.92"/>
    <n v="5.75"/>
    <n v="1.62"/>
    <n v="4.32"/>
    <n v="6.5"/>
    <s v="HOME STRONGER"/>
    <s v="HOME WIN"/>
    <m/>
    <m/>
    <m/>
    <m/>
  </r>
  <r>
    <x v="1"/>
    <x v="304"/>
    <x v="2"/>
    <s v="Aalborg"/>
    <s v="Esbjerg"/>
    <n v="1441.82"/>
    <n v="1446.67"/>
    <n v="3"/>
    <n v="5"/>
    <n v="9"/>
    <n v="12"/>
    <n v="0"/>
    <n v="2"/>
    <x v="2"/>
    <n v="2.09"/>
    <n v="3.43"/>
    <n v="3.38"/>
    <n v="2.2000000000000002"/>
    <n v="3.75"/>
    <n v="3.8"/>
    <s v="AWAY STRONGER"/>
    <s v="AWAY WIN"/>
    <m/>
    <m/>
    <m/>
    <m/>
  </r>
  <r>
    <x v="5"/>
    <x v="304"/>
    <x v="0"/>
    <s v="Vaslui"/>
    <s v="Pandurii"/>
    <n v="1515.73"/>
    <n v="1497.69"/>
    <n v="5"/>
    <n v="9"/>
    <n v="1"/>
    <n v="7"/>
    <n v="1"/>
    <n v="0"/>
    <x v="0"/>
    <n v="3.1"/>
    <n v="3.21"/>
    <n v="2.19"/>
    <n v="3.59"/>
    <n v="3.4"/>
    <n v="2.3199999999999998"/>
    <s v="HOME STRONGER"/>
    <s v="HOME WIN"/>
    <m/>
    <m/>
    <m/>
    <m/>
  </r>
  <r>
    <x v="3"/>
    <x v="305"/>
    <x v="6"/>
    <s v="Kalmar"/>
    <s v="Brommapojkarna"/>
    <n v="1402.15"/>
    <n v="1261.27"/>
    <n v="7"/>
    <n v="7"/>
    <n v="3"/>
    <n v="6"/>
    <n v="1"/>
    <n v="1"/>
    <x v="1"/>
    <n v="1.46"/>
    <n v="4.26"/>
    <n v="6.72"/>
    <n v="1.5"/>
    <n v="4.71"/>
    <n v="7.5"/>
    <s v="HOME STRONGER"/>
    <s v="DRAW"/>
    <m/>
    <m/>
    <m/>
    <m/>
  </r>
  <r>
    <x v="4"/>
    <x v="305"/>
    <x v="19"/>
    <s v="Podbeskidzie"/>
    <s v="Ruch"/>
    <n v="1255.82"/>
    <n v="1350.34"/>
    <n v="5"/>
    <n v="8"/>
    <n v="9"/>
    <n v="10"/>
    <n v="3"/>
    <n v="0"/>
    <x v="0"/>
    <n v="2.13"/>
    <n v="3.26"/>
    <n v="3.35"/>
    <n v="2.25"/>
    <n v="3.4"/>
    <n v="3.71"/>
    <s v="AWAY STRONGER"/>
    <s v="HOME WIN"/>
    <m/>
    <m/>
    <m/>
    <m/>
  </r>
  <r>
    <x v="1"/>
    <x v="305"/>
    <x v="2"/>
    <s v="Nordsjaelland"/>
    <s v="Esbjerg"/>
    <n v="1445.66"/>
    <n v="1446.67"/>
    <n v="6"/>
    <n v="8"/>
    <n v="9"/>
    <n v="15"/>
    <n v="3"/>
    <n v="2"/>
    <x v="0"/>
    <n v="2.4300000000000002"/>
    <n v="3.24"/>
    <n v="2.88"/>
    <n v="2.5499999999999998"/>
    <n v="3.36"/>
    <n v="3.06"/>
    <s v="AWAY STRONGER"/>
    <s v="HOME WIN"/>
    <m/>
    <m/>
    <m/>
    <m/>
  </r>
  <r>
    <x v="0"/>
    <x v="305"/>
    <x v="0"/>
    <s v="Start"/>
    <s v="Molde"/>
    <n v="1287.74"/>
    <n v="1431.85"/>
    <n v="1"/>
    <n v="5"/>
    <n v="4"/>
    <n v="10"/>
    <n v="1"/>
    <n v="1"/>
    <x v="1"/>
    <n v="3.28"/>
    <n v="3.41"/>
    <n v="2.13"/>
    <n v="3.4"/>
    <n v="3.67"/>
    <n v="2.21"/>
    <s v="AWAY STRONGER"/>
    <s v="DRAW"/>
    <m/>
    <m/>
    <m/>
    <m/>
  </r>
  <r>
    <x v="0"/>
    <x v="305"/>
    <x v="4"/>
    <s v="Stabaek"/>
    <s v="Rosenborg"/>
    <n v="1177.83"/>
    <n v="1490.37"/>
    <n v="3"/>
    <n v="6"/>
    <n v="7"/>
    <n v="8"/>
    <n v="4"/>
    <n v="1"/>
    <x v="0"/>
    <n v="3.18"/>
    <n v="3.51"/>
    <n v="2.14"/>
    <n v="3.45"/>
    <n v="3.75"/>
    <n v="2.2799999999999998"/>
    <s v="AWAY STRONGER"/>
    <s v="HOME WIN"/>
    <m/>
    <m/>
    <m/>
    <m/>
  </r>
  <r>
    <x v="5"/>
    <x v="305"/>
    <x v="1"/>
    <s v="Pandurii"/>
    <s v="CFR Cluj"/>
    <n v="1497.69"/>
    <n v="1496.18"/>
    <n v="1"/>
    <n v="4"/>
    <n v="3"/>
    <n v="6"/>
    <n v="0"/>
    <n v="0"/>
    <x v="1"/>
    <n v="2.39"/>
    <n v="3.11"/>
    <n v="2.86"/>
    <n v="2.5499999999999998"/>
    <n v="3.4"/>
    <n v="3.12"/>
    <s v="HOME STRONGER"/>
    <s v="DRAW"/>
    <m/>
    <m/>
    <m/>
    <m/>
  </r>
  <r>
    <x v="0"/>
    <x v="306"/>
    <x v="4"/>
    <s v="Lillestrom"/>
    <s v="Rosenborg"/>
    <n v="1310.21"/>
    <n v="1490.37"/>
    <n v="9"/>
    <n v="12"/>
    <n v="6"/>
    <n v="8"/>
    <n v="0"/>
    <n v="2"/>
    <x v="2"/>
    <n v="2.58"/>
    <n v="3.4"/>
    <n v="2.58"/>
    <n v="2.78"/>
    <n v="3.75"/>
    <n v="2.75"/>
    <s v="AWAY STRONGER"/>
    <s v="AWAY WIN"/>
    <m/>
    <m/>
    <m/>
    <m/>
  </r>
  <r>
    <x v="3"/>
    <x v="306"/>
    <x v="4"/>
    <s v="Helsingborg"/>
    <s v="Kalmar"/>
    <n v="1440.21"/>
    <n v="1402.15"/>
    <n v="4"/>
    <n v="4"/>
    <n v="5"/>
    <n v="8"/>
    <n v="4"/>
    <n v="1"/>
    <x v="0"/>
    <n v="1.68"/>
    <n v="3.77"/>
    <n v="4.84"/>
    <n v="1.83"/>
    <n v="4.0999999999999996"/>
    <n v="5.4"/>
    <s v="HOME STRONGER"/>
    <s v="HOME WIN"/>
    <m/>
    <m/>
    <m/>
    <m/>
  </r>
  <r>
    <x v="4"/>
    <x v="306"/>
    <x v="15"/>
    <s v="Wisla"/>
    <s v="Jagiellonia"/>
    <n v="1375.74"/>
    <n v="1293.25"/>
    <n v="7"/>
    <n v="13"/>
    <n v="4"/>
    <n v="7"/>
    <n v="0"/>
    <n v="2"/>
    <x v="2"/>
    <n v="1.73"/>
    <n v="3.58"/>
    <n v="4.67"/>
    <n v="1.86"/>
    <n v="3.84"/>
    <n v="5.5"/>
    <s v="HOME STRONGER"/>
    <s v="AWAY WIN"/>
    <m/>
    <m/>
    <m/>
    <m/>
  </r>
  <r>
    <x v="4"/>
    <x v="307"/>
    <x v="0"/>
    <s v="Podbeskidzie"/>
    <s v="Piast Gliwice"/>
    <n v="1255.82"/>
    <n v="1267.6300000000001"/>
    <n v="5"/>
    <n v="9"/>
    <n v="2"/>
    <n v="2"/>
    <n v="2"/>
    <n v="4"/>
    <x v="2"/>
    <n v="2.08"/>
    <n v="3.34"/>
    <n v="3.43"/>
    <n v="2.2799999999999998"/>
    <n v="3.59"/>
    <n v="3.8"/>
    <s v="AWAY STRONGER"/>
    <s v="AWAY WIN"/>
    <m/>
    <m/>
    <m/>
    <m/>
  </r>
  <r>
    <x v="1"/>
    <x v="307"/>
    <x v="4"/>
    <s v="Aalborg"/>
    <s v="Silkeborg"/>
    <n v="1441.82"/>
    <n v="1332.17"/>
    <n v="2"/>
    <n v="4"/>
    <n v="3"/>
    <n v="4"/>
    <n v="2"/>
    <n v="0"/>
    <x v="0"/>
    <n v="1.85"/>
    <n v="3.58"/>
    <n v="4.09"/>
    <n v="2.0499999999999998"/>
    <n v="3.9"/>
    <n v="5.0599999999999996"/>
    <s v="HOME STRONGER"/>
    <s v="HOME WIN"/>
    <m/>
    <m/>
    <m/>
    <m/>
  </r>
  <r>
    <x v="7"/>
    <x v="308"/>
    <x v="22"/>
    <s v="Rubin Kazan"/>
    <s v="Zenit"/>
    <n v="1657.99"/>
    <n v="1728.64"/>
    <n v="4"/>
    <n v="4"/>
    <n v="7"/>
    <n v="10"/>
    <n v="0"/>
    <n v="1"/>
    <x v="2"/>
    <n v="2.99"/>
    <n v="3.13"/>
    <n v="2.38"/>
    <n v="3.3"/>
    <n v="3.3"/>
    <n v="2.57"/>
    <s v="AWAY STRONGER"/>
    <s v="AWAY WIN"/>
    <m/>
    <m/>
    <m/>
    <m/>
  </r>
  <r>
    <x v="5"/>
    <x v="309"/>
    <x v="0"/>
    <s v="Corona Brasov"/>
    <s v="CFR Cluj"/>
    <n v="1269.1099999999999"/>
    <n v="1496.18"/>
    <n v="4"/>
    <n v="4"/>
    <n v="2"/>
    <n v="4"/>
    <n v="2"/>
    <n v="2"/>
    <x v="1"/>
    <n v="5.65"/>
    <n v="3.72"/>
    <n v="1.55"/>
    <n v="6.85"/>
    <n v="4.0999999999999996"/>
    <n v="1.63"/>
    <s v="AWAY STRONGER"/>
    <s v="DRAW"/>
    <m/>
    <m/>
    <m/>
    <m/>
  </r>
  <r>
    <x v="1"/>
    <x v="310"/>
    <x v="2"/>
    <s v="Nordsjaelland"/>
    <s v="Vestsjaelland"/>
    <n v="1432.97"/>
    <n v="1315.63"/>
    <n v="6"/>
    <n v="10"/>
    <n v="2"/>
    <n v="2"/>
    <n v="1"/>
    <n v="2"/>
    <x v="2"/>
    <n v="1.8"/>
    <n v="3.51"/>
    <n v="4.37"/>
    <n v="1.86"/>
    <n v="3.75"/>
    <n v="5"/>
    <s v="HOME STRONGER"/>
    <s v="AWAY WIN"/>
    <m/>
    <m/>
    <m/>
    <m/>
  </r>
  <r>
    <x v="4"/>
    <x v="311"/>
    <x v="13"/>
    <s v="Legia"/>
    <s v="Wisla"/>
    <n v="1467.62"/>
    <n v="1365.03"/>
    <n v="9"/>
    <n v="13"/>
    <n v="6"/>
    <n v="10"/>
    <n v="2"/>
    <n v="2"/>
    <x v="1"/>
    <n v="1.58"/>
    <n v="3.7"/>
    <n v="5.89"/>
    <n v="1.65"/>
    <n v="3.94"/>
    <n v="6.96"/>
    <s v="HOME STRONGER"/>
    <s v="DRAW"/>
    <m/>
    <m/>
    <m/>
    <m/>
  </r>
  <r>
    <x v="1"/>
    <x v="311"/>
    <x v="8"/>
    <s v="Odense"/>
    <s v="Viborg"/>
    <n v="1378.68"/>
    <n v="1316.93"/>
    <n v="7"/>
    <n v="8"/>
    <n v="2"/>
    <n v="5"/>
    <n v="1"/>
    <n v="1"/>
    <x v="1"/>
    <n v="1.66"/>
    <n v="3.77"/>
    <n v="4.9800000000000004"/>
    <n v="1.71"/>
    <n v="4.0199999999999996"/>
    <n v="5.7"/>
    <s v="HOME STRONGER"/>
    <s v="DRAW"/>
    <m/>
    <m/>
    <m/>
    <m/>
  </r>
  <r>
    <x v="1"/>
    <x v="311"/>
    <x v="2"/>
    <s v="Aalborg"/>
    <s v="Midtjylland"/>
    <n v="1449.98"/>
    <n v="1515.92"/>
    <n v="4"/>
    <n v="6"/>
    <n v="6"/>
    <n v="12"/>
    <n v="1"/>
    <n v="0"/>
    <x v="0"/>
    <n v="2.2000000000000002"/>
    <n v="3.33"/>
    <n v="3.19"/>
    <n v="2.3199999999999998"/>
    <n v="3.45"/>
    <n v="3.65"/>
    <s v="AWAY STRONGER"/>
    <s v="HOME WIN"/>
    <m/>
    <m/>
    <m/>
    <m/>
  </r>
  <r>
    <x v="4"/>
    <x v="311"/>
    <x v="0"/>
    <s v="Ruch"/>
    <s v="Piast Gliwice"/>
    <n v="1361.05"/>
    <n v="1258.5999999999999"/>
    <n v="6"/>
    <n v="9"/>
    <n v="5"/>
    <n v="5"/>
    <n v="0"/>
    <n v="2"/>
    <x v="2"/>
    <n v="1.89"/>
    <n v="3.3"/>
    <n v="4.13"/>
    <n v="2.11"/>
    <n v="3.5"/>
    <n v="4.75"/>
    <s v="HOME STRONGER"/>
    <s v="AWAY WIN"/>
    <m/>
    <m/>
    <m/>
    <m/>
  </r>
  <r>
    <x v="1"/>
    <x v="311"/>
    <x v="4"/>
    <s v="Esbjerg"/>
    <s v="Brondby"/>
    <n v="1460.3"/>
    <n v="1442.4"/>
    <n v="6"/>
    <n v="12"/>
    <n v="4"/>
    <n v="8"/>
    <n v="0"/>
    <n v="0"/>
    <x v="1"/>
    <n v="2.1"/>
    <n v="3.31"/>
    <n v="3.45"/>
    <n v="2.2000000000000002"/>
    <n v="3.45"/>
    <n v="3.9"/>
    <s v="HOME STRONGER"/>
    <s v="DRAW"/>
    <m/>
    <m/>
    <m/>
    <m/>
  </r>
  <r>
    <x v="4"/>
    <x v="312"/>
    <x v="0"/>
    <s v="Cracovia"/>
    <s v="Jagiellonia"/>
    <n v="1239.5899999999999"/>
    <n v="1305.3900000000001"/>
    <n v="3"/>
    <n v="3"/>
    <n v="4"/>
    <n v="7"/>
    <n v="1"/>
    <n v="0"/>
    <x v="0"/>
    <n v="2.37"/>
    <n v="3.07"/>
    <n v="3.05"/>
    <n v="2.59"/>
    <n v="3.2"/>
    <n v="3.35"/>
    <s v="AWAY STRONGER"/>
    <s v="HOME WIN"/>
    <m/>
    <m/>
    <m/>
    <m/>
  </r>
  <r>
    <x v="1"/>
    <x v="313"/>
    <x v="3"/>
    <s v="Vestsjaelland"/>
    <s v="Viborg"/>
    <n v="1315.63"/>
    <n v="1316.93"/>
    <n v="4"/>
    <n v="5"/>
    <n v="2"/>
    <n v="3"/>
    <n v="0"/>
    <n v="1"/>
    <x v="2"/>
    <n v="2.0299999999999998"/>
    <n v="3.36"/>
    <n v="3.64"/>
    <n v="2.11"/>
    <n v="3.6"/>
    <n v="4.0999999999999996"/>
    <s v="AWAY STRONGER"/>
    <s v="AWAY WIN"/>
    <m/>
    <m/>
    <m/>
    <m/>
  </r>
  <r>
    <x v="4"/>
    <x v="313"/>
    <x v="15"/>
    <s v="Wisla"/>
    <s v="Zawisza"/>
    <n v="1365.03"/>
    <n v="1287.3"/>
    <n v="4"/>
    <n v="8"/>
    <n v="1"/>
    <n v="4"/>
    <n v="0"/>
    <n v="1"/>
    <x v="2"/>
    <n v="2.27"/>
    <n v="3.13"/>
    <n v="3.17"/>
    <n v="2.4900000000000002"/>
    <n v="3.3"/>
    <n v="3.6"/>
    <s v="HOME STRONGER"/>
    <s v="AWAY WIN"/>
    <m/>
    <m/>
    <m/>
    <m/>
  </r>
  <r>
    <x v="1"/>
    <x v="314"/>
    <x v="2"/>
    <s v="Midtjylland"/>
    <s v="Nordsjaelland"/>
    <n v="1515.92"/>
    <n v="1432.97"/>
    <n v="3"/>
    <n v="9"/>
    <n v="6"/>
    <n v="9"/>
    <n v="0"/>
    <n v="1"/>
    <x v="2"/>
    <n v="1.93"/>
    <n v="3.43"/>
    <n v="3.87"/>
    <n v="2"/>
    <n v="3.55"/>
    <n v="4.45"/>
    <s v="HOME STRONGER"/>
    <s v="AWAY WIN"/>
    <m/>
    <m/>
    <m/>
    <m/>
  </r>
  <r>
    <x v="2"/>
    <x v="314"/>
    <x v="4"/>
    <s v="Sturm Graz"/>
    <s v="Wacker Innsbruck"/>
    <n v="1378.76"/>
    <n v="1341.65"/>
    <n v="2"/>
    <n v="8"/>
    <n v="2"/>
    <n v="2"/>
    <n v="3"/>
    <n v="1"/>
    <x v="0"/>
    <n v="1.83"/>
    <n v="3.43"/>
    <n v="4.2699999999999996"/>
    <n v="1.9"/>
    <n v="3.75"/>
    <n v="4.9000000000000004"/>
    <s v="HOME STRONGER"/>
    <s v="HOME WIN"/>
    <m/>
    <m/>
    <m/>
    <m/>
  </r>
  <r>
    <x v="4"/>
    <x v="315"/>
    <x v="13"/>
    <s v="Podbeskidzie"/>
    <s v="Cracovia"/>
    <n v="1254.3800000000001"/>
    <n v="1239.5899999999999"/>
    <n v="1"/>
    <n v="5"/>
    <n v="3"/>
    <n v="6"/>
    <n v="1"/>
    <n v="1"/>
    <x v="1"/>
    <n v="2.5"/>
    <n v="3.02"/>
    <n v="2.91"/>
    <n v="2.64"/>
    <n v="3.17"/>
    <n v="3.1"/>
    <s v="HOME STRONGER"/>
    <s v="DRAW"/>
    <m/>
    <m/>
    <m/>
    <m/>
  </r>
  <r>
    <x v="1"/>
    <x v="315"/>
    <x v="4"/>
    <s v="Brondby"/>
    <s v="Odense"/>
    <n v="1442.4"/>
    <n v="1378.68"/>
    <n v="2"/>
    <n v="8"/>
    <n v="7"/>
    <n v="8"/>
    <n v="1"/>
    <n v="2"/>
    <x v="2"/>
    <n v="1.85"/>
    <n v="3.51"/>
    <n v="4.16"/>
    <n v="1.94"/>
    <n v="3.8"/>
    <n v="4.8"/>
    <s v="HOME STRONGER"/>
    <s v="AWAY WIN"/>
    <m/>
    <m/>
    <m/>
    <m/>
  </r>
  <r>
    <x v="4"/>
    <x v="316"/>
    <x v="0"/>
    <s v="Piast Gliwice"/>
    <s v="Legia"/>
    <n v="1258.5999999999999"/>
    <n v="1467.62"/>
    <n v="7"/>
    <n v="8"/>
    <n v="7"/>
    <n v="13"/>
    <n v="1"/>
    <n v="2"/>
    <x v="2"/>
    <n v="4.6100000000000003"/>
    <n v="3.39"/>
    <n v="1.79"/>
    <n v="5.25"/>
    <n v="3.7"/>
    <n v="1.94"/>
    <s v="AWAY STRONGER"/>
    <s v="AWAY WIN"/>
    <m/>
    <m/>
    <m/>
    <m/>
  </r>
  <r>
    <x v="1"/>
    <x v="316"/>
    <x v="4"/>
    <s v="Aarhus"/>
    <s v="Esbjerg"/>
    <n v="1366.02"/>
    <n v="1460.3"/>
    <n v="7"/>
    <n v="8"/>
    <n v="4"/>
    <n v="10"/>
    <n v="0"/>
    <n v="3"/>
    <x v="2"/>
    <n v="3.39"/>
    <n v="3.37"/>
    <n v="2.1"/>
    <n v="3.7"/>
    <n v="3.6"/>
    <n v="2.23"/>
    <s v="AWAY STRONGER"/>
    <s v="AWAY WIN"/>
    <m/>
    <m/>
    <m/>
    <m/>
  </r>
  <r>
    <x v="2"/>
    <x v="317"/>
    <x v="15"/>
    <s v="Wacker Innsbruck"/>
    <s v="Admira"/>
    <n v="1341.65"/>
    <n v="1397.6"/>
    <n v="1"/>
    <n v="2"/>
    <n v="3"/>
    <n v="7"/>
    <n v="0"/>
    <n v="0"/>
    <x v="1"/>
    <n v="2.68"/>
    <n v="3.29"/>
    <n v="2.54"/>
    <n v="2.88"/>
    <n v="3.57"/>
    <n v="2.75"/>
    <s v="AWAY STRONGER"/>
    <s v="DRAW"/>
    <m/>
    <m/>
    <m/>
    <m/>
  </r>
  <r>
    <x v="4"/>
    <x v="318"/>
    <x v="0"/>
    <s v="Ruch"/>
    <s v="Podbeskidzie"/>
    <n v="1361.05"/>
    <n v="1254.3800000000001"/>
    <n v="0"/>
    <n v="6"/>
    <n v="1"/>
    <n v="5"/>
    <n v="0"/>
    <n v="1"/>
    <x v="2"/>
    <n v="1.88"/>
    <n v="3.27"/>
    <n v="4.24"/>
    <n v="2.0099999999999998"/>
    <n v="3.5"/>
    <n v="4.9000000000000004"/>
    <s v="HOME STRONGER"/>
    <s v="AWAY WIN"/>
    <m/>
    <m/>
    <m/>
    <m/>
  </r>
  <r>
    <x v="0"/>
    <x v="318"/>
    <x v="4"/>
    <s v="Molde"/>
    <s v="Valerenga"/>
    <n v="1431.85"/>
    <n v="1315.4"/>
    <n v="4"/>
    <n v="8"/>
    <n v="4"/>
    <n v="7"/>
    <n v="2"/>
    <n v="0"/>
    <x v="0"/>
    <n v="1.52"/>
    <n v="4.16"/>
    <n v="5.95"/>
    <n v="1.56"/>
    <n v="4.6900000000000004"/>
    <n v="6.56"/>
    <s v="HOME STRONGER"/>
    <s v="HOME WIN"/>
    <m/>
    <m/>
    <m/>
    <m/>
  </r>
  <r>
    <x v="0"/>
    <x v="319"/>
    <x v="19"/>
    <s v="Haugesund"/>
    <s v="Lillestrom"/>
    <n v="1394.7"/>
    <n v="1310.21"/>
    <n v="9"/>
    <n v="15"/>
    <n v="6"/>
    <n v="12"/>
    <n v="1"/>
    <n v="1"/>
    <x v="1"/>
    <n v="1.84"/>
    <n v="3.56"/>
    <n v="4.1399999999999997"/>
    <n v="1.91"/>
    <n v="3.79"/>
    <n v="4.7699999999999996"/>
    <s v="HOME STRONGER"/>
    <s v="DRAW"/>
    <m/>
    <m/>
    <m/>
    <m/>
  </r>
  <r>
    <x v="1"/>
    <x v="319"/>
    <x v="2"/>
    <s v="Esbjerg"/>
    <s v="Vestsjaelland"/>
    <n v="1460.3"/>
    <n v="1315.63"/>
    <n v="4"/>
    <n v="10"/>
    <n v="3"/>
    <n v="5"/>
    <n v="0"/>
    <n v="0"/>
    <x v="1"/>
    <n v="1.58"/>
    <n v="3.81"/>
    <n v="5.86"/>
    <n v="1.67"/>
    <n v="4.04"/>
    <n v="6.95"/>
    <s v="HOME STRONGER"/>
    <s v="DRAW"/>
    <m/>
    <m/>
    <m/>
    <m/>
  </r>
  <r>
    <x v="0"/>
    <x v="319"/>
    <x v="0"/>
    <s v="Rosenborg"/>
    <s v="Viking"/>
    <n v="1490.37"/>
    <n v="1368.33"/>
    <n v="6"/>
    <n v="10"/>
    <n v="7"/>
    <n v="10"/>
    <n v="2"/>
    <n v="2"/>
    <x v="1"/>
    <n v="1.63"/>
    <n v="3.83"/>
    <n v="5.25"/>
    <n v="1.68"/>
    <n v="4.2"/>
    <n v="5.65"/>
    <s v="HOME STRONGER"/>
    <s v="DRAW"/>
    <m/>
    <m/>
    <m/>
    <m/>
  </r>
  <r>
    <x v="2"/>
    <x v="319"/>
    <x v="4"/>
    <s v="Salzburg"/>
    <s v="Wacker Innsbruck"/>
    <n v="1740.38"/>
    <n v="1341.65"/>
    <n v="6"/>
    <n v="12"/>
    <n v="2"/>
    <n v="3"/>
    <n v="0"/>
    <n v="0"/>
    <x v="1"/>
    <n v="1.08"/>
    <n v="10.28"/>
    <n v="21.57"/>
    <n v="1.1499999999999999"/>
    <n v="14"/>
    <n v="41"/>
    <s v="HOME STRONGER"/>
    <s v="DRAW"/>
    <m/>
    <m/>
    <m/>
    <m/>
  </r>
  <r>
    <x v="5"/>
    <x v="319"/>
    <x v="15"/>
    <s v="Pandurii"/>
    <s v="CFR Cluj"/>
    <n v="1485.3"/>
    <n v="1486.16"/>
    <n v="4"/>
    <n v="4"/>
    <n v="1"/>
    <n v="3"/>
    <n v="0"/>
    <n v="1"/>
    <x v="2"/>
    <n v="2.1"/>
    <n v="3.19"/>
    <n v="3.32"/>
    <n v="2.2799999999999998"/>
    <n v="3.3"/>
    <n v="3.72"/>
    <s v="AWAY STRONGER"/>
    <s v="AWAY WIN"/>
    <m/>
    <m/>
    <m/>
    <m/>
  </r>
  <r>
    <x v="3"/>
    <x v="320"/>
    <x v="6"/>
    <s v="Brommapojkarna"/>
    <s v="Kalmar"/>
    <n v="1261.27"/>
    <n v="1402.15"/>
    <n v="4"/>
    <n v="7"/>
    <n v="2"/>
    <n v="8"/>
    <n v="1"/>
    <n v="2"/>
    <x v="2"/>
    <n v="2.57"/>
    <n v="3.11"/>
    <n v="2.8"/>
    <n v="2.88"/>
    <n v="3.3"/>
    <n v="3.1"/>
    <s v="AWAY STRONGER"/>
    <s v="AWAY WIN"/>
    <m/>
    <m/>
    <m/>
    <m/>
  </r>
  <r>
    <x v="3"/>
    <x v="320"/>
    <x v="6"/>
    <s v="Helsingborg"/>
    <s v="Djurgarden"/>
    <n v="1440.21"/>
    <n v="1366.21"/>
    <n v="6"/>
    <n v="7"/>
    <n v="5"/>
    <n v="8"/>
    <n v="1"/>
    <n v="1"/>
    <x v="1"/>
    <n v="1.84"/>
    <n v="3.44"/>
    <n v="4.28"/>
    <n v="1.89"/>
    <n v="3.65"/>
    <n v="4.6500000000000004"/>
    <s v="HOME STRONGER"/>
    <s v="DRAW"/>
    <m/>
    <m/>
    <m/>
    <m/>
  </r>
  <r>
    <x v="1"/>
    <x v="320"/>
    <x v="2"/>
    <s v="Viborg"/>
    <s v="Brondby"/>
    <n v="1316.93"/>
    <n v="1442.4"/>
    <n v="4"/>
    <n v="6"/>
    <n v="1"/>
    <n v="5"/>
    <n v="0"/>
    <n v="1"/>
    <x v="2"/>
    <n v="3.5"/>
    <n v="3.37"/>
    <n v="2.06"/>
    <n v="3.82"/>
    <n v="3.55"/>
    <n v="2.15"/>
    <s v="AWAY STRONGER"/>
    <s v="AWAY WIN"/>
    <m/>
    <m/>
    <m/>
    <m/>
  </r>
  <r>
    <x v="0"/>
    <x v="320"/>
    <x v="0"/>
    <s v="Stabaek"/>
    <s v="Sogndal"/>
    <n v="1177.83"/>
    <n v="1269.02"/>
    <n v="6"/>
    <n v="6"/>
    <n v="1"/>
    <n v="7"/>
    <n v="3"/>
    <n v="0"/>
    <x v="0"/>
    <n v="2.27"/>
    <n v="3.27"/>
    <n v="3.12"/>
    <n v="2.6"/>
    <n v="3.4"/>
    <n v="3.5"/>
    <s v="AWAY STRONGER"/>
    <s v="HOME WIN"/>
    <m/>
    <m/>
    <m/>
    <m/>
  </r>
  <r>
    <x v="0"/>
    <x v="320"/>
    <x v="0"/>
    <s v="Stromsgodset"/>
    <s v="Start"/>
    <n v="1483.09"/>
    <n v="1287.74"/>
    <n v="4"/>
    <n v="8"/>
    <n v="2"/>
    <n v="3"/>
    <n v="4"/>
    <n v="2"/>
    <x v="0"/>
    <n v="1.5"/>
    <n v="4.3"/>
    <n v="6.02"/>
    <n v="1.57"/>
    <n v="4.75"/>
    <n v="7"/>
    <s v="HOME STRONGER"/>
    <s v="HOME WIN"/>
    <m/>
    <m/>
    <m/>
    <m/>
  </r>
  <r>
    <x v="1"/>
    <x v="321"/>
    <x v="4"/>
    <s v="Nordsjaelland"/>
    <s v="Aarhus"/>
    <n v="1432.97"/>
    <n v="1366.02"/>
    <n v="6"/>
    <n v="9"/>
    <n v="4"/>
    <n v="7"/>
    <n v="1"/>
    <n v="0"/>
    <x v="0"/>
    <n v="1.76"/>
    <n v="3.58"/>
    <n v="4.49"/>
    <n v="1.85"/>
    <n v="3.78"/>
    <n v="5.22"/>
    <s v="HOME STRONGER"/>
    <s v="HOME WIN"/>
    <m/>
    <m/>
    <m/>
    <m/>
  </r>
  <r>
    <x v="7"/>
    <x v="322"/>
    <x v="32"/>
    <s v="Kuban"/>
    <s v="Tomsk"/>
    <n v="1584.98"/>
    <n v="1465.46"/>
    <n v="1"/>
    <n v="5"/>
    <n v="4"/>
    <n v="7"/>
    <n v="2"/>
    <n v="0"/>
    <x v="0"/>
    <n v="1.79"/>
    <n v="3.4"/>
    <n v="4.5599999999999996"/>
    <n v="1.9"/>
    <n v="3.55"/>
    <n v="5.3"/>
    <s v="HOME STRONGER"/>
    <s v="HOME WIN"/>
    <m/>
    <m/>
    <m/>
    <m/>
  </r>
  <r>
    <x v="0"/>
    <x v="322"/>
    <x v="4"/>
    <s v="Viking"/>
    <s v="Stromsgodset"/>
    <n v="1373.95"/>
    <n v="1486.05"/>
    <n v="5"/>
    <n v="11"/>
    <n v="7"/>
    <n v="10"/>
    <n v="0"/>
    <n v="0"/>
    <x v="1"/>
    <n v="2.29"/>
    <n v="3.37"/>
    <n v="2.99"/>
    <n v="2.38"/>
    <n v="3.62"/>
    <n v="3.25"/>
    <s v="AWAY STRONGER"/>
    <s v="DRAW"/>
    <m/>
    <m/>
    <m/>
    <m/>
  </r>
  <r>
    <x v="0"/>
    <x v="323"/>
    <x v="19"/>
    <s v="Haugesund"/>
    <s v="Aalesund"/>
    <n v="1389.86"/>
    <n v="1372.09"/>
    <n v="7"/>
    <n v="13"/>
    <n v="7"/>
    <n v="10"/>
    <n v="1"/>
    <n v="2"/>
    <x v="2"/>
    <n v="1.93"/>
    <n v="3.53"/>
    <n v="3.75"/>
    <n v="2.1"/>
    <n v="3.85"/>
    <n v="4.0999999999999996"/>
    <s v="HOME STRONGER"/>
    <s v="AWAY WIN"/>
    <m/>
    <m/>
    <m/>
    <m/>
  </r>
  <r>
    <x v="2"/>
    <x v="323"/>
    <x v="20"/>
    <s v="Salzburg"/>
    <s v="Ried"/>
    <n v="1700.89"/>
    <n v="1426.85"/>
    <n v="4"/>
    <n v="10"/>
    <n v="4"/>
    <n v="5"/>
    <n v="4"/>
    <n v="0"/>
    <x v="0"/>
    <n v="1.1599999999999999"/>
    <n v="7.5"/>
    <n v="13.08"/>
    <n v="1.2"/>
    <n v="9.1199999999999992"/>
    <n v="19"/>
    <s v="HOME STRONGER"/>
    <s v="HOME WIN"/>
    <m/>
    <m/>
    <m/>
    <m/>
  </r>
  <r>
    <x v="1"/>
    <x v="323"/>
    <x v="2"/>
    <s v="Midtjylland"/>
    <s v="Vestsjaelland"/>
    <n v="1506.45"/>
    <n v="1323.33"/>
    <n v="3"/>
    <n v="6"/>
    <n v="4"/>
    <n v="5"/>
    <n v="3"/>
    <n v="1"/>
    <x v="0"/>
    <n v="1.49"/>
    <n v="4.07"/>
    <n v="6.76"/>
    <n v="1.53"/>
    <n v="4.59"/>
    <n v="7.5"/>
    <s v="HOME STRONGER"/>
    <s v="HOME WIN"/>
    <m/>
    <m/>
    <m/>
    <m/>
  </r>
  <r>
    <x v="6"/>
    <x v="323"/>
    <x v="7"/>
    <s v="Mariehamn"/>
    <s v="MyPa"/>
    <n v="1149.27"/>
    <n v="1162.1600000000001"/>
    <n v="1"/>
    <n v="7"/>
    <n v="6"/>
    <n v="12"/>
    <n v="2"/>
    <n v="1"/>
    <x v="0"/>
    <n v="2.17"/>
    <n v="3.35"/>
    <n v="3.18"/>
    <n v="2.33"/>
    <n v="3.73"/>
    <n v="4.05"/>
    <s v="AWAY STRONGER"/>
    <s v="HOME WIN"/>
    <m/>
    <m/>
    <m/>
    <m/>
  </r>
  <r>
    <x v="0"/>
    <x v="323"/>
    <x v="0"/>
    <s v="Lillestrom"/>
    <s v="Sogndal"/>
    <n v="1315.06"/>
    <n v="1255.21"/>
    <n v="4"/>
    <n v="10"/>
    <n v="1"/>
    <n v="4"/>
    <n v="2"/>
    <n v="0"/>
    <x v="0"/>
    <n v="1.53"/>
    <n v="3.98"/>
    <n v="5.93"/>
    <n v="1.63"/>
    <n v="4.45"/>
    <n v="6.7"/>
    <s v="HOME STRONGER"/>
    <s v="HOME WIN"/>
    <m/>
    <m/>
    <m/>
    <m/>
  </r>
  <r>
    <x v="0"/>
    <x v="323"/>
    <x v="0"/>
    <s v="Rosenborg"/>
    <s v="Molde"/>
    <n v="1484.74"/>
    <n v="1436.47"/>
    <n v="4"/>
    <n v="10"/>
    <n v="4"/>
    <n v="8"/>
    <n v="0"/>
    <n v="2"/>
    <x v="2"/>
    <n v="2.41"/>
    <n v="3.34"/>
    <n v="2.83"/>
    <n v="2.58"/>
    <n v="3.5"/>
    <n v="3.1"/>
    <s v="HOME STRONGER"/>
    <s v="AWAY WIN"/>
    <m/>
    <m/>
    <m/>
    <m/>
  </r>
  <r>
    <x v="0"/>
    <x v="323"/>
    <x v="4"/>
    <s v="Start"/>
    <s v="Brann"/>
    <n v="1284.78"/>
    <n v="1316.02"/>
    <n v="2"/>
    <n v="2"/>
    <n v="3"/>
    <n v="4"/>
    <n v="1"/>
    <n v="1"/>
    <x v="1"/>
    <n v="1.74"/>
    <n v="3.76"/>
    <n v="4.46"/>
    <n v="1.83"/>
    <n v="4.25"/>
    <n v="5"/>
    <s v="AWAY STRONGER"/>
    <s v="DRAW"/>
    <m/>
    <m/>
    <m/>
    <m/>
  </r>
  <r>
    <x v="3"/>
    <x v="324"/>
    <x v="4"/>
    <s v="Djurgarden"/>
    <s v="Helsingborg"/>
    <n v="1370.03"/>
    <n v="1436.39"/>
    <n v="3"/>
    <n v="7"/>
    <n v="4"/>
    <n v="8"/>
    <n v="2"/>
    <n v="2"/>
    <x v="1"/>
    <n v="1.96"/>
    <n v="3.43"/>
    <n v="3.75"/>
    <n v="2.0499999999999998"/>
    <n v="3.73"/>
    <n v="4.0999999999999996"/>
    <s v="AWAY STRONGER"/>
    <s v="DRAW"/>
    <m/>
    <m/>
    <m/>
    <m/>
  </r>
  <r>
    <x v="3"/>
    <x v="325"/>
    <x v="10"/>
    <s v="Djurgarden"/>
    <s v="Gefle"/>
    <n v="1370.03"/>
    <n v="1323.99"/>
    <n v="3"/>
    <n v="7"/>
    <n v="4"/>
    <n v="10"/>
    <n v="1"/>
    <n v="2"/>
    <x v="2"/>
    <n v="1.41"/>
    <n v="4.51"/>
    <n v="7.23"/>
    <n v="1.45"/>
    <n v="5.12"/>
    <n v="9"/>
    <s v="HOME STRONGER"/>
    <s v="AWAY WIN"/>
    <m/>
    <m/>
    <m/>
    <m/>
  </r>
  <r>
    <x v="1"/>
    <x v="325"/>
    <x v="2"/>
    <s v="Odense"/>
    <s v="Silkeborg"/>
    <n v="1384.72"/>
    <n v="1332.17"/>
    <n v="5"/>
    <n v="11"/>
    <n v="3"/>
    <n v="3"/>
    <n v="2"/>
    <n v="0"/>
    <x v="0"/>
    <n v="2.17"/>
    <n v="3.38"/>
    <n v="3.21"/>
    <n v="2.2599999999999998"/>
    <n v="3.54"/>
    <n v="3.45"/>
    <s v="HOME STRONGER"/>
    <s v="HOME WIN"/>
    <m/>
    <m/>
    <m/>
    <m/>
  </r>
  <r>
    <x v="0"/>
    <x v="325"/>
    <x v="0"/>
    <s v="Viking"/>
    <s v="Molde"/>
    <n v="1373.95"/>
    <n v="1436.47"/>
    <n v="5"/>
    <n v="9"/>
    <n v="7"/>
    <n v="10"/>
    <n v="1"/>
    <n v="2"/>
    <x v="2"/>
    <n v="4.28"/>
    <n v="3.7"/>
    <n v="1.78"/>
    <n v="4.5"/>
    <n v="3.9"/>
    <n v="1.85"/>
    <s v="AWAY STRONGER"/>
    <s v="AWAY WIN"/>
    <m/>
    <m/>
    <m/>
    <m/>
  </r>
  <r>
    <x v="7"/>
    <x v="326"/>
    <x v="8"/>
    <s v="Rubin Kazan"/>
    <s v="Kuban"/>
    <n v="1637.72"/>
    <n v="1584.98"/>
    <n v="4"/>
    <n v="7"/>
    <n v="3"/>
    <n v="5"/>
    <n v="0"/>
    <n v="2"/>
    <x v="2"/>
    <n v="2.19"/>
    <n v="3.12"/>
    <n v="3.36"/>
    <n v="2.35"/>
    <n v="3.3"/>
    <n v="3.8"/>
    <s v="HOME STRONGER"/>
    <s v="AWAY WIN"/>
    <m/>
    <m/>
    <m/>
    <m/>
  </r>
  <r>
    <x v="0"/>
    <x v="326"/>
    <x v="19"/>
    <s v="Stabaek"/>
    <s v="Molde"/>
    <n v="1191.6400000000001"/>
    <n v="1436.47"/>
    <n v="6"/>
    <n v="9"/>
    <n v="9"/>
    <n v="10"/>
    <n v="0"/>
    <n v="2"/>
    <x v="2"/>
    <n v="5.17"/>
    <n v="4"/>
    <n v="1.6"/>
    <n v="5.9"/>
    <n v="4.3499999999999996"/>
    <n v="1.7"/>
    <s v="AWAY STRONGER"/>
    <s v="AWAY WIN"/>
    <m/>
    <m/>
    <m/>
    <m/>
  </r>
  <r>
    <x v="0"/>
    <x v="326"/>
    <x v="0"/>
    <s v="Stromsgodset"/>
    <s v="Aalesund"/>
    <n v="1486.05"/>
    <n v="1372.09"/>
    <n v="7"/>
    <n v="11"/>
    <n v="5"/>
    <n v="11"/>
    <n v="2"/>
    <n v="0"/>
    <x v="0"/>
    <n v="1.59"/>
    <n v="3.92"/>
    <n v="5.41"/>
    <n v="1.67"/>
    <n v="4.3"/>
    <n v="6"/>
    <s v="HOME STRONGER"/>
    <s v="HOME WIN"/>
    <m/>
    <m/>
    <m/>
    <m/>
  </r>
  <r>
    <x v="1"/>
    <x v="326"/>
    <x v="4"/>
    <s v="Aalborg"/>
    <s v="Brondby"/>
    <n v="1457.75"/>
    <n v="1439.63"/>
    <n v="6"/>
    <n v="9"/>
    <n v="4"/>
    <n v="5"/>
    <n v="2"/>
    <n v="0"/>
    <x v="0"/>
    <n v="2.0699999999999998"/>
    <n v="3.4"/>
    <n v="3.43"/>
    <n v="2.15"/>
    <n v="3.68"/>
    <n v="3.75"/>
    <s v="HOME STRONGER"/>
    <s v="HOME WIN"/>
    <m/>
    <m/>
    <m/>
    <m/>
  </r>
  <r>
    <x v="1"/>
    <x v="327"/>
    <x v="4"/>
    <s v="Nordsjaelland"/>
    <s v="Esbjerg"/>
    <n v="1437.74"/>
    <n v="1465.58"/>
    <n v="6"/>
    <n v="12"/>
    <n v="5"/>
    <n v="8"/>
    <n v="0"/>
    <n v="1"/>
    <x v="2"/>
    <n v="2.7"/>
    <n v="3.3"/>
    <n v="2.52"/>
    <n v="2.92"/>
    <n v="3.5"/>
    <n v="2.75"/>
    <s v="AWAY STRONGER"/>
    <s v="AWAY WIN"/>
    <m/>
    <m/>
    <m/>
    <m/>
  </r>
  <r>
    <x v="3"/>
    <x v="327"/>
    <x v="5"/>
    <s v="Kalmar"/>
    <s v="Elfsborg"/>
    <n v="1408.25"/>
    <n v="1422.47"/>
    <n v="6"/>
    <n v="8"/>
    <n v="4"/>
    <n v="10"/>
    <n v="0"/>
    <n v="0"/>
    <x v="1"/>
    <n v="2.96"/>
    <n v="3.23"/>
    <n v="2.37"/>
    <n v="3.25"/>
    <n v="3.4"/>
    <n v="2.5"/>
    <s v="AWAY STRONGER"/>
    <s v="DRAW"/>
    <m/>
    <m/>
    <m/>
    <m/>
  </r>
  <r>
    <x v="3"/>
    <x v="328"/>
    <x v="5"/>
    <s v="Djurgarden"/>
    <s v="AIK"/>
    <n v="1387.37"/>
    <n v="1481.63"/>
    <n v="2"/>
    <n v="4"/>
    <n v="4"/>
    <n v="8"/>
    <n v="2"/>
    <n v="3"/>
    <x v="2"/>
    <n v="2.38"/>
    <n v="3.27"/>
    <n v="2.92"/>
    <n v="2.5"/>
    <n v="3.44"/>
    <n v="3.15"/>
    <s v="AWAY STRONGER"/>
    <s v="AWAY WIN"/>
    <m/>
    <m/>
    <m/>
    <m/>
  </r>
  <r>
    <x v="1"/>
    <x v="328"/>
    <x v="1"/>
    <s v="Viborg"/>
    <s v="Aalborg"/>
    <n v="1315.26"/>
    <n v="1477.24"/>
    <n v="0"/>
    <n v="4"/>
    <n v="6"/>
    <n v="12"/>
    <n v="0"/>
    <n v="2"/>
    <x v="2"/>
    <n v="4.76"/>
    <n v="3.77"/>
    <n v="1.69"/>
    <n v="5.4"/>
    <n v="4.1100000000000003"/>
    <n v="1.75"/>
    <s v="AWAY STRONGER"/>
    <s v="AWAY WIN"/>
    <m/>
    <m/>
    <m/>
    <m/>
  </r>
  <r>
    <x v="1"/>
    <x v="329"/>
    <x v="6"/>
    <s v="Odense"/>
    <s v="Nordsjaelland"/>
    <n v="1400.19"/>
    <n v="1435.54"/>
    <n v="7"/>
    <n v="11"/>
    <n v="6"/>
    <n v="9"/>
    <n v="0"/>
    <n v="1"/>
    <x v="2"/>
    <n v="2.34"/>
    <n v="3.31"/>
    <n v="2.96"/>
    <n v="2.5"/>
    <n v="3.48"/>
    <n v="3.2"/>
    <s v="AWAY STRONGER"/>
    <s v="AWAY WIN"/>
    <m/>
    <m/>
    <m/>
    <m/>
  </r>
  <r>
    <x v="3"/>
    <x v="329"/>
    <x v="4"/>
    <s v="Falkenbergs"/>
    <s v="Kalmar"/>
    <n v="1246.6099999999999"/>
    <n v="1404.31"/>
    <n v="1"/>
    <n v="1"/>
    <n v="7"/>
    <n v="8"/>
    <n v="1"/>
    <n v="3"/>
    <x v="2"/>
    <n v="3.09"/>
    <n v="3.2"/>
    <n v="2.2999999999999998"/>
    <n v="3.5"/>
    <n v="3.4"/>
    <n v="2.4"/>
    <s v="AWAY STRONGER"/>
    <s v="AWAY WIN"/>
    <m/>
    <m/>
    <m/>
    <m/>
  </r>
  <r>
    <x v="3"/>
    <x v="329"/>
    <x v="4"/>
    <s v="Gefle"/>
    <s v="Brommapojkarna"/>
    <n v="1315.8"/>
    <n v="1248.54"/>
    <n v="7"/>
    <n v="10"/>
    <n v="4"/>
    <n v="8"/>
    <n v="3"/>
    <n v="0"/>
    <x v="0"/>
    <n v="1.96"/>
    <n v="3.35"/>
    <n v="3.85"/>
    <n v="2.0499999999999998"/>
    <n v="3.5"/>
    <n v="4.25"/>
    <s v="HOME STRONGER"/>
    <s v="HOME WIN"/>
    <m/>
    <m/>
    <m/>
    <m/>
  </r>
  <r>
    <x v="3"/>
    <x v="329"/>
    <x v="5"/>
    <s v="Elfsborg"/>
    <s v="Helsingborg"/>
    <n v="1430.53"/>
    <n v="1431.54"/>
    <n v="5"/>
    <n v="8"/>
    <n v="5"/>
    <n v="8"/>
    <n v="1"/>
    <n v="0"/>
    <x v="0"/>
    <n v="1.86"/>
    <n v="3.48"/>
    <n v="4.08"/>
    <n v="1.92"/>
    <n v="3.9"/>
    <n v="4.7"/>
    <s v="AWAY STRONGER"/>
    <s v="HOME WIN"/>
    <m/>
    <m/>
    <m/>
    <m/>
  </r>
  <r>
    <x v="1"/>
    <x v="330"/>
    <x v="4"/>
    <s v="Aarhus"/>
    <s v="Midtjylland"/>
    <n v="1349.89"/>
    <n v="1480.09"/>
    <n v="0"/>
    <n v="3"/>
    <n v="9"/>
    <n v="9"/>
    <n v="0"/>
    <n v="4"/>
    <x v="2"/>
    <n v="4.37"/>
    <n v="3.53"/>
    <n v="1.8"/>
    <n v="4.75"/>
    <n v="3.91"/>
    <n v="1.9"/>
    <s v="AWAY STRONGER"/>
    <s v="AWAY WIN"/>
    <m/>
    <m/>
    <m/>
    <m/>
  </r>
  <r>
    <x v="6"/>
    <x v="331"/>
    <x v="6"/>
    <s v="Mariehamn"/>
    <s v="Rovaniemi"/>
    <n v="1149.27"/>
    <n v="1162.1600000000001"/>
    <n v="4"/>
    <n v="4"/>
    <n v="9"/>
    <n v="9"/>
    <n v="2"/>
    <n v="0"/>
    <x v="0"/>
    <n v="1.77"/>
    <n v="3.56"/>
    <n v="4.41"/>
    <n v="1.83"/>
    <n v="3.84"/>
    <n v="5.0999999999999996"/>
    <s v="AWAY STRONGER"/>
    <s v="HOME WIN"/>
    <m/>
    <m/>
    <m/>
    <m/>
  </r>
  <r>
    <x v="5"/>
    <x v="331"/>
    <x v="10"/>
    <s v="Vaslui"/>
    <s v="Corona Brasov"/>
    <n v="1521.22"/>
    <n v="1260.46"/>
    <n v="6"/>
    <n v="9"/>
    <n v="2"/>
    <n v="3"/>
    <n v="8"/>
    <n v="1"/>
    <x v="0"/>
    <n v="1.29"/>
    <n v="4.82"/>
    <n v="9.18"/>
    <n v="1.35"/>
    <n v="5.36"/>
    <n v="13.48"/>
    <s v="HOME STRONGER"/>
    <s v="HOME WIN"/>
    <m/>
    <m/>
    <m/>
    <m/>
  </r>
  <r>
    <x v="2"/>
    <x v="331"/>
    <x v="4"/>
    <s v="Admira"/>
    <s v="Salzburg"/>
    <n v="1415.79"/>
    <n v="1688.86"/>
    <n v="6"/>
    <n v="7"/>
    <n v="4"/>
    <n v="10"/>
    <n v="2"/>
    <n v="3"/>
    <x v="2"/>
    <n v="6.82"/>
    <n v="4.91"/>
    <n v="1.39"/>
    <n v="7.7"/>
    <n v="5.5"/>
    <n v="1.44"/>
    <s v="AWAY STRONGER"/>
    <s v="AWAY WIN"/>
    <m/>
    <m/>
    <m/>
    <m/>
  </r>
  <r>
    <x v="2"/>
    <x v="331"/>
    <x v="4"/>
    <s v="Sturm Graz"/>
    <s v="Ried"/>
    <n v="1417.78"/>
    <n v="1414.92"/>
    <n v="3"/>
    <n v="9"/>
    <n v="4"/>
    <n v="4"/>
    <n v="2"/>
    <n v="1"/>
    <x v="0"/>
    <n v="1.56"/>
    <n v="4.0599999999999996"/>
    <n v="5.49"/>
    <n v="1.65"/>
    <n v="4.5"/>
    <n v="6.3"/>
    <s v="HOME STRONGER"/>
    <s v="HOME WIN"/>
    <m/>
    <m/>
    <m/>
    <m/>
  </r>
  <r>
    <x v="3"/>
    <x v="332"/>
    <x v="6"/>
    <s v="Halmstad"/>
    <s v="Helsingborg"/>
    <n v="1248.5999999999999"/>
    <n v="1431.54"/>
    <n v="1"/>
    <n v="4"/>
    <n v="4"/>
    <n v="8"/>
    <n v="2"/>
    <n v="1"/>
    <x v="0"/>
    <n v="3.32"/>
    <n v="3.32"/>
    <n v="2.15"/>
    <n v="4.3"/>
    <n v="3.5"/>
    <n v="2.31"/>
    <s v="AWAY STRONGER"/>
    <s v="HOME WIN"/>
    <m/>
    <m/>
    <m/>
    <m/>
  </r>
  <r>
    <x v="1"/>
    <x v="332"/>
    <x v="6"/>
    <s v="Vestsjaelland"/>
    <s v="Odense"/>
    <n v="1327.47"/>
    <n v="1400.19"/>
    <n v="1"/>
    <n v="4"/>
    <n v="4"/>
    <n v="8"/>
    <n v="1"/>
    <n v="0"/>
    <x v="0"/>
    <n v="2.99"/>
    <n v="3.22"/>
    <n v="2.36"/>
    <n v="3.19"/>
    <n v="3.45"/>
    <n v="2.6"/>
    <s v="AWAY STRONGER"/>
    <s v="HOME WIN"/>
    <m/>
    <m/>
    <m/>
    <m/>
  </r>
  <r>
    <x v="1"/>
    <x v="333"/>
    <x v="6"/>
    <s v="Midtjylland"/>
    <s v="Viborg"/>
    <n v="1480.09"/>
    <n v="1315.26"/>
    <n v="9"/>
    <n v="12"/>
    <n v="0"/>
    <n v="3"/>
    <n v="5"/>
    <n v="2"/>
    <x v="0"/>
    <n v="1.47"/>
    <n v="4.2"/>
    <n v="6.81"/>
    <n v="1.53"/>
    <n v="4.83"/>
    <n v="7.61"/>
    <s v="HOME STRONGER"/>
    <s v="HOME WIN"/>
    <m/>
    <m/>
    <m/>
    <m/>
  </r>
  <r>
    <x v="3"/>
    <x v="333"/>
    <x v="6"/>
    <s v="Falkenbergs"/>
    <s v="Elfsborg"/>
    <n v="1246.6099999999999"/>
    <n v="1430.53"/>
    <n v="0"/>
    <n v="1"/>
    <n v="5"/>
    <n v="8"/>
    <n v="2"/>
    <n v="3"/>
    <x v="2"/>
    <n v="5.09"/>
    <n v="3.7"/>
    <n v="1.66"/>
    <n v="6.05"/>
    <n v="4.0999999999999996"/>
    <n v="1.8"/>
    <s v="AWAY STRONGER"/>
    <s v="AWAY WIN"/>
    <m/>
    <m/>
    <m/>
    <m/>
  </r>
  <r>
    <x v="0"/>
    <x v="333"/>
    <x v="19"/>
    <s v="Aalesund"/>
    <s v="Start"/>
    <n v="1367.92"/>
    <n v="1297.8"/>
    <n v="4"/>
    <n v="8"/>
    <n v="2"/>
    <n v="4"/>
    <n v="1"/>
    <n v="2"/>
    <x v="2"/>
    <n v="1.98"/>
    <n v="3.49"/>
    <n v="3.62"/>
    <n v="2.1"/>
    <n v="3.72"/>
    <n v="3.9"/>
    <s v="HOME STRONGER"/>
    <s v="AWAY WIN"/>
    <m/>
    <m/>
    <m/>
    <m/>
  </r>
  <r>
    <x v="0"/>
    <x v="333"/>
    <x v="19"/>
    <s v="Valerenga"/>
    <s v="Sandnes"/>
    <n v="1319.43"/>
    <n v="1239.3599999999999"/>
    <n v="1"/>
    <n v="7"/>
    <n v="1"/>
    <n v="3"/>
    <n v="3"/>
    <n v="0"/>
    <x v="0"/>
    <n v="1.63"/>
    <n v="3.84"/>
    <n v="5.09"/>
    <n v="1.68"/>
    <n v="4.25"/>
    <n v="5.7"/>
    <s v="HOME STRONGER"/>
    <s v="HOME WIN"/>
    <m/>
    <m/>
    <m/>
    <m/>
  </r>
  <r>
    <x v="0"/>
    <x v="333"/>
    <x v="19"/>
    <s v="Viking"/>
    <s v="Haugesund"/>
    <n v="1383.44"/>
    <n v="1374.04"/>
    <n v="2"/>
    <n v="6"/>
    <n v="4"/>
    <n v="10"/>
    <n v="2"/>
    <n v="0"/>
    <x v="0"/>
    <n v="1.63"/>
    <n v="3.77"/>
    <n v="5.28"/>
    <n v="1.7"/>
    <n v="4"/>
    <n v="5.75"/>
    <s v="HOME STRONGER"/>
    <s v="HOME WIN"/>
    <m/>
    <m/>
    <m/>
    <m/>
  </r>
  <r>
    <x v="1"/>
    <x v="333"/>
    <x v="2"/>
    <s v="Aarhus"/>
    <s v="Brondby"/>
    <n v="1349.89"/>
    <n v="1438.14"/>
    <n v="0"/>
    <n v="0"/>
    <n v="4"/>
    <n v="7"/>
    <n v="1"/>
    <n v="2"/>
    <x v="2"/>
    <n v="4.28"/>
    <n v="3.52"/>
    <n v="1.81"/>
    <n v="5.0999999999999996"/>
    <n v="3.9"/>
    <n v="1.91"/>
    <s v="AWAY STRONGER"/>
    <s v="AWAY WIN"/>
    <m/>
    <m/>
    <m/>
    <m/>
  </r>
  <r>
    <x v="0"/>
    <x v="333"/>
    <x v="0"/>
    <s v="Brann"/>
    <s v="Lillestrom"/>
    <n v="1303.8"/>
    <n v="1312.85"/>
    <n v="4"/>
    <n v="4"/>
    <n v="4"/>
    <n v="10"/>
    <n v="2"/>
    <n v="0"/>
    <x v="0"/>
    <n v="2"/>
    <n v="3.53"/>
    <n v="3.51"/>
    <n v="2.1"/>
    <n v="3.72"/>
    <n v="3.8"/>
    <s v="AWAY STRONGER"/>
    <s v="HOME WIN"/>
    <m/>
    <m/>
    <m/>
    <m/>
  </r>
  <r>
    <x v="0"/>
    <x v="333"/>
    <x v="0"/>
    <s v="Sogndal"/>
    <s v="Stromsgodset"/>
    <n v="1241.74"/>
    <n v="1490.24"/>
    <n v="0"/>
    <n v="1"/>
    <n v="7"/>
    <n v="13"/>
    <n v="1"/>
    <n v="3"/>
    <x v="2"/>
    <n v="5.21"/>
    <n v="3.82"/>
    <n v="1.62"/>
    <n v="5.88"/>
    <n v="4.2"/>
    <n v="1.67"/>
    <s v="AWAY STRONGER"/>
    <s v="AWAY WIN"/>
    <m/>
    <m/>
    <m/>
    <m/>
  </r>
  <r>
    <x v="6"/>
    <x v="334"/>
    <x v="7"/>
    <s v="Rovaniemi"/>
    <s v="Inter Turku"/>
    <n v="1162.1600000000001"/>
    <n v="1135.08"/>
    <n v="6"/>
    <n v="9"/>
    <n v="6"/>
    <n v="8"/>
    <n v="1"/>
    <n v="0"/>
    <x v="0"/>
    <n v="2.69"/>
    <n v="3.2"/>
    <n v="2.57"/>
    <n v="2.85"/>
    <n v="3.45"/>
    <n v="2.7"/>
    <s v="HOME STRONGER"/>
    <s v="HOME WIN"/>
    <m/>
    <m/>
    <m/>
    <m/>
  </r>
  <r>
    <x v="4"/>
    <x v="335"/>
    <x v="0"/>
    <s v="Cracovia"/>
    <s v="Podbeskidzie"/>
    <n v="1252.3399999999999"/>
    <n v="1275.29"/>
    <n v="3"/>
    <n v="5"/>
    <n v="5"/>
    <n v="5"/>
    <n v="0"/>
    <n v="1"/>
    <x v="2"/>
    <n v="1.96"/>
    <n v="3.28"/>
    <n v="3.87"/>
    <n v="2.1"/>
    <n v="3.5"/>
    <n v="4.4800000000000004"/>
    <s v="AWAY STRONGER"/>
    <s v="AWAY WIN"/>
    <m/>
    <m/>
    <m/>
    <m/>
  </r>
  <r>
    <x v="2"/>
    <x v="336"/>
    <x v="20"/>
    <s v="Ried"/>
    <s v="Admira"/>
    <n v="1414.92"/>
    <n v="1415.79"/>
    <n v="1"/>
    <n v="4"/>
    <n v="3"/>
    <n v="7"/>
    <n v="3"/>
    <n v="0"/>
    <x v="0"/>
    <n v="2.37"/>
    <n v="3.47"/>
    <n v="2.77"/>
    <n v="2.5"/>
    <n v="3.91"/>
    <n v="2.9"/>
    <s v="AWAY STRONGER"/>
    <s v="HOME WIN"/>
    <m/>
    <m/>
    <m/>
    <m/>
  </r>
  <r>
    <x v="1"/>
    <x v="336"/>
    <x v="2"/>
    <s v="Odense"/>
    <s v="Aalborg"/>
    <n v="1400.19"/>
    <n v="1477.24"/>
    <n v="3"/>
    <n v="7"/>
    <n v="6"/>
    <n v="9"/>
    <n v="2"/>
    <n v="3"/>
    <x v="2"/>
    <n v="3.12"/>
    <n v="3.38"/>
    <n v="2.23"/>
    <n v="3.3"/>
    <n v="3.6"/>
    <n v="2.4500000000000002"/>
    <s v="AWAY STRONGER"/>
    <s v="AWAY WIN"/>
    <m/>
    <m/>
    <m/>
    <m/>
  </r>
  <r>
    <x v="4"/>
    <x v="336"/>
    <x v="0"/>
    <s v="Jagiellonia"/>
    <s v="Piast Gliwice"/>
    <n v="1286.83"/>
    <n v="1265.3499999999999"/>
    <n v="2"/>
    <n v="5"/>
    <n v="3"/>
    <n v="7"/>
    <n v="4"/>
    <n v="3"/>
    <x v="0"/>
    <n v="2.14"/>
    <n v="3.21"/>
    <n v="3.35"/>
    <n v="2.25"/>
    <n v="3.4"/>
    <n v="3.7"/>
    <s v="HOME STRONGER"/>
    <s v="HOME WIN"/>
    <m/>
    <m/>
    <m/>
    <m/>
  </r>
  <r>
    <x v="4"/>
    <x v="336"/>
    <x v="15"/>
    <s v="Legia"/>
    <s v="Zawisza"/>
    <n v="1485.56"/>
    <n v="1285.2"/>
    <n v="7"/>
    <n v="13"/>
    <n v="7"/>
    <n v="7"/>
    <n v="2"/>
    <n v="0"/>
    <x v="0"/>
    <n v="1.37"/>
    <n v="4.3"/>
    <n v="9.02"/>
    <n v="1.44"/>
    <n v="5.0999999999999996"/>
    <n v="11.5"/>
    <s v="HOME STRONGER"/>
    <s v="HOME WIN"/>
    <m/>
    <m/>
    <m/>
    <m/>
  </r>
  <r>
    <x v="5"/>
    <x v="337"/>
    <x v="13"/>
    <s v="Astra"/>
    <s v="CFR Cluj"/>
    <n v="1544.81"/>
    <n v="1490.22"/>
    <n v="4"/>
    <n v="8"/>
    <n v="9"/>
    <n v="10"/>
    <n v="1"/>
    <n v="0"/>
    <x v="0"/>
    <n v="1.8"/>
    <n v="3.31"/>
    <n v="4.33"/>
    <n v="1.95"/>
    <n v="3.6"/>
    <n v="5.5"/>
    <s v="HOME STRONGER"/>
    <s v="HOME WIN"/>
    <m/>
    <m/>
    <m/>
    <m/>
  </r>
  <r>
    <x v="1"/>
    <x v="337"/>
    <x v="8"/>
    <s v="Viborg"/>
    <s v="Aarhus"/>
    <n v="1315.26"/>
    <n v="1349.89"/>
    <n v="0"/>
    <n v="0"/>
    <n v="0"/>
    <n v="0"/>
    <n v="0"/>
    <n v="3"/>
    <x v="2"/>
    <n v="2.4500000000000002"/>
    <n v="3.32"/>
    <n v="2.8"/>
    <n v="2.56"/>
    <n v="3.48"/>
    <n v="2.95"/>
    <s v="AWAY STRONGER"/>
    <s v="AWAY WIN"/>
    <m/>
    <m/>
    <m/>
    <m/>
  </r>
  <r>
    <x v="6"/>
    <x v="337"/>
    <x v="6"/>
    <s v="Rovaniemi"/>
    <s v="MyPa"/>
    <n v="1162.1600000000001"/>
    <n v="1162.1600000000001"/>
    <n v="6"/>
    <n v="12"/>
    <n v="5"/>
    <n v="5"/>
    <n v="0"/>
    <n v="1"/>
    <x v="2"/>
    <n v="2.17"/>
    <n v="3.14"/>
    <n v="3.37"/>
    <n v="2.2799999999999998"/>
    <n v="3.4"/>
    <n v="3.7"/>
    <s v="AWAY STRONGER"/>
    <s v="AWAY WIN"/>
    <m/>
    <m/>
    <m/>
    <m/>
  </r>
  <r>
    <x v="3"/>
    <x v="337"/>
    <x v="6"/>
    <s v="Djurgarden"/>
    <s v="Brommapojkarna"/>
    <n v="1387.37"/>
    <n v="1248.54"/>
    <n v="1"/>
    <n v="3"/>
    <n v="2"/>
    <n v="5"/>
    <n v="3"/>
    <n v="2"/>
    <x v="0"/>
    <n v="1.51"/>
    <n v="4.07"/>
    <n v="6.33"/>
    <n v="1.55"/>
    <n v="4.7"/>
    <n v="7.3"/>
    <s v="HOME STRONGER"/>
    <s v="HOME WIN"/>
    <m/>
    <m/>
    <m/>
    <m/>
  </r>
  <r>
    <x v="1"/>
    <x v="337"/>
    <x v="2"/>
    <s v="Brondby"/>
    <s v="Vestsjaelland"/>
    <n v="1438.14"/>
    <n v="1327.47"/>
    <n v="6"/>
    <n v="10"/>
    <n v="3"/>
    <n v="4"/>
    <n v="2"/>
    <n v="2"/>
    <x v="1"/>
    <n v="1.61"/>
    <n v="3.68"/>
    <n v="5.82"/>
    <n v="1.7"/>
    <n v="4.05"/>
    <n v="6.5"/>
    <s v="HOME STRONGER"/>
    <s v="DRAW"/>
    <m/>
    <m/>
    <m/>
    <m/>
  </r>
  <r>
    <x v="0"/>
    <x v="337"/>
    <x v="0"/>
    <s v="Haugesund"/>
    <s v="Sogndal"/>
    <n v="1374.04"/>
    <n v="1241.74"/>
    <n v="1"/>
    <n v="7"/>
    <n v="0"/>
    <n v="0"/>
    <n v="0"/>
    <n v="3"/>
    <x v="2"/>
    <n v="1.59"/>
    <n v="3.87"/>
    <n v="5.51"/>
    <n v="1.66"/>
    <n v="4.2"/>
    <n v="6"/>
    <s v="HOME STRONGER"/>
    <s v="AWAY WIN"/>
    <m/>
    <m/>
    <m/>
    <m/>
  </r>
  <r>
    <x v="0"/>
    <x v="337"/>
    <x v="0"/>
    <s v="Rosenborg"/>
    <s v="Brann"/>
    <n v="1488.87"/>
    <n v="1303.8"/>
    <n v="4"/>
    <n v="8"/>
    <n v="4"/>
    <n v="7"/>
    <n v="5"/>
    <n v="2"/>
    <x v="0"/>
    <n v="1.56"/>
    <n v="4.1100000000000003"/>
    <n v="5.48"/>
    <n v="1.62"/>
    <n v="4.47"/>
    <n v="5.8"/>
    <s v="HOME STRONGER"/>
    <s v="HOME WIN"/>
    <m/>
    <m/>
    <m/>
    <m/>
  </r>
  <r>
    <x v="0"/>
    <x v="337"/>
    <x v="0"/>
    <s v="Sandnes"/>
    <s v="Molde"/>
    <n v="1239.3599999999999"/>
    <n v="1436.1"/>
    <n v="1"/>
    <n v="2"/>
    <n v="9"/>
    <n v="15"/>
    <n v="1"/>
    <n v="3"/>
    <x v="2"/>
    <n v="5.38"/>
    <n v="3.93"/>
    <n v="1.59"/>
    <n v="5.9"/>
    <n v="4.29"/>
    <n v="1.65"/>
    <s v="AWAY STRONGER"/>
    <s v="AWAY WIN"/>
    <m/>
    <m/>
    <m/>
    <m/>
  </r>
  <r>
    <x v="0"/>
    <x v="337"/>
    <x v="4"/>
    <s v="Start"/>
    <s v="Viking"/>
    <n v="1297.8"/>
    <n v="1383.44"/>
    <n v="5"/>
    <n v="6"/>
    <n v="4"/>
    <n v="8"/>
    <n v="0"/>
    <n v="2"/>
    <x v="2"/>
    <n v="2.35"/>
    <n v="3.38"/>
    <n v="2.88"/>
    <n v="2.48"/>
    <n v="3.6"/>
    <n v="3.07"/>
    <s v="AWAY STRONGER"/>
    <s v="AWAY WIN"/>
    <m/>
    <m/>
    <m/>
    <m/>
  </r>
  <r>
    <x v="3"/>
    <x v="338"/>
    <x v="4"/>
    <s v="Elfsborg"/>
    <s v="Halmstad"/>
    <n v="1430.53"/>
    <n v="1248.5999999999999"/>
    <n v="7"/>
    <n v="11"/>
    <n v="4"/>
    <n v="4"/>
    <n v="4"/>
    <n v="1"/>
    <x v="0"/>
    <n v="1.33"/>
    <n v="4.9000000000000004"/>
    <n v="9.18"/>
    <n v="1.38"/>
    <n v="5.3"/>
    <n v="12"/>
    <s v="HOME STRONGER"/>
    <s v="HOME WIN"/>
    <m/>
    <m/>
    <m/>
    <m/>
  </r>
  <r>
    <x v="3"/>
    <x v="338"/>
    <x v="4"/>
    <s v="Gefle"/>
    <s v="Kalmar"/>
    <n v="1315.8"/>
    <n v="1404.31"/>
    <n v="7"/>
    <n v="11"/>
    <n v="5"/>
    <n v="11"/>
    <n v="0"/>
    <n v="2"/>
    <x v="2"/>
    <n v="2.79"/>
    <n v="3.13"/>
    <n v="2.56"/>
    <n v="3.2"/>
    <n v="3.25"/>
    <n v="2.75"/>
    <s v="AWAY STRONGER"/>
    <s v="AWAY WIN"/>
    <m/>
    <m/>
    <m/>
    <m/>
  </r>
  <r>
    <x v="0"/>
    <x v="338"/>
    <x v="4"/>
    <s v="Lillestrom"/>
    <s v="Aalesund"/>
    <n v="1312.85"/>
    <n v="1367.92"/>
    <n v="4"/>
    <n v="7"/>
    <n v="1"/>
    <n v="5"/>
    <n v="0"/>
    <n v="0"/>
    <x v="1"/>
    <n v="2.0499999999999998"/>
    <n v="3.43"/>
    <n v="3.46"/>
    <n v="2.16"/>
    <n v="3.6"/>
    <n v="3.7"/>
    <s v="AWAY STRONGER"/>
    <s v="DRAW"/>
    <m/>
    <m/>
    <m/>
    <m/>
  </r>
  <r>
    <x v="1"/>
    <x v="338"/>
    <x v="4"/>
    <s v="Esbjerg"/>
    <s v="Midtjylland"/>
    <n v="1457.72"/>
    <n v="1480.09"/>
    <n v="4"/>
    <n v="8"/>
    <n v="9"/>
    <n v="15"/>
    <n v="0"/>
    <n v="0"/>
    <x v="1"/>
    <n v="2.64"/>
    <n v="3.33"/>
    <n v="2.57"/>
    <n v="2.9"/>
    <n v="3.55"/>
    <n v="2.7"/>
    <s v="AWAY STRONGER"/>
    <s v="DRAW"/>
    <m/>
    <m/>
    <m/>
    <m/>
  </r>
  <r>
    <x v="0"/>
    <x v="339"/>
    <x v="4"/>
    <s v="Brann"/>
    <s v="Haugesund"/>
    <n v="1303.8"/>
    <n v="1374.04"/>
    <n v="4"/>
    <n v="7"/>
    <n v="0"/>
    <n v="4"/>
    <n v="1"/>
    <n v="3"/>
    <x v="2"/>
    <n v="1.69"/>
    <n v="3.8"/>
    <n v="4.75"/>
    <n v="1.91"/>
    <n v="4.26"/>
    <n v="5.31"/>
    <s v="AWAY STRONGER"/>
    <s v="AWAY WIN"/>
    <m/>
    <m/>
    <m/>
    <m/>
  </r>
  <r>
    <x v="0"/>
    <x v="339"/>
    <x v="4"/>
    <s v="Sandnes"/>
    <s v="Stabaek"/>
    <n v="1239.3599999999999"/>
    <n v="1197.8800000000001"/>
    <n v="0"/>
    <n v="1"/>
    <n v="3"/>
    <n v="9"/>
    <n v="2"/>
    <n v="1"/>
    <x v="0"/>
    <n v="2.17"/>
    <n v="3.44"/>
    <n v="3.16"/>
    <n v="2.2599999999999998"/>
    <n v="3.7"/>
    <n v="3.3"/>
    <s v="HOME STRONGER"/>
    <s v="HOME WIN"/>
    <m/>
    <m/>
    <m/>
    <m/>
  </r>
  <r>
    <x v="3"/>
    <x v="340"/>
    <x v="10"/>
    <s v="Falkenbergs"/>
    <s v="Brommapojkarna"/>
    <n v="1230.98"/>
    <n v="1238.28"/>
    <n v="0"/>
    <n v="0"/>
    <n v="1"/>
    <n v="5"/>
    <n v="1"/>
    <n v="0"/>
    <x v="0"/>
    <n v="2.17"/>
    <n v="3.3"/>
    <n v="3.29"/>
    <n v="2.4"/>
    <n v="3.56"/>
    <n v="3.7"/>
    <s v="AWAY STRONGER"/>
    <s v="HOME WIN"/>
    <m/>
    <m/>
    <m/>
    <m/>
  </r>
  <r>
    <x v="1"/>
    <x v="340"/>
    <x v="2"/>
    <s v="Midtjylland"/>
    <s v="Aalborg"/>
    <n v="1496.76"/>
    <n v="1479.32"/>
    <n v="7"/>
    <n v="13"/>
    <n v="6"/>
    <n v="12"/>
    <n v="2"/>
    <n v="3"/>
    <x v="2"/>
    <n v="2.2999999999999998"/>
    <n v="3.28"/>
    <n v="3.08"/>
    <n v="2.48"/>
    <n v="3.5"/>
    <n v="3.45"/>
    <s v="HOME STRONGER"/>
    <s v="AWAY WIN"/>
    <m/>
    <m/>
    <m/>
    <m/>
  </r>
  <r>
    <x v="0"/>
    <x v="340"/>
    <x v="0"/>
    <s v="Aalesund"/>
    <s v="Rosenborg"/>
    <n v="1357.21"/>
    <n v="1487.74"/>
    <n v="1"/>
    <n v="5"/>
    <n v="7"/>
    <n v="8"/>
    <n v="1"/>
    <n v="1"/>
    <x v="1"/>
    <n v="2.74"/>
    <n v="3.35"/>
    <n v="2.48"/>
    <n v="3"/>
    <n v="3.55"/>
    <n v="2.71"/>
    <s v="AWAY STRONGER"/>
    <s v="DRAW"/>
    <m/>
    <m/>
    <m/>
    <m/>
  </r>
  <r>
    <x v="2"/>
    <x v="340"/>
    <x v="4"/>
    <s v="Sturm Graz"/>
    <s v="Admira"/>
    <n v="1433"/>
    <n v="1401.69"/>
    <n v="9"/>
    <n v="9"/>
    <n v="0"/>
    <n v="6"/>
    <n v="1"/>
    <n v="1"/>
    <x v="1"/>
    <n v="2.04"/>
    <n v="3.36"/>
    <n v="3.55"/>
    <n v="2.1800000000000002"/>
    <n v="3.64"/>
    <n v="4.04"/>
    <s v="HOME STRONGER"/>
    <s v="DRAW"/>
    <m/>
    <m/>
    <m/>
    <m/>
  </r>
  <r>
    <x v="3"/>
    <x v="341"/>
    <x v="4"/>
    <s v="Falkenbergs"/>
    <s v="Gefle"/>
    <n v="1230.98"/>
    <n v="1315.69"/>
    <n v="3"/>
    <n v="3"/>
    <n v="4"/>
    <n v="10"/>
    <n v="1"/>
    <n v="1"/>
    <x v="1"/>
    <n v="2.37"/>
    <n v="3.24"/>
    <n v="2.95"/>
    <n v="2.5"/>
    <n v="3.45"/>
    <n v="3.25"/>
    <s v="AWAY STRONGER"/>
    <s v="DRAW"/>
    <m/>
    <m/>
    <m/>
    <m/>
  </r>
  <r>
    <x v="0"/>
    <x v="341"/>
    <x v="4"/>
    <s v="Stabaek"/>
    <s v="Valerenga"/>
    <n v="1195.82"/>
    <n v="1313.28"/>
    <n v="3"/>
    <n v="6"/>
    <n v="3"/>
    <n v="4"/>
    <n v="0"/>
    <n v="3"/>
    <x v="2"/>
    <n v="2.81"/>
    <n v="3.36"/>
    <n v="2.42"/>
    <n v="3.1"/>
    <n v="3.6"/>
    <n v="2.5"/>
    <s v="AWAY STRONGER"/>
    <s v="AWAY WIN"/>
    <m/>
    <m/>
    <m/>
    <m/>
  </r>
  <r>
    <x v="1"/>
    <x v="341"/>
    <x v="4"/>
    <s v="Aarhus"/>
    <s v="Odense"/>
    <n v="1319.26"/>
    <n v="1376.49"/>
    <n v="3"/>
    <n v="3"/>
    <n v="0"/>
    <n v="4"/>
    <n v="0"/>
    <n v="1"/>
    <x v="2"/>
    <n v="3.21"/>
    <n v="3.4"/>
    <n v="2.16"/>
    <n v="3.44"/>
    <n v="3.6"/>
    <n v="2.25"/>
    <s v="AWAY STRONGER"/>
    <s v="AWAY WIN"/>
    <m/>
    <m/>
    <m/>
    <m/>
  </r>
  <r>
    <x v="3"/>
    <x v="341"/>
    <x v="5"/>
    <s v="AIK"/>
    <s v="Helsingborg"/>
    <n v="1475.34"/>
    <n v="1419.13"/>
    <n v="4"/>
    <n v="8"/>
    <n v="3"/>
    <n v="7"/>
    <n v="2"/>
    <n v="1"/>
    <x v="0"/>
    <n v="1.89"/>
    <n v="3.48"/>
    <n v="3.94"/>
    <n v="1.95"/>
    <n v="3.8"/>
    <n v="4.45"/>
    <s v="HOME STRONGER"/>
    <s v="HOME WIN"/>
    <m/>
    <m/>
    <m/>
    <m/>
  </r>
  <r>
    <x v="0"/>
    <x v="342"/>
    <x v="19"/>
    <s v="Molde"/>
    <s v="Sogndal"/>
    <n v="1448.15"/>
    <n v="1259.3"/>
    <n v="6"/>
    <n v="12"/>
    <n v="3"/>
    <n v="3"/>
    <n v="3"/>
    <n v="0"/>
    <x v="0"/>
    <n v="1.25"/>
    <n v="5.93"/>
    <n v="10.65"/>
    <n v="1.27"/>
    <n v="6.5"/>
    <n v="13"/>
    <s v="HOME STRONGER"/>
    <s v="HOME WIN"/>
    <m/>
    <m/>
    <m/>
    <m/>
  </r>
  <r>
    <x v="3"/>
    <x v="342"/>
    <x v="10"/>
    <s v="Falkenbergs"/>
    <s v="Halmstad"/>
    <n v="1230.98"/>
    <n v="1248.6199999999999"/>
    <n v="4"/>
    <n v="4"/>
    <n v="3"/>
    <n v="4"/>
    <n v="1"/>
    <n v="1"/>
    <x v="1"/>
    <n v="2.42"/>
    <n v="3.23"/>
    <n v="2.91"/>
    <n v="2.5499999999999998"/>
    <n v="3.45"/>
    <n v="3.2"/>
    <s v="AWAY STRONGER"/>
    <s v="DRAW"/>
    <m/>
    <m/>
    <m/>
    <m/>
  </r>
  <r>
    <x v="4"/>
    <x v="343"/>
    <x v="19"/>
    <s v="Piast Gliwice"/>
    <s v="Legia"/>
    <n v="1259.6600000000001"/>
    <n v="1489.02"/>
    <n v="0"/>
    <n v="6"/>
    <n v="9"/>
    <n v="13"/>
    <n v="3"/>
    <n v="1"/>
    <x v="0"/>
    <n v="4.79"/>
    <n v="3.55"/>
    <n v="1.71"/>
    <n v="5.25"/>
    <n v="3.86"/>
    <n v="1.85"/>
    <s v="AWAY STRONGER"/>
    <s v="HOME WIN"/>
    <m/>
    <m/>
    <m/>
    <m/>
  </r>
  <r>
    <x v="6"/>
    <x v="343"/>
    <x v="10"/>
    <s v="Inter Turku"/>
    <s v="Rovaniemi"/>
    <n v="1135.08"/>
    <n v="1162.1600000000001"/>
    <n v="3"/>
    <n v="6"/>
    <n v="3"/>
    <n v="9"/>
    <n v="4"/>
    <n v="1"/>
    <x v="0"/>
    <n v="1.91"/>
    <n v="3.46"/>
    <n v="3.9"/>
    <n v="2"/>
    <n v="3.9"/>
    <n v="4.45"/>
    <s v="AWAY STRONGER"/>
    <s v="HOME WIN"/>
    <m/>
    <m/>
    <m/>
    <m/>
  </r>
  <r>
    <x v="0"/>
    <x v="343"/>
    <x v="0"/>
    <s v="Haugesund"/>
    <s v="Sandnes"/>
    <n v="1355.99"/>
    <n v="1230.19"/>
    <n v="3"/>
    <n v="4"/>
    <n v="3"/>
    <n v="4"/>
    <n v="2"/>
    <n v="0"/>
    <x v="0"/>
    <n v="1.54"/>
    <n v="4.03"/>
    <n v="5.84"/>
    <n v="1.62"/>
    <n v="4.3499999999999996"/>
    <n v="6.3"/>
    <s v="HOME STRONGER"/>
    <s v="HOME WIN"/>
    <m/>
    <m/>
    <m/>
    <m/>
  </r>
  <r>
    <x v="0"/>
    <x v="343"/>
    <x v="0"/>
    <s v="Valerenga"/>
    <s v="Sogndal"/>
    <n v="1313.28"/>
    <n v="1259.3"/>
    <n v="6"/>
    <n v="6"/>
    <n v="3"/>
    <n v="3"/>
    <n v="2"/>
    <n v="1"/>
    <x v="0"/>
    <n v="1.68"/>
    <n v="3.83"/>
    <n v="4.72"/>
    <n v="1.8"/>
    <n v="4.25"/>
    <n v="5.2"/>
    <s v="HOME STRONGER"/>
    <s v="HOME WIN"/>
    <m/>
    <m/>
    <m/>
    <m/>
  </r>
  <r>
    <x v="1"/>
    <x v="343"/>
    <x v="4"/>
    <s v="Brondby"/>
    <s v="Aalborg"/>
    <n v="1447.4"/>
    <n v="1479.32"/>
    <n v="7"/>
    <n v="8"/>
    <n v="6"/>
    <n v="12"/>
    <n v="2"/>
    <n v="1"/>
    <x v="0"/>
    <n v="1.93"/>
    <n v="3.42"/>
    <n v="3.87"/>
    <n v="2.0099999999999998"/>
    <n v="3.57"/>
    <n v="4.1900000000000004"/>
    <s v="AWAY STRONGER"/>
    <s v="HOME WIN"/>
    <m/>
    <m/>
    <m/>
    <m/>
  </r>
  <r>
    <x v="0"/>
    <x v="343"/>
    <x v="1"/>
    <s v="Brann"/>
    <s v="Start"/>
    <n v="1294.33"/>
    <n v="1297.76"/>
    <n v="3"/>
    <n v="4"/>
    <n v="4"/>
    <n v="5"/>
    <n v="1"/>
    <n v="2"/>
    <x v="2"/>
    <n v="1.7"/>
    <n v="3.86"/>
    <n v="4.54"/>
    <n v="1.75"/>
    <n v="4.3499999999999996"/>
    <n v="5"/>
    <s v="AWAY STRONGER"/>
    <s v="AWAY WIN"/>
    <m/>
    <m/>
    <m/>
    <m/>
  </r>
  <r>
    <x v="7"/>
    <x v="344"/>
    <x v="20"/>
    <s v="Kuban"/>
    <s v="Zenit"/>
    <n v="1602.92"/>
    <n v="1725.86"/>
    <n v="6"/>
    <n v="9"/>
    <n v="7"/>
    <n v="13"/>
    <n v="1"/>
    <n v="4"/>
    <x v="2"/>
    <n v="6.36"/>
    <n v="4.49"/>
    <n v="1.44"/>
    <n v="7.3"/>
    <n v="5.0999999999999996"/>
    <n v="1.51"/>
    <s v="AWAY STRONGER"/>
    <s v="AWAY WIN"/>
    <m/>
    <m/>
    <m/>
    <m/>
  </r>
  <r>
    <x v="5"/>
    <x v="344"/>
    <x v="7"/>
    <s v="Pandurii"/>
    <s v="Corona Brasov"/>
    <n v="1450.01"/>
    <n v="1227.8800000000001"/>
    <n v="1"/>
    <n v="2"/>
    <n v="0"/>
    <n v="1"/>
    <n v="5"/>
    <n v="0"/>
    <x v="0"/>
    <n v="1.1599999999999999"/>
    <n v="6.58"/>
    <n v="13.96"/>
    <n v="1.2"/>
    <n v="7.4"/>
    <n v="21.55"/>
    <s v="HOME STRONGER"/>
    <s v="HOME WIN"/>
    <m/>
    <m/>
    <m/>
    <m/>
  </r>
  <r>
    <x v="3"/>
    <x v="344"/>
    <x v="5"/>
    <s v="AIK"/>
    <s v="Elfsborg"/>
    <n v="1478.26"/>
    <n v="1459.08"/>
    <n v="4"/>
    <n v="7"/>
    <n v="6"/>
    <n v="10"/>
    <n v="2"/>
    <n v="1"/>
    <x v="0"/>
    <n v="2.19"/>
    <n v="3.3"/>
    <n v="3.24"/>
    <n v="2.34"/>
    <n v="3.52"/>
    <n v="3.5"/>
    <s v="HOME STRONGER"/>
    <s v="HOME WIN"/>
    <m/>
    <m/>
    <m/>
    <m/>
  </r>
  <r>
    <x v="0"/>
    <x v="345"/>
    <x v="0"/>
    <s v="Aalesund"/>
    <s v="Sogndal"/>
    <n v="1346.98"/>
    <n v="1254.8499999999999"/>
    <n v="2"/>
    <n v="3"/>
    <n v="3"/>
    <n v="3"/>
    <n v="2"/>
    <n v="2"/>
    <x v="1"/>
    <n v="1.93"/>
    <n v="3.52"/>
    <n v="3.79"/>
    <n v="2.06"/>
    <n v="3.89"/>
    <n v="4.2"/>
    <s v="HOME STRONGER"/>
    <s v="DRAW"/>
    <m/>
    <m/>
    <m/>
    <m/>
  </r>
  <r>
    <x v="0"/>
    <x v="345"/>
    <x v="0"/>
    <s v="Lillestrom"/>
    <s v="Molde"/>
    <n v="1333.56"/>
    <n v="1465.93"/>
    <n v="4"/>
    <n v="5"/>
    <n v="6"/>
    <n v="12"/>
    <n v="1"/>
    <n v="2"/>
    <x v="2"/>
    <n v="3.74"/>
    <n v="3.56"/>
    <n v="1.93"/>
    <n v="4.0599999999999996"/>
    <n v="3.9"/>
    <n v="2.02"/>
    <s v="AWAY STRONGER"/>
    <s v="AWAY WIN"/>
    <m/>
    <m/>
    <m/>
    <m/>
  </r>
  <r>
    <x v="0"/>
    <x v="345"/>
    <x v="0"/>
    <s v="Start"/>
    <s v="Valerenga"/>
    <n v="1284.4100000000001"/>
    <n v="1341.93"/>
    <n v="6"/>
    <n v="8"/>
    <n v="6"/>
    <n v="9"/>
    <n v="2"/>
    <n v="2"/>
    <x v="1"/>
    <n v="2.21"/>
    <n v="3.48"/>
    <n v="3.04"/>
    <n v="2.2999999999999998"/>
    <n v="3.77"/>
    <n v="3.3"/>
    <s v="AWAY STRONGER"/>
    <s v="DRAW"/>
    <m/>
    <m/>
    <m/>
    <m/>
  </r>
  <r>
    <x v="0"/>
    <x v="345"/>
    <x v="0"/>
    <s v="Viking"/>
    <s v="Sandnes"/>
    <n v="1409.41"/>
    <n v="1219.29"/>
    <n v="7"/>
    <n v="8"/>
    <n v="3"/>
    <n v="3"/>
    <n v="2"/>
    <n v="2"/>
    <x v="1"/>
    <n v="1.31"/>
    <n v="5.26"/>
    <n v="9.23"/>
    <n v="1.35"/>
    <n v="5.85"/>
    <n v="11"/>
    <s v="HOME STRONGER"/>
    <s v="DRAW"/>
    <m/>
    <m/>
    <m/>
    <m/>
  </r>
  <r>
    <x v="0"/>
    <x v="345"/>
    <x v="4"/>
    <s v="Rosenborg"/>
    <s v="Stabaek"/>
    <n v="1482.4"/>
    <n v="1190.97"/>
    <n v="5"/>
    <n v="8"/>
    <n v="1"/>
    <n v="4"/>
    <n v="1"/>
    <n v="3"/>
    <x v="2"/>
    <n v="1.32"/>
    <n v="5.3"/>
    <n v="8.4700000000000006"/>
    <n v="1.36"/>
    <n v="6.12"/>
    <n v="9.5"/>
    <s v="HOME STRONGER"/>
    <s v="AWAY WIN"/>
    <m/>
    <m/>
    <m/>
    <m/>
  </r>
  <r>
    <x v="1"/>
    <x v="346"/>
    <x v="2"/>
    <s v="Aalborg"/>
    <s v="Aarhus"/>
    <n v="1475.1"/>
    <n v="1292.93"/>
    <n v="6"/>
    <n v="9"/>
    <n v="3"/>
    <n v="3"/>
    <n v="1"/>
    <n v="0"/>
    <x v="0"/>
    <n v="1.43"/>
    <n v="4.78"/>
    <n v="6.3"/>
    <n v="1.48"/>
    <n v="5.55"/>
    <n v="7.1"/>
    <s v="HOME STRONGER"/>
    <s v="HOME WIN"/>
    <m/>
    <m/>
    <m/>
    <m/>
  </r>
  <r>
    <x v="1"/>
    <x v="346"/>
    <x v="2"/>
    <s v="Esbjerg"/>
    <s v="Viborg"/>
    <n v="1489.81"/>
    <n v="1296.67"/>
    <n v="2"/>
    <n v="5"/>
    <n v="0"/>
    <n v="0"/>
    <n v="0"/>
    <n v="0"/>
    <x v="1"/>
    <n v="1.32"/>
    <n v="5.1100000000000003"/>
    <n v="8.7100000000000009"/>
    <n v="1.37"/>
    <n v="5.81"/>
    <n v="10"/>
    <s v="HOME STRONGER"/>
    <s v="DRAW"/>
    <m/>
    <m/>
    <m/>
    <m/>
  </r>
  <r>
    <x v="1"/>
    <x v="346"/>
    <x v="2"/>
    <s v="Nordsjaelland"/>
    <s v="Brondby"/>
    <n v="1436.58"/>
    <n v="1459.03"/>
    <n v="4"/>
    <n v="7"/>
    <n v="7"/>
    <n v="10"/>
    <n v="2"/>
    <n v="2"/>
    <x v="1"/>
    <n v="2.58"/>
    <n v="3.37"/>
    <n v="2.63"/>
    <n v="2.85"/>
    <n v="3.65"/>
    <n v="2.98"/>
    <s v="AWAY STRONGER"/>
    <s v="DRAW"/>
    <m/>
    <m/>
    <m/>
    <m/>
  </r>
  <r>
    <x v="5"/>
    <x v="347"/>
    <x v="0"/>
    <s v="Vaslui"/>
    <s v="Astra"/>
    <n v="1488.24"/>
    <n v="1548.84"/>
    <n v="3"/>
    <n v="6"/>
    <n v="6"/>
    <n v="9"/>
    <n v="1"/>
    <n v="4"/>
    <x v="2"/>
    <n v="7.35"/>
    <n v="4.66"/>
    <n v="1.35"/>
    <n v="8.6199999999999992"/>
    <n v="5.31"/>
    <n v="1.41"/>
    <s v="AWAY STRONGER"/>
    <s v="AWAY WIN"/>
    <m/>
    <m/>
    <m/>
    <m/>
  </r>
  <r>
    <x v="4"/>
    <x v="347"/>
    <x v="0"/>
    <s v="Ruch"/>
    <s v="Wisla"/>
    <n v="1339.61"/>
    <n v="1324.85"/>
    <n v="1"/>
    <n v="1"/>
    <n v="0"/>
    <n v="1"/>
    <n v="2"/>
    <n v="2"/>
    <x v="1"/>
    <n v="2.16"/>
    <n v="3.16"/>
    <n v="3.39"/>
    <n v="2.29"/>
    <n v="3.35"/>
    <n v="3.9"/>
    <s v="HOME STRONGER"/>
    <s v="DRAW"/>
    <m/>
    <m/>
    <m/>
    <m/>
  </r>
  <r>
    <x v="0"/>
    <x v="347"/>
    <x v="0"/>
    <s v="Valerenga"/>
    <s v="Lillestrom"/>
    <n v="1341.93"/>
    <n v="1333.56"/>
    <n v="7"/>
    <n v="10"/>
    <n v="1"/>
    <n v="5"/>
    <n v="2"/>
    <n v="2"/>
    <x v="1"/>
    <n v="1.93"/>
    <n v="3.52"/>
    <n v="3.75"/>
    <n v="2"/>
    <n v="3.75"/>
    <n v="4.25"/>
    <s v="HOME STRONGER"/>
    <s v="DRAW"/>
    <m/>
    <m/>
    <m/>
    <m/>
  </r>
  <r>
    <x v="3"/>
    <x v="347"/>
    <x v="4"/>
    <s v="Halmstad"/>
    <s v="Brommapojkarna"/>
    <n v="1244.99"/>
    <n v="1244.27"/>
    <n v="1"/>
    <n v="4"/>
    <n v="0"/>
    <n v="1"/>
    <n v="3"/>
    <n v="0"/>
    <x v="0"/>
    <n v="1.86"/>
    <n v="3.45"/>
    <n v="4.17"/>
    <n v="1.98"/>
    <n v="3.73"/>
    <n v="4.8"/>
    <s v="HOME STRONGER"/>
    <s v="HOME WIN"/>
    <m/>
    <m/>
    <m/>
    <m/>
  </r>
  <r>
    <x v="0"/>
    <x v="348"/>
    <x v="0"/>
    <s v="Molde"/>
    <s v="Viking"/>
    <n v="1465.93"/>
    <n v="1409.41"/>
    <n v="6"/>
    <n v="12"/>
    <n v="5"/>
    <n v="8"/>
    <n v="1"/>
    <n v="0"/>
    <x v="0"/>
    <n v="1.59"/>
    <n v="3.94"/>
    <n v="5.42"/>
    <n v="1.66"/>
    <n v="4.32"/>
    <n v="6.25"/>
    <s v="HOME STRONGER"/>
    <s v="HOME WIN"/>
    <m/>
    <m/>
    <m/>
    <m/>
  </r>
  <r>
    <x v="0"/>
    <x v="348"/>
    <x v="0"/>
    <s v="Sandnes"/>
    <s v="Haugesund"/>
    <n v="1219.29"/>
    <n v="1335.26"/>
    <n v="4"/>
    <n v="4"/>
    <n v="6"/>
    <n v="6"/>
    <n v="0"/>
    <n v="0"/>
    <x v="1"/>
    <n v="2.5"/>
    <n v="3.36"/>
    <n v="2.7"/>
    <n v="2.7"/>
    <n v="3.6"/>
    <n v="2.8"/>
    <s v="AWAY STRONGER"/>
    <s v="DRAW"/>
    <m/>
    <m/>
    <m/>
    <m/>
  </r>
  <r>
    <x v="0"/>
    <x v="348"/>
    <x v="4"/>
    <s v="Sogndal"/>
    <s v="Brann"/>
    <n v="1254.8499999999999"/>
    <n v="1308.8499999999999"/>
    <n v="1"/>
    <n v="4"/>
    <n v="0"/>
    <n v="3"/>
    <n v="2"/>
    <n v="1"/>
    <x v="0"/>
    <n v="2.2599999999999998"/>
    <n v="3.41"/>
    <n v="3"/>
    <n v="2.4"/>
    <n v="3.7"/>
    <n v="3.35"/>
    <s v="AWAY STRONGER"/>
    <s v="HOME WIN"/>
    <m/>
    <m/>
    <m/>
    <m/>
  </r>
  <r>
    <x v="0"/>
    <x v="348"/>
    <x v="25"/>
    <s v="Stabaek"/>
    <s v="Stromsgodset"/>
    <n v="1190.97"/>
    <n v="1485.83"/>
    <n v="4"/>
    <n v="7"/>
    <n v="7"/>
    <n v="13"/>
    <n v="2"/>
    <n v="1"/>
    <x v="0"/>
    <n v="3.95"/>
    <n v="3.71"/>
    <n v="1.85"/>
    <n v="4.5"/>
    <n v="4"/>
    <n v="1.95"/>
    <s v="AWAY STRONGER"/>
    <s v="HOME WIN"/>
    <m/>
    <m/>
    <m/>
    <m/>
  </r>
  <r>
    <x v="0"/>
    <x v="349"/>
    <x v="4"/>
    <s v="Haugesund"/>
    <s v="Molde"/>
    <n v="1335.26"/>
    <n v="1465.93"/>
    <n v="4"/>
    <n v="7"/>
    <n v="9"/>
    <n v="12"/>
    <n v="1"/>
    <n v="1"/>
    <x v="1"/>
    <n v="4.4400000000000004"/>
    <n v="3.7"/>
    <n v="1.75"/>
    <n v="4.8"/>
    <n v="4.0999999999999996"/>
    <n v="1.82"/>
    <s v="AWAY STRONGER"/>
    <s v="DRAW"/>
    <m/>
    <m/>
    <m/>
    <m/>
  </r>
  <r>
    <x v="0"/>
    <x v="350"/>
    <x v="19"/>
    <s v="Lillestrom"/>
    <s v="Stabaek"/>
    <n v="1333.56"/>
    <n v="1190.97"/>
    <n v="2"/>
    <n v="5"/>
    <n v="7"/>
    <n v="7"/>
    <n v="5"/>
    <n v="1"/>
    <x v="0"/>
    <n v="1.62"/>
    <n v="4.01"/>
    <n v="5.07"/>
    <n v="1.67"/>
    <n v="4.58"/>
    <n v="5.5"/>
    <s v="HOME STRONGER"/>
    <s v="HOME WIN"/>
    <m/>
    <m/>
    <m/>
    <m/>
  </r>
  <r>
    <x v="0"/>
    <x v="350"/>
    <x v="0"/>
    <s v="Stromsgodset"/>
    <s v="Rosenborg"/>
    <n v="1485.83"/>
    <n v="1482.4"/>
    <n v="4"/>
    <n v="10"/>
    <n v="2"/>
    <n v="6"/>
    <n v="1"/>
    <n v="1"/>
    <x v="1"/>
    <n v="1.84"/>
    <n v="3.72"/>
    <n v="3.93"/>
    <n v="1.93"/>
    <n v="4.01"/>
    <n v="4.2"/>
    <s v="HOME STRONGER"/>
    <s v="DRAW"/>
    <m/>
    <m/>
    <m/>
    <m/>
  </r>
  <r>
    <x v="3"/>
    <x v="351"/>
    <x v="6"/>
    <s v="Kalmar"/>
    <s v="Helsingborg"/>
    <n v="1432.53"/>
    <n v="1412.77"/>
    <n v="6"/>
    <n v="10"/>
    <n v="4"/>
    <n v="4"/>
    <n v="2"/>
    <n v="0"/>
    <x v="0"/>
    <n v="2.31"/>
    <n v="3.2"/>
    <n v="3.13"/>
    <n v="2.56"/>
    <n v="3.35"/>
    <n v="3.5"/>
    <s v="HOME STRONGER"/>
    <s v="HOME WIN"/>
    <m/>
    <m/>
    <m/>
    <m/>
  </r>
  <r>
    <x v="4"/>
    <x v="351"/>
    <x v="19"/>
    <s v="Legia"/>
    <s v="Ruch"/>
    <n v="1501.21"/>
    <n v="1339.61"/>
    <n v="6"/>
    <n v="12"/>
    <n v="2"/>
    <n v="2"/>
    <n v="1"/>
    <n v="2"/>
    <x v="2"/>
    <n v="1.39"/>
    <n v="4.3899999999999997"/>
    <n v="7.94"/>
    <n v="1.43"/>
    <n v="5.04"/>
    <n v="9.0500000000000007"/>
    <s v="HOME STRONGER"/>
    <s v="AWAY WIN"/>
    <m/>
    <m/>
    <m/>
    <m/>
  </r>
  <r>
    <x v="0"/>
    <x v="351"/>
    <x v="0"/>
    <s v="Sogndal"/>
    <s v="Sandnes"/>
    <n v="1254.8499999999999"/>
    <n v="1219.29"/>
    <n v="4"/>
    <n v="7"/>
    <n v="2"/>
    <n v="5"/>
    <n v="1"/>
    <n v="0"/>
    <x v="0"/>
    <n v="1.85"/>
    <n v="3.59"/>
    <n v="4.07"/>
    <n v="1.93"/>
    <n v="3.85"/>
    <n v="4.5"/>
    <s v="HOME STRONGER"/>
    <s v="HOME WIN"/>
    <m/>
    <m/>
    <m/>
    <m/>
  </r>
  <r>
    <x v="0"/>
    <x v="351"/>
    <x v="4"/>
    <s v="Brann"/>
    <s v="Valerenga"/>
    <n v="1308.8499999999999"/>
    <n v="1341.93"/>
    <n v="0"/>
    <n v="0"/>
    <n v="5"/>
    <n v="8"/>
    <n v="2"/>
    <n v="3"/>
    <x v="2"/>
    <n v="2.13"/>
    <n v="3.54"/>
    <n v="3.19"/>
    <n v="2.35"/>
    <n v="3.81"/>
    <n v="3.6"/>
    <s v="AWAY STRONGER"/>
    <s v="AWAY WIN"/>
    <m/>
    <m/>
    <m/>
    <m/>
  </r>
  <r>
    <x v="6"/>
    <x v="352"/>
    <x v="7"/>
    <s v="MyPa"/>
    <s v="Inter Turku"/>
    <n v="1162.1600000000001"/>
    <n v="1135.08"/>
    <n v="6"/>
    <n v="10"/>
    <n v="4"/>
    <n v="7"/>
    <n v="1"/>
    <n v="1"/>
    <x v="1"/>
    <n v="2.4300000000000002"/>
    <n v="3.3"/>
    <n v="2.79"/>
    <n v="2.63"/>
    <n v="3.52"/>
    <n v="3"/>
    <s v="HOME STRONGER"/>
    <s v="DRAW"/>
    <m/>
    <m/>
    <m/>
    <m/>
  </r>
  <r>
    <x v="3"/>
    <x v="352"/>
    <x v="4"/>
    <s v="Gefle"/>
    <s v="Djurgarden"/>
    <n v="1310.04"/>
    <n v="1377.76"/>
    <n v="5"/>
    <n v="6"/>
    <n v="5"/>
    <n v="5"/>
    <n v="1"/>
    <n v="1"/>
    <x v="1"/>
    <n v="2.94"/>
    <n v="3.24"/>
    <n v="2.4"/>
    <n v="3.35"/>
    <n v="3.44"/>
    <n v="2.5"/>
    <s v="AWAY STRONGER"/>
    <s v="DRAW"/>
    <m/>
    <m/>
    <m/>
    <m/>
  </r>
  <r>
    <x v="3"/>
    <x v="353"/>
    <x v="10"/>
    <s v="Halmstad"/>
    <s v="Kalmar"/>
    <n v="1244.99"/>
    <n v="1432.53"/>
    <n v="3"/>
    <n v="4"/>
    <n v="6"/>
    <n v="10"/>
    <n v="1"/>
    <n v="1"/>
    <x v="1"/>
    <n v="2.31"/>
    <n v="3.28"/>
    <n v="3.04"/>
    <n v="2.5"/>
    <n v="3.85"/>
    <n v="3.42"/>
    <s v="AWAY STRONGER"/>
    <s v="DRAW"/>
    <m/>
    <m/>
    <m/>
    <m/>
  </r>
  <r>
    <x v="4"/>
    <x v="353"/>
    <x v="15"/>
    <s v="Cracovia"/>
    <s v="Jagiellonia"/>
    <n v="1214.99"/>
    <n v="1291.9000000000001"/>
    <n v="4"/>
    <n v="4"/>
    <n v="2"/>
    <n v="5"/>
    <n v="2"/>
    <n v="2"/>
    <x v="1"/>
    <n v="2.0099999999999998"/>
    <n v="3.33"/>
    <n v="3.63"/>
    <n v="2.2000000000000002"/>
    <n v="3.56"/>
    <n v="4.18"/>
    <s v="AWAY STRONGER"/>
    <s v="DRAW"/>
    <m/>
    <m/>
    <m/>
    <m/>
  </r>
  <r>
    <x v="4"/>
    <x v="353"/>
    <x v="15"/>
    <s v="Piast Gliwice"/>
    <s v="Podbeskidzie"/>
    <n v="1277.9100000000001"/>
    <n v="1284.8800000000001"/>
    <n v="6"/>
    <n v="9"/>
    <n v="7"/>
    <n v="11"/>
    <n v="2"/>
    <n v="2"/>
    <x v="1"/>
    <n v="2.25"/>
    <n v="3.31"/>
    <n v="3.04"/>
    <n v="2.4"/>
    <n v="3.61"/>
    <n v="3.3"/>
    <s v="AWAY STRONGER"/>
    <s v="DRAW"/>
    <m/>
    <m/>
    <m/>
    <m/>
  </r>
  <r>
    <x v="7"/>
    <x v="354"/>
    <x v="28"/>
    <s v="Zenit"/>
    <s v="Rubin Kazan"/>
    <n v="1737.07"/>
    <n v="1626.56"/>
    <n v="9"/>
    <n v="13"/>
    <n v="4"/>
    <n v="7"/>
    <n v="6"/>
    <n v="2"/>
    <x v="0"/>
    <n v="1.48"/>
    <n v="4"/>
    <n v="6.8"/>
    <n v="1.53"/>
    <n v="4.55"/>
    <n v="9.1999999999999993"/>
    <s v="HOME STRONGER"/>
    <s v="HOME WIN"/>
    <m/>
    <m/>
    <m/>
    <m/>
  </r>
  <r>
    <x v="1"/>
    <x v="354"/>
    <x v="8"/>
    <s v="Viborg"/>
    <s v="Odense"/>
    <n v="1302.3800000000001"/>
    <n v="1380.32"/>
    <n v="1"/>
    <n v="1"/>
    <n v="3"/>
    <n v="3"/>
    <n v="2"/>
    <n v="2"/>
    <x v="1"/>
    <n v="3.26"/>
    <n v="3.36"/>
    <n v="2.17"/>
    <n v="3.48"/>
    <n v="3.53"/>
    <n v="2.33"/>
    <s v="AWAY STRONGER"/>
    <s v="DRAW"/>
    <m/>
    <m/>
    <m/>
    <m/>
  </r>
  <r>
    <x v="3"/>
    <x v="354"/>
    <x v="17"/>
    <s v="Djurgarden"/>
    <s v="Halmstad"/>
    <n v="1384.15"/>
    <n v="1253.95"/>
    <n v="5"/>
    <n v="9"/>
    <n v="4"/>
    <n v="5"/>
    <n v="3"/>
    <n v="0"/>
    <x v="0"/>
    <n v="1.51"/>
    <n v="3.94"/>
    <n v="6.54"/>
    <n v="1.57"/>
    <n v="4.25"/>
    <n v="7.5"/>
    <s v="HOME STRONGER"/>
    <s v="HOME WIN"/>
    <m/>
    <m/>
    <m/>
    <m/>
  </r>
  <r>
    <x v="3"/>
    <x v="354"/>
    <x v="6"/>
    <s v="Gefle"/>
    <s v="AIK"/>
    <n v="1310.68"/>
    <n v="1487.34"/>
    <n v="5"/>
    <n v="6"/>
    <n v="4"/>
    <n v="8"/>
    <n v="1"/>
    <n v="2"/>
    <x v="2"/>
    <n v="3.4"/>
    <n v="3.27"/>
    <n v="2.14"/>
    <n v="3.75"/>
    <n v="3.4"/>
    <n v="2.2799999999999998"/>
    <s v="AWAY STRONGER"/>
    <s v="AWAY WIN"/>
    <m/>
    <m/>
    <m/>
    <m/>
  </r>
  <r>
    <x v="0"/>
    <x v="354"/>
    <x v="19"/>
    <s v="Start"/>
    <s v="Haugesund"/>
    <n v="1267.3900000000001"/>
    <n v="1326.6"/>
    <n v="1"/>
    <n v="4"/>
    <n v="2"/>
    <n v="8"/>
    <n v="3"/>
    <n v="1"/>
    <x v="0"/>
    <n v="1.9"/>
    <n v="3.54"/>
    <n v="3.84"/>
    <n v="2.02"/>
    <n v="3.81"/>
    <n v="4.38"/>
    <s v="AWAY STRONGER"/>
    <s v="HOME WIN"/>
    <m/>
    <m/>
    <m/>
    <m/>
  </r>
  <r>
    <x v="4"/>
    <x v="354"/>
    <x v="0"/>
    <s v="Legia"/>
    <s v="Zawisza"/>
    <n v="1497.18"/>
    <n v="1269.98"/>
    <n v="6"/>
    <n v="9"/>
    <n v="4"/>
    <n v="4"/>
    <n v="3"/>
    <n v="0"/>
    <x v="0"/>
    <n v="1.55"/>
    <n v="3.8"/>
    <n v="6.06"/>
    <n v="1.61"/>
    <n v="4.3"/>
    <n v="7"/>
    <s v="HOME STRONGER"/>
    <s v="HOME WIN"/>
    <m/>
    <m/>
    <m/>
    <m/>
  </r>
  <r>
    <x v="0"/>
    <x v="354"/>
    <x v="0"/>
    <s v="Lillestrom"/>
    <s v="Sandnes"/>
    <n v="1336.61"/>
    <n v="1221.48"/>
    <n v="4"/>
    <n v="5"/>
    <n v="2"/>
    <n v="5"/>
    <n v="4"/>
    <n v="1"/>
    <x v="0"/>
    <n v="1.65"/>
    <n v="3.83"/>
    <n v="4.99"/>
    <n v="1.73"/>
    <n v="4.18"/>
    <n v="5.5"/>
    <s v="HOME STRONGER"/>
    <s v="HOME WIN"/>
    <m/>
    <m/>
    <m/>
    <m/>
  </r>
  <r>
    <x v="0"/>
    <x v="354"/>
    <x v="4"/>
    <s v="Brann"/>
    <s v="Stabaek"/>
    <n v="1280.3900000000001"/>
    <n v="1218.7"/>
    <n v="0"/>
    <n v="0"/>
    <n v="6"/>
    <n v="7"/>
    <n v="1"/>
    <n v="2"/>
    <x v="2"/>
    <n v="1.57"/>
    <n v="4.0999999999999996"/>
    <n v="5.41"/>
    <n v="1.65"/>
    <n v="4.75"/>
    <n v="6.25"/>
    <s v="HOME STRONGER"/>
    <s v="AWAY WIN"/>
    <m/>
    <m/>
    <m/>
    <m/>
  </r>
  <r>
    <x v="1"/>
    <x v="354"/>
    <x v="9"/>
    <s v="Brondby"/>
    <s v="Esbjerg"/>
    <n v="1459.32"/>
    <n v="1484.1"/>
    <n v="5"/>
    <n v="11"/>
    <n v="2"/>
    <n v="3"/>
    <n v="1"/>
    <n v="0"/>
    <x v="0"/>
    <n v="2.5499999999999998"/>
    <n v="3.26"/>
    <n v="2.72"/>
    <n v="2.75"/>
    <n v="3.4"/>
    <n v="3"/>
    <s v="AWAY STRONGER"/>
    <s v="HOME WIN"/>
    <m/>
    <m/>
    <m/>
    <m/>
  </r>
  <r>
    <x v="0"/>
    <x v="355"/>
    <x v="19"/>
    <s v="Stromsgodset"/>
    <s v="Sandnes"/>
    <n v="1473.07"/>
    <n v="1221.48"/>
    <n v="4"/>
    <n v="8"/>
    <n v="1"/>
    <n v="2"/>
    <n v="1"/>
    <n v="0"/>
    <x v="0"/>
    <n v="1.31"/>
    <n v="5.31"/>
    <n v="8.84"/>
    <n v="1.36"/>
    <n v="6"/>
    <n v="10"/>
    <s v="HOME STRONGER"/>
    <s v="HOME WIN"/>
    <m/>
    <m/>
    <m/>
    <m/>
  </r>
  <r>
    <x v="6"/>
    <x v="355"/>
    <x v="7"/>
    <s v="Mariehamn"/>
    <s v="Inter Turku"/>
    <n v="1149.27"/>
    <n v="1135.08"/>
    <n v="2"/>
    <n v="3"/>
    <n v="5"/>
    <n v="5"/>
    <n v="3"/>
    <n v="1"/>
    <x v="0"/>
    <n v="2.36"/>
    <n v="3.3"/>
    <n v="2.89"/>
    <n v="2.52"/>
    <n v="3.43"/>
    <n v="3.05"/>
    <s v="HOME STRONGER"/>
    <s v="HOME WIN"/>
    <m/>
    <m/>
    <m/>
    <m/>
  </r>
  <r>
    <x v="0"/>
    <x v="355"/>
    <x v="0"/>
    <s v="Stabaek"/>
    <s v="Aalesund"/>
    <n v="1218.7"/>
    <n v="1331.98"/>
    <n v="6"/>
    <n v="10"/>
    <n v="2"/>
    <n v="4"/>
    <n v="0"/>
    <n v="2"/>
    <x v="2"/>
    <n v="2.3199999999999998"/>
    <n v="3.39"/>
    <n v="2.94"/>
    <n v="2.5"/>
    <n v="3.7"/>
    <n v="3.1"/>
    <s v="AWAY STRONGER"/>
    <s v="AWAY WIN"/>
    <m/>
    <m/>
    <m/>
    <m/>
  </r>
  <r>
    <x v="0"/>
    <x v="355"/>
    <x v="0"/>
    <s v="Start"/>
    <s v="Lillestrom"/>
    <n v="1267.3900000000001"/>
    <n v="1336.61"/>
    <n v="3"/>
    <n v="7"/>
    <n v="7"/>
    <n v="8"/>
    <n v="3"/>
    <n v="1"/>
    <x v="0"/>
    <n v="2.19"/>
    <n v="3.44"/>
    <n v="3.11"/>
    <n v="2.2999999999999998"/>
    <n v="3.65"/>
    <n v="3.39"/>
    <s v="AWAY STRONGER"/>
    <s v="HOME WIN"/>
    <m/>
    <m/>
    <m/>
    <m/>
  </r>
  <r>
    <x v="0"/>
    <x v="355"/>
    <x v="0"/>
    <s v="Viking"/>
    <s v="Brann"/>
    <n v="1383.67"/>
    <n v="1280.3900000000001"/>
    <n v="1"/>
    <n v="5"/>
    <n v="0"/>
    <n v="0"/>
    <n v="0"/>
    <n v="2"/>
    <x v="2"/>
    <n v="1.42"/>
    <n v="4.6100000000000003"/>
    <n v="6.77"/>
    <n v="1.45"/>
    <n v="5.12"/>
    <n v="7.5"/>
    <s v="HOME STRONGER"/>
    <s v="AWAY WIN"/>
    <m/>
    <m/>
    <m/>
    <m/>
  </r>
  <r>
    <x v="0"/>
    <x v="355"/>
    <x v="4"/>
    <s v="Rosenborg"/>
    <s v="Haugesund"/>
    <n v="1460"/>
    <n v="1326.6"/>
    <n v="2"/>
    <n v="6"/>
    <n v="2"/>
    <n v="5"/>
    <n v="5"/>
    <n v="3"/>
    <x v="0"/>
    <n v="1.5"/>
    <n v="4.32"/>
    <n v="6"/>
    <n v="1.55"/>
    <n v="4.95"/>
    <n v="7"/>
    <s v="HOME STRONGER"/>
    <s v="HOME WIN"/>
    <m/>
    <m/>
    <m/>
    <m/>
  </r>
  <r>
    <x v="1"/>
    <x v="356"/>
    <x v="2"/>
    <s v="Odense"/>
    <s v="Aalborg"/>
    <n v="1380.32"/>
    <n v="1478.31"/>
    <n v="4"/>
    <n v="4"/>
    <n v="6"/>
    <n v="9"/>
    <n v="1"/>
    <n v="1"/>
    <x v="1"/>
    <n v="2.4900000000000002"/>
    <n v="3.23"/>
    <n v="2.79"/>
    <n v="2.68"/>
    <n v="3.35"/>
    <n v="3.1"/>
    <s v="AWAY STRONGER"/>
    <s v="DRAW"/>
    <m/>
    <m/>
    <m/>
    <m/>
  </r>
  <r>
    <x v="4"/>
    <x v="356"/>
    <x v="0"/>
    <s v="Cracovia"/>
    <s v="Jagiellonia"/>
    <n v="1221.98"/>
    <n v="1275.8499999999999"/>
    <n v="2"/>
    <n v="5"/>
    <n v="2"/>
    <n v="3"/>
    <n v="1"/>
    <n v="1"/>
    <x v="1"/>
    <n v="2"/>
    <n v="3.3"/>
    <n v="3.71"/>
    <n v="2.14"/>
    <n v="3.75"/>
    <n v="4.2"/>
    <s v="AWAY STRONGER"/>
    <s v="DRAW"/>
    <m/>
    <m/>
    <m/>
    <m/>
  </r>
  <r>
    <x v="2"/>
    <x v="356"/>
    <x v="3"/>
    <s v="Sturm Graz"/>
    <s v="Ried"/>
    <n v="1434.22"/>
    <n v="1405.02"/>
    <n v="7"/>
    <n v="10"/>
    <n v="4"/>
    <n v="4"/>
    <n v="3"/>
    <n v="1"/>
    <x v="0"/>
    <n v="1.83"/>
    <n v="3.56"/>
    <n v="4.0999999999999996"/>
    <n v="1.98"/>
    <n v="3.85"/>
    <n v="4.5999999999999996"/>
    <s v="HOME STRONGER"/>
    <s v="HOME WIN"/>
    <m/>
    <m/>
    <m/>
    <m/>
  </r>
  <r>
    <x v="6"/>
    <x v="357"/>
    <x v="6"/>
    <s v="Inter Turku"/>
    <s v="MyPa"/>
    <n v="1135.08"/>
    <n v="1162.1600000000001"/>
    <n v="2"/>
    <n v="5"/>
    <n v="7"/>
    <n v="10"/>
    <n v="1"/>
    <n v="0"/>
    <x v="0"/>
    <n v="2.17"/>
    <n v="3.23"/>
    <n v="3.3"/>
    <n v="2.31"/>
    <n v="3.4"/>
    <n v="3.6"/>
    <s v="AWAY STRONGER"/>
    <s v="HOME WIN"/>
    <m/>
    <m/>
    <m/>
    <m/>
  </r>
  <r>
    <x v="6"/>
    <x v="358"/>
    <x v="7"/>
    <s v="Rovaniemi"/>
    <s v="Inter Turku"/>
    <n v="1162.1600000000001"/>
    <n v="1135.08"/>
    <n v="3"/>
    <n v="6"/>
    <n v="4"/>
    <n v="8"/>
    <n v="3"/>
    <n v="0"/>
    <x v="0"/>
    <n v="2.41"/>
    <n v="3.12"/>
    <n v="2.94"/>
    <n v="2.6"/>
    <n v="3.35"/>
    <n v="3.25"/>
    <s v="HOME STRONGER"/>
    <s v="HOME WIN"/>
    <m/>
    <m/>
    <m/>
    <m/>
  </r>
  <r>
    <x v="6"/>
    <x v="359"/>
    <x v="7"/>
    <s v="MyPa"/>
    <s v="Rovaniemi"/>
    <n v="1162.1600000000001"/>
    <n v="1162.1600000000001"/>
    <n v="4"/>
    <n v="8"/>
    <n v="6"/>
    <n v="9"/>
    <n v="1"/>
    <n v="1"/>
    <x v="1"/>
    <n v="2.08"/>
    <n v="3.26"/>
    <n v="3.51"/>
    <n v="2.2999999999999998"/>
    <n v="3.6"/>
    <n v="4.1500000000000004"/>
    <s v="AWAY STRONGER"/>
    <s v="DRAW"/>
    <m/>
    <m/>
    <m/>
    <m/>
  </r>
  <r>
    <x v="1"/>
    <x v="360"/>
    <x v="4"/>
    <s v="Vestsjaelland"/>
    <s v="Nordsjaelland"/>
    <n v="1343"/>
    <n v="1436.29"/>
    <n v="3"/>
    <n v="7"/>
    <n v="5"/>
    <n v="8"/>
    <n v="0"/>
    <n v="0"/>
    <x v="1"/>
    <n v="3.23"/>
    <n v="3.29"/>
    <n v="2.2000000000000002"/>
    <n v="3.45"/>
    <n v="3.45"/>
    <n v="2.2999999999999998"/>
    <s v="AWAY STRONGER"/>
    <s v="DRAW"/>
    <m/>
    <m/>
    <m/>
    <m/>
  </r>
  <r>
    <x v="3"/>
    <x v="361"/>
    <x v="4"/>
    <s v="Djurgarden"/>
    <s v="Kalmar"/>
    <n v="1384.15"/>
    <n v="1425.97"/>
    <n v="7"/>
    <n v="11"/>
    <n v="5"/>
    <n v="8"/>
    <n v="0"/>
    <n v="0"/>
    <x v="1"/>
    <n v="1.79"/>
    <n v="3.6"/>
    <n v="4.3499999999999996"/>
    <n v="1.9"/>
    <n v="3.9"/>
    <n v="4.75"/>
    <s v="AWAY STRONGER"/>
    <s v="DRAW"/>
    <m/>
    <m/>
    <m/>
    <m/>
  </r>
  <r>
    <x v="1"/>
    <x v="361"/>
    <x v="1"/>
    <s v="Nordsjaelland"/>
    <s v="Aalborg"/>
    <n v="1436.29"/>
    <n v="1478.31"/>
    <n v="3"/>
    <n v="6"/>
    <n v="4"/>
    <n v="10"/>
    <n v="2"/>
    <n v="4"/>
    <x v="2"/>
    <n v="2.64"/>
    <n v="3.35"/>
    <n v="2.58"/>
    <n v="2.85"/>
    <n v="3.5"/>
    <n v="2.87"/>
    <s v="AWAY STRONGER"/>
    <s v="AWAY WIN"/>
    <m/>
    <m/>
    <m/>
    <m/>
  </r>
  <r>
    <x v="3"/>
    <x v="362"/>
    <x v="5"/>
    <s v="Djurgarden"/>
    <s v="Elfsborg"/>
    <n v="1384.15"/>
    <n v="1447.94"/>
    <n v="7"/>
    <n v="9"/>
    <n v="6"/>
    <n v="9"/>
    <n v="1"/>
    <n v="1"/>
    <x v="1"/>
    <n v="3.02"/>
    <n v="3.21"/>
    <n v="2.36"/>
    <n v="3.6"/>
    <n v="3.49"/>
    <n v="2.5"/>
    <s v="AWAY STRONGER"/>
    <s v="DRAW"/>
    <m/>
    <m/>
    <m/>
    <m/>
  </r>
  <r>
    <x v="1"/>
    <x v="363"/>
    <x v="3"/>
    <s v="Silkeborg"/>
    <s v="Midtjylland"/>
    <n v="1335.28"/>
    <n v="1467.67"/>
    <n v="0"/>
    <n v="3"/>
    <n v="1"/>
    <n v="7"/>
    <n v="1"/>
    <n v="2"/>
    <x v="2"/>
    <n v="4.7699999999999996"/>
    <n v="3.68"/>
    <n v="1.7"/>
    <n v="5.25"/>
    <n v="4"/>
    <n v="1.78"/>
    <s v="AWAY STRONGER"/>
    <s v="AWAY WIN"/>
    <m/>
    <m/>
    <m/>
    <m/>
  </r>
  <r>
    <x v="1"/>
    <x v="364"/>
    <x v="8"/>
    <s v="Vestsjaelland"/>
    <s v="Hobro"/>
    <n v="1343"/>
    <n v="1335.28"/>
    <n v="3"/>
    <n v="5"/>
    <n v="3"/>
    <n v="8"/>
    <n v="1"/>
    <n v="1"/>
    <x v="1"/>
    <n v="2.1800000000000002"/>
    <n v="3.29"/>
    <n v="3.27"/>
    <n v="2.2999999999999998"/>
    <n v="3.55"/>
    <n v="3.61"/>
    <s v="HOME STRONGER"/>
    <s v="DRAW"/>
    <m/>
    <m/>
    <m/>
    <m/>
  </r>
  <r>
    <x v="1"/>
    <x v="364"/>
    <x v="2"/>
    <s v="Brondby"/>
    <s v="Silkeborg"/>
    <n v="1459.32"/>
    <n v="1335.28"/>
    <n v="7"/>
    <n v="11"/>
    <n v="0"/>
    <n v="3"/>
    <n v="1"/>
    <n v="0"/>
    <x v="0"/>
    <n v="1.56"/>
    <n v="3.85"/>
    <n v="5.92"/>
    <n v="1.66"/>
    <n v="4.0999999999999996"/>
    <n v="7.5"/>
    <s v="HOME STRONGER"/>
    <s v="HOME WIN"/>
    <m/>
    <m/>
    <m/>
    <m/>
  </r>
  <r>
    <x v="3"/>
    <x v="365"/>
    <x v="6"/>
    <s v="Helsingborg"/>
    <s v="Gefle"/>
    <n v="1403.47"/>
    <n v="1304.6099999999999"/>
    <n v="0"/>
    <n v="1"/>
    <n v="4"/>
    <n v="8"/>
    <n v="1"/>
    <n v="1"/>
    <x v="1"/>
    <n v="1.53"/>
    <n v="4.0599999999999996"/>
    <n v="6.04"/>
    <n v="1.6"/>
    <n v="4.55"/>
    <n v="6.79"/>
    <s v="HOME STRONGER"/>
    <s v="DRAW"/>
    <m/>
    <m/>
    <m/>
    <m/>
  </r>
  <r>
    <x v="0"/>
    <x v="365"/>
    <x v="19"/>
    <s v="Haugesund"/>
    <s v="Stabaek"/>
    <n v="1332.31"/>
    <n v="1205.32"/>
    <n v="1"/>
    <n v="2"/>
    <n v="3"/>
    <n v="9"/>
    <n v="2"/>
    <n v="0"/>
    <x v="0"/>
    <n v="1.67"/>
    <n v="3.87"/>
    <n v="4.82"/>
    <n v="1.83"/>
    <n v="4.26"/>
    <n v="5.5"/>
    <s v="HOME STRONGER"/>
    <s v="HOME WIN"/>
    <m/>
    <m/>
    <m/>
    <m/>
  </r>
  <r>
    <x v="0"/>
    <x v="365"/>
    <x v="2"/>
    <s v="Valerenga"/>
    <s v="Rosenborg"/>
    <n v="1347.08"/>
    <n v="1472.55"/>
    <n v="7"/>
    <n v="9"/>
    <n v="5"/>
    <n v="6"/>
    <n v="2"/>
    <n v="2"/>
    <x v="1"/>
    <n v="2.63"/>
    <n v="3.5"/>
    <n v="2.5"/>
    <n v="2.82"/>
    <n v="3.87"/>
    <n v="2.7"/>
    <s v="AWAY STRONGER"/>
    <s v="DRAW"/>
    <m/>
    <m/>
    <m/>
    <m/>
  </r>
  <r>
    <x v="6"/>
    <x v="365"/>
    <x v="7"/>
    <s v="MyPa"/>
    <s v="Mariehamn"/>
    <n v="1162.1600000000001"/>
    <n v="1149.27"/>
    <n v="1"/>
    <n v="2"/>
    <n v="3"/>
    <n v="9"/>
    <n v="3"/>
    <n v="0"/>
    <x v="0"/>
    <n v="2.4"/>
    <n v="3.37"/>
    <n v="2.79"/>
    <n v="2.8"/>
    <n v="3.63"/>
    <n v="3.17"/>
    <s v="HOME STRONGER"/>
    <s v="HOME WIN"/>
    <m/>
    <m/>
    <m/>
    <m/>
  </r>
  <r>
    <x v="3"/>
    <x v="365"/>
    <x v="7"/>
    <s v="Elfsborg"/>
    <s v="Brommapojkarna"/>
    <n v="1447.94"/>
    <n v="1222.26"/>
    <n v="7"/>
    <n v="7"/>
    <n v="1"/>
    <n v="1"/>
    <n v="2"/>
    <n v="2"/>
    <x v="1"/>
    <n v="1.21"/>
    <n v="6.15"/>
    <n v="13.14"/>
    <n v="1.25"/>
    <n v="7.5"/>
    <n v="16.39"/>
    <s v="HOME STRONGER"/>
    <s v="DRAW"/>
    <m/>
    <m/>
    <m/>
    <m/>
  </r>
  <r>
    <x v="1"/>
    <x v="366"/>
    <x v="3"/>
    <s v="Nordsjaelland"/>
    <s v="Vestsjaelland"/>
    <n v="1436.29"/>
    <n v="1343"/>
    <n v="2"/>
    <n v="6"/>
    <n v="3"/>
    <n v="5"/>
    <n v="3"/>
    <n v="2"/>
    <x v="0"/>
    <n v="1.88"/>
    <n v="3.4"/>
    <n v="4.16"/>
    <n v="1.99"/>
    <n v="3.65"/>
    <n v="4.5999999999999996"/>
    <s v="HOME STRONGER"/>
    <s v="HOME WIN"/>
    <m/>
    <m/>
    <m/>
    <m/>
  </r>
  <r>
    <x v="0"/>
    <x v="366"/>
    <x v="4"/>
    <s v="Stabaek"/>
    <s v="Brann"/>
    <n v="1195.48"/>
    <n v="1286.8900000000001"/>
    <n v="3"/>
    <n v="6"/>
    <n v="3"/>
    <n v="3"/>
    <n v="1"/>
    <n v="1"/>
    <x v="1"/>
    <n v="2.75"/>
    <n v="3.45"/>
    <n v="2.42"/>
    <n v="2.9"/>
    <n v="3.75"/>
    <n v="2.57"/>
    <s v="AWAY STRONGER"/>
    <s v="DRAW"/>
    <m/>
    <m/>
    <m/>
    <m/>
  </r>
  <r>
    <x v="3"/>
    <x v="367"/>
    <x v="10"/>
    <s v="Gefle"/>
    <s v="Halmstad"/>
    <n v="1322.7"/>
    <n v="1264.21"/>
    <n v="4"/>
    <n v="6"/>
    <n v="2"/>
    <n v="5"/>
    <n v="2"/>
    <n v="0"/>
    <x v="0"/>
    <n v="2.27"/>
    <n v="3.25"/>
    <n v="3.13"/>
    <n v="2.38"/>
    <n v="3.45"/>
    <n v="3.3"/>
    <s v="HOME STRONGER"/>
    <s v="HOME WIN"/>
    <m/>
    <m/>
    <m/>
    <m/>
  </r>
  <r>
    <x v="0"/>
    <x v="367"/>
    <x v="0"/>
    <s v="Stromsgodset"/>
    <s v="Valerenga"/>
    <n v="1472.01"/>
    <n v="1356.15"/>
    <n v="4"/>
    <n v="8"/>
    <n v="5"/>
    <n v="9"/>
    <n v="0"/>
    <n v="2"/>
    <x v="2"/>
    <n v="1.7"/>
    <n v="3.9"/>
    <n v="4.5599999999999996"/>
    <n v="1.85"/>
    <n v="4.33"/>
    <n v="5.1100000000000003"/>
    <s v="HOME STRONGER"/>
    <s v="AWAY WIN"/>
    <m/>
    <m/>
    <m/>
    <m/>
  </r>
  <r>
    <x v="2"/>
    <x v="367"/>
    <x v="4"/>
    <s v="Altach"/>
    <s v="Sturm Graz"/>
    <n v="1334.13"/>
    <n v="1434.22"/>
    <n v="6"/>
    <n v="9"/>
    <n v="7"/>
    <n v="13"/>
    <n v="1"/>
    <n v="0"/>
    <x v="0"/>
    <n v="2.4700000000000002"/>
    <n v="3.23"/>
    <n v="2.78"/>
    <n v="2.62"/>
    <n v="3.5"/>
    <n v="2.94"/>
    <s v="AWAY STRONGER"/>
    <s v="HOME WIN"/>
    <m/>
    <m/>
    <m/>
    <m/>
  </r>
  <r>
    <x v="1"/>
    <x v="368"/>
    <x v="8"/>
    <s v="Odense"/>
    <s v="Hobro"/>
    <n v="1380.32"/>
    <n v="1335.28"/>
    <n v="2"/>
    <n v="5"/>
    <n v="4"/>
    <n v="7"/>
    <n v="1"/>
    <n v="2"/>
    <x v="2"/>
    <n v="1.63"/>
    <n v="3.8"/>
    <n v="5.25"/>
    <n v="1.7"/>
    <n v="4.2"/>
    <n v="5.85"/>
    <s v="HOME STRONGER"/>
    <s v="AWAY WIN"/>
    <m/>
    <m/>
    <m/>
    <m/>
  </r>
  <r>
    <x v="3"/>
    <x v="368"/>
    <x v="6"/>
    <s v="Falkenbergs"/>
    <s v="AIK"/>
    <n v="1269.6099999999999"/>
    <n v="1512.67"/>
    <n v="7"/>
    <n v="9"/>
    <n v="7"/>
    <n v="10"/>
    <n v="4"/>
    <n v="1"/>
    <x v="0"/>
    <n v="3.33"/>
    <n v="3.31"/>
    <n v="2.15"/>
    <n v="3.6"/>
    <n v="3.5"/>
    <n v="2.2999999999999998"/>
    <s v="AWAY STRONGER"/>
    <s v="HOME WIN"/>
    <m/>
    <m/>
    <m/>
    <m/>
  </r>
  <r>
    <x v="0"/>
    <x v="368"/>
    <x v="19"/>
    <s v="Molde"/>
    <s v="Sandnes"/>
    <n v="1489.75"/>
    <n v="1215.01"/>
    <n v="7"/>
    <n v="10"/>
    <n v="0"/>
    <n v="2"/>
    <n v="3"/>
    <n v="1"/>
    <x v="0"/>
    <n v="1.17"/>
    <n v="7.24"/>
    <n v="13.55"/>
    <n v="1.2"/>
    <n v="8.5"/>
    <n v="18.11"/>
    <s v="HOME STRONGER"/>
    <s v="HOME WIN"/>
    <m/>
    <m/>
    <m/>
    <m/>
  </r>
  <r>
    <x v="6"/>
    <x v="368"/>
    <x v="7"/>
    <s v="Mariehamn"/>
    <s v="Rovaniemi"/>
    <n v="1149.27"/>
    <n v="1148.54"/>
    <n v="3"/>
    <n v="6"/>
    <n v="5"/>
    <n v="8"/>
    <n v="2"/>
    <n v="4"/>
    <x v="2"/>
    <n v="1.72"/>
    <n v="3.65"/>
    <n v="4.75"/>
    <n v="1.81"/>
    <n v="5"/>
    <n v="5.0999999999999996"/>
    <s v="HOME STRONGER"/>
    <s v="AWAY WIN"/>
    <m/>
    <m/>
    <m/>
    <m/>
  </r>
  <r>
    <x v="0"/>
    <x v="368"/>
    <x v="0"/>
    <s v="Rosenborg"/>
    <s v="Sogndal"/>
    <n v="1482.07"/>
    <n v="1287.3599999999999"/>
    <n v="5"/>
    <n v="6"/>
    <n v="7"/>
    <n v="8"/>
    <n v="1"/>
    <n v="0"/>
    <x v="0"/>
    <n v="1.41"/>
    <n v="4.5599999999999996"/>
    <n v="7.09"/>
    <n v="1.46"/>
    <n v="5.05"/>
    <n v="7.92"/>
    <s v="HOME STRONGER"/>
    <s v="HOME WIN"/>
    <m/>
    <m/>
    <m/>
    <m/>
  </r>
  <r>
    <x v="0"/>
    <x v="368"/>
    <x v="4"/>
    <s v="Viking"/>
    <s v="Lillestrom"/>
    <n v="1373.37"/>
    <n v="1337.23"/>
    <n v="0"/>
    <n v="2"/>
    <n v="6"/>
    <n v="7"/>
    <n v="0"/>
    <n v="0"/>
    <x v="1"/>
    <n v="1.77"/>
    <n v="3.67"/>
    <n v="4.37"/>
    <n v="1.83"/>
    <n v="3.95"/>
    <n v="4.75"/>
    <s v="HOME STRONGER"/>
    <s v="DRAW"/>
    <m/>
    <m/>
    <m/>
    <m/>
  </r>
  <r>
    <x v="1"/>
    <x v="368"/>
    <x v="4"/>
    <s v="Midtjylland"/>
    <s v="Brondby"/>
    <n v="1467.67"/>
    <n v="1459.32"/>
    <n v="3"/>
    <n v="4"/>
    <n v="7"/>
    <n v="11"/>
    <n v="3"/>
    <n v="1"/>
    <x v="0"/>
    <n v="2.42"/>
    <n v="3.3"/>
    <n v="2.84"/>
    <n v="2.5499999999999998"/>
    <n v="3.45"/>
    <n v="3.05"/>
    <s v="HOME STRONGER"/>
    <s v="HOME WIN"/>
    <m/>
    <m/>
    <m/>
    <m/>
  </r>
  <r>
    <x v="1"/>
    <x v="369"/>
    <x v="3"/>
    <s v="Vestsjaelland"/>
    <s v="Odense"/>
    <n v="1343"/>
    <n v="1380.32"/>
    <n v="2"/>
    <n v="4"/>
    <n v="2"/>
    <n v="5"/>
    <n v="3"/>
    <n v="1"/>
    <x v="0"/>
    <n v="2.68"/>
    <n v="3.24"/>
    <n v="2.58"/>
    <n v="2.94"/>
    <n v="3.37"/>
    <n v="2.75"/>
    <s v="AWAY STRONGER"/>
    <s v="HOME WIN"/>
    <m/>
    <m/>
    <m/>
    <m/>
  </r>
  <r>
    <x v="0"/>
    <x v="370"/>
    <x v="19"/>
    <s v="Aalesund"/>
    <s v="Lillestrom"/>
    <n v="1337.08"/>
    <n v="1337.23"/>
    <n v="4"/>
    <n v="5"/>
    <n v="4"/>
    <n v="8"/>
    <n v="1"/>
    <n v="1"/>
    <x v="1"/>
    <n v="2.13"/>
    <n v="3.42"/>
    <n v="3.26"/>
    <n v="2.25"/>
    <n v="3.65"/>
    <n v="3.58"/>
    <s v="AWAY STRONGER"/>
    <s v="DRAW"/>
    <m/>
    <m/>
    <m/>
    <m/>
  </r>
  <r>
    <x v="1"/>
    <x v="370"/>
    <x v="2"/>
    <s v="Aalborg"/>
    <s v="Midtjylland"/>
    <n v="1478.31"/>
    <n v="1467.67"/>
    <n v="5"/>
    <n v="8"/>
    <n v="6"/>
    <n v="6"/>
    <n v="2"/>
    <n v="0"/>
    <x v="0"/>
    <n v="2.6"/>
    <n v="3.33"/>
    <n v="2.61"/>
    <n v="2.78"/>
    <n v="3.5"/>
    <n v="2.85"/>
    <s v="HOME STRONGER"/>
    <s v="HOME WIN"/>
    <m/>
    <m/>
    <m/>
    <m/>
  </r>
  <r>
    <x v="3"/>
    <x v="370"/>
    <x v="0"/>
    <s v="Halmstad"/>
    <s v="Gefle"/>
    <n v="1264.21"/>
    <n v="1322.7"/>
    <n v="1"/>
    <n v="2"/>
    <n v="7"/>
    <n v="8"/>
    <n v="3"/>
    <n v="2"/>
    <x v="0"/>
    <n v="1.98"/>
    <n v="3.38"/>
    <n v="3.77"/>
    <n v="2.17"/>
    <n v="3.58"/>
    <n v="4.3499999999999996"/>
    <s v="AWAY STRONGER"/>
    <s v="HOME WIN"/>
    <m/>
    <m/>
    <m/>
    <m/>
  </r>
  <r>
    <x v="0"/>
    <x v="370"/>
    <x v="0"/>
    <s v="Sandnes"/>
    <s v="Stromsgodset"/>
    <n v="1215.01"/>
    <n v="1472.01"/>
    <n v="0"/>
    <n v="1"/>
    <n v="4"/>
    <n v="7"/>
    <n v="1"/>
    <n v="3"/>
    <x v="2"/>
    <n v="3.33"/>
    <n v="3.5"/>
    <n v="2.08"/>
    <n v="3.54"/>
    <n v="3.7"/>
    <n v="2.21"/>
    <s v="AWAY STRONGER"/>
    <s v="AWAY WIN"/>
    <m/>
    <m/>
    <m/>
    <m/>
  </r>
  <r>
    <x v="4"/>
    <x v="370"/>
    <x v="15"/>
    <s v="Cracovia"/>
    <s v="Legia"/>
    <n v="1221.98"/>
    <n v="1504.29"/>
    <n v="2"/>
    <n v="3"/>
    <n v="6"/>
    <n v="9"/>
    <n v="1"/>
    <n v="3"/>
    <x v="2"/>
    <n v="3.66"/>
    <n v="3.32"/>
    <n v="2"/>
    <n v="4.38"/>
    <n v="3.6"/>
    <n v="2.27"/>
    <s v="AWAY STRONGER"/>
    <s v="AWAY WIN"/>
    <m/>
    <m/>
    <m/>
    <m/>
  </r>
  <r>
    <x v="4"/>
    <x v="371"/>
    <x v="19"/>
    <s v="Zawisza"/>
    <s v="Jagiellonia"/>
    <n v="1264.78"/>
    <n v="1275.8499999999999"/>
    <n v="6"/>
    <n v="7"/>
    <n v="3"/>
    <n v="4"/>
    <n v="1"/>
    <n v="3"/>
    <x v="2"/>
    <n v="1.98"/>
    <n v="3.31"/>
    <n v="3.74"/>
    <n v="2.1"/>
    <n v="3.49"/>
    <n v="4.5"/>
    <s v="AWAY STRONGER"/>
    <s v="AWAY WIN"/>
    <m/>
    <m/>
    <m/>
    <m/>
  </r>
  <r>
    <x v="0"/>
    <x v="371"/>
    <x v="19"/>
    <s v="Haugesund"/>
    <s v="Start"/>
    <n v="1338.29"/>
    <n v="1292.3900000000001"/>
    <n v="4"/>
    <n v="5"/>
    <n v="9"/>
    <n v="9"/>
    <n v="5"/>
    <n v="1"/>
    <x v="0"/>
    <n v="2.3199999999999998"/>
    <n v="3.42"/>
    <n v="2.92"/>
    <n v="2.42"/>
    <n v="3.58"/>
    <n v="3.1"/>
    <s v="HOME STRONGER"/>
    <s v="HOME WIN"/>
    <m/>
    <m/>
    <m/>
    <m/>
  </r>
  <r>
    <x v="0"/>
    <x v="371"/>
    <x v="0"/>
    <s v="Molde"/>
    <s v="Rosenborg"/>
    <n v="1489.75"/>
    <n v="1482.07"/>
    <n v="7"/>
    <n v="13"/>
    <n v="7"/>
    <n v="9"/>
    <n v="3"/>
    <n v="1"/>
    <x v="0"/>
    <n v="1.6"/>
    <n v="3.9"/>
    <n v="5.35"/>
    <n v="1.65"/>
    <n v="4.33"/>
    <n v="5.87"/>
    <s v="HOME STRONGER"/>
    <s v="HOME WIN"/>
    <m/>
    <m/>
    <m/>
    <m/>
  </r>
  <r>
    <x v="0"/>
    <x v="371"/>
    <x v="1"/>
    <s v="Brann"/>
    <s v="Viking"/>
    <n v="1286.8900000000001"/>
    <n v="1373.37"/>
    <n v="4"/>
    <n v="4"/>
    <n v="1"/>
    <n v="2"/>
    <n v="0"/>
    <n v="1"/>
    <x v="2"/>
    <n v="2.8"/>
    <n v="3.37"/>
    <n v="2.42"/>
    <n v="3.05"/>
    <n v="3.6"/>
    <n v="2.6"/>
    <s v="AWAY STRONGER"/>
    <s v="AWAY WIN"/>
    <m/>
    <m/>
    <m/>
    <m/>
  </r>
  <r>
    <x v="4"/>
    <x v="372"/>
    <x v="0"/>
    <s v="Wisla"/>
    <s v="Piast Gliwice"/>
    <n v="1324.09"/>
    <n v="1286.3399999999999"/>
    <n v="2"/>
    <n v="3"/>
    <n v="1"/>
    <n v="3"/>
    <n v="1"/>
    <n v="1"/>
    <x v="1"/>
    <n v="1.88"/>
    <n v="3.37"/>
    <n v="4.0999999999999996"/>
    <n v="2.0499999999999998"/>
    <n v="3.7"/>
    <n v="5.15"/>
    <s v="HOME STRONGER"/>
    <s v="DRAW"/>
    <m/>
    <m/>
    <m/>
    <m/>
  </r>
  <r>
    <x v="3"/>
    <x v="372"/>
    <x v="4"/>
    <s v="AIK"/>
    <s v="Falkenbergs"/>
    <n v="1512.67"/>
    <n v="1269.6099999999999"/>
    <n v="6"/>
    <n v="10"/>
    <n v="7"/>
    <n v="11"/>
    <n v="3"/>
    <n v="0"/>
    <x v="0"/>
    <n v="1.45"/>
    <n v="4.47"/>
    <n v="6.47"/>
    <n v="1.51"/>
    <n v="5"/>
    <n v="7.8"/>
    <s v="HOME STRONGER"/>
    <s v="HOME WIN"/>
    <m/>
    <m/>
    <m/>
    <m/>
  </r>
  <r>
    <x v="1"/>
    <x v="372"/>
    <x v="4"/>
    <s v="Brondby"/>
    <s v="Silkeborg"/>
    <n v="1459.32"/>
    <n v="1335.28"/>
    <n v="6"/>
    <n v="10"/>
    <n v="1"/>
    <n v="1"/>
    <n v="2"/>
    <n v="0"/>
    <x v="0"/>
    <n v="1.71"/>
    <n v="3.72"/>
    <n v="4.7300000000000004"/>
    <n v="1.75"/>
    <n v="4.03"/>
    <n v="5.3"/>
    <s v="HOME STRONGER"/>
    <s v="HOME WIN"/>
    <m/>
    <m/>
    <m/>
    <m/>
  </r>
  <r>
    <x v="0"/>
    <x v="373"/>
    <x v="4"/>
    <s v="Valerenga"/>
    <s v="Stabaek"/>
    <n v="1356.15"/>
    <n v="1195.48"/>
    <n v="5"/>
    <n v="11"/>
    <n v="1"/>
    <n v="4"/>
    <n v="3"/>
    <n v="2"/>
    <x v="0"/>
    <n v="1.42"/>
    <n v="4.76"/>
    <n v="6.57"/>
    <n v="1.45"/>
    <n v="5.3"/>
    <n v="7.5"/>
    <s v="HOME STRONGER"/>
    <s v="HOME WIN"/>
    <m/>
    <m/>
    <m/>
    <m/>
  </r>
  <r>
    <x v="2"/>
    <x v="374"/>
    <x v="4"/>
    <s v="Admira"/>
    <s v="Sturm Graz"/>
    <n v="1378.25"/>
    <n v="1419.11"/>
    <n v="1"/>
    <n v="1"/>
    <n v="3"/>
    <n v="7"/>
    <n v="1"/>
    <n v="1"/>
    <x v="1"/>
    <n v="2.3199999999999998"/>
    <n v="3.27"/>
    <n v="3"/>
    <n v="2.5"/>
    <n v="3.5"/>
    <n v="3.25"/>
    <s v="AWAY STRONGER"/>
    <s v="DRAW"/>
    <m/>
    <m/>
    <m/>
    <m/>
  </r>
  <r>
    <x v="1"/>
    <x v="375"/>
    <x v="2"/>
    <s v="Aarhus"/>
    <s v="Aalborg"/>
    <n v="1289.73"/>
    <n v="1473.75"/>
    <n v="3"/>
    <n v="3"/>
    <n v="7"/>
    <n v="11"/>
    <n v="2"/>
    <n v="5"/>
    <x v="2"/>
    <n v="3.2"/>
    <n v="3.35"/>
    <n v="2.19"/>
    <n v="3.54"/>
    <n v="3.5"/>
    <n v="2.2799999999999998"/>
    <s v="AWAY STRONGER"/>
    <s v="AWAY WIN"/>
    <m/>
    <m/>
    <m/>
    <m/>
  </r>
  <r>
    <x v="4"/>
    <x v="375"/>
    <x v="3"/>
    <s v="Wisla"/>
    <s v="Ruch"/>
    <n v="1336.63"/>
    <n v="1346.72"/>
    <n v="2"/>
    <n v="3"/>
    <n v="3"/>
    <n v="6"/>
    <n v="0"/>
    <n v="1"/>
    <x v="2"/>
    <n v="2.16"/>
    <n v="3.17"/>
    <n v="3.36"/>
    <n v="2.42"/>
    <n v="3.34"/>
    <n v="3.65"/>
    <s v="AWAY STRONGER"/>
    <s v="AWAY WIN"/>
    <m/>
    <m/>
    <m/>
    <m/>
  </r>
  <r>
    <x v="2"/>
    <x v="375"/>
    <x v="4"/>
    <s v="Ried"/>
    <s v="Salzburg"/>
    <n v="1408.93"/>
    <n v="1676.32"/>
    <n v="6"/>
    <n v="6"/>
    <n v="9"/>
    <n v="15"/>
    <n v="1"/>
    <n v="3"/>
    <x v="2"/>
    <n v="8.44"/>
    <n v="5.16"/>
    <n v="1.32"/>
    <n v="10"/>
    <n v="5.52"/>
    <n v="1.37"/>
    <s v="AWAY STRONGER"/>
    <s v="AWAY WIN"/>
    <m/>
    <m/>
    <m/>
    <m/>
  </r>
  <r>
    <x v="3"/>
    <x v="376"/>
    <x v="4"/>
    <s v="Halmstad"/>
    <s v="AIK"/>
    <n v="1268.23"/>
    <n v="1498.52"/>
    <n v="4"/>
    <n v="5"/>
    <n v="6"/>
    <n v="10"/>
    <n v="2"/>
    <n v="2"/>
    <x v="1"/>
    <n v="3.82"/>
    <n v="3.42"/>
    <n v="1.94"/>
    <n v="4.13"/>
    <n v="3.71"/>
    <n v="2"/>
    <s v="AWAY STRONGER"/>
    <s v="DRAW"/>
    <m/>
    <m/>
    <m/>
    <m/>
  </r>
  <r>
    <x v="1"/>
    <x v="376"/>
    <x v="1"/>
    <s v="Brondby"/>
    <s v="Midtjylland"/>
    <n v="1441.82"/>
    <n v="1461.81"/>
    <n v="6"/>
    <n v="10"/>
    <n v="3"/>
    <n v="6"/>
    <n v="3"/>
    <n v="1"/>
    <x v="0"/>
    <n v="2.57"/>
    <n v="3.37"/>
    <n v="2.62"/>
    <n v="2.73"/>
    <n v="3.56"/>
    <n v="2.75"/>
    <s v="AWAY STRONGER"/>
    <s v="HOME WIN"/>
    <m/>
    <m/>
    <m/>
    <m/>
  </r>
  <r>
    <x v="1"/>
    <x v="376"/>
    <x v="1"/>
    <s v="Vestsjaelland"/>
    <s v="Aarhus"/>
    <n v="1343.46"/>
    <n v="1289.73"/>
    <n v="4"/>
    <n v="6"/>
    <n v="0"/>
    <n v="3"/>
    <n v="2"/>
    <n v="1"/>
    <x v="0"/>
    <n v="2.2799999999999998"/>
    <n v="3.18"/>
    <n v="3.19"/>
    <n v="2.39"/>
    <n v="3.35"/>
    <n v="3.6"/>
    <s v="HOME STRONGER"/>
    <s v="HOME WIN"/>
    <m/>
    <m/>
    <m/>
    <m/>
  </r>
  <r>
    <x v="0"/>
    <x v="377"/>
    <x v="4"/>
    <s v="Brann"/>
    <s v="Aalesund"/>
    <n v="1261.1400000000001"/>
    <n v="1309.79"/>
    <n v="4"/>
    <n v="4"/>
    <n v="4"/>
    <n v="5"/>
    <n v="1"/>
    <n v="0"/>
    <x v="0"/>
    <n v="2.02"/>
    <n v="3.55"/>
    <n v="3.44"/>
    <n v="2.15"/>
    <n v="3.82"/>
    <n v="3.65"/>
    <s v="AWAY STRONGER"/>
    <s v="HOME WIN"/>
    <m/>
    <m/>
    <m/>
    <m/>
  </r>
  <r>
    <x v="4"/>
    <x v="378"/>
    <x v="0"/>
    <s v="Ruch"/>
    <s v="Podbeskidzie"/>
    <n v="1346.72"/>
    <n v="1305.03"/>
    <n v="3"/>
    <n v="6"/>
    <n v="1"/>
    <n v="5"/>
    <n v="2"/>
    <n v="0"/>
    <x v="0"/>
    <n v="2.44"/>
    <n v="3.15"/>
    <n v="2.88"/>
    <n v="2.66"/>
    <n v="3.32"/>
    <n v="3.1"/>
    <s v="HOME STRONGER"/>
    <s v="HOME WIN"/>
    <m/>
    <m/>
    <m/>
    <m/>
  </r>
  <r>
    <x v="1"/>
    <x v="378"/>
    <x v="4"/>
    <s v="Esbjerg"/>
    <s v="Nordsjaelland"/>
    <n v="1465.77"/>
    <n v="1430.34"/>
    <n v="1"/>
    <n v="4"/>
    <n v="3"/>
    <n v="5"/>
    <n v="0"/>
    <n v="0"/>
    <x v="1"/>
    <n v="1.91"/>
    <n v="3.44"/>
    <n v="3.91"/>
    <n v="2"/>
    <n v="3.7"/>
    <n v="4.28"/>
    <s v="HOME STRONGER"/>
    <s v="DRAW"/>
    <m/>
    <m/>
    <m/>
    <m/>
  </r>
  <r>
    <x v="3"/>
    <x v="379"/>
    <x v="4"/>
    <s v="Brommapojkarna"/>
    <s v="Gefle"/>
    <n v="1251.5"/>
    <n v="1324.68"/>
    <n v="2"/>
    <n v="3"/>
    <n v="4"/>
    <n v="8"/>
    <n v="1"/>
    <n v="2"/>
    <x v="2"/>
    <n v="2.34"/>
    <n v="3.27"/>
    <n v="2.98"/>
    <n v="2.52"/>
    <n v="3.46"/>
    <n v="3.25"/>
    <s v="AWAY STRONGER"/>
    <s v="AWAY WIN"/>
    <m/>
    <m/>
    <m/>
    <m/>
  </r>
  <r>
    <x v="3"/>
    <x v="379"/>
    <x v="5"/>
    <s v="AIK"/>
    <s v="Djurgarden"/>
    <n v="1498.52"/>
    <n v="1389.08"/>
    <n v="4"/>
    <n v="10"/>
    <n v="3"/>
    <n v="5"/>
    <n v="1"/>
    <n v="1"/>
    <x v="1"/>
    <n v="1.79"/>
    <n v="3.56"/>
    <n v="4.38"/>
    <n v="1.9"/>
    <n v="3.8"/>
    <n v="4.75"/>
    <s v="HOME STRONGER"/>
    <s v="DRAW"/>
    <m/>
    <m/>
    <m/>
    <m/>
  </r>
  <r>
    <x v="2"/>
    <x v="379"/>
    <x v="9"/>
    <s v="Altach"/>
    <s v="Admira"/>
    <n v="1343.25"/>
    <n v="1378.25"/>
    <n v="6"/>
    <n v="10"/>
    <n v="5"/>
    <n v="5"/>
    <n v="0"/>
    <n v="2"/>
    <x v="2"/>
    <n v="2.04"/>
    <n v="3.39"/>
    <n v="3.46"/>
    <n v="2.12"/>
    <n v="3.69"/>
    <n v="3.9"/>
    <s v="AWAY STRONGER"/>
    <s v="AWAY WIN"/>
    <m/>
    <m/>
    <m/>
    <m/>
  </r>
  <r>
    <x v="3"/>
    <x v="380"/>
    <x v="4"/>
    <s v="Kalmar"/>
    <s v="Falkenbergs"/>
    <n v="1424.71"/>
    <n v="1289.8499999999999"/>
    <n v="2"/>
    <n v="4"/>
    <n v="4"/>
    <n v="8"/>
    <n v="3"/>
    <n v="1"/>
    <x v="0"/>
    <n v="1.64"/>
    <n v="3.73"/>
    <n v="5.26"/>
    <n v="1.7"/>
    <n v="4"/>
    <n v="5.89"/>
    <s v="HOME STRONGER"/>
    <s v="HOME WIN"/>
    <m/>
    <m/>
    <m/>
    <m/>
  </r>
  <r>
    <x v="3"/>
    <x v="380"/>
    <x v="5"/>
    <s v="Helsingborg"/>
    <s v="Elfsborg"/>
    <n v="1388.48"/>
    <n v="1443.3"/>
    <n v="2"/>
    <n v="3"/>
    <n v="4"/>
    <n v="8"/>
    <n v="4"/>
    <n v="1"/>
    <x v="0"/>
    <n v="3"/>
    <n v="3.3"/>
    <n v="2.3199999999999998"/>
    <n v="3.2"/>
    <n v="3.51"/>
    <n v="2.41"/>
    <s v="AWAY STRONGER"/>
    <s v="HOME WIN"/>
    <m/>
    <m/>
    <m/>
    <m/>
  </r>
  <r>
    <x v="0"/>
    <x v="381"/>
    <x v="4"/>
    <s v="Start"/>
    <s v="Stromsgodset"/>
    <n v="1259.1300000000001"/>
    <n v="1411.79"/>
    <n v="6"/>
    <n v="9"/>
    <n v="6"/>
    <n v="7"/>
    <n v="2"/>
    <n v="3"/>
    <x v="2"/>
    <n v="2.66"/>
    <n v="3.39"/>
    <n v="2.54"/>
    <n v="2.82"/>
    <n v="3.6"/>
    <n v="2.75"/>
    <s v="AWAY STRONGER"/>
    <s v="AWAY WIN"/>
    <m/>
    <m/>
    <m/>
    <m/>
  </r>
  <r>
    <x v="4"/>
    <x v="381"/>
    <x v="15"/>
    <s v="Jagiellonia"/>
    <s v="Legia"/>
    <n v="1304.52"/>
    <n v="1550.95"/>
    <n v="6"/>
    <n v="8"/>
    <n v="6"/>
    <n v="9"/>
    <n v="0"/>
    <n v="3"/>
    <x v="2"/>
    <n v="5.83"/>
    <n v="3.81"/>
    <n v="1.57"/>
    <n v="7.1"/>
    <n v="4.2"/>
    <n v="1.73"/>
    <s v="AWAY STRONGER"/>
    <s v="AWAY WIN"/>
    <m/>
    <m/>
    <m/>
    <m/>
  </r>
  <r>
    <x v="0"/>
    <x v="382"/>
    <x v="19"/>
    <s v="Viking"/>
    <s v="Sogndal"/>
    <n v="1349.26"/>
    <n v="1239.79"/>
    <n v="4"/>
    <n v="4"/>
    <n v="1"/>
    <n v="7"/>
    <n v="4"/>
    <n v="2"/>
    <x v="0"/>
    <n v="1.57"/>
    <n v="3.94"/>
    <n v="5.72"/>
    <n v="1.69"/>
    <n v="4.3499999999999996"/>
    <n v="6.8"/>
    <s v="HOME STRONGER"/>
    <s v="HOME WIN"/>
    <m/>
    <m/>
    <m/>
    <m/>
  </r>
  <r>
    <x v="7"/>
    <x v="382"/>
    <x v="0"/>
    <s v="Zenit"/>
    <s v="Ufa"/>
    <n v="1754.08"/>
    <n v="1432.21"/>
    <n v="6"/>
    <n v="12"/>
    <n v="4"/>
    <n v="7"/>
    <n v="1"/>
    <n v="0"/>
    <x v="0"/>
    <n v="1.1599999999999999"/>
    <n v="7.06"/>
    <n v="15.35"/>
    <n v="1.18"/>
    <n v="9.4"/>
    <n v="21"/>
    <s v="HOME STRONGER"/>
    <s v="HOME WIN"/>
    <m/>
    <m/>
    <m/>
    <m/>
  </r>
  <r>
    <x v="4"/>
    <x v="382"/>
    <x v="0"/>
    <s v="Piast Gliwice"/>
    <s v="Ruch"/>
    <n v="1294.96"/>
    <n v="1353.09"/>
    <n v="1"/>
    <n v="3"/>
    <n v="6"/>
    <n v="9"/>
    <n v="0"/>
    <n v="1"/>
    <x v="2"/>
    <n v="2.93"/>
    <n v="3.12"/>
    <n v="2.41"/>
    <n v="3.21"/>
    <n v="3.28"/>
    <n v="2.6"/>
    <s v="AWAY STRONGER"/>
    <s v="AWAY WIN"/>
    <m/>
    <m/>
    <m/>
    <m/>
  </r>
  <r>
    <x v="0"/>
    <x v="382"/>
    <x v="0"/>
    <s v="Aalesund"/>
    <s v="Haugesund"/>
    <n v="1295.54"/>
    <n v="1319.62"/>
    <n v="1"/>
    <n v="5"/>
    <n v="7"/>
    <n v="7"/>
    <n v="3"/>
    <n v="0"/>
    <x v="0"/>
    <n v="2.08"/>
    <n v="3.43"/>
    <n v="3.42"/>
    <n v="2.17"/>
    <n v="3.6"/>
    <n v="3.67"/>
    <s v="AWAY STRONGER"/>
    <s v="HOME WIN"/>
    <m/>
    <m/>
    <m/>
    <m/>
  </r>
  <r>
    <x v="1"/>
    <x v="382"/>
    <x v="0"/>
    <s v="Aalborg"/>
    <s v="Esbjerg"/>
    <n v="1495.44"/>
    <n v="1455.96"/>
    <n v="7"/>
    <n v="11"/>
    <n v="2"/>
    <n v="5"/>
    <n v="1"/>
    <n v="1"/>
    <x v="1"/>
    <n v="2.56"/>
    <n v="3.25"/>
    <n v="2.72"/>
    <n v="2.73"/>
    <n v="3.4"/>
    <n v="2.9"/>
    <s v="HOME STRONGER"/>
    <s v="DRAW"/>
    <m/>
    <m/>
    <m/>
    <m/>
  </r>
  <r>
    <x v="2"/>
    <x v="382"/>
    <x v="4"/>
    <s v="Admira"/>
    <s v="Salzburg"/>
    <n v="1396.59"/>
    <n v="1690.33"/>
    <n v="7"/>
    <n v="8"/>
    <n v="9"/>
    <n v="15"/>
    <n v="0"/>
    <n v="3"/>
    <x v="2"/>
    <n v="10.43"/>
    <n v="6.06"/>
    <n v="1.24"/>
    <n v="13"/>
    <n v="7.5"/>
    <n v="1.3"/>
    <s v="AWAY STRONGER"/>
    <s v="AWAY WIN"/>
    <m/>
    <m/>
    <m/>
    <m/>
  </r>
  <r>
    <x v="1"/>
    <x v="383"/>
    <x v="8"/>
    <s v="Vestsjaelland"/>
    <s v="Silkeborg"/>
    <n v="1355.34"/>
    <n v="1335.48"/>
    <n v="6"/>
    <n v="7"/>
    <n v="1"/>
    <n v="1"/>
    <n v="2"/>
    <n v="0"/>
    <x v="0"/>
    <n v="2.19"/>
    <n v="3.28"/>
    <n v="3.28"/>
    <n v="2.29"/>
    <n v="3.55"/>
    <n v="3.6"/>
    <s v="HOME STRONGER"/>
    <s v="HOME WIN"/>
    <m/>
    <m/>
    <m/>
    <m/>
  </r>
  <r>
    <x v="3"/>
    <x v="383"/>
    <x v="7"/>
    <s v="Elfsborg"/>
    <s v="Kalmar"/>
    <n v="1434.35"/>
    <n v="1400.72"/>
    <n v="3"/>
    <n v="5"/>
    <n v="4"/>
    <n v="6"/>
    <n v="2"/>
    <n v="0"/>
    <x v="0"/>
    <n v="1.53"/>
    <n v="4.07"/>
    <n v="5.94"/>
    <n v="1.6"/>
    <n v="4.5999999999999996"/>
    <n v="6.56"/>
    <s v="HOME STRONGER"/>
    <s v="HOME WIN"/>
    <m/>
    <m/>
    <m/>
    <m/>
  </r>
  <r>
    <x v="0"/>
    <x v="383"/>
    <x v="0"/>
    <s v="Brann"/>
    <s v="Rosenborg"/>
    <n v="1253.1300000000001"/>
    <n v="1425.38"/>
    <n v="4"/>
    <n v="7"/>
    <n v="4"/>
    <n v="8"/>
    <n v="3"/>
    <n v="1"/>
    <x v="0"/>
    <n v="2.84"/>
    <n v="3.52"/>
    <n v="2.33"/>
    <n v="3.05"/>
    <n v="3.81"/>
    <n v="2.48"/>
    <s v="AWAY STRONGER"/>
    <s v="HOME WIN"/>
    <m/>
    <m/>
    <m/>
    <m/>
  </r>
  <r>
    <x v="0"/>
    <x v="383"/>
    <x v="4"/>
    <s v="Lillestrom"/>
    <s v="Valerenga"/>
    <n v="1317.85"/>
    <n v="1346"/>
    <n v="2"/>
    <n v="8"/>
    <n v="7"/>
    <n v="11"/>
    <n v="2"/>
    <n v="1"/>
    <x v="0"/>
    <n v="2.23"/>
    <n v="3.45"/>
    <n v="3.05"/>
    <n v="2.38"/>
    <n v="3.7"/>
    <n v="3.3"/>
    <s v="AWAY STRONGER"/>
    <s v="HOME WIN"/>
    <m/>
    <m/>
    <m/>
    <m/>
  </r>
  <r>
    <x v="1"/>
    <x v="384"/>
    <x v="4"/>
    <s v="Hobro"/>
    <s v="Nordsjaelland"/>
    <n v="1385.61"/>
    <n v="1462.92"/>
    <n v="4"/>
    <n v="7"/>
    <n v="4"/>
    <n v="5"/>
    <n v="0"/>
    <n v="0"/>
    <x v="1"/>
    <n v="3.22"/>
    <n v="3.38"/>
    <n v="2.15"/>
    <n v="3.5"/>
    <n v="3.6"/>
    <n v="2.21"/>
    <s v="AWAY STRONGER"/>
    <s v="DRAW"/>
    <m/>
    <m/>
    <m/>
    <m/>
  </r>
  <r>
    <x v="0"/>
    <x v="385"/>
    <x v="4"/>
    <s v="Sandnes"/>
    <s v="Viking"/>
    <n v="1176.73"/>
    <n v="1349.26"/>
    <n v="1"/>
    <n v="1"/>
    <n v="7"/>
    <n v="7"/>
    <n v="2"/>
    <n v="2"/>
    <x v="1"/>
    <n v="3.36"/>
    <n v="3.42"/>
    <n v="2.09"/>
    <n v="3.55"/>
    <n v="3.6"/>
    <n v="2.2000000000000002"/>
    <s v="AWAY STRONGER"/>
    <s v="DRAW"/>
    <m/>
    <m/>
    <m/>
    <m/>
  </r>
  <r>
    <x v="4"/>
    <x v="386"/>
    <x v="19"/>
    <s v="Cracovia"/>
    <s v="Podbeskidzie"/>
    <n v="1234.72"/>
    <n v="1331.93"/>
    <n v="5"/>
    <n v="5"/>
    <n v="1"/>
    <n v="2"/>
    <n v="1"/>
    <n v="3"/>
    <x v="2"/>
    <n v="2.2200000000000002"/>
    <n v="3.17"/>
    <n v="3.21"/>
    <n v="2.2999999999999998"/>
    <n v="3.31"/>
    <n v="3.6"/>
    <s v="AWAY STRONGER"/>
    <s v="AWAY WIN"/>
    <m/>
    <m/>
    <m/>
    <m/>
  </r>
  <r>
    <x v="0"/>
    <x v="386"/>
    <x v="19"/>
    <s v="Stromsgodset"/>
    <s v="Stabaek"/>
    <n v="1411.79"/>
    <n v="1194.8599999999999"/>
    <n v="6"/>
    <n v="10"/>
    <n v="1"/>
    <n v="1"/>
    <n v="2"/>
    <n v="3"/>
    <x v="2"/>
    <n v="1.49"/>
    <n v="4.45"/>
    <n v="5.91"/>
    <n v="1.55"/>
    <n v="4.92"/>
    <n v="7"/>
    <s v="HOME STRONGER"/>
    <s v="AWAY WIN"/>
    <m/>
    <m/>
    <m/>
    <m/>
  </r>
  <r>
    <x v="0"/>
    <x v="386"/>
    <x v="0"/>
    <s v="Valerenga"/>
    <s v="Brann"/>
    <n v="1346"/>
    <n v="1253.1300000000001"/>
    <n v="6"/>
    <n v="8"/>
    <n v="6"/>
    <n v="10"/>
    <n v="3"/>
    <n v="3"/>
    <x v="1"/>
    <n v="1.75"/>
    <n v="3.85"/>
    <n v="4.2"/>
    <n v="1.81"/>
    <n v="4.33"/>
    <n v="4.5999999999999996"/>
    <s v="HOME STRONGER"/>
    <s v="DRAW"/>
    <m/>
    <m/>
    <m/>
    <m/>
  </r>
  <r>
    <x v="2"/>
    <x v="386"/>
    <x v="4"/>
    <s v="Salzburg"/>
    <s v="Altach"/>
    <n v="1690.33"/>
    <n v="1331.03"/>
    <n v="9"/>
    <n v="15"/>
    <n v="6"/>
    <n v="9"/>
    <n v="5"/>
    <n v="0"/>
    <x v="0"/>
    <n v="1.1200000000000001"/>
    <n v="8.6300000000000008"/>
    <n v="16.04"/>
    <n v="1.1499999999999999"/>
    <n v="11"/>
    <n v="20.420000000000002"/>
    <s v="HOME STRONGER"/>
    <s v="HOME WIN"/>
    <m/>
    <m/>
    <m/>
    <m/>
  </r>
  <r>
    <x v="3"/>
    <x v="387"/>
    <x v="7"/>
    <s v="Halmstad"/>
    <s v="Elfsborg"/>
    <n v="1264.99"/>
    <n v="1434.35"/>
    <n v="4"/>
    <n v="7"/>
    <n v="6"/>
    <n v="7"/>
    <n v="1"/>
    <n v="1"/>
    <x v="1"/>
    <n v="3.6"/>
    <n v="3.43"/>
    <n v="1.99"/>
    <n v="3.91"/>
    <n v="3.75"/>
    <n v="2.19"/>
    <s v="AWAY STRONGER"/>
    <s v="DRAW"/>
    <m/>
    <m/>
    <m/>
    <m/>
  </r>
  <r>
    <x v="6"/>
    <x v="387"/>
    <x v="7"/>
    <s v="Rovaniemi"/>
    <s v="Mariehamn"/>
    <n v="1147.4000000000001"/>
    <n v="1149.27"/>
    <n v="3"/>
    <n v="6"/>
    <n v="3"/>
    <n v="6"/>
    <n v="1"/>
    <n v="3"/>
    <x v="2"/>
    <n v="2.2000000000000002"/>
    <n v="3.3"/>
    <n v="3.16"/>
    <n v="2.35"/>
    <n v="3.5"/>
    <n v="3.6"/>
    <s v="AWAY STRONGER"/>
    <s v="AWAY WIN"/>
    <m/>
    <m/>
    <m/>
    <m/>
  </r>
  <r>
    <x v="0"/>
    <x v="387"/>
    <x v="0"/>
    <s v="Sogndal"/>
    <s v="Lillestrom"/>
    <n v="1239.79"/>
    <n v="1317.85"/>
    <n v="0"/>
    <n v="4"/>
    <n v="5"/>
    <n v="8"/>
    <n v="0"/>
    <n v="1"/>
    <x v="2"/>
    <n v="2.58"/>
    <n v="3.28"/>
    <n v="2.66"/>
    <n v="2.8"/>
    <n v="3.48"/>
    <n v="2.98"/>
    <s v="AWAY STRONGER"/>
    <s v="AWAY WIN"/>
    <m/>
    <m/>
    <m/>
    <m/>
  </r>
  <r>
    <x v="0"/>
    <x v="387"/>
    <x v="4"/>
    <s v="Molde"/>
    <s v="Aalesund"/>
    <n v="1453.72"/>
    <n v="1295.54"/>
    <n v="9"/>
    <n v="13"/>
    <n v="4"/>
    <n v="7"/>
    <n v="5"/>
    <n v="0"/>
    <x v="0"/>
    <n v="1.34"/>
    <n v="5.2"/>
    <n v="7.95"/>
    <n v="1.38"/>
    <n v="5.72"/>
    <n v="9"/>
    <s v="HOME STRONGER"/>
    <s v="HOME WIN"/>
    <m/>
    <m/>
    <m/>
    <m/>
  </r>
  <r>
    <x v="3"/>
    <x v="388"/>
    <x v="4"/>
    <s v="Kalmar"/>
    <s v="Gefle"/>
    <n v="1400.72"/>
    <n v="1322.59"/>
    <n v="3"/>
    <n v="5"/>
    <n v="5"/>
    <n v="8"/>
    <n v="2"/>
    <n v="1"/>
    <x v="0"/>
    <n v="1.76"/>
    <n v="3.49"/>
    <n v="4.6500000000000004"/>
    <n v="1.85"/>
    <n v="3.8"/>
    <n v="5.23"/>
    <s v="HOME STRONGER"/>
    <s v="HOME WIN"/>
    <m/>
    <m/>
    <m/>
    <m/>
  </r>
  <r>
    <x v="3"/>
    <x v="388"/>
    <x v="5"/>
    <s v="Brommapojkarna"/>
    <s v="Djurgarden"/>
    <n v="1229.2"/>
    <n v="1371.68"/>
    <n v="1"/>
    <n v="2"/>
    <n v="4"/>
    <n v="7"/>
    <n v="0"/>
    <n v="4"/>
    <x v="2"/>
    <n v="8.94"/>
    <n v="4.97"/>
    <n v="1.33"/>
    <n v="11"/>
    <n v="5.7"/>
    <n v="1.4"/>
    <s v="AWAY STRONGER"/>
    <s v="AWAY WIN"/>
    <m/>
    <m/>
    <m/>
    <m/>
  </r>
  <r>
    <x v="4"/>
    <x v="389"/>
    <x v="0"/>
    <s v="Piast Gliwice"/>
    <s v="Zawisza"/>
    <n v="1294.96"/>
    <n v="1264.79"/>
    <n v="2"/>
    <n v="2"/>
    <n v="0"/>
    <n v="6"/>
    <n v="3"/>
    <n v="0"/>
    <x v="0"/>
    <n v="2.5"/>
    <n v="3.13"/>
    <n v="2.81"/>
    <n v="2.8"/>
    <n v="3.3"/>
    <n v="3.1"/>
    <s v="HOME STRONGER"/>
    <s v="HOME WIN"/>
    <m/>
    <m/>
    <m/>
    <m/>
  </r>
  <r>
    <x v="3"/>
    <x v="389"/>
    <x v="4"/>
    <s v="Helsingborg"/>
    <s v="Halmstad"/>
    <n v="1389.86"/>
    <n v="1264.99"/>
    <n v="7"/>
    <n v="8"/>
    <n v="4"/>
    <n v="8"/>
    <n v="1"/>
    <n v="4"/>
    <x v="2"/>
    <n v="1.68"/>
    <n v="3.8"/>
    <n v="4.72"/>
    <n v="1.8"/>
    <n v="4.1500000000000004"/>
    <n v="5.25"/>
    <s v="HOME STRONGER"/>
    <s v="AWAY WIN"/>
    <m/>
    <m/>
    <m/>
    <m/>
  </r>
  <r>
    <x v="2"/>
    <x v="390"/>
    <x v="20"/>
    <s v="Salzburg"/>
    <s v="Sturm Graz"/>
    <n v="1690.33"/>
    <n v="1431.18"/>
    <n v="9"/>
    <n v="15"/>
    <n v="4"/>
    <n v="5"/>
    <n v="2"/>
    <n v="3"/>
    <x v="2"/>
    <n v="1.1399999999999999"/>
    <n v="7.96"/>
    <n v="14.62"/>
    <n v="1.17"/>
    <n v="9.6999999999999993"/>
    <n v="20.8"/>
    <s v="HOME STRONGER"/>
    <s v="AWAY WIN"/>
    <m/>
    <m/>
    <m/>
    <m/>
  </r>
  <r>
    <x v="0"/>
    <x v="390"/>
    <x v="0"/>
    <s v="Aalesund"/>
    <s v="Stromsgodset"/>
    <n v="1295.54"/>
    <n v="1411.79"/>
    <n v="3"/>
    <n v="4"/>
    <n v="6"/>
    <n v="9"/>
    <n v="2"/>
    <n v="0"/>
    <x v="0"/>
    <n v="2.89"/>
    <n v="3.42"/>
    <n v="2.3199999999999998"/>
    <n v="3.1"/>
    <n v="3.74"/>
    <n v="2.4500000000000002"/>
    <s v="AWAY STRONGER"/>
    <s v="HOME WIN"/>
    <m/>
    <m/>
    <m/>
    <m/>
  </r>
  <r>
    <x v="2"/>
    <x v="390"/>
    <x v="4"/>
    <s v="Altach"/>
    <s v="Ried"/>
    <n v="1331.03"/>
    <n v="1402.3"/>
    <n v="3"/>
    <n v="6"/>
    <n v="4"/>
    <n v="7"/>
    <n v="2"/>
    <n v="2"/>
    <x v="1"/>
    <n v="2.0299999999999998"/>
    <n v="3.38"/>
    <n v="3.49"/>
    <n v="2.14"/>
    <n v="3.65"/>
    <n v="3.87"/>
    <s v="AWAY STRONGER"/>
    <s v="DRAW"/>
    <m/>
    <m/>
    <m/>
    <m/>
  </r>
  <r>
    <x v="1"/>
    <x v="391"/>
    <x v="13"/>
    <s v="Silkeborg"/>
    <s v="Aalborg"/>
    <n v="1335.48"/>
    <n v="1495.44"/>
    <n v="1"/>
    <n v="1"/>
    <n v="7"/>
    <n v="11"/>
    <n v="2"/>
    <n v="2"/>
    <x v="1"/>
    <n v="3.57"/>
    <n v="3.43"/>
    <n v="2"/>
    <n v="3.89"/>
    <n v="3.65"/>
    <n v="2.0499999999999998"/>
    <s v="AWAY STRONGER"/>
    <s v="DRAW"/>
    <m/>
    <m/>
    <m/>
    <m/>
  </r>
  <r>
    <x v="7"/>
    <x v="391"/>
    <x v="8"/>
    <s v="Rubin Kazan"/>
    <s v="Ufa"/>
    <n v="1606.61"/>
    <n v="1432.21"/>
    <n v="5"/>
    <n v="8"/>
    <n v="0"/>
    <n v="4"/>
    <n v="1"/>
    <n v="1"/>
    <x v="1"/>
    <n v="1.5"/>
    <n v="3.94"/>
    <n v="6.4"/>
    <n v="1.57"/>
    <n v="4.45"/>
    <n v="8"/>
    <s v="HOME STRONGER"/>
    <s v="DRAW"/>
    <m/>
    <m/>
    <m/>
    <m/>
  </r>
  <r>
    <x v="1"/>
    <x v="391"/>
    <x v="6"/>
    <s v="Midtjylland"/>
    <s v="Esbjerg"/>
    <n v="1493.41"/>
    <n v="1455.96"/>
    <n v="3"/>
    <n v="6"/>
    <n v="2"/>
    <n v="3"/>
    <n v="2"/>
    <n v="0"/>
    <x v="0"/>
    <n v="2.2599999999999998"/>
    <n v="3.36"/>
    <n v="3.06"/>
    <n v="2.41"/>
    <n v="3.55"/>
    <n v="3.35"/>
    <s v="HOME STRONGER"/>
    <s v="HOME WIN"/>
    <m/>
    <m/>
    <m/>
    <m/>
  </r>
  <r>
    <x v="4"/>
    <x v="391"/>
    <x v="19"/>
    <s v="Podbeskidzie"/>
    <s v="Legia"/>
    <n v="1331.93"/>
    <n v="1550.95"/>
    <n v="4"/>
    <n v="4"/>
    <n v="9"/>
    <n v="12"/>
    <n v="2"/>
    <n v="1"/>
    <x v="0"/>
    <n v="5.03"/>
    <n v="3.67"/>
    <n v="1.66"/>
    <n v="6"/>
    <n v="4"/>
    <n v="1.79"/>
    <s v="AWAY STRONGER"/>
    <s v="HOME WIN"/>
    <m/>
    <m/>
    <m/>
    <m/>
  </r>
  <r>
    <x v="0"/>
    <x v="391"/>
    <x v="19"/>
    <s v="Lillestrom"/>
    <s v="Haugesund"/>
    <n v="1317.85"/>
    <n v="1319.62"/>
    <n v="7"/>
    <n v="8"/>
    <n v="3"/>
    <n v="7"/>
    <n v="2"/>
    <n v="0"/>
    <x v="0"/>
    <n v="2.08"/>
    <n v="3.42"/>
    <n v="3.39"/>
    <n v="2.19"/>
    <n v="3.75"/>
    <n v="3.65"/>
    <s v="AWAY STRONGER"/>
    <s v="HOME WIN"/>
    <m/>
    <m/>
    <m/>
    <m/>
  </r>
  <r>
    <x v="1"/>
    <x v="391"/>
    <x v="2"/>
    <s v="Nordsjaelland"/>
    <s v="Brondby"/>
    <n v="1462.92"/>
    <n v="1435.03"/>
    <n v="2"/>
    <n v="5"/>
    <n v="9"/>
    <n v="12"/>
    <n v="0"/>
    <n v="3"/>
    <x v="2"/>
    <n v="2.46"/>
    <n v="3.3"/>
    <n v="2.77"/>
    <n v="2.5499999999999998"/>
    <n v="3.46"/>
    <n v="3.05"/>
    <s v="HOME STRONGER"/>
    <s v="AWAY WIN"/>
    <m/>
    <m/>
    <m/>
    <m/>
  </r>
  <r>
    <x v="6"/>
    <x v="391"/>
    <x v="7"/>
    <s v="Mariehamn"/>
    <s v="MyPa"/>
    <n v="1149.27"/>
    <n v="1148.42"/>
    <n v="6"/>
    <n v="9"/>
    <n v="4"/>
    <n v="7"/>
    <n v="3"/>
    <n v="1"/>
    <x v="0"/>
    <n v="1.75"/>
    <n v="3.68"/>
    <n v="4.3499999999999996"/>
    <n v="1.9"/>
    <n v="4"/>
    <n v="5"/>
    <s v="HOME STRONGER"/>
    <s v="HOME WIN"/>
    <m/>
    <m/>
    <m/>
    <m/>
  </r>
  <r>
    <x v="3"/>
    <x v="391"/>
    <x v="7"/>
    <s v="Elfsborg"/>
    <s v="Falkenbergs"/>
    <n v="1434.35"/>
    <n v="1275.92"/>
    <n v="4"/>
    <n v="7"/>
    <n v="3"/>
    <n v="4"/>
    <n v="1"/>
    <n v="0"/>
    <x v="0"/>
    <n v="1.31"/>
    <n v="5.16"/>
    <n v="8.9700000000000006"/>
    <n v="1.39"/>
    <n v="6"/>
    <n v="11.22"/>
    <s v="HOME STRONGER"/>
    <s v="HOME WIN"/>
    <m/>
    <m/>
    <m/>
    <m/>
  </r>
  <r>
    <x v="0"/>
    <x v="391"/>
    <x v="0"/>
    <s v="Stabaek"/>
    <s v="Sandnes"/>
    <n v="1194.8599999999999"/>
    <n v="1176.73"/>
    <n v="3"/>
    <n v="4"/>
    <n v="2"/>
    <n v="2"/>
    <n v="1"/>
    <n v="1"/>
    <x v="1"/>
    <n v="1.75"/>
    <n v="3.68"/>
    <n v="4.43"/>
    <n v="1.83"/>
    <n v="4.1500000000000004"/>
    <n v="5"/>
    <s v="HOME STRONGER"/>
    <s v="DRAW"/>
    <m/>
    <m/>
    <m/>
    <m/>
  </r>
  <r>
    <x v="0"/>
    <x v="391"/>
    <x v="0"/>
    <s v="Start"/>
    <s v="Sogndal"/>
    <n v="1259.1300000000001"/>
    <n v="1239.79"/>
    <n v="0"/>
    <n v="6"/>
    <n v="0"/>
    <n v="1"/>
    <n v="3"/>
    <n v="2"/>
    <x v="0"/>
    <n v="1.89"/>
    <n v="3.56"/>
    <n v="3.88"/>
    <n v="1.96"/>
    <n v="3.8"/>
    <n v="4.0999999999999996"/>
    <s v="HOME STRONGER"/>
    <s v="HOME WIN"/>
    <m/>
    <m/>
    <m/>
    <m/>
  </r>
  <r>
    <x v="0"/>
    <x v="391"/>
    <x v="0"/>
    <s v="Viking"/>
    <s v="Rosenborg"/>
    <n v="1349.26"/>
    <n v="1425.38"/>
    <n v="7"/>
    <n v="8"/>
    <n v="3"/>
    <n v="7"/>
    <n v="1"/>
    <n v="2"/>
    <x v="2"/>
    <n v="2.34"/>
    <n v="3.46"/>
    <n v="2.84"/>
    <n v="2.4"/>
    <n v="3.9"/>
    <n v="2.99"/>
    <s v="AWAY STRONGER"/>
    <s v="AWAY WIN"/>
    <m/>
    <m/>
    <m/>
    <m/>
  </r>
  <r>
    <x v="0"/>
    <x v="391"/>
    <x v="4"/>
    <s v="Brann"/>
    <s v="Molde"/>
    <n v="1253.1300000000001"/>
    <n v="1453.72"/>
    <n v="7"/>
    <n v="8"/>
    <n v="9"/>
    <n v="13"/>
    <n v="0"/>
    <n v="1"/>
    <x v="2"/>
    <n v="4.18"/>
    <n v="3.7"/>
    <n v="1.79"/>
    <n v="4.5"/>
    <n v="4.2"/>
    <n v="1.86"/>
    <s v="AWAY STRONGER"/>
    <s v="AWAY WIN"/>
    <m/>
    <m/>
    <m/>
    <m/>
  </r>
  <r>
    <x v="1"/>
    <x v="392"/>
    <x v="8"/>
    <s v="Viborg"/>
    <s v="Esbjerg"/>
    <n v="1302.3800000000001"/>
    <n v="1428.25"/>
    <n v="2"/>
    <n v="2"/>
    <n v="2"/>
    <n v="3"/>
    <n v="1"/>
    <n v="3"/>
    <x v="2"/>
    <n v="3.89"/>
    <n v="3.47"/>
    <n v="1.92"/>
    <n v="4.5"/>
    <n v="3.66"/>
    <n v="2.0499999999999998"/>
    <s v="AWAY STRONGER"/>
    <s v="AWAY WIN"/>
    <m/>
    <m/>
    <m/>
    <m/>
  </r>
  <r>
    <x v="7"/>
    <x v="392"/>
    <x v="19"/>
    <s v="Zenit"/>
    <s v="Tomsk"/>
    <n v="1764.92"/>
    <n v="1488.01"/>
    <n v="9"/>
    <n v="12"/>
    <n v="6"/>
    <n v="10"/>
    <n v="0"/>
    <n v="0"/>
    <x v="1"/>
    <n v="1.25"/>
    <n v="5.63"/>
    <n v="10.91"/>
    <n v="1.3"/>
    <n v="6.25"/>
    <n v="15"/>
    <s v="HOME STRONGER"/>
    <s v="DRAW"/>
    <m/>
    <m/>
    <m/>
    <m/>
  </r>
  <r>
    <x v="4"/>
    <x v="392"/>
    <x v="19"/>
    <s v="Piast Gliwice"/>
    <s v="Podbeskidzie"/>
    <n v="1301.81"/>
    <n v="1355.3"/>
    <n v="4"/>
    <n v="5"/>
    <n v="7"/>
    <n v="7"/>
    <n v="0"/>
    <n v="0"/>
    <x v="1"/>
    <n v="2.1"/>
    <n v="3.16"/>
    <n v="3.56"/>
    <n v="2.2000000000000002"/>
    <n v="3.4"/>
    <n v="4.01"/>
    <s v="AWAY STRONGER"/>
    <s v="DRAW"/>
    <m/>
    <m/>
    <m/>
    <m/>
  </r>
  <r>
    <x v="1"/>
    <x v="392"/>
    <x v="2"/>
    <s v="Brondby"/>
    <s v="Nordsjaelland"/>
    <n v="1439.48"/>
    <n v="1424.97"/>
    <n v="9"/>
    <n v="12"/>
    <n v="2"/>
    <n v="5"/>
    <n v="4"/>
    <n v="1"/>
    <x v="0"/>
    <n v="2.31"/>
    <n v="3.31"/>
    <n v="3.01"/>
    <n v="2.4"/>
    <n v="3.46"/>
    <n v="3.25"/>
    <s v="HOME STRONGER"/>
    <s v="HOME WIN"/>
    <m/>
    <m/>
    <m/>
    <m/>
  </r>
  <r>
    <x v="4"/>
    <x v="393"/>
    <x v="15"/>
    <s v="Legia"/>
    <s v="Wisla"/>
    <n v="1556.7"/>
    <n v="1386.05"/>
    <n v="4"/>
    <n v="10"/>
    <n v="9"/>
    <n v="10"/>
    <n v="5"/>
    <n v="0"/>
    <x v="0"/>
    <n v="1.41"/>
    <n v="4.32"/>
    <n v="7.59"/>
    <n v="1.47"/>
    <n v="4.72"/>
    <n v="8.82"/>
    <s v="HOME STRONGER"/>
    <s v="HOME WIN"/>
    <m/>
    <m/>
    <m/>
    <m/>
  </r>
  <r>
    <x v="0"/>
    <x v="394"/>
    <x v="19"/>
    <s v="Stromsgodset"/>
    <s v="Haugesund"/>
    <n v="1391.57"/>
    <n v="1288.3900000000001"/>
    <n v="3"/>
    <n v="6"/>
    <n v="0"/>
    <n v="4"/>
    <n v="2"/>
    <n v="1"/>
    <x v="0"/>
    <n v="1.47"/>
    <n v="4.3499999999999996"/>
    <n v="6.37"/>
    <n v="1.55"/>
    <n v="4.95"/>
    <n v="7.5"/>
    <s v="HOME STRONGER"/>
    <s v="HOME WIN"/>
    <m/>
    <m/>
    <m/>
    <m/>
  </r>
  <r>
    <x v="0"/>
    <x v="394"/>
    <x v="19"/>
    <s v="Valerenga"/>
    <s v="Aalesund"/>
    <n v="1326.01"/>
    <n v="1311.86"/>
    <n v="1"/>
    <n v="7"/>
    <n v="6"/>
    <n v="7"/>
    <n v="3"/>
    <n v="0"/>
    <x v="0"/>
    <n v="1.59"/>
    <n v="4.05"/>
    <n v="5.32"/>
    <n v="1.65"/>
    <n v="4.5999999999999996"/>
    <n v="5.65"/>
    <s v="HOME STRONGER"/>
    <s v="HOME WIN"/>
    <m/>
    <m/>
    <m/>
    <m/>
  </r>
  <r>
    <x v="0"/>
    <x v="394"/>
    <x v="0"/>
    <s v="Molde"/>
    <s v="Brann"/>
    <n v="1472.53"/>
    <n v="1266.45"/>
    <n v="9"/>
    <n v="15"/>
    <n v="4"/>
    <n v="7"/>
    <n v="4"/>
    <n v="2"/>
    <x v="0"/>
    <n v="1.26"/>
    <n v="5.78"/>
    <n v="9.89"/>
    <n v="1.35"/>
    <n v="6.55"/>
    <n v="11.17"/>
    <s v="HOME STRONGER"/>
    <s v="HOME WIN"/>
    <m/>
    <m/>
    <m/>
    <m/>
  </r>
  <r>
    <x v="0"/>
    <x v="394"/>
    <x v="0"/>
    <s v="Stabaek"/>
    <s v="Start"/>
    <n v="1198.7"/>
    <n v="1252.6500000000001"/>
    <n v="4"/>
    <n v="5"/>
    <n v="3"/>
    <n v="6"/>
    <n v="1"/>
    <n v="2"/>
    <x v="2"/>
    <n v="2.65"/>
    <n v="3.44"/>
    <n v="2.5"/>
    <n v="2.82"/>
    <n v="3.68"/>
    <n v="2.68"/>
    <s v="AWAY STRONGER"/>
    <s v="AWAY WIN"/>
    <m/>
    <m/>
    <m/>
    <m/>
  </r>
  <r>
    <x v="0"/>
    <x v="394"/>
    <x v="4"/>
    <s v="Rosenborg"/>
    <s v="Lillestrom"/>
    <n v="1423.42"/>
    <n v="1339.14"/>
    <n v="6"/>
    <n v="9"/>
    <n v="9"/>
    <n v="11"/>
    <n v="3"/>
    <n v="1"/>
    <x v="0"/>
    <n v="1.89"/>
    <n v="3.61"/>
    <n v="3.85"/>
    <n v="1.95"/>
    <n v="3.86"/>
    <n v="4.07"/>
    <s v="HOME STRONGER"/>
    <s v="HOME WIN"/>
    <m/>
    <m/>
    <m/>
    <m/>
  </r>
  <r>
    <x v="1"/>
    <x v="395"/>
    <x v="2"/>
    <s v="Aalborg"/>
    <s v="Nordsjaelland"/>
    <n v="1450.76"/>
    <n v="1424.97"/>
    <n v="5"/>
    <n v="9"/>
    <n v="1"/>
    <n v="2"/>
    <n v="1"/>
    <n v="2"/>
    <x v="2"/>
    <n v="2.13"/>
    <n v="3.37"/>
    <n v="3.32"/>
    <n v="2.2799999999999998"/>
    <n v="3.56"/>
    <n v="3.6"/>
    <s v="HOME STRONGER"/>
    <s v="AWAY WIN"/>
    <m/>
    <m/>
    <m/>
    <m/>
  </r>
  <r>
    <x v="2"/>
    <x v="395"/>
    <x v="4"/>
    <s v="Ried"/>
    <s v="Admira"/>
    <n v="1369.24"/>
    <n v="1370.41"/>
    <n v="2"/>
    <n v="5"/>
    <n v="3"/>
    <n v="7"/>
    <n v="1"/>
    <n v="1"/>
    <x v="1"/>
    <n v="2.06"/>
    <n v="3.43"/>
    <n v="3.37"/>
    <n v="2.2000000000000002"/>
    <n v="3.7"/>
    <n v="3.97"/>
    <s v="AWAY STRONGER"/>
    <s v="DRAW"/>
    <m/>
    <m/>
    <m/>
    <m/>
  </r>
  <r>
    <x v="1"/>
    <x v="396"/>
    <x v="6"/>
    <s v="Aalborg"/>
    <s v="Vestsjaelland"/>
    <n v="1450.76"/>
    <n v="1344.3"/>
    <n v="2"/>
    <n v="8"/>
    <n v="6"/>
    <n v="9"/>
    <n v="2"/>
    <n v="0"/>
    <x v="0"/>
    <n v="1.66"/>
    <n v="3.68"/>
    <n v="5.22"/>
    <n v="1.71"/>
    <n v="4"/>
    <n v="5.75"/>
    <s v="HOME STRONGER"/>
    <s v="HOME WIN"/>
    <m/>
    <m/>
    <m/>
    <m/>
  </r>
  <r>
    <x v="4"/>
    <x v="396"/>
    <x v="19"/>
    <s v="Ruch"/>
    <s v="Jagiellonia"/>
    <n v="1364.61"/>
    <n v="1305.0899999999999"/>
    <n v="5"/>
    <n v="11"/>
    <n v="6"/>
    <n v="6"/>
    <n v="5"/>
    <n v="2"/>
    <x v="0"/>
    <n v="2.4500000000000002"/>
    <n v="3.14"/>
    <n v="2.89"/>
    <n v="2.75"/>
    <n v="3.25"/>
    <n v="3.17"/>
    <s v="HOME STRONGER"/>
    <s v="HOME WIN"/>
    <m/>
    <m/>
    <m/>
    <m/>
  </r>
  <r>
    <x v="1"/>
    <x v="396"/>
    <x v="2"/>
    <s v="Hobro"/>
    <s v="Brondby"/>
    <n v="1366.21"/>
    <n v="1439.48"/>
    <n v="4"/>
    <n v="5"/>
    <n v="9"/>
    <n v="15"/>
    <n v="3"/>
    <n v="0"/>
    <x v="0"/>
    <n v="5.25"/>
    <n v="3.84"/>
    <n v="1.62"/>
    <n v="5.84"/>
    <n v="4.24"/>
    <n v="1.7"/>
    <s v="AWAY STRONGER"/>
    <s v="HOME WIN"/>
    <m/>
    <m/>
    <m/>
    <m/>
  </r>
  <r>
    <x v="2"/>
    <x v="396"/>
    <x v="2"/>
    <s v="Altach"/>
    <s v="Salzburg"/>
    <n v="1319.21"/>
    <n v="1634.6"/>
    <n v="1"/>
    <n v="4"/>
    <n v="6"/>
    <n v="12"/>
    <n v="4"/>
    <n v="1"/>
    <x v="0"/>
    <n v="6.79"/>
    <n v="4.75"/>
    <n v="1.41"/>
    <n v="8.3000000000000007"/>
    <n v="5.4"/>
    <n v="1.52"/>
    <s v="AWAY STRONGER"/>
    <s v="HOME WIN"/>
    <m/>
    <m/>
    <m/>
    <m/>
  </r>
  <r>
    <x v="0"/>
    <x v="396"/>
    <x v="0"/>
    <s v="Haugesund"/>
    <s v="Brann"/>
    <n v="1288.3900000000001"/>
    <n v="1266.45"/>
    <n v="0"/>
    <n v="3"/>
    <n v="1"/>
    <n v="7"/>
    <n v="2"/>
    <n v="3"/>
    <x v="2"/>
    <n v="2.36"/>
    <n v="3.53"/>
    <n v="2.77"/>
    <n v="2.5"/>
    <n v="3.92"/>
    <n v="2.94"/>
    <s v="HOME STRONGER"/>
    <s v="AWAY WIN"/>
    <m/>
    <m/>
    <m/>
    <m/>
  </r>
  <r>
    <x v="0"/>
    <x v="396"/>
    <x v="0"/>
    <s v="Rosenborg"/>
    <s v="Stromsgodset"/>
    <n v="1423.42"/>
    <n v="1391.57"/>
    <n v="9"/>
    <n v="9"/>
    <n v="3"/>
    <n v="6"/>
    <n v="4"/>
    <n v="1"/>
    <x v="0"/>
    <n v="1.44"/>
    <n v="4.5999999999999996"/>
    <n v="6.49"/>
    <n v="1.53"/>
    <n v="5.26"/>
    <n v="7.5"/>
    <s v="HOME STRONGER"/>
    <s v="HOME WIN"/>
    <m/>
    <m/>
    <m/>
    <m/>
  </r>
  <r>
    <x v="0"/>
    <x v="396"/>
    <x v="0"/>
    <s v="Sandnes"/>
    <s v="Aalesund"/>
    <n v="1184.8699999999999"/>
    <n v="1311.86"/>
    <n v="5"/>
    <n v="6"/>
    <n v="3"/>
    <n v="6"/>
    <n v="1"/>
    <n v="2"/>
    <x v="2"/>
    <n v="3.23"/>
    <n v="3.51"/>
    <n v="2.12"/>
    <n v="3.5"/>
    <n v="3.75"/>
    <n v="2.25"/>
    <s v="AWAY STRONGER"/>
    <s v="AWAY WIN"/>
    <m/>
    <m/>
    <m/>
    <m/>
  </r>
  <r>
    <x v="0"/>
    <x v="396"/>
    <x v="0"/>
    <s v="Sogndal"/>
    <s v="Stabaek"/>
    <n v="1221.33"/>
    <n v="1198.7"/>
    <n v="1"/>
    <n v="1"/>
    <n v="4"/>
    <n v="4"/>
    <n v="0"/>
    <n v="2"/>
    <x v="2"/>
    <n v="1.45"/>
    <n v="4.58"/>
    <n v="6.25"/>
    <n v="1.5"/>
    <n v="5.3"/>
    <n v="7.25"/>
    <s v="HOME STRONGER"/>
    <s v="AWAY WIN"/>
    <m/>
    <m/>
    <m/>
    <m/>
  </r>
  <r>
    <x v="0"/>
    <x v="396"/>
    <x v="0"/>
    <s v="Valerenga"/>
    <s v="Start"/>
    <n v="1326.01"/>
    <n v="1252.6500000000001"/>
    <n v="4"/>
    <n v="5"/>
    <n v="6"/>
    <n v="6"/>
    <n v="1"/>
    <n v="0"/>
    <x v="0"/>
    <n v="1.59"/>
    <n v="4.29"/>
    <n v="4.93"/>
    <n v="1.65"/>
    <n v="4.8499999999999996"/>
    <n v="5.5"/>
    <s v="HOME STRONGER"/>
    <s v="HOME WIN"/>
    <m/>
    <m/>
    <m/>
    <m/>
  </r>
  <r>
    <x v="6"/>
    <x v="397"/>
    <x v="6"/>
    <s v="Inter Turku"/>
    <s v="Mariehamn"/>
    <n v="1135.08"/>
    <n v="1149.27"/>
    <n v="3"/>
    <n v="6"/>
    <n v="9"/>
    <n v="9"/>
    <n v="0"/>
    <n v="2"/>
    <x v="2"/>
    <n v="2.04"/>
    <n v="3.55"/>
    <n v="3.34"/>
    <n v="2.25"/>
    <n v="3.85"/>
    <n v="3.6"/>
    <s v="AWAY STRONGER"/>
    <s v="AWAY WIN"/>
    <m/>
    <m/>
    <m/>
    <m/>
  </r>
  <r>
    <x v="0"/>
    <x v="397"/>
    <x v="0"/>
    <s v="Stromsgodset"/>
    <s v="Brann"/>
    <n v="1391.57"/>
    <n v="1266.45"/>
    <n v="3"/>
    <n v="3"/>
    <n v="3"/>
    <n v="7"/>
    <n v="1"/>
    <n v="4"/>
    <x v="2"/>
    <n v="1.6"/>
    <n v="4.04"/>
    <n v="5.1100000000000003"/>
    <n v="1.7"/>
    <n v="4.5"/>
    <n v="5.5"/>
    <s v="HOME STRONGER"/>
    <s v="AWAY WIN"/>
    <m/>
    <m/>
    <m/>
    <m/>
  </r>
  <r>
    <x v="2"/>
    <x v="397"/>
    <x v="3"/>
    <s v="Sturm Graz"/>
    <s v="Admira"/>
    <n v="1414.72"/>
    <n v="1370.41"/>
    <n v="4"/>
    <n v="8"/>
    <n v="4"/>
    <n v="7"/>
    <n v="0"/>
    <n v="2"/>
    <x v="2"/>
    <n v="1.69"/>
    <n v="3.76"/>
    <n v="4.7"/>
    <n v="1.85"/>
    <n v="4.2"/>
    <n v="5.31"/>
    <s v="HOME STRONGER"/>
    <s v="AWAY WIN"/>
    <m/>
    <m/>
    <m/>
    <m/>
  </r>
  <r>
    <x v="5"/>
    <x v="397"/>
    <x v="1"/>
    <s v="CFR Cluj"/>
    <s v="Astra"/>
    <n v="1518.47"/>
    <n v="1611.09"/>
    <n v="9"/>
    <n v="12"/>
    <n v="7"/>
    <n v="13"/>
    <n v="4"/>
    <n v="1"/>
    <x v="0"/>
    <n v="2.4700000000000002"/>
    <n v="3.04"/>
    <n v="2.8"/>
    <n v="2.75"/>
    <n v="3.35"/>
    <n v="3.4"/>
    <s v="AWAY STRONGER"/>
    <s v="HOME WIN"/>
    <m/>
    <m/>
    <m/>
    <m/>
  </r>
  <r>
    <x v="1"/>
    <x v="398"/>
    <x v="8"/>
    <s v="Silkeborg"/>
    <s v="Nordsjaelland"/>
    <n v="1308.42"/>
    <n v="1424.97"/>
    <n v="1"/>
    <n v="2"/>
    <n v="4"/>
    <n v="5"/>
    <n v="1"/>
    <n v="2"/>
    <x v="2"/>
    <n v="3.21"/>
    <n v="3.33"/>
    <n v="2.2000000000000002"/>
    <n v="3.45"/>
    <n v="3.51"/>
    <n v="2.2999999999999998"/>
    <s v="AWAY STRONGER"/>
    <s v="AWAY WIN"/>
    <m/>
    <m/>
    <m/>
    <m/>
  </r>
  <r>
    <x v="3"/>
    <x v="398"/>
    <x v="6"/>
    <s v="Gefle"/>
    <s v="Falkenbergs"/>
    <n v="1320.03"/>
    <n v="1287.0999999999999"/>
    <n v="3"/>
    <n v="7"/>
    <n v="3"/>
    <n v="4"/>
    <n v="3"/>
    <n v="1"/>
    <x v="0"/>
    <n v="2.33"/>
    <n v="3.21"/>
    <n v="3.03"/>
    <n v="2.52"/>
    <n v="3.42"/>
    <n v="3.3"/>
    <s v="HOME STRONGER"/>
    <s v="HOME WIN"/>
    <m/>
    <m/>
    <m/>
    <m/>
  </r>
  <r>
    <x v="0"/>
    <x v="398"/>
    <x v="0"/>
    <s v="Sogndal"/>
    <s v="Aalesund"/>
    <n v="1221.33"/>
    <n v="1311.86"/>
    <n v="1"/>
    <n v="1"/>
    <n v="6"/>
    <n v="9"/>
    <n v="1"/>
    <n v="1"/>
    <x v="1"/>
    <n v="2.2799999999999998"/>
    <n v="3.3"/>
    <n v="3.06"/>
    <n v="2.4"/>
    <n v="3.44"/>
    <n v="3.25"/>
    <s v="AWAY STRONGER"/>
    <s v="DRAW"/>
    <m/>
    <m/>
    <m/>
    <m/>
  </r>
  <r>
    <x v="0"/>
    <x v="398"/>
    <x v="0"/>
    <s v="Start"/>
    <s v="Stabaek"/>
    <n v="1252.6500000000001"/>
    <n v="1198.7"/>
    <n v="6"/>
    <n v="6"/>
    <n v="4"/>
    <n v="7"/>
    <n v="2"/>
    <n v="3"/>
    <x v="2"/>
    <n v="1.78"/>
    <n v="3.76"/>
    <n v="4.17"/>
    <n v="1.94"/>
    <n v="4.12"/>
    <n v="4.45"/>
    <s v="HOME STRONGER"/>
    <s v="AWAY WIN"/>
    <m/>
    <m/>
    <m/>
    <m/>
  </r>
  <r>
    <x v="0"/>
    <x v="398"/>
    <x v="0"/>
    <s v="Valerenga"/>
    <s v="Haugesund"/>
    <n v="1326.01"/>
    <n v="1288.3900000000001"/>
    <n v="7"/>
    <n v="8"/>
    <n v="0"/>
    <n v="0"/>
    <n v="4"/>
    <n v="1"/>
    <x v="0"/>
    <n v="1.96"/>
    <n v="3.66"/>
    <n v="3.53"/>
    <n v="2.11"/>
    <n v="4.05"/>
    <n v="3.85"/>
    <s v="HOME STRONGER"/>
    <s v="HOME WIN"/>
    <m/>
    <m/>
    <m/>
    <m/>
  </r>
  <r>
    <x v="0"/>
    <x v="398"/>
    <x v="4"/>
    <s v="Molde"/>
    <s v="Lillestrom"/>
    <n v="1472.53"/>
    <n v="1339.14"/>
    <n v="9"/>
    <n v="15"/>
    <n v="3"/>
    <n v="9"/>
    <n v="3"/>
    <n v="2"/>
    <x v="0"/>
    <n v="1.32"/>
    <n v="5.05"/>
    <n v="8.69"/>
    <n v="1.38"/>
    <n v="5.7"/>
    <n v="10"/>
    <s v="HOME STRONGER"/>
    <s v="HOME WIN"/>
    <m/>
    <m/>
    <m/>
    <m/>
  </r>
  <r>
    <x v="1"/>
    <x v="398"/>
    <x v="4"/>
    <s v="Esbjerg"/>
    <s v="Vestsjaelland"/>
    <n v="1428.25"/>
    <n v="1344.3"/>
    <n v="4"/>
    <n v="5"/>
    <n v="3"/>
    <n v="9"/>
    <n v="3"/>
    <n v="0"/>
    <x v="0"/>
    <n v="1.77"/>
    <n v="3.54"/>
    <n v="4.54"/>
    <n v="1.85"/>
    <n v="3.8"/>
    <n v="5.3"/>
    <s v="HOME STRONGER"/>
    <s v="HOME WIN"/>
    <m/>
    <m/>
    <m/>
    <m/>
  </r>
  <r>
    <x v="3"/>
    <x v="399"/>
    <x v="5"/>
    <s v="Helsingborg"/>
    <s v="AIK"/>
    <n v="1386.23"/>
    <n v="1468.1"/>
    <n v="4"/>
    <n v="7"/>
    <n v="6"/>
    <n v="8"/>
    <n v="3"/>
    <n v="1"/>
    <x v="0"/>
    <n v="2.71"/>
    <n v="3.34"/>
    <n v="2.5099999999999998"/>
    <n v="2.98"/>
    <n v="3.6"/>
    <n v="2.6"/>
    <s v="AWAY STRONGER"/>
    <s v="HOME WIN"/>
    <m/>
    <m/>
    <m/>
    <m/>
  </r>
  <r>
    <x v="0"/>
    <x v="400"/>
    <x v="4"/>
    <s v="Brann"/>
    <s v="Sandnes"/>
    <n v="1289.0899999999999"/>
    <n v="1172.29"/>
    <n v="6"/>
    <n v="7"/>
    <n v="3"/>
    <n v="5"/>
    <n v="1"/>
    <n v="1"/>
    <x v="1"/>
    <n v="1.4"/>
    <n v="4.7"/>
    <n v="7.08"/>
    <n v="1.47"/>
    <n v="5.45"/>
    <n v="8"/>
    <s v="HOME STRONGER"/>
    <s v="DRAW"/>
    <m/>
    <m/>
    <m/>
    <m/>
  </r>
  <r>
    <x v="7"/>
    <x v="401"/>
    <x v="6"/>
    <s v="Kuban"/>
    <s v="Rubin Kazan"/>
    <n v="1606.18"/>
    <n v="1612.22"/>
    <n v="7"/>
    <n v="11"/>
    <n v="4"/>
    <n v="5"/>
    <n v="2"/>
    <n v="1"/>
    <x v="0"/>
    <n v="2.2200000000000002"/>
    <n v="3.16"/>
    <n v="3.24"/>
    <n v="2.41"/>
    <n v="3.4"/>
    <n v="3.49"/>
    <s v="AWAY STRONGER"/>
    <s v="HOME WIN"/>
    <m/>
    <m/>
    <m/>
    <m/>
  </r>
  <r>
    <x v="4"/>
    <x v="401"/>
    <x v="19"/>
    <s v="Piast Gliwice"/>
    <s v="Cracovia"/>
    <n v="1313.11"/>
    <n v="1247.2"/>
    <n v="7"/>
    <n v="8"/>
    <n v="5"/>
    <n v="6"/>
    <n v="4"/>
    <n v="2"/>
    <x v="0"/>
    <n v="2.31"/>
    <n v="3.12"/>
    <n v="3.14"/>
    <n v="2.5"/>
    <n v="3.3"/>
    <n v="3.5"/>
    <s v="HOME STRONGER"/>
    <s v="HOME WIN"/>
    <m/>
    <m/>
    <m/>
    <m/>
  </r>
  <r>
    <x v="1"/>
    <x v="401"/>
    <x v="2"/>
    <s v="Hobro"/>
    <s v="Esbjerg"/>
    <n v="1375.73"/>
    <n v="1436.98"/>
    <n v="5"/>
    <n v="8"/>
    <n v="6"/>
    <n v="8"/>
    <n v="1"/>
    <n v="1"/>
    <x v="1"/>
    <n v="3.86"/>
    <n v="3.45"/>
    <n v="1.93"/>
    <n v="4.25"/>
    <n v="3.66"/>
    <n v="2"/>
    <s v="AWAY STRONGER"/>
    <s v="DRAW"/>
    <m/>
    <m/>
    <m/>
    <m/>
  </r>
  <r>
    <x v="0"/>
    <x v="401"/>
    <x v="0"/>
    <s v="Valerenga"/>
    <s v="Molde"/>
    <n v="1334.28"/>
    <n v="1475.64"/>
    <n v="7"/>
    <n v="10"/>
    <n v="9"/>
    <n v="15"/>
    <n v="0"/>
    <n v="2"/>
    <x v="2"/>
    <n v="3.82"/>
    <n v="3.71"/>
    <n v="1.87"/>
    <n v="4.13"/>
    <n v="4.0999999999999996"/>
    <n v="1.95"/>
    <s v="AWAY STRONGER"/>
    <s v="AWAY WIN"/>
    <m/>
    <m/>
    <m/>
    <m/>
  </r>
  <r>
    <x v="2"/>
    <x v="401"/>
    <x v="3"/>
    <s v="Ried"/>
    <s v="Sturm Graz"/>
    <n v="1364"/>
    <n v="1399.47"/>
    <n v="2"/>
    <n v="3"/>
    <n v="4"/>
    <n v="5"/>
    <n v="0"/>
    <n v="1"/>
    <x v="2"/>
    <n v="2.56"/>
    <n v="3.27"/>
    <n v="2.65"/>
    <n v="2.75"/>
    <n v="3.51"/>
    <n v="2.88"/>
    <s v="AWAY STRONGER"/>
    <s v="AWAY WIN"/>
    <m/>
    <m/>
    <m/>
    <m/>
  </r>
  <r>
    <x v="3"/>
    <x v="402"/>
    <x v="6"/>
    <s v="AIK"/>
    <s v="Halmstad"/>
    <n v="1468.1"/>
    <n v="1298.8900000000001"/>
    <n v="6"/>
    <n v="7"/>
    <n v="4"/>
    <n v="7"/>
    <n v="0"/>
    <n v="1"/>
    <x v="2"/>
    <n v="1.46"/>
    <n v="4.53"/>
    <n v="6.18"/>
    <n v="1.53"/>
    <n v="5.4"/>
    <n v="7.6"/>
    <s v="HOME STRONGER"/>
    <s v="AWAY WIN"/>
    <m/>
    <m/>
    <m/>
    <m/>
  </r>
  <r>
    <x v="3"/>
    <x v="402"/>
    <x v="6"/>
    <s v="Kalmar"/>
    <s v="Djurgarden"/>
    <n v="1398.43"/>
    <n v="1403.48"/>
    <n v="0"/>
    <n v="3"/>
    <n v="6"/>
    <n v="10"/>
    <n v="0"/>
    <n v="4"/>
    <x v="2"/>
    <n v="2.63"/>
    <n v="3.26"/>
    <n v="2.61"/>
    <n v="2.9"/>
    <n v="3.53"/>
    <n v="2.9"/>
    <s v="AWAY STRONGER"/>
    <s v="AWAY WIN"/>
    <m/>
    <m/>
    <m/>
    <m/>
  </r>
  <r>
    <x v="0"/>
    <x v="402"/>
    <x v="19"/>
    <s v="Viking"/>
    <s v="Start"/>
    <n v="1335.11"/>
    <n v="1241.19"/>
    <n v="1"/>
    <n v="2"/>
    <n v="3"/>
    <n v="6"/>
    <n v="0"/>
    <n v="1"/>
    <x v="2"/>
    <n v="1.71"/>
    <n v="3.78"/>
    <n v="4.5599999999999996"/>
    <n v="1.78"/>
    <n v="4.1500000000000004"/>
    <n v="5"/>
    <s v="HOME STRONGER"/>
    <s v="AWAY WIN"/>
    <m/>
    <m/>
    <m/>
    <m/>
  </r>
  <r>
    <x v="5"/>
    <x v="402"/>
    <x v="7"/>
    <s v="Astra"/>
    <s v="Pandurii"/>
    <n v="1595.95"/>
    <n v="1461.45"/>
    <n v="4"/>
    <n v="10"/>
    <n v="4"/>
    <n v="5"/>
    <n v="2"/>
    <n v="1"/>
    <x v="0"/>
    <n v="1.74"/>
    <n v="3.51"/>
    <n v="4.34"/>
    <n v="1.85"/>
    <n v="3.89"/>
    <n v="5.4"/>
    <s v="HOME STRONGER"/>
    <s v="HOME WIN"/>
    <m/>
    <m/>
    <m/>
    <m/>
  </r>
  <r>
    <x v="4"/>
    <x v="402"/>
    <x v="0"/>
    <s v="Wisla"/>
    <s v="Legia"/>
    <n v="1394.38"/>
    <n v="1559.73"/>
    <n v="6"/>
    <n v="10"/>
    <n v="6"/>
    <n v="10"/>
    <n v="0"/>
    <n v="3"/>
    <x v="2"/>
    <n v="2.88"/>
    <n v="3.17"/>
    <n v="2.42"/>
    <n v="3.3"/>
    <n v="3.35"/>
    <n v="2.65"/>
    <s v="AWAY STRONGER"/>
    <s v="AWAY WIN"/>
    <m/>
    <m/>
    <m/>
    <m/>
  </r>
  <r>
    <x v="0"/>
    <x v="402"/>
    <x v="0"/>
    <s v="Aalesund"/>
    <s v="Stabaek"/>
    <n v="1311.91"/>
    <n v="1210.1600000000001"/>
    <n v="4"/>
    <n v="7"/>
    <n v="6"/>
    <n v="10"/>
    <n v="3"/>
    <n v="0"/>
    <x v="0"/>
    <n v="1.76"/>
    <n v="3.72"/>
    <n v="4.34"/>
    <n v="1.88"/>
    <n v="4.1500000000000004"/>
    <n v="4.8499999999999996"/>
    <s v="HOME STRONGER"/>
    <s v="HOME WIN"/>
    <m/>
    <m/>
    <m/>
    <m/>
  </r>
  <r>
    <x v="1"/>
    <x v="402"/>
    <x v="4"/>
    <s v="Nordsjaelland"/>
    <s v="Midtjylland"/>
    <n v="1430.91"/>
    <n v="1478.78"/>
    <n v="7"/>
    <n v="7"/>
    <n v="6"/>
    <n v="9"/>
    <n v="2"/>
    <n v="1"/>
    <x v="0"/>
    <n v="2.57"/>
    <n v="3.38"/>
    <n v="2.61"/>
    <n v="2.9"/>
    <n v="3.71"/>
    <n v="2.8"/>
    <s v="AWAY STRONGER"/>
    <s v="HOME WIN"/>
    <m/>
    <m/>
    <m/>
    <m/>
  </r>
  <r>
    <x v="0"/>
    <x v="402"/>
    <x v="1"/>
    <s v="Haugesund"/>
    <s v="Rosenborg"/>
    <n v="1280.1199999999999"/>
    <n v="1426.03"/>
    <n v="0"/>
    <n v="0"/>
    <n v="9"/>
    <n v="12"/>
    <n v="2"/>
    <n v="1"/>
    <x v="0"/>
    <n v="2.62"/>
    <n v="3.44"/>
    <n v="2.5099999999999998"/>
    <n v="2.76"/>
    <n v="3.76"/>
    <n v="2.66"/>
    <s v="AWAY STRONGER"/>
    <s v="HOME WIN"/>
    <m/>
    <m/>
    <m/>
    <m/>
  </r>
  <r>
    <x v="1"/>
    <x v="403"/>
    <x v="4"/>
    <s v="Vestsjaelland"/>
    <s v="Aalborg"/>
    <n v="1326.06"/>
    <n v="1459.3"/>
    <n v="3"/>
    <n v="6"/>
    <n v="6"/>
    <n v="8"/>
    <n v="1"/>
    <n v="0"/>
    <x v="0"/>
    <n v="3.09"/>
    <n v="3.28"/>
    <n v="2.27"/>
    <n v="3.4"/>
    <n v="3.47"/>
    <n v="2.4500000000000002"/>
    <s v="AWAY STRONGER"/>
    <s v="HOME WIN"/>
    <m/>
    <m/>
    <m/>
    <m/>
  </r>
  <r>
    <x v="3"/>
    <x v="404"/>
    <x v="4"/>
    <s v="Djurgarden"/>
    <s v="Falkenbergs"/>
    <n v="1403.48"/>
    <n v="1279.4000000000001"/>
    <n v="6"/>
    <n v="12"/>
    <n v="0"/>
    <n v="3"/>
    <n v="1"/>
    <n v="0"/>
    <x v="0"/>
    <n v="1.4"/>
    <n v="4.62"/>
    <n v="7.41"/>
    <n v="1.5"/>
    <n v="5.5"/>
    <n v="8.9499999999999993"/>
    <s v="HOME STRONGER"/>
    <s v="HOME WIN"/>
    <m/>
    <m/>
    <m/>
    <m/>
  </r>
  <r>
    <x v="3"/>
    <x v="404"/>
    <x v="4"/>
    <s v="Elfsborg"/>
    <s v="Gefle"/>
    <n v="1442.61"/>
    <n v="1327.73"/>
    <n v="4"/>
    <n v="8"/>
    <n v="6"/>
    <n v="6"/>
    <n v="1"/>
    <n v="0"/>
    <x v="0"/>
    <n v="1.31"/>
    <n v="5.08"/>
    <n v="9.56"/>
    <n v="1.4"/>
    <n v="5.5"/>
    <n v="11.52"/>
    <s v="HOME STRONGER"/>
    <s v="HOME WIN"/>
    <m/>
    <m/>
    <m/>
    <m/>
  </r>
  <r>
    <x v="3"/>
    <x v="404"/>
    <x v="4"/>
    <s v="Helsingborg"/>
    <s v="Brommapojkarna"/>
    <n v="1386.23"/>
    <n v="1215.08"/>
    <n v="4"/>
    <n v="8"/>
    <n v="0"/>
    <n v="0"/>
    <n v="3"/>
    <n v="1"/>
    <x v="0"/>
    <n v="1.2"/>
    <n v="6.72"/>
    <n v="12"/>
    <n v="1.28"/>
    <n v="7.26"/>
    <n v="15"/>
    <s v="HOME STRONGER"/>
    <s v="HOME WIN"/>
    <m/>
    <m/>
    <m/>
    <m/>
  </r>
  <r>
    <x v="0"/>
    <x v="405"/>
    <x v="4"/>
    <s v="Sandnes"/>
    <s v="Valerenga"/>
    <n v="1172.29"/>
    <n v="1334.28"/>
    <n v="1"/>
    <n v="5"/>
    <n v="6"/>
    <n v="10"/>
    <n v="2"/>
    <n v="1"/>
    <x v="0"/>
    <n v="3.23"/>
    <n v="3.61"/>
    <n v="2.08"/>
    <n v="3.5"/>
    <n v="4.0999999999999996"/>
    <n v="2.2000000000000002"/>
    <s v="AWAY STRONGER"/>
    <s v="HOME WIN"/>
    <m/>
    <m/>
    <m/>
    <m/>
  </r>
  <r>
    <x v="0"/>
    <x v="406"/>
    <x v="19"/>
    <s v="Sogndal"/>
    <s v="Haugesund"/>
    <n v="1221.28"/>
    <n v="1280.1199999999999"/>
    <n v="1"/>
    <n v="2"/>
    <n v="3"/>
    <n v="3"/>
    <n v="4"/>
    <n v="1"/>
    <x v="0"/>
    <n v="2.4900000000000002"/>
    <n v="3.24"/>
    <n v="2.8"/>
    <n v="2.6"/>
    <n v="3.45"/>
    <n v="3.02"/>
    <s v="AWAY STRONGER"/>
    <s v="HOME WIN"/>
    <m/>
    <m/>
    <m/>
    <m/>
  </r>
  <r>
    <x v="4"/>
    <x v="406"/>
    <x v="19"/>
    <s v="Zawisza"/>
    <s v="Ruch"/>
    <n v="1230.69"/>
    <n v="1365.03"/>
    <n v="0"/>
    <n v="0"/>
    <n v="4"/>
    <n v="8"/>
    <n v="1"/>
    <n v="1"/>
    <x v="1"/>
    <n v="2.4"/>
    <n v="3.14"/>
    <n v="2.97"/>
    <n v="2.64"/>
    <n v="3.4"/>
    <n v="3.24"/>
    <s v="AWAY STRONGER"/>
    <s v="DRAW"/>
    <m/>
    <m/>
    <m/>
    <m/>
  </r>
  <r>
    <x v="2"/>
    <x v="406"/>
    <x v="10"/>
    <s v="Sturm Graz"/>
    <s v="Altach"/>
    <n v="1399.47"/>
    <n v="1319.21"/>
    <n v="4"/>
    <n v="7"/>
    <n v="7"/>
    <n v="8"/>
    <n v="2"/>
    <n v="2"/>
    <x v="1"/>
    <n v="1.78"/>
    <n v="3.63"/>
    <n v="4.2699999999999996"/>
    <n v="1.88"/>
    <n v="3.83"/>
    <n v="4.99"/>
    <s v="HOME STRONGER"/>
    <s v="DRAW"/>
    <m/>
    <m/>
    <m/>
    <m/>
  </r>
  <r>
    <x v="1"/>
    <x v="406"/>
    <x v="2"/>
    <s v="Silkeborg"/>
    <s v="Hobro"/>
    <n v="1302.48"/>
    <n v="1375.73"/>
    <n v="1"/>
    <n v="1"/>
    <n v="5"/>
    <n v="6"/>
    <n v="2"/>
    <n v="2"/>
    <x v="1"/>
    <n v="2.2200000000000002"/>
    <n v="3.33"/>
    <n v="3.19"/>
    <n v="2.5"/>
    <n v="3.5"/>
    <n v="3.65"/>
    <s v="AWAY STRONGER"/>
    <s v="DRAW"/>
    <m/>
    <m/>
    <m/>
    <m/>
  </r>
  <r>
    <x v="0"/>
    <x v="406"/>
    <x v="0"/>
    <s v="Stromsgodset"/>
    <s v="Viking"/>
    <n v="1368.92"/>
    <n v="1335.11"/>
    <n v="3"/>
    <n v="6"/>
    <n v="0"/>
    <n v="1"/>
    <n v="2"/>
    <n v="1"/>
    <x v="0"/>
    <n v="1.64"/>
    <n v="3.88"/>
    <n v="4.99"/>
    <n v="1.75"/>
    <n v="4.3899999999999997"/>
    <n v="5.75"/>
    <s v="HOME STRONGER"/>
    <s v="HOME WIN"/>
    <m/>
    <m/>
    <m/>
    <m/>
  </r>
  <r>
    <x v="1"/>
    <x v="407"/>
    <x v="8"/>
    <s v="Midtjylland"/>
    <s v="Vestsjaelland"/>
    <n v="1478.78"/>
    <n v="1326.06"/>
    <n v="6"/>
    <n v="6"/>
    <n v="3"/>
    <n v="6"/>
    <n v="1"/>
    <n v="0"/>
    <x v="0"/>
    <n v="1.53"/>
    <n v="4.01"/>
    <n v="6.04"/>
    <n v="1.6"/>
    <n v="4.4000000000000004"/>
    <n v="6.84"/>
    <s v="HOME STRONGER"/>
    <s v="HOME WIN"/>
    <m/>
    <m/>
    <m/>
    <m/>
  </r>
  <r>
    <x v="0"/>
    <x v="407"/>
    <x v="19"/>
    <s v="Stabaek"/>
    <s v="Lillestrom"/>
    <n v="1210.1600000000001"/>
    <n v="1336.03"/>
    <n v="6"/>
    <n v="7"/>
    <n v="3"/>
    <n v="6"/>
    <n v="2"/>
    <n v="0"/>
    <x v="0"/>
    <n v="2.71"/>
    <n v="3.35"/>
    <n v="2.5"/>
    <n v="2.88"/>
    <n v="3.66"/>
    <n v="2.63"/>
    <s v="AWAY STRONGER"/>
    <s v="HOME WIN"/>
    <m/>
    <m/>
    <m/>
    <m/>
  </r>
  <r>
    <x v="6"/>
    <x v="407"/>
    <x v="10"/>
    <s v="Rovaniemi"/>
    <s v="MyPa"/>
    <n v="1163.3800000000001"/>
    <n v="1164.4000000000001"/>
    <n v="3"/>
    <n v="3"/>
    <n v="4"/>
    <n v="5"/>
    <n v="0"/>
    <n v="0"/>
    <x v="1"/>
    <n v="1.71"/>
    <n v="3.72"/>
    <n v="4.58"/>
    <n v="1.91"/>
    <n v="4.2"/>
    <n v="5.25"/>
    <s v="AWAY STRONGER"/>
    <s v="DRAW"/>
    <m/>
    <m/>
    <m/>
    <m/>
  </r>
  <r>
    <x v="3"/>
    <x v="407"/>
    <x v="7"/>
    <s v="Elfsborg"/>
    <s v="AIK"/>
    <n v="1442.61"/>
    <n v="1468.1"/>
    <n v="4"/>
    <n v="8"/>
    <n v="0"/>
    <n v="6"/>
    <n v="1"/>
    <n v="1"/>
    <x v="1"/>
    <n v="1.93"/>
    <n v="3.48"/>
    <n v="3.79"/>
    <n v="2.04"/>
    <n v="3.75"/>
    <n v="4.3"/>
    <s v="AWAY STRONGER"/>
    <s v="DRAW"/>
    <m/>
    <m/>
    <m/>
    <m/>
  </r>
  <r>
    <x v="4"/>
    <x v="407"/>
    <x v="0"/>
    <s v="Cracovia"/>
    <s v="Wisla"/>
    <n v="1247.2"/>
    <n v="1394.38"/>
    <n v="4"/>
    <n v="5"/>
    <n v="3"/>
    <n v="9"/>
    <n v="1"/>
    <n v="0"/>
    <x v="0"/>
    <n v="3.26"/>
    <n v="3.22"/>
    <n v="2.19"/>
    <n v="3.68"/>
    <n v="3.4"/>
    <n v="2.4"/>
    <s v="AWAY STRONGER"/>
    <s v="HOME WIN"/>
    <m/>
    <m/>
    <m/>
    <m/>
  </r>
  <r>
    <x v="1"/>
    <x v="407"/>
    <x v="4"/>
    <s v="Esbjerg"/>
    <s v="Brondby"/>
    <n v="1436.98"/>
    <n v="1424.3"/>
    <n v="7"/>
    <n v="8"/>
    <n v="0"/>
    <n v="6"/>
    <n v="2"/>
    <n v="2"/>
    <x v="1"/>
    <n v="2.35"/>
    <n v="3.26"/>
    <n v="2.98"/>
    <n v="2.46"/>
    <n v="3.45"/>
    <n v="3.15"/>
    <s v="HOME STRONGER"/>
    <s v="DRAW"/>
    <m/>
    <m/>
    <m/>
    <m/>
  </r>
  <r>
    <x v="0"/>
    <x v="407"/>
    <x v="1"/>
    <s v="Rosenborg"/>
    <s v="Aalesund"/>
    <n v="1426.03"/>
    <n v="1311.91"/>
    <n v="6"/>
    <n v="12"/>
    <n v="7"/>
    <n v="10"/>
    <n v="3"/>
    <n v="0"/>
    <x v="0"/>
    <n v="1.46"/>
    <n v="4.43"/>
    <n v="6.29"/>
    <n v="1.53"/>
    <n v="4.91"/>
    <n v="7.1"/>
    <s v="HOME STRONGER"/>
    <s v="HOME WIN"/>
    <m/>
    <m/>
    <m/>
    <m/>
  </r>
  <r>
    <x v="4"/>
    <x v="408"/>
    <x v="0"/>
    <s v="Jagiellonia"/>
    <s v="Podbeskidzie"/>
    <n v="1314.57"/>
    <n v="1355.3"/>
    <n v="4"/>
    <n v="10"/>
    <n v="1"/>
    <n v="7"/>
    <n v="4"/>
    <n v="2"/>
    <x v="0"/>
    <n v="2.31"/>
    <n v="3.21"/>
    <n v="3.05"/>
    <n v="2.46"/>
    <n v="3.4"/>
    <n v="3.3"/>
    <s v="AWAY STRONGER"/>
    <s v="HOME WIN"/>
    <m/>
    <m/>
    <m/>
    <m/>
  </r>
  <r>
    <x v="3"/>
    <x v="408"/>
    <x v="4"/>
    <s v="Brommapojkarna"/>
    <s v="Halmstad"/>
    <n v="1215.08"/>
    <n v="1298.8900000000001"/>
    <n v="0"/>
    <n v="0"/>
    <n v="3"/>
    <n v="7"/>
    <n v="0"/>
    <n v="3"/>
    <x v="2"/>
    <n v="4.1100000000000003"/>
    <n v="3.73"/>
    <n v="1.79"/>
    <n v="4.5999999999999996"/>
    <n v="4"/>
    <n v="1.92"/>
    <s v="AWAY STRONGER"/>
    <s v="AWAY WIN"/>
    <m/>
    <m/>
    <m/>
    <m/>
  </r>
  <r>
    <x v="1"/>
    <x v="408"/>
    <x v="4"/>
    <s v="Nordsjaelland"/>
    <s v="Odense"/>
    <n v="1430.91"/>
    <n v="1355.81"/>
    <n v="7"/>
    <n v="10"/>
    <n v="1"/>
    <n v="4"/>
    <n v="2"/>
    <n v="1"/>
    <x v="0"/>
    <n v="1.62"/>
    <n v="3.92"/>
    <n v="5.17"/>
    <n v="1.66"/>
    <n v="4.21"/>
    <n v="6.03"/>
    <s v="HOME STRONGER"/>
    <s v="HOME WIN"/>
    <m/>
    <m/>
    <m/>
    <m/>
  </r>
  <r>
    <x v="5"/>
    <x v="409"/>
    <x v="3"/>
    <s v="Astra"/>
    <s v="Pandurii"/>
    <n v="1587.58"/>
    <n v="1465.62"/>
    <n v="4"/>
    <n v="8"/>
    <n v="4"/>
    <n v="7"/>
    <n v="2"/>
    <n v="0"/>
    <x v="0"/>
    <n v="1.65"/>
    <n v="3.57"/>
    <n v="4.9000000000000004"/>
    <n v="1.72"/>
    <n v="3.88"/>
    <n v="5.5"/>
    <s v="HOME STRONGER"/>
    <s v="HOME WIN"/>
    <m/>
    <m/>
    <m/>
    <m/>
  </r>
  <r>
    <x v="4"/>
    <x v="410"/>
    <x v="19"/>
    <s v="Cracovia"/>
    <s v="Piast Gliwice"/>
    <n v="1252.8800000000001"/>
    <n v="1314.23"/>
    <n v="6"/>
    <n v="8"/>
    <n v="6"/>
    <n v="10"/>
    <n v="1"/>
    <n v="5"/>
    <x v="2"/>
    <n v="2.06"/>
    <n v="3.24"/>
    <n v="3.55"/>
    <n v="2.2000000000000002"/>
    <n v="3.4"/>
    <n v="3.95"/>
    <s v="AWAY STRONGER"/>
    <s v="AWAY WIN"/>
    <m/>
    <m/>
    <m/>
    <m/>
  </r>
  <r>
    <x v="0"/>
    <x v="410"/>
    <x v="0"/>
    <s v="Aalesund"/>
    <s v="Brann"/>
    <n v="1311.87"/>
    <n v="1276.74"/>
    <n v="4"/>
    <n v="7"/>
    <n v="4"/>
    <n v="7"/>
    <n v="0"/>
    <n v="1"/>
    <x v="2"/>
    <n v="1.89"/>
    <n v="3.68"/>
    <n v="3.73"/>
    <n v="2"/>
    <n v="4.1500000000000004"/>
    <n v="4.05"/>
    <s v="HOME STRONGER"/>
    <s v="AWAY WIN"/>
    <m/>
    <m/>
    <m/>
    <m/>
  </r>
  <r>
    <x v="3"/>
    <x v="411"/>
    <x v="6"/>
    <s v="Halmstad"/>
    <s v="Djurgarden"/>
    <n v="1319.51"/>
    <n v="1418.96"/>
    <n v="6"/>
    <n v="9"/>
    <n v="6"/>
    <n v="9"/>
    <n v="2"/>
    <n v="1"/>
    <x v="0"/>
    <n v="2.82"/>
    <n v="3.29"/>
    <n v="2.44"/>
    <n v="3.1"/>
    <n v="3.57"/>
    <n v="2.54"/>
    <s v="AWAY STRONGER"/>
    <s v="HOME WIN"/>
    <m/>
    <m/>
    <m/>
    <m/>
  </r>
  <r>
    <x v="4"/>
    <x v="411"/>
    <x v="19"/>
    <s v="Zawisza"/>
    <s v="Podbeskidzie"/>
    <n v="1229.42"/>
    <n v="1322.63"/>
    <n v="1"/>
    <n v="1"/>
    <n v="0"/>
    <n v="4"/>
    <n v="1"/>
    <n v="2"/>
    <x v="2"/>
    <n v="2.16"/>
    <n v="3.2"/>
    <n v="3.33"/>
    <n v="2.25"/>
    <n v="3.39"/>
    <n v="3.76"/>
    <s v="AWAY STRONGER"/>
    <s v="AWAY WIN"/>
    <m/>
    <m/>
    <m/>
    <m/>
  </r>
  <r>
    <x v="0"/>
    <x v="411"/>
    <x v="19"/>
    <s v="Molde"/>
    <s v="Stabaek"/>
    <n v="1486.25"/>
    <n v="1216.94"/>
    <n v="9"/>
    <n v="15"/>
    <n v="6"/>
    <n v="9"/>
    <n v="2"/>
    <n v="2"/>
    <x v="1"/>
    <n v="1.22"/>
    <n v="6.54"/>
    <n v="10.83"/>
    <n v="1.26"/>
    <n v="7.3"/>
    <n v="13.02"/>
    <s v="HOME STRONGER"/>
    <s v="DRAW"/>
    <m/>
    <m/>
    <m/>
    <m/>
  </r>
  <r>
    <x v="3"/>
    <x v="411"/>
    <x v="7"/>
    <s v="AIK"/>
    <s v="Gefle"/>
    <n v="1434.48"/>
    <n v="1305.6300000000001"/>
    <n v="1"/>
    <n v="4"/>
    <n v="0"/>
    <n v="6"/>
    <n v="3"/>
    <n v="1"/>
    <x v="0"/>
    <n v="1.4"/>
    <n v="4.55"/>
    <n v="7.7"/>
    <n v="1.45"/>
    <n v="4.92"/>
    <n v="9.61"/>
    <s v="HOME STRONGER"/>
    <s v="HOME WIN"/>
    <m/>
    <m/>
    <m/>
    <m/>
  </r>
  <r>
    <x v="3"/>
    <x v="411"/>
    <x v="7"/>
    <s v="Brommapojkarna"/>
    <s v="Falkenbergs"/>
    <n v="1183.68"/>
    <n v="1272.7"/>
    <n v="0"/>
    <n v="0"/>
    <n v="3"/>
    <n v="3"/>
    <n v="2"/>
    <n v="3"/>
    <x v="2"/>
    <n v="2.29"/>
    <n v="3.28"/>
    <n v="3.08"/>
    <n v="2.5"/>
    <n v="3.54"/>
    <n v="3.35"/>
    <s v="AWAY STRONGER"/>
    <s v="AWAY WIN"/>
    <m/>
    <m/>
    <m/>
    <m/>
  </r>
  <r>
    <x v="4"/>
    <x v="411"/>
    <x v="0"/>
    <s v="Wisla"/>
    <s v="Ruch"/>
    <n v="1377.08"/>
    <n v="1354.77"/>
    <n v="0"/>
    <n v="6"/>
    <n v="4"/>
    <n v="6"/>
    <n v="2"/>
    <n v="2"/>
    <x v="1"/>
    <n v="1.69"/>
    <n v="3.54"/>
    <n v="5.05"/>
    <n v="1.8"/>
    <n v="3.9"/>
    <n v="5.86"/>
    <s v="HOME STRONGER"/>
    <s v="DRAW"/>
    <m/>
    <m/>
    <m/>
    <m/>
  </r>
  <r>
    <x v="0"/>
    <x v="411"/>
    <x v="0"/>
    <s v="Rosenborg"/>
    <s v="Start"/>
    <n v="1422.85"/>
    <n v="1261.5999999999999"/>
    <n v="6"/>
    <n v="12"/>
    <n v="6"/>
    <n v="9"/>
    <n v="3"/>
    <n v="2"/>
    <x v="0"/>
    <n v="1.63"/>
    <n v="3.97"/>
    <n v="4.97"/>
    <n v="1.8"/>
    <n v="4.8"/>
    <n v="5.75"/>
    <s v="HOME STRONGER"/>
    <s v="HOME WIN"/>
    <m/>
    <m/>
    <m/>
    <m/>
  </r>
  <r>
    <x v="0"/>
    <x v="411"/>
    <x v="0"/>
    <s v="Sandnes"/>
    <s v="Lillestrom"/>
    <n v="1187.02"/>
    <n v="1333.12"/>
    <n v="4"/>
    <n v="7"/>
    <n v="3"/>
    <n v="3"/>
    <n v="0"/>
    <n v="0"/>
    <x v="1"/>
    <n v="3.22"/>
    <n v="3.42"/>
    <n v="2.14"/>
    <n v="3.46"/>
    <n v="3.75"/>
    <n v="2.4"/>
    <s v="AWAY STRONGER"/>
    <s v="DRAW"/>
    <m/>
    <m/>
    <m/>
    <m/>
  </r>
  <r>
    <x v="0"/>
    <x v="411"/>
    <x v="4"/>
    <s v="Haugesund"/>
    <s v="Viking"/>
    <n v="1276.47"/>
    <n v="1318.21"/>
    <n v="3"/>
    <n v="3"/>
    <n v="0"/>
    <n v="1"/>
    <n v="1"/>
    <n v="1"/>
    <x v="1"/>
    <n v="2.62"/>
    <n v="3.35"/>
    <n v="2.58"/>
    <n v="2.8"/>
    <n v="3.56"/>
    <n v="2.7"/>
    <s v="AWAY STRONGER"/>
    <s v="DRAW"/>
    <m/>
    <m/>
    <m/>
    <m/>
  </r>
  <r>
    <x v="1"/>
    <x v="411"/>
    <x v="4"/>
    <s v="Brondby"/>
    <s v="Odense"/>
    <n v="1418.54"/>
    <n v="1348.43"/>
    <n v="1"/>
    <n v="4"/>
    <n v="1"/>
    <n v="1"/>
    <n v="1"/>
    <n v="1"/>
    <x v="1"/>
    <n v="2"/>
    <n v="3.42"/>
    <n v="3.66"/>
    <n v="2.06"/>
    <n v="3.63"/>
    <n v="4.04"/>
    <s v="HOME STRONGER"/>
    <s v="DRAW"/>
    <m/>
    <m/>
    <m/>
    <m/>
  </r>
  <r>
    <x v="4"/>
    <x v="412"/>
    <x v="0"/>
    <s v="Cracovia"/>
    <s v="Ruch"/>
    <n v="1254.8699999999999"/>
    <n v="1351.48"/>
    <n v="3"/>
    <n v="7"/>
    <n v="2"/>
    <n v="6"/>
    <n v="1"/>
    <n v="0"/>
    <x v="0"/>
    <n v="2.15"/>
    <n v="3.22"/>
    <n v="3.33"/>
    <n v="2.2999999999999998"/>
    <n v="3.45"/>
    <n v="3.8"/>
    <s v="AWAY STRONGER"/>
    <s v="HOME WIN"/>
    <m/>
    <m/>
    <m/>
    <m/>
  </r>
  <r>
    <x v="1"/>
    <x v="412"/>
    <x v="3"/>
    <s v="Aalborg"/>
    <s v="Hobro"/>
    <n v="1439.91"/>
    <n v="1363.35"/>
    <n v="4"/>
    <n v="7"/>
    <n v="5"/>
    <n v="9"/>
    <n v="1"/>
    <n v="1"/>
    <x v="1"/>
    <n v="1.57"/>
    <n v="3.88"/>
    <n v="5.8"/>
    <n v="1.65"/>
    <n v="4.2"/>
    <n v="6.8"/>
    <s v="HOME STRONGER"/>
    <s v="DRAW"/>
    <m/>
    <m/>
    <m/>
    <m/>
  </r>
  <r>
    <x v="0"/>
    <x v="413"/>
    <x v="19"/>
    <s v="Start"/>
    <s v="Aalesund"/>
    <n v="1272.18"/>
    <n v="1311.55"/>
    <n v="6"/>
    <n v="6"/>
    <n v="3"/>
    <n v="7"/>
    <n v="1"/>
    <n v="2"/>
    <x v="2"/>
    <n v="2.0299999999999998"/>
    <n v="3.47"/>
    <n v="3.48"/>
    <n v="2.11"/>
    <n v="3.85"/>
    <n v="3.8"/>
    <s v="AWAY STRONGER"/>
    <s v="AWAY WIN"/>
    <m/>
    <m/>
    <m/>
    <m/>
  </r>
  <r>
    <x v="3"/>
    <x v="413"/>
    <x v="10"/>
    <s v="Kalmar"/>
    <s v="Halmstad"/>
    <n v="1356.2"/>
    <n v="1313.32"/>
    <n v="4"/>
    <n v="4"/>
    <n v="6"/>
    <n v="9"/>
    <n v="1"/>
    <n v="3"/>
    <x v="2"/>
    <n v="2.23"/>
    <n v="3.29"/>
    <n v="3.17"/>
    <n v="2.35"/>
    <n v="3.4"/>
    <n v="3.5"/>
    <s v="HOME STRONGER"/>
    <s v="AWAY WIN"/>
    <m/>
    <m/>
    <m/>
    <m/>
  </r>
  <r>
    <x v="2"/>
    <x v="413"/>
    <x v="10"/>
    <s v="Salzburg"/>
    <s v="Ried"/>
    <n v="1627.16"/>
    <n v="1360.01"/>
    <n v="6"/>
    <n v="6"/>
    <n v="3"/>
    <n v="5"/>
    <n v="4"/>
    <n v="2"/>
    <x v="0"/>
    <n v="1.1100000000000001"/>
    <n v="8.81"/>
    <n v="17.02"/>
    <n v="1.1399999999999999"/>
    <n v="12"/>
    <n v="26"/>
    <s v="HOME STRONGER"/>
    <s v="HOME WIN"/>
    <m/>
    <m/>
    <m/>
    <m/>
  </r>
  <r>
    <x v="5"/>
    <x v="413"/>
    <x v="7"/>
    <s v="Pandurii"/>
    <s v="Targu Mures"/>
    <n v="1444.87"/>
    <n v="1365.33"/>
    <n v="3"/>
    <n v="4"/>
    <n v="4"/>
    <n v="8"/>
    <n v="1"/>
    <n v="1"/>
    <x v="1"/>
    <n v="1.74"/>
    <n v="3.36"/>
    <n v="4.53"/>
    <n v="1.81"/>
    <n v="3.7"/>
    <n v="5.5"/>
    <s v="HOME STRONGER"/>
    <s v="DRAW"/>
    <m/>
    <m/>
    <m/>
    <m/>
  </r>
  <r>
    <x v="0"/>
    <x v="413"/>
    <x v="0"/>
    <s v="Molde"/>
    <s v="Haugesund"/>
    <n v="1492.39"/>
    <n v="1281.82"/>
    <n v="7"/>
    <n v="13"/>
    <n v="1"/>
    <n v="4"/>
    <n v="1"/>
    <n v="2"/>
    <x v="2"/>
    <n v="1.36"/>
    <n v="5.08"/>
    <n v="7.29"/>
    <n v="1.43"/>
    <n v="5.6"/>
    <n v="8.1999999999999993"/>
    <s v="HOME STRONGER"/>
    <s v="AWAY WIN"/>
    <m/>
    <m/>
    <m/>
    <m/>
  </r>
  <r>
    <x v="6"/>
    <x v="414"/>
    <x v="13"/>
    <s v="MyPa"/>
    <s v="Inter Turku"/>
    <n v="1160.57"/>
    <n v="1135.08"/>
    <n v="2"/>
    <n v="5"/>
    <n v="4"/>
    <n v="5"/>
    <n v="2"/>
    <n v="2"/>
    <x v="1"/>
    <n v="2.5299999999999998"/>
    <n v="3.26"/>
    <n v="2.66"/>
    <n v="2.72"/>
    <n v="3.55"/>
    <n v="2.8"/>
    <s v="HOME STRONGER"/>
    <s v="DRAW"/>
    <m/>
    <m/>
    <m/>
    <m/>
  </r>
  <r>
    <x v="1"/>
    <x v="414"/>
    <x v="8"/>
    <s v="Midtjylland"/>
    <s v="Silkeborg"/>
    <n v="1487.34"/>
    <n v="1290.3699999999999"/>
    <n v="9"/>
    <n v="12"/>
    <n v="1"/>
    <n v="2"/>
    <n v="2"/>
    <n v="1"/>
    <x v="0"/>
    <n v="1.45"/>
    <n v="4.38"/>
    <n v="6.85"/>
    <n v="1.53"/>
    <n v="5.2"/>
    <n v="8.4"/>
    <s v="HOME STRONGER"/>
    <s v="HOME WIN"/>
    <m/>
    <m/>
    <m/>
    <m/>
  </r>
  <r>
    <x v="0"/>
    <x v="414"/>
    <x v="19"/>
    <s v="Stromsgodset"/>
    <s v="Lillestrom"/>
    <n v="1383.72"/>
    <n v="1321.55"/>
    <n v="6"/>
    <n v="6"/>
    <n v="4"/>
    <n v="4"/>
    <n v="2"/>
    <n v="1"/>
    <x v="0"/>
    <n v="1.56"/>
    <n v="4.05"/>
    <n v="5.53"/>
    <n v="1.65"/>
    <n v="4.5199999999999996"/>
    <n v="6.1"/>
    <s v="HOME STRONGER"/>
    <s v="HOME WIN"/>
    <m/>
    <m/>
    <m/>
    <m/>
  </r>
  <r>
    <x v="1"/>
    <x v="414"/>
    <x v="2"/>
    <s v="Brondby"/>
    <s v="Vestsjaelland"/>
    <n v="1428.17"/>
    <n v="1332.51"/>
    <n v="2"/>
    <n v="2"/>
    <n v="3"/>
    <n v="6"/>
    <n v="5"/>
    <n v="0"/>
    <x v="0"/>
    <n v="1.64"/>
    <n v="3.72"/>
    <n v="5.3"/>
    <n v="1.75"/>
    <n v="4.05"/>
    <n v="5.86"/>
    <s v="HOME STRONGER"/>
    <s v="HOME WIN"/>
    <m/>
    <m/>
    <m/>
    <m/>
  </r>
  <r>
    <x v="3"/>
    <x v="414"/>
    <x v="7"/>
    <s v="Brommapojkarna"/>
    <s v="AIK"/>
    <n v="1203.29"/>
    <n v="1435.31"/>
    <n v="0"/>
    <n v="0"/>
    <n v="4"/>
    <n v="4"/>
    <n v="0"/>
    <n v="4"/>
    <x v="2"/>
    <n v="11.25"/>
    <n v="6.11"/>
    <n v="1.22"/>
    <n v="13"/>
    <n v="6.65"/>
    <n v="1.28"/>
    <s v="AWAY STRONGER"/>
    <s v="AWAY WIN"/>
    <m/>
    <m/>
    <m/>
    <m/>
  </r>
  <r>
    <x v="0"/>
    <x v="414"/>
    <x v="0"/>
    <s v="Sandnes"/>
    <s v="Sogndal"/>
    <n v="1181.67"/>
    <n v="1223.31"/>
    <n v="5"/>
    <n v="5"/>
    <n v="3"/>
    <n v="4"/>
    <n v="1"/>
    <n v="0"/>
    <x v="0"/>
    <n v="2.2999999999999998"/>
    <n v="3.31"/>
    <n v="3"/>
    <n v="2.4"/>
    <n v="3.45"/>
    <n v="3.22"/>
    <s v="AWAY STRONGER"/>
    <s v="HOME WIN"/>
    <m/>
    <m/>
    <m/>
    <m/>
  </r>
  <r>
    <x v="0"/>
    <x v="414"/>
    <x v="0"/>
    <s v="Stabaek"/>
    <s v="Viking"/>
    <n v="1218.67"/>
    <n v="1312.07"/>
    <n v="4"/>
    <n v="10"/>
    <n v="1"/>
    <n v="1"/>
    <n v="1"/>
    <n v="1"/>
    <x v="1"/>
    <n v="2.3199999999999998"/>
    <n v="3.44"/>
    <n v="2.88"/>
    <n v="2.4900000000000002"/>
    <n v="3.74"/>
    <n v="3.04"/>
    <s v="AWAY STRONGER"/>
    <s v="DRAW"/>
    <m/>
    <m/>
    <m/>
    <m/>
  </r>
  <r>
    <x v="0"/>
    <x v="414"/>
    <x v="1"/>
    <s v="Rosenborg"/>
    <s v="Valerenga"/>
    <n v="1434.41"/>
    <n v="1319.33"/>
    <n v="6"/>
    <n v="12"/>
    <n v="3"/>
    <n v="7"/>
    <n v="3"/>
    <n v="2"/>
    <x v="0"/>
    <n v="1.57"/>
    <n v="4.1399999999999997"/>
    <n v="5.29"/>
    <n v="1.65"/>
    <n v="4.42"/>
    <n v="5.8"/>
    <s v="HOME STRONGER"/>
    <s v="HOME WIN"/>
    <m/>
    <m/>
    <m/>
    <m/>
  </r>
  <r>
    <x v="3"/>
    <x v="415"/>
    <x v="4"/>
    <s v="Falkenbergs"/>
    <s v="Helsingborg"/>
    <n v="1292.56"/>
    <n v="1429.76"/>
    <n v="6"/>
    <n v="6"/>
    <n v="7"/>
    <n v="11"/>
    <n v="2"/>
    <n v="0"/>
    <x v="0"/>
    <n v="2.33"/>
    <n v="3.37"/>
    <n v="2.93"/>
    <n v="2.5"/>
    <n v="3.7"/>
    <n v="3.2"/>
    <s v="AWAY STRONGER"/>
    <s v="HOME WIN"/>
    <m/>
    <m/>
    <m/>
    <m/>
  </r>
  <r>
    <x v="1"/>
    <x v="415"/>
    <x v="4"/>
    <s v="Esbjerg"/>
    <s v="Odense"/>
    <n v="1428.97"/>
    <n v="1358.51"/>
    <n v="5"/>
    <n v="8"/>
    <n v="2"/>
    <n v="2"/>
    <n v="2"/>
    <n v="0"/>
    <x v="0"/>
    <n v="1.73"/>
    <n v="3.59"/>
    <n v="4.6900000000000004"/>
    <n v="1.78"/>
    <n v="3.9"/>
    <n v="5.09"/>
    <s v="HOME STRONGER"/>
    <s v="HOME WIN"/>
    <m/>
    <m/>
    <m/>
    <m/>
  </r>
  <r>
    <x v="1"/>
    <x v="416"/>
    <x v="3"/>
    <s v="Silkeborg"/>
    <s v="Vestsjaelland"/>
    <n v="1290.3699999999999"/>
    <n v="1332.51"/>
    <n v="1"/>
    <n v="2"/>
    <n v="3"/>
    <n v="3"/>
    <n v="1"/>
    <n v="2"/>
    <x v="2"/>
    <n v="2.17"/>
    <n v="3.36"/>
    <n v="3.23"/>
    <n v="2.25"/>
    <n v="3.53"/>
    <n v="3.58"/>
    <s v="AWAY STRONGER"/>
    <s v="AWAY WIN"/>
    <m/>
    <m/>
    <m/>
    <m/>
  </r>
  <r>
    <x v="4"/>
    <x v="416"/>
    <x v="15"/>
    <s v="Wisla"/>
    <s v="Podbeskidzie"/>
    <n v="1367.59"/>
    <n v="1328.86"/>
    <n v="4"/>
    <n v="4"/>
    <n v="6"/>
    <n v="6"/>
    <n v="3"/>
    <n v="2"/>
    <x v="0"/>
    <n v="1.72"/>
    <n v="3.65"/>
    <n v="4.6100000000000003"/>
    <n v="1.82"/>
    <n v="4"/>
    <n v="5"/>
    <s v="HOME STRONGER"/>
    <s v="HOME WIN"/>
    <m/>
    <m/>
    <m/>
    <m/>
  </r>
  <r>
    <x v="4"/>
    <x v="417"/>
    <x v="19"/>
    <s v="Piast Gliwice"/>
    <s v="Jagiellonia"/>
    <n v="1338.44"/>
    <n v="1349.42"/>
    <n v="3"/>
    <n v="9"/>
    <n v="7"/>
    <n v="10"/>
    <n v="0"/>
    <n v="2"/>
    <x v="2"/>
    <n v="2.91"/>
    <n v="3.19"/>
    <n v="2.4"/>
    <n v="3.18"/>
    <n v="3.35"/>
    <n v="2.66"/>
    <s v="AWAY STRONGER"/>
    <s v="AWAY WIN"/>
    <m/>
    <m/>
    <m/>
    <m/>
  </r>
  <r>
    <x v="0"/>
    <x v="417"/>
    <x v="19"/>
    <s v="Haugesund"/>
    <s v="Stromsgodset"/>
    <n v="1281.82"/>
    <n v="1383.72"/>
    <n v="4"/>
    <n v="7"/>
    <n v="9"/>
    <n v="9"/>
    <n v="3"/>
    <n v="2"/>
    <x v="0"/>
    <n v="2.84"/>
    <n v="3.42"/>
    <n v="2.36"/>
    <n v="3"/>
    <n v="3.7"/>
    <n v="2.4700000000000002"/>
    <s v="AWAY STRONGER"/>
    <s v="HOME WIN"/>
    <m/>
    <m/>
    <m/>
    <m/>
  </r>
  <r>
    <x v="2"/>
    <x v="417"/>
    <x v="3"/>
    <s v="Admira"/>
    <s v="Ried"/>
    <n v="1365.69"/>
    <n v="1360.01"/>
    <n v="2"/>
    <n v="6"/>
    <n v="3"/>
    <n v="4"/>
    <n v="0"/>
    <n v="0"/>
    <x v="1"/>
    <n v="2.29"/>
    <n v="3.33"/>
    <n v="2.99"/>
    <n v="2.48"/>
    <n v="3.6"/>
    <n v="3.2"/>
    <s v="HOME STRONGER"/>
    <s v="DRAW"/>
    <m/>
    <m/>
    <m/>
    <m/>
  </r>
  <r>
    <x v="0"/>
    <x v="418"/>
    <x v="19"/>
    <s v="Rosenborg"/>
    <s v="Sandnes"/>
    <n v="1434.41"/>
    <n v="1181.67"/>
    <n v="9"/>
    <n v="12"/>
    <n v="7"/>
    <n v="8"/>
    <n v="3"/>
    <n v="1"/>
    <x v="0"/>
    <n v="1.28"/>
    <n v="5.83"/>
    <n v="8.68"/>
    <n v="1.32"/>
    <n v="6.7"/>
    <n v="10"/>
    <s v="HOME STRONGER"/>
    <s v="HOME WIN"/>
    <m/>
    <m/>
    <m/>
    <m/>
  </r>
  <r>
    <x v="3"/>
    <x v="418"/>
    <x v="7"/>
    <s v="Elfsborg"/>
    <s v="Djurgarden"/>
    <n v="1421.92"/>
    <n v="1413.21"/>
    <n v="7"/>
    <n v="8"/>
    <n v="0"/>
    <n v="6"/>
    <n v="0"/>
    <n v="1"/>
    <x v="2"/>
    <n v="1.52"/>
    <n v="4.17"/>
    <n v="5.87"/>
    <n v="1.58"/>
    <n v="4.57"/>
    <n v="6.9"/>
    <s v="HOME STRONGER"/>
    <s v="AWAY WIN"/>
    <m/>
    <m/>
    <m/>
    <m/>
  </r>
  <r>
    <x v="3"/>
    <x v="418"/>
    <x v="7"/>
    <s v="Halmstad"/>
    <s v="Falkenbergs"/>
    <n v="1313.32"/>
    <n v="1292.56"/>
    <n v="9"/>
    <n v="12"/>
    <n v="9"/>
    <n v="9"/>
    <n v="4"/>
    <n v="0"/>
    <x v="0"/>
    <n v="2.2400000000000002"/>
    <n v="3.35"/>
    <n v="3.1"/>
    <n v="2.5"/>
    <n v="3.52"/>
    <n v="3.5"/>
    <s v="HOME STRONGER"/>
    <s v="HOME WIN"/>
    <m/>
    <m/>
    <m/>
    <m/>
  </r>
  <r>
    <x v="4"/>
    <x v="418"/>
    <x v="0"/>
    <s v="Zawisza"/>
    <s v="Legia"/>
    <n v="1227.9000000000001"/>
    <n v="1569.24"/>
    <n v="4"/>
    <n v="4"/>
    <n v="7"/>
    <n v="10"/>
    <n v="1"/>
    <n v="2"/>
    <x v="2"/>
    <n v="5.22"/>
    <n v="3.85"/>
    <n v="1.61"/>
    <n v="5.81"/>
    <n v="4.33"/>
    <n v="1.73"/>
    <s v="AWAY STRONGER"/>
    <s v="AWAY WIN"/>
    <m/>
    <m/>
    <m/>
    <m/>
  </r>
  <r>
    <x v="0"/>
    <x v="418"/>
    <x v="0"/>
    <s v="Lillestrom"/>
    <s v="Start"/>
    <n v="1321.55"/>
    <n v="1272.18"/>
    <n v="1"/>
    <n v="4"/>
    <n v="3"/>
    <n v="6"/>
    <n v="4"/>
    <n v="1"/>
    <x v="0"/>
    <n v="1.87"/>
    <n v="3.65"/>
    <n v="3.85"/>
    <n v="2.04"/>
    <n v="3.9"/>
    <n v="4.5"/>
    <s v="HOME STRONGER"/>
    <s v="HOME WIN"/>
    <m/>
    <m/>
    <m/>
    <m/>
  </r>
  <r>
    <x v="0"/>
    <x v="418"/>
    <x v="0"/>
    <s v="Sogndal"/>
    <s v="Molde"/>
    <n v="1223.31"/>
    <n v="1492.39"/>
    <n v="3"/>
    <n v="4"/>
    <n v="4"/>
    <n v="10"/>
    <n v="0"/>
    <n v="1"/>
    <x v="2"/>
    <n v="4.07"/>
    <n v="3.78"/>
    <n v="1.8"/>
    <n v="4.5"/>
    <n v="4.1500000000000004"/>
    <n v="1.91"/>
    <s v="AWAY STRONGER"/>
    <s v="AWAY WIN"/>
    <m/>
    <m/>
    <m/>
    <m/>
  </r>
  <r>
    <x v="0"/>
    <x v="418"/>
    <x v="0"/>
    <s v="Viking"/>
    <s v="Aalesund"/>
    <n v="1312.07"/>
    <n v="1311.55"/>
    <n v="2"/>
    <n v="2"/>
    <n v="3"/>
    <n v="7"/>
    <n v="1"/>
    <n v="2"/>
    <x v="2"/>
    <n v="1.97"/>
    <n v="3.57"/>
    <n v="3.57"/>
    <n v="2.11"/>
    <n v="3.85"/>
    <n v="4"/>
    <s v="HOME STRONGER"/>
    <s v="AWAY WIN"/>
    <m/>
    <m/>
    <m/>
    <m/>
  </r>
  <r>
    <x v="1"/>
    <x v="418"/>
    <x v="4"/>
    <s v="Esbjerg"/>
    <s v="Brondby"/>
    <n v="1428.97"/>
    <n v="1428.17"/>
    <n v="5"/>
    <n v="11"/>
    <n v="5"/>
    <n v="5"/>
    <n v="0"/>
    <n v="0"/>
    <x v="1"/>
    <n v="2.4700000000000002"/>
    <n v="3.27"/>
    <n v="2.8"/>
    <n v="2.66"/>
    <n v="3.5"/>
    <n v="3"/>
    <s v="HOME STRONGER"/>
    <s v="DRAW"/>
    <m/>
    <m/>
    <m/>
    <m/>
  </r>
  <r>
    <x v="1"/>
    <x v="419"/>
    <x v="4"/>
    <s v="Nordsjaelland"/>
    <s v="Aalborg"/>
    <n v="1443.89"/>
    <n v="1439.91"/>
    <n v="6"/>
    <n v="10"/>
    <n v="2"/>
    <n v="8"/>
    <n v="0"/>
    <n v="1"/>
    <x v="2"/>
    <n v="2.25"/>
    <n v="3.33"/>
    <n v="3.11"/>
    <n v="2.46"/>
    <n v="3.5"/>
    <n v="3.4"/>
    <s v="HOME STRONGER"/>
    <s v="AWAY WIN"/>
    <m/>
    <m/>
    <m/>
    <m/>
  </r>
  <r>
    <x v="1"/>
    <x v="420"/>
    <x v="3"/>
    <s v="Midtjylland"/>
    <s v="Nordsjaelland"/>
    <n v="1487.34"/>
    <n v="1443.89"/>
    <n v="7"/>
    <n v="13"/>
    <n v="3"/>
    <n v="9"/>
    <n v="2"/>
    <n v="0"/>
    <x v="0"/>
    <n v="1.83"/>
    <n v="3.58"/>
    <n v="4.16"/>
    <n v="1.91"/>
    <n v="4"/>
    <n v="4.6500000000000004"/>
    <s v="HOME STRONGER"/>
    <s v="HOME WIN"/>
    <m/>
    <m/>
    <m/>
    <m/>
  </r>
  <r>
    <x v="0"/>
    <x v="421"/>
    <x v="4"/>
    <s v="Sandnes"/>
    <s v="Brann"/>
    <n v="1186.1600000000001"/>
    <n v="1248.1300000000001"/>
    <n v="4"/>
    <n v="8"/>
    <n v="3"/>
    <n v="4"/>
    <n v="1"/>
    <n v="1"/>
    <x v="1"/>
    <n v="2.5099999999999998"/>
    <n v="3.42"/>
    <n v="2.65"/>
    <n v="2.66"/>
    <n v="3.69"/>
    <n v="2.75"/>
    <s v="AWAY STRONGER"/>
    <s v="DRAW"/>
    <m/>
    <m/>
    <m/>
    <m/>
  </r>
  <r>
    <x v="1"/>
    <x v="422"/>
    <x v="2"/>
    <s v="Odense"/>
    <s v="Esbjerg"/>
    <n v="1353.24"/>
    <n v="1448.27"/>
    <n v="1"/>
    <n v="2"/>
    <n v="5"/>
    <n v="9"/>
    <n v="1"/>
    <n v="2"/>
    <x v="2"/>
    <n v="3.02"/>
    <n v="3.43"/>
    <n v="2.25"/>
    <n v="3.3"/>
    <n v="3.74"/>
    <n v="2.31"/>
    <s v="AWAY STRONGER"/>
    <s v="AWAY WIN"/>
    <m/>
    <m/>
    <m/>
    <m/>
  </r>
  <r>
    <x v="1"/>
    <x v="422"/>
    <x v="2"/>
    <s v="Vestsjaelland"/>
    <s v="Aalborg"/>
    <n v="1342.55"/>
    <n v="1478.93"/>
    <n v="4"/>
    <n v="7"/>
    <n v="5"/>
    <n v="8"/>
    <n v="0"/>
    <n v="0"/>
    <x v="1"/>
    <n v="5.24"/>
    <n v="3.86"/>
    <n v="1.62"/>
    <n v="5.9"/>
    <n v="4.2"/>
    <n v="1.67"/>
    <s v="AWAY STRONGER"/>
    <s v="DRAW"/>
    <m/>
    <m/>
    <m/>
    <m/>
  </r>
  <r>
    <x v="1"/>
    <x v="422"/>
    <x v="2"/>
    <s v="Viborg"/>
    <s v="Nordsjaelland"/>
    <n v="1302.3800000000001"/>
    <n v="1429.84"/>
    <n v="1"/>
    <n v="2"/>
    <n v="0"/>
    <n v="6"/>
    <n v="1"/>
    <n v="3"/>
    <x v="2"/>
    <n v="3.13"/>
    <n v="3.46"/>
    <n v="2.1800000000000002"/>
    <n v="3.5"/>
    <n v="3.65"/>
    <n v="2.4"/>
    <s v="AWAY STRONGER"/>
    <s v="AWAY WIN"/>
    <m/>
    <m/>
    <m/>
    <m/>
  </r>
  <r>
    <x v="3"/>
    <x v="422"/>
    <x v="7"/>
    <s v="Gefle"/>
    <s v="Elfsborg"/>
    <n v="1308.28"/>
    <n v="1423.85"/>
    <n v="0"/>
    <n v="0"/>
    <n v="4"/>
    <n v="7"/>
    <n v="0"/>
    <n v="1"/>
    <x v="2"/>
    <n v="4.1900000000000004"/>
    <n v="3.51"/>
    <n v="1.83"/>
    <n v="4.8"/>
    <n v="3.75"/>
    <n v="1.87"/>
    <s v="AWAY STRONGER"/>
    <s v="AWAY WIN"/>
    <m/>
    <m/>
    <m/>
    <m/>
  </r>
  <r>
    <x v="4"/>
    <x v="422"/>
    <x v="0"/>
    <s v="Ruch"/>
    <s v="Zawisza"/>
    <n v="1336.9"/>
    <n v="1240.8399999999999"/>
    <n v="1"/>
    <n v="2"/>
    <n v="3"/>
    <n v="4"/>
    <n v="3"/>
    <n v="1"/>
    <x v="0"/>
    <n v="2.0299999999999998"/>
    <n v="3.22"/>
    <n v="3.68"/>
    <n v="2.1"/>
    <n v="3.4"/>
    <n v="4.3"/>
    <s v="HOME STRONGER"/>
    <s v="HOME WIN"/>
    <m/>
    <m/>
    <m/>
    <m/>
  </r>
  <r>
    <x v="0"/>
    <x v="422"/>
    <x v="0"/>
    <s v="Sogndal"/>
    <s v="Start"/>
    <n v="1212.44"/>
    <n v="1255.27"/>
    <n v="0"/>
    <n v="3"/>
    <n v="0"/>
    <n v="6"/>
    <n v="2"/>
    <n v="1"/>
    <x v="0"/>
    <n v="2.73"/>
    <n v="3.31"/>
    <n v="2.5"/>
    <n v="3.1"/>
    <n v="3.58"/>
    <n v="2.67"/>
    <s v="AWAY STRONGER"/>
    <s v="HOME WIN"/>
    <m/>
    <m/>
    <m/>
    <m/>
  </r>
  <r>
    <x v="0"/>
    <x v="422"/>
    <x v="0"/>
    <s v="Valerenga"/>
    <s v="Viking"/>
    <n v="1307.8499999999999"/>
    <n v="1301.8399999999999"/>
    <n v="0"/>
    <n v="3"/>
    <n v="2"/>
    <n v="2"/>
    <n v="1"/>
    <n v="1"/>
    <x v="1"/>
    <n v="2.62"/>
    <n v="3.41"/>
    <n v="2.54"/>
    <n v="2.75"/>
    <n v="3.75"/>
    <n v="2.7"/>
    <s v="HOME STRONGER"/>
    <s v="DRAW"/>
    <m/>
    <m/>
    <m/>
    <m/>
  </r>
  <r>
    <x v="0"/>
    <x v="422"/>
    <x v="4"/>
    <s v="Molde"/>
    <s v="Stromsgodset"/>
    <n v="1481.43"/>
    <n v="1380.2"/>
    <n v="4"/>
    <n v="10"/>
    <n v="6"/>
    <n v="9"/>
    <n v="2"/>
    <n v="2"/>
    <x v="1"/>
    <n v="1.72"/>
    <n v="3.74"/>
    <n v="4.43"/>
    <n v="1.8"/>
    <n v="4.26"/>
    <n v="4.8499999999999996"/>
    <s v="HOME STRONGER"/>
    <s v="DRAW"/>
    <m/>
    <m/>
    <m/>
    <m/>
  </r>
  <r>
    <x v="0"/>
    <x v="423"/>
    <x v="4"/>
    <s v="Aalesund"/>
    <s v="Molde"/>
    <n v="1330.87"/>
    <n v="1481.43"/>
    <n v="6"/>
    <n v="9"/>
    <n v="4"/>
    <n v="8"/>
    <n v="0"/>
    <n v="1"/>
    <x v="2"/>
    <n v="4.74"/>
    <n v="3.8"/>
    <n v="1.69"/>
    <n v="5.5"/>
    <n v="4.2"/>
    <n v="1.75"/>
    <s v="AWAY STRONGER"/>
    <s v="AWAY WIN"/>
    <m/>
    <m/>
    <m/>
    <m/>
  </r>
  <r>
    <x v="1"/>
    <x v="424"/>
    <x v="4"/>
    <s v="Esbjerg"/>
    <s v="Silkeborg"/>
    <n v="1448.27"/>
    <n v="1291.95"/>
    <n v="7"/>
    <n v="9"/>
    <n v="1"/>
    <n v="1"/>
    <n v="0"/>
    <n v="0"/>
    <x v="1"/>
    <n v="1.7"/>
    <n v="3.67"/>
    <n v="4.8"/>
    <n v="1.75"/>
    <n v="4"/>
    <n v="5.41"/>
    <s v="HOME STRONGER"/>
    <s v="DRAW"/>
    <m/>
    <m/>
    <m/>
    <m/>
  </r>
  <r>
    <x v="7"/>
    <x v="425"/>
    <x v="2"/>
    <s v="Zenit"/>
    <s v="Kuban"/>
    <n v="1757.07"/>
    <n v="1611.51"/>
    <n v="4"/>
    <n v="8"/>
    <n v="1"/>
    <n v="3"/>
    <n v="1"/>
    <n v="0"/>
    <x v="0"/>
    <n v="1.48"/>
    <n v="3.93"/>
    <n v="6.94"/>
    <n v="1.53"/>
    <n v="4.5"/>
    <n v="8.5"/>
    <s v="HOME STRONGER"/>
    <s v="HOME WIN"/>
    <m/>
    <m/>
    <m/>
    <m/>
  </r>
  <r>
    <x v="1"/>
    <x v="425"/>
    <x v="2"/>
    <s v="Esbjerg"/>
    <s v="Hobro"/>
    <n v="1441.09"/>
    <n v="1368.13"/>
    <n v="5"/>
    <n v="9"/>
    <n v="4"/>
    <n v="6"/>
    <n v="4"/>
    <n v="2"/>
    <x v="0"/>
    <n v="1.5"/>
    <n v="4.04"/>
    <n v="6.52"/>
    <n v="1.55"/>
    <n v="4.42"/>
    <n v="7.57"/>
    <s v="HOME STRONGER"/>
    <s v="HOME WIN"/>
    <m/>
    <m/>
    <m/>
    <m/>
  </r>
  <r>
    <x v="2"/>
    <x v="425"/>
    <x v="3"/>
    <s v="Ried"/>
    <s v="Altach"/>
    <n v="1390.35"/>
    <n v="1408.51"/>
    <n v="1"/>
    <n v="4"/>
    <n v="3"/>
    <n v="7"/>
    <n v="2"/>
    <n v="1"/>
    <x v="0"/>
    <n v="2.35"/>
    <n v="3.35"/>
    <n v="2.88"/>
    <n v="2.48"/>
    <n v="3.6"/>
    <n v="3.1"/>
    <s v="AWAY STRONGER"/>
    <s v="HOME WIN"/>
    <m/>
    <m/>
    <m/>
    <m/>
  </r>
  <r>
    <x v="1"/>
    <x v="426"/>
    <x v="8"/>
    <s v="Odense"/>
    <s v="Nordsjaelland"/>
    <n v="1347.82"/>
    <n v="1421.18"/>
    <n v="0"/>
    <n v="1"/>
    <n v="3"/>
    <n v="6"/>
    <n v="1"/>
    <n v="0"/>
    <x v="0"/>
    <n v="2.44"/>
    <n v="3.3"/>
    <n v="2.82"/>
    <n v="2.75"/>
    <n v="3.5"/>
    <n v="3.06"/>
    <s v="AWAY STRONGER"/>
    <s v="HOME WIN"/>
    <m/>
    <m/>
    <m/>
    <m/>
  </r>
  <r>
    <x v="2"/>
    <x v="426"/>
    <x v="20"/>
    <s v="Sturm Graz"/>
    <s v="Salzburg"/>
    <n v="1447.32"/>
    <n v="1640.52"/>
    <n v="4"/>
    <n v="8"/>
    <n v="4"/>
    <n v="10"/>
    <n v="1"/>
    <n v="2"/>
    <x v="2"/>
    <n v="5.27"/>
    <n v="3.94"/>
    <n v="1.59"/>
    <n v="6"/>
    <n v="4.4000000000000004"/>
    <n v="1.66"/>
    <s v="AWAY STRONGER"/>
    <s v="AWAY WIN"/>
    <m/>
    <m/>
    <m/>
    <m/>
  </r>
  <r>
    <x v="1"/>
    <x v="426"/>
    <x v="4"/>
    <s v="Midtjylland"/>
    <s v="Aalborg"/>
    <n v="1502.63"/>
    <n v="1474.97"/>
    <n v="4"/>
    <n v="10"/>
    <n v="5"/>
    <n v="6"/>
    <n v="2"/>
    <n v="0"/>
    <x v="0"/>
    <n v="2.17"/>
    <n v="3.28"/>
    <n v="3.33"/>
    <n v="2.38"/>
    <n v="3.6"/>
    <n v="3.6"/>
    <s v="HOME STRONGER"/>
    <s v="HOME WIN"/>
    <m/>
    <m/>
    <m/>
    <m/>
  </r>
  <r>
    <x v="4"/>
    <x v="427"/>
    <x v="15"/>
    <s v="Piast Gliwice"/>
    <s v="Wisla"/>
    <n v="1338.5"/>
    <n v="1394.54"/>
    <n v="4"/>
    <n v="7"/>
    <n v="6"/>
    <n v="10"/>
    <n v="0"/>
    <n v="0"/>
    <x v="1"/>
    <n v="2.95"/>
    <n v="3.26"/>
    <n v="2.35"/>
    <n v="3.25"/>
    <n v="3.56"/>
    <n v="2.5"/>
    <s v="AWAY STRONGER"/>
    <s v="DRAW"/>
    <m/>
    <m/>
    <m/>
    <m/>
  </r>
  <r>
    <x v="4"/>
    <x v="428"/>
    <x v="19"/>
    <s v="Jagiellonia"/>
    <s v="Zawisza"/>
    <n v="1361.11"/>
    <n v="1231.8"/>
    <n v="7"/>
    <n v="11"/>
    <n v="1"/>
    <n v="4"/>
    <n v="0"/>
    <n v="0"/>
    <x v="1"/>
    <n v="1.92"/>
    <n v="3.46"/>
    <n v="3.84"/>
    <n v="2.11"/>
    <n v="3.8"/>
    <n v="4.45"/>
    <s v="HOME STRONGER"/>
    <s v="DRAW"/>
    <m/>
    <m/>
    <m/>
    <m/>
  </r>
  <r>
    <x v="1"/>
    <x v="428"/>
    <x v="2"/>
    <s v="Silkeborg"/>
    <s v="Odense"/>
    <n v="1273.92"/>
    <n v="1347.82"/>
    <n v="1"/>
    <n v="2"/>
    <n v="3"/>
    <n v="4"/>
    <n v="0"/>
    <n v="1"/>
    <x v="2"/>
    <n v="2.76"/>
    <n v="3.35"/>
    <n v="2.4500000000000002"/>
    <n v="3"/>
    <n v="3.65"/>
    <n v="2.7"/>
    <s v="AWAY STRONGER"/>
    <s v="AWAY WIN"/>
    <m/>
    <m/>
    <m/>
    <m/>
  </r>
  <r>
    <x v="2"/>
    <x v="428"/>
    <x v="3"/>
    <s v="Admira"/>
    <s v="Sturm Graz"/>
    <n v="1374.66"/>
    <n v="1447.32"/>
    <n v="2"/>
    <n v="3"/>
    <n v="3"/>
    <n v="5"/>
    <n v="0"/>
    <n v="2"/>
    <x v="2"/>
    <n v="3.43"/>
    <n v="3.33"/>
    <n v="2.08"/>
    <n v="3.75"/>
    <n v="3.65"/>
    <n v="2.21"/>
    <s v="AWAY STRONGER"/>
    <s v="AWAY WIN"/>
    <m/>
    <m/>
    <m/>
    <m/>
  </r>
  <r>
    <x v="5"/>
    <x v="429"/>
    <x v="2"/>
    <s v="Targu Mures"/>
    <s v="Astra"/>
    <n v="1390.42"/>
    <n v="1539.17"/>
    <n v="4"/>
    <n v="7"/>
    <n v="5"/>
    <n v="6"/>
    <n v="0"/>
    <n v="0"/>
    <x v="1"/>
    <n v="2.4"/>
    <n v="3.01"/>
    <n v="2.93"/>
    <n v="2.57"/>
    <n v="3.2"/>
    <n v="3.4"/>
    <s v="AWAY STRONGER"/>
    <s v="DRAW"/>
    <m/>
    <m/>
    <m/>
    <m/>
  </r>
  <r>
    <x v="1"/>
    <x v="429"/>
    <x v="2"/>
    <s v="Nordsjaelland"/>
    <s v="Brondby"/>
    <n v="1421.18"/>
    <n v="1432.55"/>
    <n v="3"/>
    <n v="3"/>
    <n v="5"/>
    <n v="9"/>
    <n v="2"/>
    <n v="0"/>
    <x v="0"/>
    <n v="2.59"/>
    <n v="3.25"/>
    <n v="2.67"/>
    <n v="2.8"/>
    <n v="3.45"/>
    <n v="2.87"/>
    <s v="AWAY STRONGER"/>
    <s v="HOME WIN"/>
    <m/>
    <m/>
    <m/>
    <m/>
  </r>
  <r>
    <x v="0"/>
    <x v="430"/>
    <x v="19"/>
    <s v="Lillestrom"/>
    <s v="Viking"/>
    <n v="1323.35"/>
    <n v="1297.6600000000001"/>
    <n v="6"/>
    <n v="7"/>
    <n v="2"/>
    <n v="3"/>
    <n v="0"/>
    <n v="1"/>
    <x v="2"/>
    <n v="2.44"/>
    <n v="3.33"/>
    <n v="2.78"/>
    <n v="2.58"/>
    <n v="3.52"/>
    <n v="2.9"/>
    <s v="HOME STRONGER"/>
    <s v="AWAY WIN"/>
    <m/>
    <m/>
    <m/>
    <m/>
  </r>
  <r>
    <x v="2"/>
    <x v="430"/>
    <x v="20"/>
    <s v="Salzburg"/>
    <s v="Sturm Graz"/>
    <n v="1654.62"/>
    <n v="1458.6"/>
    <n v="4"/>
    <n v="8"/>
    <n v="6"/>
    <n v="7"/>
    <n v="1"/>
    <n v="2"/>
    <x v="2"/>
    <n v="1.21"/>
    <n v="6.21"/>
    <n v="11.98"/>
    <n v="1.25"/>
    <n v="7"/>
    <n v="14"/>
    <s v="HOME STRONGER"/>
    <s v="AWAY WIN"/>
    <m/>
    <m/>
    <m/>
    <m/>
  </r>
  <r>
    <x v="1"/>
    <x v="430"/>
    <x v="2"/>
    <s v="Midtjylland"/>
    <s v="Odense"/>
    <n v="1510.54"/>
    <n v="1362.69"/>
    <n v="6"/>
    <n v="10"/>
    <n v="6"/>
    <n v="6"/>
    <n v="0"/>
    <n v="2"/>
    <x v="2"/>
    <n v="2.16"/>
    <n v="3.35"/>
    <n v="3.26"/>
    <n v="2.36"/>
    <n v="3.5"/>
    <n v="3.57"/>
    <s v="HOME STRONGER"/>
    <s v="AWAY WIN"/>
    <m/>
    <m/>
    <m/>
    <m/>
  </r>
  <r>
    <x v="4"/>
    <x v="430"/>
    <x v="0"/>
    <s v="Jagiellonia"/>
    <s v="Piast Gliwice"/>
    <n v="1353.17"/>
    <n v="1342.78"/>
    <n v="5"/>
    <n v="11"/>
    <n v="5"/>
    <n v="5"/>
    <n v="1"/>
    <n v="1"/>
    <x v="1"/>
    <n v="1.96"/>
    <n v="3.35"/>
    <n v="3.77"/>
    <n v="2.02"/>
    <n v="3.7"/>
    <n v="4.33"/>
    <s v="HOME STRONGER"/>
    <s v="DRAW"/>
    <m/>
    <m/>
    <m/>
    <m/>
  </r>
  <r>
    <x v="4"/>
    <x v="430"/>
    <x v="0"/>
    <s v="Wisla"/>
    <s v="Podbeskidzie"/>
    <n v="1396.9"/>
    <n v="1342.31"/>
    <n v="4"/>
    <n v="10"/>
    <n v="6"/>
    <n v="9"/>
    <n v="0"/>
    <n v="1"/>
    <x v="2"/>
    <n v="1.85"/>
    <n v="3.3"/>
    <n v="4.34"/>
    <n v="1.95"/>
    <n v="3.5"/>
    <n v="4.9000000000000004"/>
    <s v="HOME STRONGER"/>
    <s v="AWAY WIN"/>
    <m/>
    <m/>
    <m/>
    <m/>
  </r>
  <r>
    <x v="4"/>
    <x v="430"/>
    <x v="0"/>
    <s v="Zawisza"/>
    <s v="Ruch"/>
    <n v="1236.18"/>
    <n v="1341.51"/>
    <n v="2"/>
    <n v="5"/>
    <n v="6"/>
    <n v="6"/>
    <n v="0"/>
    <n v="3"/>
    <x v="2"/>
    <n v="2.25"/>
    <n v="3.16"/>
    <n v="3.17"/>
    <n v="2.4"/>
    <n v="3.27"/>
    <n v="3.55"/>
    <s v="AWAY STRONGER"/>
    <s v="AWAY WIN"/>
    <m/>
    <m/>
    <m/>
    <m/>
  </r>
  <r>
    <x v="0"/>
    <x v="430"/>
    <x v="0"/>
    <s v="Haugesund"/>
    <s v="Valerenga"/>
    <n v="1301.3599999999999"/>
    <n v="1303.55"/>
    <n v="7"/>
    <n v="7"/>
    <n v="1"/>
    <n v="1"/>
    <n v="1"/>
    <n v="1"/>
    <x v="1"/>
    <n v="1.93"/>
    <n v="3.52"/>
    <n v="3.79"/>
    <n v="2.09"/>
    <n v="3.7"/>
    <n v="4.3"/>
    <s v="AWAY STRONGER"/>
    <s v="DRAW"/>
    <m/>
    <m/>
    <m/>
    <m/>
  </r>
  <r>
    <x v="2"/>
    <x v="430"/>
    <x v="4"/>
    <s v="Ried"/>
    <s v="Wacker Innsbruck"/>
    <n v="1403.8"/>
    <n v="1353.57"/>
    <n v="4"/>
    <n v="5"/>
    <n v="2"/>
    <n v="3"/>
    <n v="1"/>
    <n v="2"/>
    <x v="2"/>
    <n v="1.8"/>
    <n v="3.63"/>
    <n v="4.16"/>
    <n v="1.95"/>
    <n v="3.85"/>
    <n v="4.5999999999999996"/>
    <s v="HOME STRONGER"/>
    <s v="AWAY WIN"/>
    <m/>
    <m/>
    <m/>
    <m/>
  </r>
  <r>
    <x v="6"/>
    <x v="431"/>
    <x v="7"/>
    <s v="Mariehamn"/>
    <s v="Inter Turku"/>
    <n v="1149.27"/>
    <n v="1135.08"/>
    <n v="3"/>
    <n v="9"/>
    <n v="1"/>
    <n v="2"/>
    <n v="2"/>
    <n v="2"/>
    <x v="1"/>
    <n v="2.17"/>
    <n v="3.45"/>
    <n v="3.11"/>
    <n v="2.33"/>
    <n v="3.95"/>
    <n v="3.45"/>
    <s v="HOME STRONGER"/>
    <s v="DRAW"/>
    <m/>
    <m/>
    <m/>
    <m/>
  </r>
  <r>
    <x v="3"/>
    <x v="431"/>
    <x v="4"/>
    <s v="Brommapojkarna"/>
    <s v="Helsingborg"/>
    <n v="1186.1099999999999"/>
    <n v="1390.82"/>
    <n v="0"/>
    <n v="0"/>
    <n v="1"/>
    <n v="7"/>
    <n v="0"/>
    <n v="1"/>
    <x v="2"/>
    <n v="3.15"/>
    <n v="3.39"/>
    <n v="2.19"/>
    <n v="3.5"/>
    <n v="3.64"/>
    <n v="2.38"/>
    <s v="AWAY STRONGER"/>
    <s v="AWAY WIN"/>
    <m/>
    <m/>
    <m/>
    <m/>
  </r>
  <r>
    <x v="0"/>
    <x v="431"/>
    <x v="4"/>
    <s v="Sandnes"/>
    <s v="Rosenborg"/>
    <n v="1183.95"/>
    <n v="1456.97"/>
    <n v="4"/>
    <n v="8"/>
    <n v="9"/>
    <n v="12"/>
    <n v="0"/>
    <n v="2"/>
    <x v="2"/>
    <n v="3.75"/>
    <n v="3.58"/>
    <n v="1.92"/>
    <n v="4.5"/>
    <n v="4"/>
    <n v="2.0299999999999998"/>
    <s v="AWAY STRONGER"/>
    <s v="AWAY WIN"/>
    <m/>
    <m/>
    <m/>
    <m/>
  </r>
  <r>
    <x v="3"/>
    <x v="431"/>
    <x v="5"/>
    <s v="Falkenbergs"/>
    <s v="Djurgarden"/>
    <n v="1288.8699999999999"/>
    <n v="1397.1"/>
    <n v="3"/>
    <n v="9"/>
    <n v="6"/>
    <n v="6"/>
    <n v="1"/>
    <n v="0"/>
    <x v="0"/>
    <n v="3.71"/>
    <n v="3.41"/>
    <n v="1.98"/>
    <n v="3.95"/>
    <n v="3.6"/>
    <n v="2.0499999999999998"/>
    <s v="AWAY STRONGER"/>
    <s v="HOME WIN"/>
    <m/>
    <m/>
    <m/>
    <m/>
  </r>
  <r>
    <x v="0"/>
    <x v="432"/>
    <x v="0"/>
    <s v="Sogndal"/>
    <s v="Valerenga"/>
    <n v="1192.98"/>
    <n v="1303.55"/>
    <n v="3"/>
    <n v="6"/>
    <n v="2"/>
    <n v="2"/>
    <n v="2"/>
    <n v="0"/>
    <x v="0"/>
    <n v="2.61"/>
    <n v="3.36"/>
    <n v="2.58"/>
    <n v="2.79"/>
    <n v="3.6"/>
    <n v="2.74"/>
    <s v="AWAY STRONGER"/>
    <s v="HOME WIN"/>
    <m/>
    <m/>
    <m/>
    <m/>
  </r>
  <r>
    <x v="0"/>
    <x v="432"/>
    <x v="0"/>
    <s v="Start"/>
    <s v="Rosenborg"/>
    <n v="1246.5"/>
    <n v="1456.97"/>
    <n v="0"/>
    <n v="3"/>
    <n v="9"/>
    <n v="15"/>
    <n v="2"/>
    <n v="4"/>
    <x v="2"/>
    <n v="2.54"/>
    <n v="3.35"/>
    <n v="2.67"/>
    <n v="2.71"/>
    <n v="3.6"/>
    <n v="2.91"/>
    <s v="AWAY STRONGER"/>
    <s v="AWAY WIN"/>
    <m/>
    <m/>
    <m/>
    <m/>
  </r>
  <r>
    <x v="0"/>
    <x v="432"/>
    <x v="4"/>
    <s v="Aalesund"/>
    <s v="Sandnes"/>
    <n v="1346.15"/>
    <n v="1183.95"/>
    <n v="6"/>
    <n v="6"/>
    <n v="1"/>
    <n v="5"/>
    <n v="3"/>
    <n v="0"/>
    <x v="0"/>
    <n v="1.79"/>
    <n v="3.6"/>
    <n v="4.33"/>
    <n v="1.9"/>
    <n v="3.89"/>
    <n v="4.62"/>
    <s v="HOME STRONGER"/>
    <s v="HOME WIN"/>
    <m/>
    <m/>
    <m/>
    <m/>
  </r>
  <r>
    <x v="0"/>
    <x v="432"/>
    <x v="4"/>
    <s v="Lillestrom"/>
    <s v="Stromsgodset"/>
    <n v="1323.35"/>
    <n v="1384.14"/>
    <n v="6"/>
    <n v="7"/>
    <n v="4"/>
    <n v="10"/>
    <n v="3"/>
    <n v="0"/>
    <x v="0"/>
    <n v="2.3199999999999998"/>
    <n v="3.4"/>
    <n v="2.92"/>
    <n v="2.4"/>
    <n v="3.63"/>
    <n v="3.16"/>
    <s v="AWAY STRONGER"/>
    <s v="HOME WIN"/>
    <m/>
    <m/>
    <m/>
    <m/>
  </r>
  <r>
    <x v="0"/>
    <x v="432"/>
    <x v="25"/>
    <s v="Viking"/>
    <s v="Stabaek"/>
    <n v="1297.6600000000001"/>
    <n v="1228.72"/>
    <n v="4"/>
    <n v="6"/>
    <n v="5"/>
    <n v="9"/>
    <n v="4"/>
    <n v="1"/>
    <x v="0"/>
    <n v="1.36"/>
    <n v="4.96"/>
    <n v="7.71"/>
    <n v="1.42"/>
    <n v="5.8"/>
    <n v="9"/>
    <s v="HOME STRONGER"/>
    <s v="HOME WIN"/>
    <m/>
    <m/>
    <m/>
    <m/>
  </r>
  <r>
    <x v="0"/>
    <x v="433"/>
    <x v="19"/>
    <s v="Sogndal"/>
    <s v="Viking"/>
    <n v="1192.98"/>
    <n v="1297.6600000000001"/>
    <n v="6"/>
    <n v="6"/>
    <n v="7"/>
    <n v="8"/>
    <n v="0"/>
    <n v="0"/>
    <x v="1"/>
    <n v="3.13"/>
    <n v="3.37"/>
    <n v="2.2200000000000002"/>
    <n v="3.55"/>
    <n v="3.64"/>
    <n v="2.2999999999999998"/>
    <s v="AWAY STRONGER"/>
    <s v="DRAW"/>
    <m/>
    <m/>
    <m/>
    <m/>
  </r>
  <r>
    <x v="3"/>
    <x v="433"/>
    <x v="10"/>
    <s v="AIK"/>
    <s v="Kalmar"/>
    <n v="1446.25"/>
    <n v="1352.65"/>
    <n v="9"/>
    <n v="13"/>
    <n v="6"/>
    <n v="7"/>
    <n v="3"/>
    <n v="0"/>
    <x v="0"/>
    <n v="1.74"/>
    <n v="3.63"/>
    <n v="4.6100000000000003"/>
    <n v="1.8"/>
    <n v="3.96"/>
    <n v="5"/>
    <s v="HOME STRONGER"/>
    <s v="HOME WIN"/>
    <m/>
    <m/>
    <m/>
    <m/>
  </r>
  <r>
    <x v="0"/>
    <x v="433"/>
    <x v="0"/>
    <s v="Sandnes"/>
    <s v="Start"/>
    <n v="1183.95"/>
    <n v="1246.5"/>
    <n v="1"/>
    <n v="4"/>
    <n v="0"/>
    <n v="0"/>
    <n v="1"/>
    <n v="2"/>
    <x v="2"/>
    <n v="2.8"/>
    <n v="3.33"/>
    <n v="2.44"/>
    <n v="2.93"/>
    <n v="3.65"/>
    <n v="2.57"/>
    <s v="AWAY STRONGER"/>
    <s v="AWAY WIN"/>
    <m/>
    <m/>
    <m/>
    <m/>
  </r>
  <r>
    <x v="0"/>
    <x v="433"/>
    <x v="4"/>
    <s v="Brann"/>
    <s v="Stromsgodset"/>
    <n v="1264.6500000000001"/>
    <n v="1384.14"/>
    <n v="1"/>
    <n v="2"/>
    <n v="1"/>
    <n v="7"/>
    <n v="0"/>
    <n v="1"/>
    <x v="2"/>
    <n v="2.58"/>
    <n v="3.47"/>
    <n v="2.56"/>
    <n v="2.8"/>
    <n v="3.9"/>
    <n v="2.75"/>
    <s v="AWAY STRONGER"/>
    <s v="AWAY WIN"/>
    <m/>
    <m/>
    <m/>
    <m/>
  </r>
  <r>
    <x v="4"/>
    <x v="434"/>
    <x v="0"/>
    <s v="Zawisza"/>
    <s v="Wisla"/>
    <n v="1236.18"/>
    <n v="1396.9"/>
    <n v="2"/>
    <n v="2"/>
    <n v="4"/>
    <n v="7"/>
    <n v="2"/>
    <n v="4"/>
    <x v="2"/>
    <n v="2.93"/>
    <n v="3.27"/>
    <n v="2.36"/>
    <n v="3.3"/>
    <n v="3.7"/>
    <n v="2.5299999999999998"/>
    <s v="AWAY STRONGER"/>
    <s v="AWAY WIN"/>
    <m/>
    <m/>
    <m/>
    <m/>
  </r>
  <r>
    <x v="1"/>
    <x v="434"/>
    <x v="3"/>
    <s v="Midtjylland"/>
    <s v="Odense"/>
    <n v="1510.54"/>
    <n v="1362.69"/>
    <n v="3"/>
    <n v="7"/>
    <n v="9"/>
    <n v="9"/>
    <n v="3"/>
    <n v="2"/>
    <x v="0"/>
    <n v="1.6"/>
    <n v="3.97"/>
    <n v="5.24"/>
    <n v="1.7"/>
    <n v="4.4000000000000004"/>
    <n v="5.9"/>
    <s v="HOME STRONGER"/>
    <s v="HOME WIN"/>
    <m/>
    <m/>
    <m/>
    <m/>
  </r>
  <r>
    <x v="4"/>
    <x v="435"/>
    <x v="19"/>
    <s v="Ruch"/>
    <s v="Wisla"/>
    <n v="1341.51"/>
    <n v="1396.9"/>
    <n v="4"/>
    <n v="10"/>
    <n v="4"/>
    <n v="7"/>
    <n v="1"/>
    <n v="2"/>
    <x v="2"/>
    <n v="2.87"/>
    <n v="3.15"/>
    <n v="2.46"/>
    <n v="3.09"/>
    <n v="3.31"/>
    <n v="2.66"/>
    <s v="AWAY STRONGER"/>
    <s v="AWAY WIN"/>
    <m/>
    <m/>
    <m/>
    <m/>
  </r>
  <r>
    <x v="2"/>
    <x v="435"/>
    <x v="10"/>
    <s v="Altach"/>
    <s v="Sturm Graz"/>
    <n v="1416.15"/>
    <n v="1458.6"/>
    <n v="4"/>
    <n v="6"/>
    <n v="6"/>
    <n v="9"/>
    <n v="2"/>
    <n v="0"/>
    <x v="0"/>
    <n v="2.5099999999999998"/>
    <n v="3.29"/>
    <n v="2.7"/>
    <n v="2.78"/>
    <n v="3.54"/>
    <n v="2.81"/>
    <s v="AWAY STRONGER"/>
    <s v="HOME WIN"/>
    <m/>
    <m/>
    <m/>
    <m/>
  </r>
  <r>
    <x v="4"/>
    <x v="436"/>
    <x v="19"/>
    <s v="Podbeskidzie"/>
    <s v="Zawisza"/>
    <n v="1342.31"/>
    <n v="1236.18"/>
    <n v="9"/>
    <n v="9"/>
    <n v="1"/>
    <n v="2"/>
    <n v="2"/>
    <n v="1"/>
    <x v="0"/>
    <n v="1.89"/>
    <n v="3.44"/>
    <n v="3.98"/>
    <n v="2.0499999999999998"/>
    <n v="3.75"/>
    <n v="4.42"/>
    <s v="HOME STRONGER"/>
    <s v="HOME WIN"/>
    <m/>
    <m/>
    <m/>
    <m/>
  </r>
  <r>
    <x v="5"/>
    <x v="437"/>
    <x v="2"/>
    <s v="CFR Cluj"/>
    <s v="Pandurii"/>
    <n v="1495.43"/>
    <n v="1411.47"/>
    <n v="7"/>
    <n v="11"/>
    <n v="1"/>
    <n v="2"/>
    <n v="0"/>
    <n v="4"/>
    <x v="2"/>
    <n v="2.38"/>
    <n v="3.09"/>
    <n v="2.93"/>
    <n v="2.79"/>
    <n v="3.7"/>
    <n v="3.45"/>
    <s v="HOME STRONGER"/>
    <s v="AWAY WIN"/>
    <m/>
    <m/>
    <m/>
    <m/>
  </r>
  <r>
    <x v="4"/>
    <x v="437"/>
    <x v="0"/>
    <s v="Legia"/>
    <s v="Podbeskidzie"/>
    <n v="1589.51"/>
    <n v="1342.35"/>
    <n v="6"/>
    <n v="12"/>
    <n v="9"/>
    <n v="12"/>
    <n v="3"/>
    <n v="0"/>
    <x v="0"/>
    <n v="1.42"/>
    <n v="4.32"/>
    <n v="7.26"/>
    <n v="1.5"/>
    <n v="5"/>
    <n v="8.5"/>
    <s v="HOME STRONGER"/>
    <s v="HOME WIN"/>
    <m/>
    <m/>
    <m/>
    <m/>
  </r>
  <r>
    <x v="1"/>
    <x v="437"/>
    <x v="4"/>
    <s v="Brondby"/>
    <s v="Midtjylland"/>
    <n v="1418.6"/>
    <n v="1488.8"/>
    <n v="4"/>
    <n v="8"/>
    <n v="6"/>
    <n v="9"/>
    <n v="1"/>
    <n v="1"/>
    <x v="1"/>
    <n v="2.54"/>
    <n v="3.23"/>
    <n v="2.74"/>
    <n v="2.71"/>
    <n v="3.4"/>
    <n v="3"/>
    <s v="AWAY STRONGER"/>
    <s v="DRAW"/>
    <m/>
    <m/>
    <m/>
    <m/>
  </r>
  <r>
    <x v="1"/>
    <x v="438"/>
    <x v="3"/>
    <s v="Aalborg"/>
    <s v="Hobro"/>
    <n v="1445.3"/>
    <n v="1340.01"/>
    <n v="1"/>
    <n v="5"/>
    <n v="0"/>
    <n v="4"/>
    <n v="5"/>
    <n v="0"/>
    <x v="0"/>
    <n v="1.69"/>
    <n v="3.66"/>
    <n v="5.05"/>
    <n v="1.8"/>
    <n v="3.93"/>
    <n v="5.89"/>
    <s v="HOME STRONGER"/>
    <s v="HOME WIN"/>
    <m/>
    <m/>
    <m/>
    <m/>
  </r>
  <r>
    <x v="3"/>
    <x v="439"/>
    <x v="10"/>
    <s v="Gefle"/>
    <s v="Falkenbergs"/>
    <n v="1311.78"/>
    <n v="1286.58"/>
    <n v="0"/>
    <n v="0"/>
    <n v="4"/>
    <n v="7"/>
    <n v="1"/>
    <n v="0"/>
    <x v="0"/>
    <n v="2.02"/>
    <n v="3.31"/>
    <n v="3.68"/>
    <n v="2.12"/>
    <n v="3.5"/>
    <n v="4"/>
    <s v="HOME STRONGER"/>
    <s v="HOME WIN"/>
    <m/>
    <m/>
    <m/>
    <m/>
  </r>
  <r>
    <x v="4"/>
    <x v="439"/>
    <x v="0"/>
    <s v="Podbeskidzie"/>
    <s v="Cracovia"/>
    <n v="1342.35"/>
    <n v="1280.42"/>
    <n v="6"/>
    <n v="12"/>
    <n v="3"/>
    <n v="6"/>
    <n v="0"/>
    <n v="1"/>
    <x v="2"/>
    <n v="2.89"/>
    <n v="3.17"/>
    <n v="2.42"/>
    <n v="3.06"/>
    <n v="3.33"/>
    <n v="2.59"/>
    <s v="HOME STRONGER"/>
    <s v="AWAY WIN"/>
    <m/>
    <m/>
    <m/>
    <m/>
  </r>
  <r>
    <x v="0"/>
    <x v="439"/>
    <x v="0"/>
    <s v="Stabaek"/>
    <s v="Valerenga"/>
    <n v="1228.72"/>
    <n v="1303.55"/>
    <n v="4"/>
    <n v="6"/>
    <n v="2"/>
    <n v="2"/>
    <n v="2"/>
    <n v="0"/>
    <x v="0"/>
    <n v="2.12"/>
    <n v="3.53"/>
    <n v="3.23"/>
    <n v="2.21"/>
    <n v="3.75"/>
    <n v="3.6"/>
    <s v="AWAY STRONGER"/>
    <s v="HOME WIN"/>
    <m/>
    <m/>
    <m/>
    <m/>
  </r>
  <r>
    <x v="1"/>
    <x v="440"/>
    <x v="14"/>
    <s v="Aalborg"/>
    <s v="Hobro"/>
    <n v="1445.3"/>
    <n v="1340.01"/>
    <n v="3"/>
    <n v="7"/>
    <n v="0"/>
    <n v="1"/>
    <n v="6"/>
    <n v="0"/>
    <x v="0"/>
    <n v="1.4"/>
    <n v="4.5"/>
    <n v="7.69"/>
    <n v="1.45"/>
    <n v="5"/>
    <n v="8.5"/>
    <s v="HOME STRONGER"/>
    <s v="HOME WIN"/>
    <m/>
    <m/>
    <m/>
    <m/>
  </r>
  <r>
    <x v="0"/>
    <x v="440"/>
    <x v="0"/>
    <s v="Mjondalen"/>
    <s v="Aalesund"/>
    <n v="1185.48"/>
    <n v="1346.15"/>
    <n v="6"/>
    <n v="10"/>
    <n v="6"/>
    <n v="9"/>
    <n v="1"/>
    <n v="2"/>
    <x v="2"/>
    <n v="1.83"/>
    <n v="3.81"/>
    <n v="3.93"/>
    <n v="1.88"/>
    <n v="4.18"/>
    <n v="4.2"/>
    <s v="AWAY STRONGER"/>
    <s v="AWAY WIN"/>
    <m/>
    <m/>
    <m/>
    <m/>
  </r>
  <r>
    <x v="0"/>
    <x v="440"/>
    <x v="0"/>
    <s v="Molde"/>
    <s v="Viking"/>
    <n v="1475.74"/>
    <n v="1297.6600000000001"/>
    <n v="5"/>
    <n v="8"/>
    <n v="7"/>
    <n v="8"/>
    <n v="4"/>
    <n v="1"/>
    <x v="0"/>
    <n v="1.63"/>
    <n v="4.0599999999999996"/>
    <n v="4.82"/>
    <n v="1.77"/>
    <n v="4.5199999999999996"/>
    <n v="5.01"/>
    <s v="HOME STRONGER"/>
    <s v="HOME WIN"/>
    <m/>
    <m/>
    <m/>
    <m/>
  </r>
  <r>
    <x v="0"/>
    <x v="440"/>
    <x v="0"/>
    <s v="Rosenborg"/>
    <s v="Haugesund"/>
    <n v="1456.97"/>
    <n v="1301.3599999999999"/>
    <n v="9"/>
    <n v="15"/>
    <n v="7"/>
    <n v="11"/>
    <n v="4"/>
    <n v="3"/>
    <x v="0"/>
    <n v="1.21"/>
    <n v="6.72"/>
    <n v="11.23"/>
    <n v="1.25"/>
    <n v="7.8"/>
    <n v="15"/>
    <s v="HOME STRONGER"/>
    <s v="HOME WIN"/>
    <m/>
    <m/>
    <m/>
    <m/>
  </r>
  <r>
    <x v="0"/>
    <x v="440"/>
    <x v="0"/>
    <s v="Sandefjord"/>
    <s v="Stromsgodset"/>
    <n v="1185.48"/>
    <n v="1384.14"/>
    <n v="0"/>
    <n v="0"/>
    <n v="4"/>
    <n v="7"/>
    <n v="1"/>
    <n v="2"/>
    <x v="2"/>
    <n v="7.99"/>
    <n v="5.12"/>
    <n v="1.34"/>
    <n v="9.5"/>
    <n v="5.6"/>
    <n v="1.39"/>
    <s v="AWAY STRONGER"/>
    <s v="AWAY WIN"/>
    <m/>
    <m/>
    <m/>
    <m/>
  </r>
  <r>
    <x v="0"/>
    <x v="440"/>
    <x v="0"/>
    <s v="Stabaek"/>
    <s v="Start"/>
    <n v="1228.72"/>
    <n v="1246.5"/>
    <n v="6"/>
    <n v="8"/>
    <n v="3"/>
    <n v="3"/>
    <n v="3"/>
    <n v="2"/>
    <x v="0"/>
    <n v="1.44"/>
    <n v="4.62"/>
    <n v="6.43"/>
    <n v="1.51"/>
    <n v="5.2"/>
    <n v="7"/>
    <s v="AWAY STRONGER"/>
    <s v="HOME WIN"/>
    <m/>
    <m/>
    <m/>
    <m/>
  </r>
  <r>
    <x v="1"/>
    <x v="440"/>
    <x v="0"/>
    <s v="Odense"/>
    <s v="Brondby"/>
    <n v="1352.45"/>
    <n v="1418.6"/>
    <n v="6"/>
    <n v="12"/>
    <n v="4"/>
    <n v="6"/>
    <n v="2"/>
    <n v="5"/>
    <x v="2"/>
    <n v="3.34"/>
    <n v="3.4"/>
    <n v="2.12"/>
    <n v="3.64"/>
    <n v="3.6"/>
    <n v="2.2000000000000002"/>
    <s v="AWAY STRONGER"/>
    <s v="AWAY WIN"/>
    <m/>
    <m/>
    <m/>
    <m/>
  </r>
  <r>
    <x v="5"/>
    <x v="441"/>
    <x v="9"/>
    <s v="CFR Cluj"/>
    <s v="Pandurii"/>
    <n v="1495.43"/>
    <n v="1411.47"/>
    <n v="6"/>
    <n v="10"/>
    <n v="6"/>
    <n v="10"/>
    <n v="1"/>
    <n v="2"/>
    <x v="2"/>
    <n v="2.23"/>
    <n v="3.02"/>
    <n v="3.27"/>
    <n v="2.46"/>
    <n v="3.25"/>
    <n v="3.75"/>
    <s v="HOME STRONGER"/>
    <s v="AWAY WIN"/>
    <m/>
    <m/>
    <m/>
    <m/>
  </r>
  <r>
    <x v="1"/>
    <x v="442"/>
    <x v="4"/>
    <s v="Esbjerg"/>
    <s v="Aalborg"/>
    <n v="1433.38"/>
    <n v="1445.3"/>
    <n v="5"/>
    <n v="9"/>
    <n v="6"/>
    <n v="7"/>
    <n v="1"/>
    <n v="3"/>
    <x v="2"/>
    <n v="2.1"/>
    <n v="3.24"/>
    <n v="3.56"/>
    <n v="2.17"/>
    <n v="3.4"/>
    <n v="4.05"/>
    <s v="AWAY STRONGER"/>
    <s v="AWAY WIN"/>
    <m/>
    <m/>
    <m/>
    <m/>
  </r>
  <r>
    <x v="2"/>
    <x v="443"/>
    <x v="3"/>
    <s v="Admira"/>
    <s v="Ried"/>
    <n v="1361.53"/>
    <n v="1412.02"/>
    <n v="6"/>
    <n v="7"/>
    <n v="4"/>
    <n v="7"/>
    <n v="1"/>
    <n v="0"/>
    <x v="0"/>
    <n v="2.52"/>
    <n v="3.3"/>
    <n v="2.69"/>
    <n v="2.64"/>
    <n v="3.51"/>
    <n v="2.86"/>
    <s v="AWAY STRONGER"/>
    <s v="HOME WIN"/>
    <m/>
    <m/>
    <m/>
    <m/>
  </r>
  <r>
    <x v="4"/>
    <x v="444"/>
    <x v="15"/>
    <s v="Cracovia"/>
    <s v="Ruch"/>
    <n v="1280.42"/>
    <n v="1346.78"/>
    <n v="6"/>
    <n v="6"/>
    <n v="4"/>
    <n v="7"/>
    <n v="1"/>
    <n v="0"/>
    <x v="0"/>
    <n v="1.97"/>
    <n v="3.31"/>
    <n v="3.77"/>
    <n v="2.14"/>
    <n v="3.7"/>
    <n v="4.5"/>
    <s v="AWAY STRONGER"/>
    <s v="HOME WIN"/>
    <m/>
    <m/>
    <m/>
    <m/>
  </r>
  <r>
    <x v="4"/>
    <x v="444"/>
    <x v="15"/>
    <s v="Zawisza"/>
    <s v="Piast Gliwice"/>
    <n v="1232.01"/>
    <n v="1345.4"/>
    <n v="0"/>
    <n v="2"/>
    <n v="4"/>
    <n v="8"/>
    <n v="0"/>
    <n v="0"/>
    <x v="1"/>
    <n v="1.63"/>
    <n v="3.81"/>
    <n v="5.07"/>
    <n v="1.74"/>
    <n v="4.2"/>
    <n v="5.86"/>
    <s v="AWAY STRONGER"/>
    <s v="DRAW"/>
    <m/>
    <m/>
    <m/>
    <m/>
  </r>
  <r>
    <x v="3"/>
    <x v="445"/>
    <x v="7"/>
    <s v="Elfsborg"/>
    <s v="Halmstad"/>
    <n v="1422.63"/>
    <n v="1326.91"/>
    <n v="6"/>
    <n v="10"/>
    <n v="6"/>
    <n v="12"/>
    <n v="2"/>
    <n v="0"/>
    <x v="0"/>
    <n v="1.29"/>
    <n v="5.2"/>
    <n v="10.130000000000001"/>
    <n v="1.34"/>
    <n v="5.75"/>
    <n v="12"/>
    <s v="HOME STRONGER"/>
    <s v="HOME WIN"/>
    <m/>
    <m/>
    <m/>
    <m/>
  </r>
  <r>
    <x v="0"/>
    <x v="445"/>
    <x v="0"/>
    <s v="Aalesund"/>
    <s v="Start"/>
    <n v="1346.15"/>
    <n v="1246.5"/>
    <n v="6"/>
    <n v="12"/>
    <n v="3"/>
    <n v="3"/>
    <n v="2"/>
    <n v="0"/>
    <x v="0"/>
    <n v="1.93"/>
    <n v="3.61"/>
    <n v="3.68"/>
    <n v="2.0099999999999998"/>
    <n v="3.95"/>
    <n v="3.9"/>
    <s v="HOME STRONGER"/>
    <s v="HOME WIN"/>
    <m/>
    <m/>
    <m/>
    <m/>
  </r>
  <r>
    <x v="0"/>
    <x v="445"/>
    <x v="0"/>
    <s v="Lillestrom"/>
    <s v="Sandefjord"/>
    <n v="1323.35"/>
    <n v="1185.48"/>
    <n v="7"/>
    <n v="10"/>
    <n v="0"/>
    <n v="0"/>
    <n v="3"/>
    <n v="2"/>
    <x v="0"/>
    <n v="1.62"/>
    <n v="3.98"/>
    <n v="5.03"/>
    <n v="1.71"/>
    <n v="4.3499999999999996"/>
    <n v="5.6"/>
    <s v="HOME STRONGER"/>
    <s v="HOME WIN"/>
    <m/>
    <m/>
    <m/>
    <m/>
  </r>
  <r>
    <x v="0"/>
    <x v="445"/>
    <x v="0"/>
    <s v="Tromso"/>
    <s v="Stromsgodset"/>
    <n v="1248.33"/>
    <n v="1384.14"/>
    <n v="6"/>
    <n v="9"/>
    <n v="7"/>
    <n v="8"/>
    <n v="0"/>
    <n v="6"/>
    <x v="2"/>
    <n v="2.5499999999999998"/>
    <n v="3.45"/>
    <n v="2.6"/>
    <n v="2.65"/>
    <n v="3.7"/>
    <n v="2.75"/>
    <s v="AWAY STRONGER"/>
    <s v="AWAY WIN"/>
    <m/>
    <m/>
    <m/>
    <m/>
  </r>
  <r>
    <x v="1"/>
    <x v="445"/>
    <x v="0"/>
    <s v="Brondby"/>
    <s v="Hobro"/>
    <n v="1418.6"/>
    <n v="1340.01"/>
    <n v="4"/>
    <n v="8"/>
    <n v="0"/>
    <n v="0"/>
    <n v="0"/>
    <n v="2"/>
    <x v="2"/>
    <n v="1.43"/>
    <n v="4.3"/>
    <n v="7.41"/>
    <n v="1.49"/>
    <n v="4.75"/>
    <n v="8.5"/>
    <s v="HOME STRONGER"/>
    <s v="AWAY WIN"/>
    <m/>
    <m/>
    <m/>
    <m/>
  </r>
  <r>
    <x v="1"/>
    <x v="446"/>
    <x v="0"/>
    <s v="Nordsjaelland"/>
    <s v="Odense"/>
    <n v="1412.1"/>
    <n v="1352.45"/>
    <n v="6"/>
    <n v="6"/>
    <n v="3"/>
    <n v="9"/>
    <n v="1"/>
    <n v="5"/>
    <x v="2"/>
    <n v="2.02"/>
    <n v="3.39"/>
    <n v="3.62"/>
    <n v="2.11"/>
    <n v="3.64"/>
    <n v="4.3"/>
    <s v="HOME STRONGER"/>
    <s v="AWAY WIN"/>
    <m/>
    <m/>
    <m/>
    <m/>
  </r>
  <r>
    <x v="4"/>
    <x v="447"/>
    <x v="15"/>
    <s v="Podbeskidzie"/>
    <s v="Jagiellonia"/>
    <n v="1342.35"/>
    <n v="1363.77"/>
    <n v="3"/>
    <n v="9"/>
    <n v="3"/>
    <n v="6"/>
    <n v="1"/>
    <n v="1"/>
    <x v="1"/>
    <n v="2.75"/>
    <n v="3.25"/>
    <n v="2.48"/>
    <n v="3.1"/>
    <n v="3.45"/>
    <n v="2.66"/>
    <s v="AWAY STRONGER"/>
    <s v="DRAW"/>
    <m/>
    <m/>
    <m/>
    <m/>
  </r>
  <r>
    <x v="2"/>
    <x v="448"/>
    <x v="3"/>
    <s v="Altach"/>
    <s v="Ried"/>
    <n v="1418.42"/>
    <n v="1412.02"/>
    <n v="3"/>
    <n v="6"/>
    <n v="4"/>
    <n v="5"/>
    <n v="1"/>
    <n v="3"/>
    <x v="2"/>
    <n v="2.08"/>
    <n v="3.34"/>
    <n v="3.43"/>
    <n v="2.15"/>
    <n v="3.54"/>
    <n v="3.82"/>
    <s v="HOME STRONGER"/>
    <s v="AWAY WIN"/>
    <m/>
    <m/>
    <m/>
    <m/>
  </r>
  <r>
    <x v="4"/>
    <x v="448"/>
    <x v="15"/>
    <s v="Cracovia"/>
    <s v="Podbeskidzie"/>
    <n v="1280.42"/>
    <n v="1342.35"/>
    <n v="9"/>
    <n v="9"/>
    <n v="4"/>
    <n v="7"/>
    <n v="4"/>
    <n v="1"/>
    <x v="0"/>
    <n v="1.56"/>
    <n v="3.97"/>
    <n v="5.68"/>
    <n v="1.67"/>
    <n v="4.33"/>
    <n v="6.5"/>
    <s v="AWAY STRONGER"/>
    <s v="HOME WIN"/>
    <m/>
    <m/>
    <m/>
    <m/>
  </r>
  <r>
    <x v="4"/>
    <x v="449"/>
    <x v="19"/>
    <s v="Ruch"/>
    <s v="Piast Gliwice"/>
    <n v="1346.78"/>
    <n v="1345.4"/>
    <n v="3"/>
    <n v="4"/>
    <n v="4"/>
    <n v="6"/>
    <n v="2"/>
    <n v="0"/>
    <x v="0"/>
    <n v="2.31"/>
    <n v="3.11"/>
    <n v="3.15"/>
    <n v="2.4300000000000002"/>
    <n v="3.2"/>
    <n v="3.5"/>
    <s v="HOME STRONGER"/>
    <s v="HOME WIN"/>
    <m/>
    <m/>
    <m/>
    <m/>
  </r>
  <r>
    <x v="2"/>
    <x v="449"/>
    <x v="3"/>
    <s v="Altach"/>
    <s v="Admira"/>
    <n v="1418.42"/>
    <n v="1361.53"/>
    <n v="0"/>
    <n v="6"/>
    <n v="9"/>
    <n v="12"/>
    <n v="2"/>
    <n v="0"/>
    <x v="0"/>
    <n v="1.75"/>
    <n v="3.62"/>
    <n v="4.45"/>
    <n v="1.9"/>
    <n v="3.89"/>
    <n v="4.91"/>
    <s v="HOME STRONGER"/>
    <s v="HOME WIN"/>
    <m/>
    <m/>
    <m/>
    <m/>
  </r>
  <r>
    <x v="4"/>
    <x v="450"/>
    <x v="0"/>
    <s v="Legia"/>
    <s v="Jagiellonia"/>
    <n v="1589.51"/>
    <n v="1363.77"/>
    <n v="9"/>
    <n v="12"/>
    <n v="1"/>
    <n v="4"/>
    <n v="1"/>
    <n v="3"/>
    <x v="2"/>
    <n v="1.55"/>
    <n v="3.88"/>
    <n v="5.96"/>
    <n v="1.62"/>
    <n v="4.21"/>
    <n v="7"/>
    <s v="HOME STRONGER"/>
    <s v="AWAY WIN"/>
    <m/>
    <m/>
    <m/>
    <m/>
  </r>
  <r>
    <x v="4"/>
    <x v="451"/>
    <x v="0"/>
    <s v="Podbeskidzie"/>
    <s v="Cracovia"/>
    <n v="1351.93"/>
    <n v="1280.42"/>
    <n v="4"/>
    <n v="7"/>
    <n v="7"/>
    <n v="13"/>
    <n v="1"/>
    <n v="1"/>
    <x v="1"/>
    <n v="2.73"/>
    <n v="3.14"/>
    <n v="2.59"/>
    <n v="3.1"/>
    <n v="3.3"/>
    <n v="2.7"/>
    <s v="HOME STRONGER"/>
    <s v="DRAW"/>
    <m/>
    <m/>
    <m/>
    <m/>
  </r>
  <r>
    <x v="1"/>
    <x v="452"/>
    <x v="2"/>
    <s v="Silkeborg"/>
    <s v="Esbjerg"/>
    <n v="1248.05"/>
    <n v="1433.38"/>
    <n v="4"/>
    <n v="5"/>
    <n v="4"/>
    <n v="8"/>
    <n v="1"/>
    <n v="3"/>
    <x v="2"/>
    <n v="3.51"/>
    <n v="3.27"/>
    <n v="2.1"/>
    <n v="3.83"/>
    <n v="3.46"/>
    <n v="2.21"/>
    <s v="AWAY STRONGER"/>
    <s v="AWAY WIN"/>
    <m/>
    <m/>
    <m/>
    <m/>
  </r>
  <r>
    <x v="2"/>
    <x v="453"/>
    <x v="8"/>
    <s v="Ried"/>
    <s v="Salzburg"/>
    <n v="1405"/>
    <n v="1662.76"/>
    <n v="4"/>
    <n v="7"/>
    <n v="7"/>
    <n v="10"/>
    <n v="2"/>
    <n v="2"/>
    <x v="1"/>
    <n v="5.07"/>
    <n v="4.0199999999999996"/>
    <n v="1.61"/>
    <n v="7"/>
    <n v="4.5999999999999996"/>
    <n v="1.73"/>
    <s v="AWAY STRONGER"/>
    <s v="DRAW"/>
    <m/>
    <m/>
    <m/>
    <m/>
  </r>
  <r>
    <x v="1"/>
    <x v="453"/>
    <x v="4"/>
    <s v="Aalborg"/>
    <s v="Brondby"/>
    <n v="1445.3"/>
    <n v="1418.6"/>
    <n v="9"/>
    <n v="9"/>
    <n v="4"/>
    <n v="7"/>
    <n v="1"/>
    <n v="0"/>
    <x v="0"/>
    <n v="2.4700000000000002"/>
    <n v="3.14"/>
    <n v="2.89"/>
    <n v="2.6"/>
    <n v="3.3"/>
    <n v="3.06"/>
    <s v="HOME STRONGER"/>
    <s v="HOME WIN"/>
    <m/>
    <m/>
    <m/>
    <m/>
  </r>
  <r>
    <x v="1"/>
    <x v="454"/>
    <x v="4"/>
    <s v="Midtjylland"/>
    <s v="Odense"/>
    <n v="1488.8"/>
    <n v="1352.45"/>
    <n v="4"/>
    <n v="7"/>
    <n v="6"/>
    <n v="9"/>
    <n v="3"/>
    <n v="0"/>
    <x v="0"/>
    <n v="1.57"/>
    <n v="3.93"/>
    <n v="5.71"/>
    <n v="1.62"/>
    <n v="4.2699999999999996"/>
    <n v="6.33"/>
    <s v="HOME STRONGER"/>
    <s v="HOME WIN"/>
    <m/>
    <m/>
    <m/>
    <m/>
  </r>
  <r>
    <x v="4"/>
    <x v="455"/>
    <x v="19"/>
    <s v="Zawisza"/>
    <s v="Piast Gliwice"/>
    <n v="1233.28"/>
    <n v="1336.56"/>
    <n v="3"/>
    <n v="3"/>
    <n v="4"/>
    <n v="7"/>
    <n v="2"/>
    <n v="0"/>
    <x v="0"/>
    <n v="2.64"/>
    <n v="3.08"/>
    <n v="2.7"/>
    <n v="2.9"/>
    <n v="3.25"/>
    <n v="2.9"/>
    <s v="AWAY STRONGER"/>
    <s v="HOME WIN"/>
    <m/>
    <m/>
    <m/>
    <m/>
  </r>
  <r>
    <x v="1"/>
    <x v="455"/>
    <x v="2"/>
    <s v="Hobro"/>
    <s v="Nordsjaelland"/>
    <n v="1340.01"/>
    <n v="1412.1"/>
    <n v="3"/>
    <n v="3"/>
    <n v="3"/>
    <n v="6"/>
    <n v="1"/>
    <n v="0"/>
    <x v="0"/>
    <n v="2.7"/>
    <n v="3.19"/>
    <n v="2.62"/>
    <n v="2.93"/>
    <n v="3.35"/>
    <n v="2.89"/>
    <s v="AWAY STRONGER"/>
    <s v="HOME WIN"/>
    <m/>
    <m/>
    <m/>
    <m/>
  </r>
  <r>
    <x v="2"/>
    <x v="455"/>
    <x v="3"/>
    <s v="Ried"/>
    <s v="Admira"/>
    <n v="1405"/>
    <n v="1354.47"/>
    <n v="4"/>
    <n v="5"/>
    <n v="4"/>
    <n v="10"/>
    <n v="2"/>
    <n v="2"/>
    <x v="1"/>
    <n v="1.84"/>
    <n v="3.54"/>
    <n v="4.0599999999999996"/>
    <n v="2"/>
    <n v="3.7"/>
    <n v="4.5999999999999996"/>
    <s v="HOME STRONGER"/>
    <s v="DRAW"/>
    <m/>
    <m/>
    <m/>
    <m/>
  </r>
  <r>
    <x v="1"/>
    <x v="456"/>
    <x v="8"/>
    <s v="Vestsjaelland"/>
    <s v="Nordsjaelland"/>
    <n v="1278.69"/>
    <n v="1383.23"/>
    <n v="0"/>
    <n v="2"/>
    <n v="0"/>
    <n v="3"/>
    <n v="2"/>
    <n v="1"/>
    <x v="0"/>
    <n v="3.13"/>
    <n v="3.3"/>
    <n v="2.25"/>
    <n v="3.36"/>
    <n v="3.51"/>
    <n v="2.35"/>
    <s v="AWAY STRONGER"/>
    <s v="HOME WIN"/>
    <m/>
    <m/>
    <m/>
    <m/>
  </r>
  <r>
    <x v="3"/>
    <x v="456"/>
    <x v="6"/>
    <s v="Sundsvall"/>
    <s v="Elfsborg"/>
    <n v="1233.67"/>
    <n v="1422.63"/>
    <n v="4"/>
    <n v="10"/>
    <n v="9"/>
    <n v="12"/>
    <n v="0"/>
    <n v="1"/>
    <x v="2"/>
    <n v="4.95"/>
    <n v="3.75"/>
    <n v="1.67"/>
    <n v="5.4"/>
    <n v="4.0999999999999996"/>
    <n v="1.75"/>
    <s v="AWAY STRONGER"/>
    <s v="AWAY WIN"/>
    <m/>
    <m/>
    <m/>
    <m/>
  </r>
  <r>
    <x v="0"/>
    <x v="456"/>
    <x v="19"/>
    <s v="Start"/>
    <s v="Tromso"/>
    <n v="1246.5"/>
    <n v="1248.33"/>
    <n v="3"/>
    <n v="3"/>
    <n v="6"/>
    <n v="6"/>
    <n v="3"/>
    <n v="1"/>
    <x v="0"/>
    <n v="2.06"/>
    <n v="3.39"/>
    <n v="3.5"/>
    <n v="2.1800000000000002"/>
    <n v="3.6"/>
    <n v="4"/>
    <s v="AWAY STRONGER"/>
    <s v="HOME WIN"/>
    <m/>
    <m/>
    <m/>
    <m/>
  </r>
  <r>
    <x v="3"/>
    <x v="456"/>
    <x v="7"/>
    <s v="Djurgarden"/>
    <s v="Gefle"/>
    <n v="1394.81"/>
    <n v="1311.78"/>
    <n v="4"/>
    <n v="10"/>
    <n v="3"/>
    <n v="3"/>
    <n v="5"/>
    <n v="1"/>
    <x v="0"/>
    <n v="1.47"/>
    <n v="4.18"/>
    <n v="6.84"/>
    <n v="1.53"/>
    <n v="4.6100000000000003"/>
    <n v="7.9"/>
    <s v="HOME STRONGER"/>
    <s v="HOME WIN"/>
    <m/>
    <m/>
    <m/>
    <m/>
  </r>
  <r>
    <x v="0"/>
    <x v="456"/>
    <x v="0"/>
    <s v="Haugesund"/>
    <s v="Sandefjord"/>
    <n v="1301.3599999999999"/>
    <n v="1185.48"/>
    <n v="4"/>
    <n v="10"/>
    <n v="0"/>
    <n v="0"/>
    <n v="2"/>
    <n v="1"/>
    <x v="0"/>
    <n v="1.8"/>
    <n v="3.61"/>
    <n v="4.33"/>
    <n v="1.86"/>
    <n v="3.95"/>
    <n v="5"/>
    <s v="HOME STRONGER"/>
    <s v="HOME WIN"/>
    <m/>
    <m/>
    <m/>
    <m/>
  </r>
  <r>
    <x v="0"/>
    <x v="456"/>
    <x v="0"/>
    <s v="Lillestrom"/>
    <s v="Valerenga"/>
    <n v="1323.35"/>
    <n v="1303.55"/>
    <n v="7"/>
    <n v="10"/>
    <n v="2"/>
    <n v="3"/>
    <n v="1"/>
    <n v="1"/>
    <x v="1"/>
    <n v="2.5099999999999998"/>
    <n v="3.39"/>
    <n v="2.67"/>
    <n v="2.67"/>
    <n v="3.65"/>
    <n v="3"/>
    <s v="HOME STRONGER"/>
    <s v="DRAW"/>
    <m/>
    <m/>
    <m/>
    <m/>
  </r>
  <r>
    <x v="0"/>
    <x v="456"/>
    <x v="0"/>
    <s v="Stabaek"/>
    <s v="Mjondalen"/>
    <n v="1228.72"/>
    <n v="1185.48"/>
    <n v="6"/>
    <n v="10"/>
    <n v="3"/>
    <n v="5"/>
    <n v="1"/>
    <n v="0"/>
    <x v="0"/>
    <n v="1.82"/>
    <n v="3.56"/>
    <n v="4.2300000000000004"/>
    <n v="1.92"/>
    <n v="3.8"/>
    <n v="4.5999999999999996"/>
    <s v="HOME STRONGER"/>
    <s v="HOME WIN"/>
    <m/>
    <m/>
    <m/>
    <m/>
  </r>
  <r>
    <x v="1"/>
    <x v="456"/>
    <x v="4"/>
    <s v="Odense"/>
    <s v="Brondby"/>
    <n v="1341.78"/>
    <n v="1407.94"/>
    <n v="3"/>
    <n v="6"/>
    <n v="3"/>
    <n v="4"/>
    <n v="0"/>
    <n v="2"/>
    <x v="2"/>
    <n v="3.57"/>
    <n v="3.35"/>
    <n v="2.0499999999999998"/>
    <n v="3.95"/>
    <n v="3.6"/>
    <n v="2.31"/>
    <s v="AWAY STRONGER"/>
    <s v="AWAY WIN"/>
    <m/>
    <m/>
    <m/>
    <m/>
  </r>
  <r>
    <x v="3"/>
    <x v="457"/>
    <x v="4"/>
    <s v="AIK"/>
    <s v="Falkenbergs"/>
    <n v="1443.96"/>
    <n v="1286.58"/>
    <n v="9"/>
    <n v="15"/>
    <n v="4"/>
    <n v="4"/>
    <n v="4"/>
    <n v="3"/>
    <x v="0"/>
    <n v="1.29"/>
    <n v="5.38"/>
    <n v="9.66"/>
    <n v="1.33"/>
    <n v="6"/>
    <n v="12.44"/>
    <s v="HOME STRONGER"/>
    <s v="HOME WIN"/>
    <m/>
    <m/>
    <m/>
    <m/>
  </r>
  <r>
    <x v="3"/>
    <x v="457"/>
    <x v="4"/>
    <s v="Halmstad"/>
    <s v="Sundsvall"/>
    <n v="1326.91"/>
    <n v="1233.67"/>
    <n v="3"/>
    <n v="9"/>
    <n v="1"/>
    <n v="7"/>
    <n v="1"/>
    <n v="0"/>
    <x v="0"/>
    <n v="2.29"/>
    <n v="3.34"/>
    <n v="3"/>
    <n v="2.4"/>
    <n v="3.61"/>
    <n v="3.22"/>
    <s v="HOME STRONGER"/>
    <s v="HOME WIN"/>
    <m/>
    <m/>
    <m/>
    <m/>
  </r>
  <r>
    <x v="1"/>
    <x v="458"/>
    <x v="4"/>
    <s v="Nordsjaelland"/>
    <s v="Aalborg"/>
    <n v="1383.23"/>
    <n v="1439.59"/>
    <n v="0"/>
    <n v="3"/>
    <n v="9"/>
    <n v="12"/>
    <n v="2"/>
    <n v="1"/>
    <x v="0"/>
    <n v="2.83"/>
    <n v="3.27"/>
    <n v="2.4500000000000002"/>
    <n v="3.2"/>
    <n v="3.4"/>
    <n v="2.62"/>
    <s v="AWAY STRONGER"/>
    <s v="HOME WIN"/>
    <m/>
    <m/>
    <m/>
    <m/>
  </r>
  <r>
    <x v="3"/>
    <x v="458"/>
    <x v="5"/>
    <s v="Sundsvall"/>
    <s v="Hammarby"/>
    <n v="1233.67"/>
    <n v="1233.67"/>
    <n v="0"/>
    <n v="4"/>
    <n v="9"/>
    <n v="15"/>
    <n v="3"/>
    <n v="0"/>
    <x v="0"/>
    <n v="2.69"/>
    <n v="3.32"/>
    <n v="2.54"/>
    <n v="2.86"/>
    <n v="3.52"/>
    <n v="2.72"/>
    <s v="AWAY STRONGER"/>
    <s v="HOME WIN"/>
    <m/>
    <m/>
    <m/>
    <m/>
  </r>
  <r>
    <x v="3"/>
    <x v="459"/>
    <x v="10"/>
    <s v="Sundsvall"/>
    <s v="Gefle"/>
    <n v="1233.67"/>
    <n v="1311.78"/>
    <n v="3"/>
    <n v="4"/>
    <n v="3"/>
    <n v="3"/>
    <n v="2"/>
    <n v="1"/>
    <x v="0"/>
    <n v="1.77"/>
    <n v="3.64"/>
    <n v="4.42"/>
    <n v="1.85"/>
    <n v="3.98"/>
    <n v="5.03"/>
    <s v="AWAY STRONGER"/>
    <s v="HOME WIN"/>
    <m/>
    <m/>
    <m/>
    <m/>
  </r>
  <r>
    <x v="0"/>
    <x v="459"/>
    <x v="0"/>
    <s v="Mjondalen"/>
    <s v="Stabaek"/>
    <n v="1185.48"/>
    <n v="1228.72"/>
    <n v="0"/>
    <n v="4"/>
    <n v="9"/>
    <n v="12"/>
    <n v="1"/>
    <n v="4"/>
    <x v="2"/>
    <n v="3.77"/>
    <n v="3.61"/>
    <n v="1.91"/>
    <n v="4.2"/>
    <n v="3.89"/>
    <n v="2.1"/>
    <s v="AWAY STRONGER"/>
    <s v="AWAY WIN"/>
    <m/>
    <m/>
    <m/>
    <m/>
  </r>
  <r>
    <x v="4"/>
    <x v="459"/>
    <x v="15"/>
    <s v="Piast Gliwice"/>
    <s v="Wisla"/>
    <n v="1325.1"/>
    <n v="1372.52"/>
    <n v="3"/>
    <n v="4"/>
    <n v="1"/>
    <n v="1"/>
    <n v="1"/>
    <n v="0"/>
    <x v="0"/>
    <n v="2.58"/>
    <n v="3.27"/>
    <n v="2.63"/>
    <n v="2.8"/>
    <n v="3.55"/>
    <n v="3"/>
    <s v="AWAY STRONGER"/>
    <s v="HOME WIN"/>
    <m/>
    <m/>
    <m/>
    <m/>
  </r>
  <r>
    <x v="7"/>
    <x v="460"/>
    <x v="2"/>
    <s v="Zenit"/>
    <s v="Ufa"/>
    <n v="1784.83"/>
    <n v="1479.96"/>
    <n v="7"/>
    <n v="10"/>
    <n v="2"/>
    <n v="6"/>
    <n v="1"/>
    <n v="1"/>
    <x v="1"/>
    <n v="1.25"/>
    <n v="5.35"/>
    <n v="13.24"/>
    <n v="1.32"/>
    <n v="6.3"/>
    <n v="18"/>
    <s v="HOME STRONGER"/>
    <s v="DRAW"/>
    <m/>
    <m/>
    <m/>
    <m/>
  </r>
  <r>
    <x v="4"/>
    <x v="461"/>
    <x v="0"/>
    <s v="Cracovia"/>
    <s v="Piast Gliwice"/>
    <n v="1282.29"/>
    <n v="1325.1"/>
    <n v="3"/>
    <n v="9"/>
    <n v="6"/>
    <n v="7"/>
    <n v="3"/>
    <n v="1"/>
    <x v="0"/>
    <n v="2.02"/>
    <n v="3.28"/>
    <n v="3.7"/>
    <n v="2.16"/>
    <n v="3.41"/>
    <n v="4.33"/>
    <s v="AWAY STRONGER"/>
    <s v="HOME WIN"/>
    <m/>
    <m/>
    <m/>
    <m/>
  </r>
  <r>
    <x v="2"/>
    <x v="462"/>
    <x v="3"/>
    <s v="Altach"/>
    <s v="Ried"/>
    <n v="1420.42"/>
    <n v="1402.79"/>
    <n v="3"/>
    <n v="6"/>
    <n v="3"/>
    <n v="6"/>
    <n v="2"/>
    <n v="1"/>
    <x v="0"/>
    <n v="2.2999999999999998"/>
    <n v="3.24"/>
    <n v="3.05"/>
    <n v="2.4700000000000002"/>
    <n v="3.4"/>
    <n v="3.4"/>
    <s v="HOME STRONGER"/>
    <s v="HOME WIN"/>
    <m/>
    <m/>
    <m/>
    <m/>
  </r>
  <r>
    <x v="1"/>
    <x v="463"/>
    <x v="8"/>
    <s v="Nordsjaelland"/>
    <s v="Vestsjaelland"/>
    <n v="1397.59"/>
    <n v="1271.42"/>
    <n v="3"/>
    <n v="3"/>
    <n v="3"/>
    <n v="4"/>
    <n v="2"/>
    <n v="0"/>
    <x v="0"/>
    <n v="1.76"/>
    <n v="3.56"/>
    <n v="4.58"/>
    <n v="1.85"/>
    <n v="3.9"/>
    <n v="5.29"/>
    <s v="HOME STRONGER"/>
    <s v="HOME WIN"/>
    <m/>
    <m/>
    <m/>
    <m/>
  </r>
  <r>
    <x v="2"/>
    <x v="463"/>
    <x v="20"/>
    <s v="Salzburg"/>
    <s v="Sturm Graz"/>
    <n v="1638.99"/>
    <n v="1470.15"/>
    <n v="7"/>
    <n v="8"/>
    <n v="4"/>
    <n v="5"/>
    <n v="2"/>
    <n v="1"/>
    <x v="0"/>
    <n v="1.45"/>
    <n v="4.51"/>
    <n v="6.49"/>
    <n v="1.51"/>
    <n v="5.34"/>
    <n v="9.14"/>
    <s v="HOME STRONGER"/>
    <s v="HOME WIN"/>
    <m/>
    <m/>
    <m/>
    <m/>
  </r>
  <r>
    <x v="4"/>
    <x v="463"/>
    <x v="0"/>
    <s v="Legia"/>
    <s v="Wisla"/>
    <n v="1555.76"/>
    <n v="1359.58"/>
    <n v="2"/>
    <n v="8"/>
    <n v="0"/>
    <n v="1"/>
    <n v="2"/>
    <n v="2"/>
    <x v="1"/>
    <n v="1.5"/>
    <n v="3.94"/>
    <n v="6.54"/>
    <n v="1.58"/>
    <n v="4.4000000000000004"/>
    <n v="8"/>
    <s v="HOME STRONGER"/>
    <s v="DRAW"/>
    <m/>
    <m/>
    <m/>
    <m/>
  </r>
  <r>
    <x v="1"/>
    <x v="463"/>
    <x v="4"/>
    <s v="Brondby"/>
    <s v="Odense"/>
    <n v="1401.35"/>
    <n v="1359.56"/>
    <n v="3"/>
    <n v="7"/>
    <n v="3"/>
    <n v="6"/>
    <n v="2"/>
    <n v="0"/>
    <x v="0"/>
    <n v="1.83"/>
    <n v="3.45"/>
    <n v="4.33"/>
    <n v="2.0099999999999998"/>
    <n v="3.65"/>
    <n v="4.9000000000000004"/>
    <s v="HOME STRONGER"/>
    <s v="HOME WIN"/>
    <m/>
    <m/>
    <m/>
    <m/>
  </r>
  <r>
    <x v="1"/>
    <x v="464"/>
    <x v="4"/>
    <s v="Hobro"/>
    <s v="Aalborg"/>
    <n v="1345.58"/>
    <n v="1458.35"/>
    <n v="3"/>
    <n v="6"/>
    <n v="6"/>
    <n v="12"/>
    <n v="1"/>
    <n v="0"/>
    <x v="0"/>
    <n v="4.09"/>
    <n v="3.33"/>
    <n v="1.92"/>
    <n v="4.5999999999999996"/>
    <n v="3.58"/>
    <n v="2"/>
    <s v="AWAY STRONGER"/>
    <s v="HOME WIN"/>
    <m/>
    <m/>
    <m/>
    <m/>
  </r>
  <r>
    <x v="1"/>
    <x v="465"/>
    <x v="3"/>
    <s v="Odense"/>
    <s v="Esbjerg"/>
    <n v="1359.56"/>
    <n v="1414.03"/>
    <n v="0"/>
    <n v="3"/>
    <n v="3"/>
    <n v="4"/>
    <n v="0"/>
    <n v="2"/>
    <x v="2"/>
    <n v="2.5499999999999998"/>
    <n v="3.21"/>
    <n v="2.79"/>
    <n v="2.96"/>
    <n v="3.4"/>
    <n v="3.1"/>
    <s v="AWAY STRONGER"/>
    <s v="AWAY WIN"/>
    <m/>
    <m/>
    <m/>
    <m/>
  </r>
  <r>
    <x v="4"/>
    <x v="466"/>
    <x v="19"/>
    <s v="Ruch"/>
    <s v="Zawisza"/>
    <n v="1348.53"/>
    <n v="1268.33"/>
    <n v="7"/>
    <n v="10"/>
    <n v="7"/>
    <n v="9"/>
    <n v="1"/>
    <n v="2"/>
    <x v="2"/>
    <n v="2.2999999999999998"/>
    <n v="3.14"/>
    <n v="3.15"/>
    <n v="2.44"/>
    <n v="3.4"/>
    <n v="3.4"/>
    <s v="HOME STRONGER"/>
    <s v="AWAY WIN"/>
    <m/>
    <m/>
    <m/>
    <m/>
  </r>
  <r>
    <x v="1"/>
    <x v="466"/>
    <x v="2"/>
    <s v="Midtjylland"/>
    <s v="Hobro"/>
    <n v="1505.82"/>
    <n v="1345.58"/>
    <n v="7"/>
    <n v="10"/>
    <n v="6"/>
    <n v="9"/>
    <n v="3"/>
    <n v="0"/>
    <x v="0"/>
    <n v="1.39"/>
    <n v="4.57"/>
    <n v="8.08"/>
    <n v="1.45"/>
    <n v="5.43"/>
    <n v="12"/>
    <s v="HOME STRONGER"/>
    <s v="HOME WIN"/>
    <m/>
    <m/>
    <m/>
    <m/>
  </r>
  <r>
    <x v="4"/>
    <x v="466"/>
    <x v="0"/>
    <s v="Wisla"/>
    <s v="Cracovia"/>
    <n v="1359.58"/>
    <n v="1287.6500000000001"/>
    <n v="1"/>
    <n v="2"/>
    <n v="5"/>
    <n v="9"/>
    <n v="2"/>
    <n v="1"/>
    <x v="0"/>
    <n v="2.02"/>
    <n v="3.28"/>
    <n v="3.68"/>
    <n v="2.19"/>
    <n v="3.5"/>
    <n v="4.2"/>
    <s v="HOME STRONGER"/>
    <s v="HOME WIN"/>
    <m/>
    <m/>
    <m/>
    <m/>
  </r>
  <r>
    <x v="2"/>
    <x v="466"/>
    <x v="3"/>
    <s v="Sturm Graz"/>
    <s v="Admira"/>
    <n v="1470.15"/>
    <n v="1355.75"/>
    <n v="1"/>
    <n v="4"/>
    <n v="5"/>
    <n v="6"/>
    <n v="3"/>
    <n v="1"/>
    <x v="0"/>
    <n v="1.55"/>
    <n v="3.93"/>
    <n v="5.9"/>
    <n v="1.65"/>
    <n v="4.3600000000000003"/>
    <n v="7.5"/>
    <s v="HOME STRONGER"/>
    <s v="HOME WIN"/>
    <m/>
    <m/>
    <m/>
    <m/>
  </r>
  <r>
    <x v="1"/>
    <x v="467"/>
    <x v="13"/>
    <s v="Silkeborg"/>
    <s v="Nordsjaelland"/>
    <n v="1265.94"/>
    <n v="1397.59"/>
    <n v="4"/>
    <n v="7"/>
    <n v="6"/>
    <n v="6"/>
    <n v="2"/>
    <n v="2"/>
    <x v="1"/>
    <n v="3.9"/>
    <n v="3.35"/>
    <n v="1.96"/>
    <n v="4.28"/>
    <n v="3.65"/>
    <n v="2.1"/>
    <s v="AWAY STRONGER"/>
    <s v="DRAW"/>
    <m/>
    <m/>
    <m/>
    <m/>
  </r>
  <r>
    <x v="4"/>
    <x v="467"/>
    <x v="19"/>
    <s v="Podbeskidzie"/>
    <s v="Jagiellonia"/>
    <n v="1336.3"/>
    <n v="1375.83"/>
    <n v="3"/>
    <n v="6"/>
    <n v="9"/>
    <n v="13"/>
    <n v="1"/>
    <n v="0"/>
    <x v="0"/>
    <n v="2.14"/>
    <n v="3.28"/>
    <n v="3.35"/>
    <n v="2.4"/>
    <n v="3.44"/>
    <n v="3.94"/>
    <s v="AWAY STRONGER"/>
    <s v="HOME WIN"/>
    <m/>
    <m/>
    <m/>
    <m/>
  </r>
  <r>
    <x v="1"/>
    <x v="467"/>
    <x v="2"/>
    <s v="Vestsjaelland"/>
    <s v="Brondby"/>
    <n v="1271.42"/>
    <n v="1401.35"/>
    <n v="3"/>
    <n v="3"/>
    <n v="6"/>
    <n v="9"/>
    <n v="0"/>
    <n v="1"/>
    <x v="2"/>
    <n v="4.18"/>
    <n v="3.39"/>
    <n v="1.88"/>
    <n v="4.75"/>
    <n v="3.6"/>
    <n v="2.0099999999999998"/>
    <s v="AWAY STRONGER"/>
    <s v="AWAY WIN"/>
    <m/>
    <m/>
    <m/>
    <m/>
  </r>
  <r>
    <x v="2"/>
    <x v="468"/>
    <x v="4"/>
    <s v="Admira"/>
    <s v="Salzburg"/>
    <n v="1350.32"/>
    <n v="1629.79"/>
    <n v="4"/>
    <n v="6"/>
    <n v="4"/>
    <n v="10"/>
    <n v="1"/>
    <n v="4"/>
    <x v="2"/>
    <n v="7.09"/>
    <n v="4.9400000000000004"/>
    <n v="1.38"/>
    <n v="8.6"/>
    <n v="5.7"/>
    <n v="1.45"/>
    <s v="AWAY STRONGER"/>
    <s v="AWAY WIN"/>
    <m/>
    <m/>
    <m/>
    <m/>
  </r>
  <r>
    <x v="3"/>
    <x v="469"/>
    <x v="10"/>
    <s v="Kalmar"/>
    <s v="Helsingborg"/>
    <n v="1350.36"/>
    <n v="1388.53"/>
    <n v="3"/>
    <n v="6"/>
    <n v="4"/>
    <n v="4"/>
    <n v="0"/>
    <n v="0"/>
    <x v="1"/>
    <n v="2.0699999999999998"/>
    <n v="3.34"/>
    <n v="3.52"/>
    <n v="2.21"/>
    <n v="3.52"/>
    <n v="3.92"/>
    <s v="AWAY STRONGER"/>
    <s v="DRAW"/>
    <m/>
    <m/>
    <m/>
    <m/>
  </r>
  <r>
    <x v="5"/>
    <x v="469"/>
    <x v="2"/>
    <s v="Astra"/>
    <s v="CFR Cluj"/>
    <n v="1518.7"/>
    <n v="1442.3"/>
    <n v="4"/>
    <n v="8"/>
    <n v="1"/>
    <n v="3"/>
    <n v="0"/>
    <n v="1"/>
    <x v="2"/>
    <n v="1.45"/>
    <n v="3.97"/>
    <n v="6.94"/>
    <n v="1.51"/>
    <n v="4.8"/>
    <n v="8.5"/>
    <s v="HOME STRONGER"/>
    <s v="AWAY WIN"/>
    <m/>
    <m/>
    <m/>
    <m/>
  </r>
  <r>
    <x v="4"/>
    <x v="469"/>
    <x v="15"/>
    <s v="Legia"/>
    <s v="Piast Gliwice"/>
    <n v="1540.42"/>
    <n v="1303.6400000000001"/>
    <n v="2"/>
    <n v="3"/>
    <n v="3"/>
    <n v="6"/>
    <n v="2"/>
    <n v="0"/>
    <x v="0"/>
    <n v="1.3"/>
    <n v="4.93"/>
    <n v="10.45"/>
    <n v="1.36"/>
    <n v="5.61"/>
    <n v="13.41"/>
    <s v="HOME STRONGER"/>
    <s v="HOME WIN"/>
    <m/>
    <m/>
    <m/>
    <m/>
  </r>
  <r>
    <x v="0"/>
    <x v="470"/>
    <x v="4"/>
    <s v="Viking"/>
    <s v="Molde"/>
    <n v="1297.6600000000001"/>
    <n v="1475.74"/>
    <n v="4"/>
    <n v="8"/>
    <n v="7"/>
    <n v="11"/>
    <n v="2"/>
    <n v="1"/>
    <x v="0"/>
    <n v="3.82"/>
    <n v="3.53"/>
    <n v="1.92"/>
    <n v="4.5"/>
    <n v="3.75"/>
    <n v="2.02"/>
    <s v="AWAY STRONGER"/>
    <s v="HOME WIN"/>
    <m/>
    <m/>
    <m/>
    <m/>
  </r>
  <r>
    <x v="3"/>
    <x v="470"/>
    <x v="5"/>
    <s v="AIK"/>
    <s v="Hammarby"/>
    <n v="1443.96"/>
    <n v="1233.67"/>
    <n v="9"/>
    <n v="15"/>
    <n v="6"/>
    <n v="10"/>
    <n v="2"/>
    <n v="0"/>
    <x v="0"/>
    <n v="1.69"/>
    <n v="3.74"/>
    <n v="4.7699999999999996"/>
    <n v="1.79"/>
    <n v="4"/>
    <n v="5.3"/>
    <s v="HOME STRONGER"/>
    <s v="HOME WIN"/>
    <m/>
    <m/>
    <m/>
    <m/>
  </r>
  <r>
    <x v="3"/>
    <x v="471"/>
    <x v="4"/>
    <s v="Kalmar"/>
    <s v="Hammarby"/>
    <n v="1350.36"/>
    <n v="1233.67"/>
    <n v="4"/>
    <n v="7"/>
    <n v="3"/>
    <n v="8"/>
    <n v="2"/>
    <n v="2"/>
    <x v="1"/>
    <n v="2.4300000000000002"/>
    <n v="3.29"/>
    <n v="2.83"/>
    <n v="2.5499999999999998"/>
    <n v="3.51"/>
    <n v="3.18"/>
    <s v="HOME STRONGER"/>
    <s v="DRAW"/>
    <m/>
    <m/>
    <m/>
    <m/>
  </r>
  <r>
    <x v="0"/>
    <x v="472"/>
    <x v="19"/>
    <s v="Start"/>
    <s v="Stabaek"/>
    <n v="1246.5"/>
    <n v="1228.72"/>
    <n v="3"/>
    <n v="6"/>
    <n v="9"/>
    <n v="12"/>
    <n v="4"/>
    <n v="1"/>
    <x v="0"/>
    <n v="3.17"/>
    <n v="3.54"/>
    <n v="2.14"/>
    <n v="3.48"/>
    <n v="3.8"/>
    <n v="2.31"/>
    <s v="HOME STRONGER"/>
    <s v="HOME WIN"/>
    <m/>
    <m/>
    <m/>
    <m/>
  </r>
  <r>
    <x v="0"/>
    <x v="472"/>
    <x v="0"/>
    <s v="Haugesund"/>
    <s v="Lillestrom"/>
    <n v="1301.3599999999999"/>
    <n v="1323.35"/>
    <n v="6"/>
    <n v="10"/>
    <n v="7"/>
    <n v="11"/>
    <n v="3"/>
    <n v="3"/>
    <x v="1"/>
    <n v="2.2400000000000002"/>
    <n v="3.38"/>
    <n v="3.09"/>
    <n v="2.33"/>
    <n v="3.61"/>
    <n v="3.34"/>
    <s v="AWAY STRONGER"/>
    <s v="DRAW"/>
    <m/>
    <m/>
    <m/>
    <m/>
  </r>
  <r>
    <x v="3"/>
    <x v="473"/>
    <x v="6"/>
    <s v="Helsingborg"/>
    <s v="Elfsborg"/>
    <n v="1388.53"/>
    <n v="1422.63"/>
    <n v="2"/>
    <n v="5"/>
    <n v="6"/>
    <n v="12"/>
    <n v="2"/>
    <n v="1"/>
    <x v="0"/>
    <n v="3.57"/>
    <n v="3.62"/>
    <n v="1.95"/>
    <n v="3.8"/>
    <n v="3.91"/>
    <n v="2.1"/>
    <s v="AWAY STRONGER"/>
    <s v="HOME WIN"/>
    <m/>
    <m/>
    <m/>
    <m/>
  </r>
  <r>
    <x v="3"/>
    <x v="473"/>
    <x v="6"/>
    <s v="Kalmar"/>
    <s v="Djurgarden"/>
    <n v="1350.36"/>
    <n v="1394.81"/>
    <n v="5"/>
    <n v="8"/>
    <n v="7"/>
    <n v="11"/>
    <n v="0"/>
    <n v="3"/>
    <x v="2"/>
    <n v="2.96"/>
    <n v="3.19"/>
    <n v="2.4"/>
    <n v="3.21"/>
    <n v="3.44"/>
    <n v="2.6"/>
    <s v="AWAY STRONGER"/>
    <s v="AWAY WIN"/>
    <m/>
    <m/>
    <m/>
    <m/>
  </r>
  <r>
    <x v="0"/>
    <x v="473"/>
    <x v="0"/>
    <s v="Aalesund"/>
    <s v="Sandefjord"/>
    <n v="1346.15"/>
    <n v="1185.48"/>
    <n v="9"/>
    <n v="12"/>
    <n v="0"/>
    <n v="0"/>
    <n v="2"/>
    <n v="1"/>
    <x v="0"/>
    <n v="1.53"/>
    <n v="4.24"/>
    <n v="5.72"/>
    <n v="1.62"/>
    <n v="4.7"/>
    <n v="6.8"/>
    <s v="HOME STRONGER"/>
    <s v="HOME WIN"/>
    <m/>
    <m/>
    <m/>
    <m/>
  </r>
  <r>
    <x v="0"/>
    <x v="473"/>
    <x v="0"/>
    <s v="Molde"/>
    <s v="Tromso"/>
    <n v="1475.74"/>
    <n v="1248.33"/>
    <n v="6"/>
    <n v="10"/>
    <n v="3"/>
    <n v="6"/>
    <n v="4"/>
    <n v="0"/>
    <x v="0"/>
    <n v="1.48"/>
    <n v="4.3"/>
    <n v="6.35"/>
    <n v="1.55"/>
    <n v="4.6500000000000004"/>
    <n v="7"/>
    <s v="HOME STRONGER"/>
    <s v="HOME WIN"/>
    <m/>
    <m/>
    <m/>
    <m/>
  </r>
  <r>
    <x v="0"/>
    <x v="473"/>
    <x v="0"/>
    <s v="Viking"/>
    <s v="Lillestrom"/>
    <n v="1297.6600000000001"/>
    <n v="1323.35"/>
    <n v="4"/>
    <n v="10"/>
    <n v="5"/>
    <n v="9"/>
    <n v="1"/>
    <n v="0"/>
    <x v="0"/>
    <n v="1.53"/>
    <n v="4.18"/>
    <n v="5.81"/>
    <n v="1.6"/>
    <n v="4.62"/>
    <n v="6.3"/>
    <s v="AWAY STRONGER"/>
    <s v="HOME WIN"/>
    <m/>
    <m/>
    <m/>
    <m/>
  </r>
  <r>
    <x v="1"/>
    <x v="473"/>
    <x v="0"/>
    <s v="Brondby"/>
    <s v="Esbjerg"/>
    <n v="1415.36"/>
    <n v="1417.34"/>
    <n v="9"/>
    <n v="9"/>
    <n v="3"/>
    <n v="6"/>
    <n v="1"/>
    <n v="1"/>
    <x v="1"/>
    <n v="1.88"/>
    <n v="3.5"/>
    <n v="4.04"/>
    <n v="1.98"/>
    <n v="3.7"/>
    <n v="4.6500000000000004"/>
    <s v="AWAY STRONGER"/>
    <s v="DRAW"/>
    <m/>
    <m/>
    <m/>
    <m/>
  </r>
  <r>
    <x v="0"/>
    <x v="473"/>
    <x v="1"/>
    <s v="Start"/>
    <s v="Rosenborg"/>
    <n v="1246.5"/>
    <n v="1456.97"/>
    <n v="6"/>
    <n v="9"/>
    <n v="9"/>
    <n v="15"/>
    <n v="0"/>
    <n v="4"/>
    <x v="2"/>
    <n v="6.42"/>
    <n v="4.4800000000000004"/>
    <n v="1.46"/>
    <n v="7"/>
    <n v="4.9000000000000004"/>
    <n v="1.51"/>
    <s v="AWAY STRONGER"/>
    <s v="AWAY WIN"/>
    <m/>
    <m/>
    <m/>
    <m/>
  </r>
  <r>
    <x v="1"/>
    <x v="473"/>
    <x v="11"/>
    <s v="Midtjylland"/>
    <s v="Aarhus"/>
    <n v="1512.06"/>
    <n v="1289.73"/>
    <n v="9"/>
    <n v="13"/>
    <n v="4"/>
    <n v="4"/>
    <n v="2"/>
    <n v="0"/>
    <x v="0"/>
    <n v="1.7"/>
    <n v="3.63"/>
    <n v="4.92"/>
    <n v="1.78"/>
    <n v="3.95"/>
    <n v="5.9"/>
    <s v="HOME STRONGER"/>
    <s v="HOME WIN"/>
    <m/>
    <m/>
    <m/>
    <m/>
  </r>
  <r>
    <x v="1"/>
    <x v="474"/>
    <x v="0"/>
    <s v="Aarhus"/>
    <s v="Midtjylland"/>
    <n v="1289.73"/>
    <n v="1512.06"/>
    <n v="4"/>
    <n v="4"/>
    <n v="9"/>
    <n v="15"/>
    <n v="2"/>
    <n v="1"/>
    <x v="0"/>
    <n v="3.43"/>
    <n v="3.34"/>
    <n v="2.11"/>
    <n v="3.75"/>
    <n v="3.55"/>
    <n v="2.19"/>
    <s v="AWAY STRONGER"/>
    <s v="HOME WIN"/>
    <m/>
    <m/>
    <m/>
    <m/>
  </r>
  <r>
    <x v="3"/>
    <x v="475"/>
    <x v="5"/>
    <s v="Hammarby"/>
    <s v="Djurgarden"/>
    <n v="1233.67"/>
    <n v="1394.81"/>
    <n v="4"/>
    <n v="7"/>
    <n v="7"/>
    <n v="13"/>
    <n v="2"/>
    <n v="1"/>
    <x v="0"/>
    <n v="2.58"/>
    <n v="3.2"/>
    <n v="2.71"/>
    <n v="2.8"/>
    <n v="3.36"/>
    <n v="2.92"/>
    <s v="AWAY STRONGER"/>
    <s v="HOME WIN"/>
    <m/>
    <m/>
    <m/>
    <m/>
  </r>
  <r>
    <x v="1"/>
    <x v="476"/>
    <x v="3"/>
    <s v="Midtjylland"/>
    <s v="Silkeborg"/>
    <n v="1517.39"/>
    <n v="1263.9000000000001"/>
    <n v="6"/>
    <n v="12"/>
    <n v="4"/>
    <n v="5"/>
    <n v="1"/>
    <n v="0"/>
    <x v="0"/>
    <n v="1.23"/>
    <n v="5.93"/>
    <n v="12.05"/>
    <n v="1.3"/>
    <n v="6.77"/>
    <n v="15"/>
    <s v="HOME STRONGER"/>
    <s v="HOME WIN"/>
    <m/>
    <m/>
    <m/>
    <m/>
  </r>
  <r>
    <x v="0"/>
    <x v="476"/>
    <x v="4"/>
    <s v="Valerenga"/>
    <s v="Haugesund"/>
    <n v="1315.48"/>
    <n v="1286.9000000000001"/>
    <n v="3"/>
    <n v="3"/>
    <n v="4"/>
    <n v="7"/>
    <n v="2"/>
    <n v="0"/>
    <x v="0"/>
    <n v="1.78"/>
    <n v="3.7"/>
    <n v="4.3099999999999996"/>
    <n v="1.95"/>
    <n v="4.05"/>
    <n v="4.8499999999999996"/>
    <s v="HOME STRONGER"/>
    <s v="HOME WIN"/>
    <m/>
    <m/>
    <m/>
    <m/>
  </r>
  <r>
    <x v="3"/>
    <x v="476"/>
    <x v="4"/>
    <s v="Djurgarden"/>
    <s v="Kalmar"/>
    <n v="1377.33"/>
    <n v="1346.1"/>
    <n v="6"/>
    <n v="10"/>
    <n v="4"/>
    <n v="8"/>
    <n v="1"/>
    <n v="0"/>
    <x v="0"/>
    <n v="1.94"/>
    <n v="3.35"/>
    <n v="3.92"/>
    <n v="2.02"/>
    <n v="3.54"/>
    <n v="4.3"/>
    <s v="HOME STRONGER"/>
    <s v="HOME WIN"/>
    <m/>
    <m/>
    <m/>
    <m/>
  </r>
  <r>
    <x v="5"/>
    <x v="476"/>
    <x v="9"/>
    <s v="CFR Cluj"/>
    <s v="Targu Mures"/>
    <n v="1447.29"/>
    <n v="1454.07"/>
    <n v="4"/>
    <n v="5"/>
    <n v="7"/>
    <n v="11"/>
    <n v="2"/>
    <n v="2"/>
    <x v="1"/>
    <n v="3.38"/>
    <n v="3.05"/>
    <n v="2.1800000000000002"/>
    <n v="4.33"/>
    <n v="3.45"/>
    <n v="2.4"/>
    <s v="AWAY STRONGER"/>
    <s v="DRAW"/>
    <m/>
    <m/>
    <m/>
    <m/>
  </r>
  <r>
    <x v="4"/>
    <x v="476"/>
    <x v="15"/>
    <s v="Podbeskidzie"/>
    <s v="Wisla"/>
    <n v="1348.49"/>
    <n v="1369.65"/>
    <n v="5"/>
    <n v="7"/>
    <n v="4"/>
    <n v="4"/>
    <n v="2"/>
    <n v="2"/>
    <x v="1"/>
    <n v="2.92"/>
    <n v="3.17"/>
    <n v="2.41"/>
    <n v="3.15"/>
    <n v="3.35"/>
    <n v="2.58"/>
    <s v="AWAY STRONGER"/>
    <s v="DRAW"/>
    <m/>
    <m/>
    <m/>
    <m/>
  </r>
  <r>
    <x v="1"/>
    <x v="477"/>
    <x v="6"/>
    <s v="Vestsjaelland"/>
    <s v="Aalborg"/>
    <n v="1275.68"/>
    <n v="1421.92"/>
    <n v="3"/>
    <n v="3"/>
    <n v="3"/>
    <n v="6"/>
    <n v="2"/>
    <n v="1"/>
    <x v="0"/>
    <n v="2.8"/>
    <n v="3.23"/>
    <n v="2.5"/>
    <n v="2.99"/>
    <n v="3.45"/>
    <n v="2.63"/>
    <s v="AWAY STRONGER"/>
    <s v="HOME WIN"/>
    <m/>
    <m/>
    <m/>
    <m/>
  </r>
  <r>
    <x v="0"/>
    <x v="477"/>
    <x v="19"/>
    <s v="Mjondalen"/>
    <s v="Start"/>
    <n v="1200.5999999999999"/>
    <n v="1255.5"/>
    <n v="0"/>
    <n v="3"/>
    <n v="6"/>
    <n v="6"/>
    <n v="1"/>
    <n v="1"/>
    <x v="1"/>
    <n v="1.97"/>
    <n v="3.51"/>
    <n v="3.62"/>
    <n v="2.04"/>
    <n v="3.76"/>
    <n v="4.05"/>
    <s v="AWAY STRONGER"/>
    <s v="DRAW"/>
    <m/>
    <m/>
    <m/>
    <m/>
  </r>
  <r>
    <x v="3"/>
    <x v="477"/>
    <x v="10"/>
    <s v="Gefle"/>
    <s v="Halmstad"/>
    <n v="1329.1"/>
    <n v="1299.82"/>
    <n v="0"/>
    <n v="3"/>
    <n v="2"/>
    <n v="5"/>
    <n v="0"/>
    <n v="0"/>
    <x v="1"/>
    <n v="2.1800000000000002"/>
    <n v="3.23"/>
    <n v="3.33"/>
    <n v="2.2999999999999998"/>
    <n v="3.4"/>
    <n v="3.81"/>
    <s v="HOME STRONGER"/>
    <s v="DRAW"/>
    <m/>
    <m/>
    <m/>
    <m/>
  </r>
  <r>
    <x v="4"/>
    <x v="477"/>
    <x v="0"/>
    <s v="Jagiellonia"/>
    <s v="Piast Gliwice"/>
    <n v="1356.63"/>
    <n v="1313.2"/>
    <n v="3"/>
    <n v="9"/>
    <n v="0"/>
    <n v="3"/>
    <n v="2"/>
    <n v="1"/>
    <x v="0"/>
    <n v="2.25"/>
    <n v="3.29"/>
    <n v="3.11"/>
    <n v="2.42"/>
    <n v="3.51"/>
    <n v="3.4"/>
    <s v="HOME STRONGER"/>
    <s v="HOME WIN"/>
    <m/>
    <m/>
    <m/>
    <m/>
  </r>
  <r>
    <x v="0"/>
    <x v="477"/>
    <x v="0"/>
    <s v="Rosenborg"/>
    <s v="Stromsgodset"/>
    <n v="1479.65"/>
    <n v="1367.05"/>
    <n v="9"/>
    <n v="15"/>
    <n v="7"/>
    <n v="13"/>
    <n v="1"/>
    <n v="1"/>
    <x v="1"/>
    <n v="1.45"/>
    <n v="4.5199999999999996"/>
    <n v="6.53"/>
    <n v="1.52"/>
    <n v="5"/>
    <n v="7.67"/>
    <s v="HOME STRONGER"/>
    <s v="DRAW"/>
    <m/>
    <m/>
    <m/>
    <m/>
  </r>
  <r>
    <x v="2"/>
    <x v="477"/>
    <x v="3"/>
    <s v="Admira"/>
    <s v="Altach"/>
    <n v="1334.69"/>
    <n v="1433.4"/>
    <n v="0"/>
    <n v="4"/>
    <n v="6"/>
    <n v="9"/>
    <n v="2"/>
    <n v="2"/>
    <x v="1"/>
    <n v="2.21"/>
    <n v="3.44"/>
    <n v="3.07"/>
    <n v="2.4"/>
    <n v="3.68"/>
    <n v="3.4"/>
    <s v="AWAY STRONGER"/>
    <s v="DRAW"/>
    <m/>
    <m/>
    <m/>
    <m/>
  </r>
  <r>
    <x v="1"/>
    <x v="478"/>
    <x v="2"/>
    <s v="Brondby"/>
    <s v="Hobro"/>
    <n v="1423.96"/>
    <n v="1358.8"/>
    <n v="7"/>
    <n v="10"/>
    <n v="3"/>
    <n v="6"/>
    <n v="0"/>
    <n v="1"/>
    <x v="2"/>
    <n v="1.55"/>
    <n v="3.83"/>
    <n v="6.17"/>
    <n v="1.64"/>
    <n v="4.1100000000000003"/>
    <n v="7.45"/>
    <s v="HOME STRONGER"/>
    <s v="AWAY WIN"/>
    <m/>
    <m/>
    <m/>
    <m/>
  </r>
  <r>
    <x v="7"/>
    <x v="478"/>
    <x v="7"/>
    <s v="Kuban"/>
    <s v="Zenit"/>
    <n v="1578.4"/>
    <n v="1796.56"/>
    <n v="4"/>
    <n v="5"/>
    <n v="5"/>
    <n v="9"/>
    <n v="0"/>
    <n v="0"/>
    <x v="1"/>
    <n v="3.37"/>
    <n v="3.15"/>
    <n v="2.1800000000000002"/>
    <n v="3.9"/>
    <n v="3.45"/>
    <n v="2.3199999999999998"/>
    <s v="AWAY STRONGER"/>
    <s v="DRAW"/>
    <m/>
    <m/>
    <m/>
    <m/>
  </r>
  <r>
    <x v="4"/>
    <x v="478"/>
    <x v="0"/>
    <s v="Legia"/>
    <s v="Zawisza"/>
    <n v="1532.26"/>
    <n v="1305.1600000000001"/>
    <n v="4"/>
    <n v="6"/>
    <n v="9"/>
    <n v="11"/>
    <n v="2"/>
    <n v="0"/>
    <x v="0"/>
    <n v="1.4"/>
    <n v="4.4400000000000004"/>
    <n v="7.8"/>
    <n v="1.47"/>
    <n v="4.82"/>
    <n v="9.25"/>
    <s v="HOME STRONGER"/>
    <s v="HOME WIN"/>
    <m/>
    <m/>
    <m/>
    <m/>
  </r>
  <r>
    <x v="0"/>
    <x v="478"/>
    <x v="0"/>
    <s v="Molde"/>
    <s v="Aalesund"/>
    <n v="1468.32"/>
    <n v="1335.38"/>
    <n v="6"/>
    <n v="10"/>
    <n v="9"/>
    <n v="15"/>
    <n v="5"/>
    <n v="1"/>
    <x v="0"/>
    <n v="1.28"/>
    <n v="5.53"/>
    <n v="9.5500000000000007"/>
    <n v="1.33"/>
    <n v="6.28"/>
    <n v="11"/>
    <s v="HOME STRONGER"/>
    <s v="HOME WIN"/>
    <m/>
    <m/>
    <m/>
    <m/>
  </r>
  <r>
    <x v="0"/>
    <x v="478"/>
    <x v="0"/>
    <s v="Stabaek"/>
    <s v="Viking"/>
    <n v="1224.6400000000001"/>
    <n v="1295.6400000000001"/>
    <n v="6"/>
    <n v="12"/>
    <n v="6"/>
    <n v="10"/>
    <n v="1"/>
    <n v="0"/>
    <x v="0"/>
    <n v="2.64"/>
    <n v="3.31"/>
    <n v="2.59"/>
    <n v="2.75"/>
    <n v="3.6"/>
    <n v="2.69"/>
    <s v="AWAY STRONGER"/>
    <s v="HOME WIN"/>
    <m/>
    <m/>
    <m/>
    <m/>
  </r>
  <r>
    <x v="0"/>
    <x v="478"/>
    <x v="0"/>
    <s v="Tromso"/>
    <s v="Lillestrom"/>
    <n v="1231.6099999999999"/>
    <n v="1321.9"/>
    <n v="0"/>
    <n v="6"/>
    <n v="2"/>
    <n v="8"/>
    <n v="1"/>
    <n v="1"/>
    <x v="1"/>
    <n v="1.94"/>
    <n v="3.45"/>
    <n v="3.82"/>
    <n v="2.0499999999999998"/>
    <n v="3.65"/>
    <n v="4.3600000000000003"/>
    <s v="AWAY STRONGER"/>
    <s v="DRAW"/>
    <m/>
    <m/>
    <m/>
    <m/>
  </r>
  <r>
    <x v="3"/>
    <x v="479"/>
    <x v="3"/>
    <s v="Elfsborg"/>
    <s v="AIK"/>
    <n v="1440.9"/>
    <n v="1457.76"/>
    <n v="3"/>
    <n v="9"/>
    <n v="9"/>
    <n v="15"/>
    <n v="3"/>
    <n v="2"/>
    <x v="0"/>
    <n v="1.9"/>
    <n v="3.47"/>
    <n v="3.97"/>
    <n v="2.0699999999999998"/>
    <n v="3.75"/>
    <n v="4.59"/>
    <s v="AWAY STRONGER"/>
    <s v="HOME WIN"/>
    <m/>
    <m/>
    <m/>
    <m/>
  </r>
  <r>
    <x v="7"/>
    <x v="480"/>
    <x v="33"/>
    <s v="Ufa"/>
    <s v="Kuban"/>
    <n v="1441.47"/>
    <n v="1578.4"/>
    <n v="4"/>
    <n v="5"/>
    <n v="2"/>
    <n v="5"/>
    <n v="3"/>
    <n v="2"/>
    <x v="0"/>
    <n v="3.77"/>
    <n v="3.02"/>
    <n v="2.1"/>
    <n v="4.0599999999999996"/>
    <n v="3.3"/>
    <n v="2.2000000000000002"/>
    <s v="AWAY STRONGER"/>
    <s v="HOME WIN"/>
    <m/>
    <m/>
    <m/>
    <m/>
  </r>
  <r>
    <x v="4"/>
    <x v="480"/>
    <x v="0"/>
    <s v="Zawisza"/>
    <s v="Cracovia"/>
    <n v="1305.1600000000001"/>
    <n v="1283.08"/>
    <n v="6"/>
    <n v="10"/>
    <n v="6"/>
    <n v="9"/>
    <n v="0"/>
    <n v="3"/>
    <x v="2"/>
    <n v="2.17"/>
    <n v="3.19"/>
    <n v="3.33"/>
    <n v="2.31"/>
    <n v="3.4"/>
    <n v="3.75"/>
    <s v="HOME STRONGER"/>
    <s v="AWAY WIN"/>
    <m/>
    <m/>
    <m/>
    <m/>
  </r>
  <r>
    <x v="1"/>
    <x v="480"/>
    <x v="3"/>
    <s v="Esbjerg"/>
    <s v="Odense"/>
    <n v="1406.12"/>
    <n v="1340.28"/>
    <n v="5"/>
    <n v="5"/>
    <n v="1"/>
    <n v="1"/>
    <n v="0"/>
    <n v="2"/>
    <x v="2"/>
    <n v="1.93"/>
    <n v="3.28"/>
    <n v="4.0599999999999996"/>
    <n v="2"/>
    <n v="3.5"/>
    <n v="4.68"/>
    <s v="HOME STRONGER"/>
    <s v="AWAY WIN"/>
    <m/>
    <m/>
    <m/>
    <m/>
  </r>
  <r>
    <x v="0"/>
    <x v="480"/>
    <x v="4"/>
    <s v="Start"/>
    <s v="Valerenga"/>
    <n v="1255.5"/>
    <n v="1315.48"/>
    <n v="4"/>
    <n v="7"/>
    <n v="5"/>
    <n v="6"/>
    <n v="2"/>
    <n v="3"/>
    <x v="2"/>
    <n v="2.4700000000000002"/>
    <n v="3.44"/>
    <n v="2.69"/>
    <n v="2.66"/>
    <n v="3.7"/>
    <n v="2.88"/>
    <s v="AWAY STRONGER"/>
    <s v="AWAY WIN"/>
    <m/>
    <m/>
    <m/>
    <m/>
  </r>
  <r>
    <x v="4"/>
    <x v="480"/>
    <x v="15"/>
    <s v="Ruch"/>
    <s v="Legia"/>
    <n v="1356.03"/>
    <n v="1532.26"/>
    <n v="4"/>
    <n v="8"/>
    <n v="7"/>
    <n v="8"/>
    <n v="0"/>
    <n v="0"/>
    <x v="1"/>
    <n v="4.3899999999999997"/>
    <n v="3.45"/>
    <n v="1.81"/>
    <n v="4.9000000000000004"/>
    <n v="3.7"/>
    <n v="1.92"/>
    <s v="AWAY STRONGER"/>
    <s v="DRAW"/>
    <m/>
    <m/>
    <m/>
    <m/>
  </r>
  <r>
    <x v="2"/>
    <x v="481"/>
    <x v="10"/>
    <s v="Salzburg"/>
    <s v="Ried"/>
    <n v="1633.3"/>
    <n v="1423.64"/>
    <n v="9"/>
    <n v="12"/>
    <n v="6"/>
    <n v="7"/>
    <n v="2"/>
    <n v="1"/>
    <x v="0"/>
    <n v="1.22"/>
    <n v="6.54"/>
    <n v="10.49"/>
    <n v="1.25"/>
    <n v="8.1"/>
    <n v="13"/>
    <s v="HOME STRONGER"/>
    <s v="HOME WIN"/>
    <m/>
    <m/>
    <m/>
    <m/>
  </r>
  <r>
    <x v="1"/>
    <x v="481"/>
    <x v="2"/>
    <s v="Nordsjaelland"/>
    <s v="Silkeborg"/>
    <n v="1398.11"/>
    <n v="1263.9000000000001"/>
    <n v="4"/>
    <n v="10"/>
    <n v="1"/>
    <n v="4"/>
    <n v="1"/>
    <n v="0"/>
    <x v="0"/>
    <n v="1.49"/>
    <n v="4.17"/>
    <n v="6.55"/>
    <n v="1.52"/>
    <n v="4.6500000000000004"/>
    <n v="7.4"/>
    <s v="HOME STRONGER"/>
    <s v="HOME WIN"/>
    <m/>
    <m/>
    <m/>
    <m/>
  </r>
  <r>
    <x v="5"/>
    <x v="481"/>
    <x v="7"/>
    <s v="Targu Mures"/>
    <s v="Pandurii"/>
    <n v="1454.07"/>
    <n v="1433.13"/>
    <n v="5"/>
    <n v="9"/>
    <n v="3"/>
    <n v="6"/>
    <n v="2"/>
    <n v="1"/>
    <x v="0"/>
    <n v="2.06"/>
    <n v="3.17"/>
    <n v="3.51"/>
    <n v="2.21"/>
    <n v="3.35"/>
    <n v="4.2"/>
    <s v="HOME STRONGER"/>
    <s v="HOME WIN"/>
    <m/>
    <m/>
    <m/>
    <m/>
  </r>
  <r>
    <x v="0"/>
    <x v="481"/>
    <x v="0"/>
    <s v="Viking"/>
    <s v="Rosenborg"/>
    <n v="1295.6400000000001"/>
    <n v="1479.65"/>
    <n v="6"/>
    <n v="7"/>
    <n v="7"/>
    <n v="13"/>
    <n v="1"/>
    <n v="4"/>
    <x v="2"/>
    <n v="3.48"/>
    <n v="3.51"/>
    <n v="2.0299999999999998"/>
    <n v="4"/>
    <n v="3.77"/>
    <n v="2.12"/>
    <s v="AWAY STRONGER"/>
    <s v="AWAY WIN"/>
    <m/>
    <m/>
    <m/>
    <m/>
  </r>
  <r>
    <x v="4"/>
    <x v="482"/>
    <x v="13"/>
    <s v="Piast Gliwice"/>
    <s v="Podbeskidzie"/>
    <n v="1313.2"/>
    <n v="1348.49"/>
    <n v="0"/>
    <n v="3"/>
    <n v="3"/>
    <n v="7"/>
    <n v="3"/>
    <n v="0"/>
    <x v="0"/>
    <n v="2.4"/>
    <n v="3.19"/>
    <n v="2.91"/>
    <n v="2.58"/>
    <n v="3.36"/>
    <n v="3.18"/>
    <s v="AWAY STRONGER"/>
    <s v="HOME WIN"/>
    <m/>
    <m/>
    <m/>
    <m/>
  </r>
  <r>
    <x v="3"/>
    <x v="482"/>
    <x v="6"/>
    <s v="Halmstad"/>
    <s v="Elfsborg"/>
    <n v="1299.82"/>
    <n v="1440.9"/>
    <n v="3"/>
    <n v="6"/>
    <n v="6"/>
    <n v="9"/>
    <n v="1"/>
    <n v="0"/>
    <x v="0"/>
    <n v="4.57"/>
    <n v="3.7"/>
    <n v="1.73"/>
    <n v="5.0999999999999996"/>
    <n v="4.04"/>
    <n v="1.77"/>
    <s v="AWAY STRONGER"/>
    <s v="HOME WIN"/>
    <m/>
    <m/>
    <m/>
    <m/>
  </r>
  <r>
    <x v="3"/>
    <x v="482"/>
    <x v="6"/>
    <s v="Sundsvall"/>
    <s v="Djurgarden"/>
    <n v="1243.72"/>
    <n v="1377.33"/>
    <n v="7"/>
    <n v="10"/>
    <n v="6"/>
    <n v="10"/>
    <n v="0"/>
    <n v="2"/>
    <x v="2"/>
    <n v="2.96"/>
    <n v="3.26"/>
    <n v="2.36"/>
    <n v="3.2"/>
    <n v="3.48"/>
    <n v="2.4500000000000002"/>
    <s v="AWAY STRONGER"/>
    <s v="AWAY WIN"/>
    <m/>
    <m/>
    <m/>
    <m/>
  </r>
  <r>
    <x v="0"/>
    <x v="482"/>
    <x v="19"/>
    <s v="Aalesund"/>
    <s v="Tromso"/>
    <n v="1335.38"/>
    <n v="1231.6099999999999"/>
    <n v="6"/>
    <n v="12"/>
    <n v="1"/>
    <n v="4"/>
    <n v="0"/>
    <n v="2"/>
    <x v="2"/>
    <n v="2.0699999999999998"/>
    <n v="3.42"/>
    <n v="3.45"/>
    <n v="2.1800000000000002"/>
    <n v="3.61"/>
    <n v="3.9"/>
    <s v="HOME STRONGER"/>
    <s v="AWAY WIN"/>
    <m/>
    <m/>
    <m/>
    <m/>
  </r>
  <r>
    <x v="1"/>
    <x v="482"/>
    <x v="2"/>
    <s v="Brondby"/>
    <s v="Vestsjaelland"/>
    <n v="1423.96"/>
    <n v="1275.68"/>
    <n v="4"/>
    <n v="10"/>
    <n v="3"/>
    <n v="6"/>
    <n v="4"/>
    <n v="0"/>
    <x v="0"/>
    <n v="1.61"/>
    <n v="3.8"/>
    <n v="5.51"/>
    <n v="1.69"/>
    <n v="4.1500000000000004"/>
    <n v="6"/>
    <s v="HOME STRONGER"/>
    <s v="HOME WIN"/>
    <m/>
    <m/>
    <m/>
    <m/>
  </r>
  <r>
    <x v="0"/>
    <x v="482"/>
    <x v="0"/>
    <s v="Haugesund"/>
    <s v="Molde"/>
    <n v="1286.9000000000001"/>
    <n v="1468.32"/>
    <n v="1"/>
    <n v="4"/>
    <n v="6"/>
    <n v="12"/>
    <n v="0"/>
    <n v="0"/>
    <x v="1"/>
    <n v="4.6100000000000003"/>
    <n v="3.68"/>
    <n v="1.73"/>
    <n v="5.0999999999999996"/>
    <n v="4"/>
    <n v="1.8"/>
    <s v="AWAY STRONGER"/>
    <s v="DRAW"/>
    <m/>
    <m/>
    <m/>
    <m/>
  </r>
  <r>
    <x v="0"/>
    <x v="482"/>
    <x v="0"/>
    <s v="Lillestrom"/>
    <s v="Stabaek"/>
    <n v="1321.9"/>
    <n v="1224.6400000000001"/>
    <n v="2"/>
    <n v="6"/>
    <n v="6"/>
    <n v="12"/>
    <n v="0"/>
    <n v="2"/>
    <x v="2"/>
    <n v="1.91"/>
    <n v="3.63"/>
    <n v="3.78"/>
    <n v="2.0499999999999998"/>
    <n v="3.95"/>
    <n v="4.25"/>
    <s v="HOME STRONGER"/>
    <s v="AWAY WIN"/>
    <m/>
    <m/>
    <m/>
    <m/>
  </r>
  <r>
    <x v="0"/>
    <x v="482"/>
    <x v="0"/>
    <s v="Stromsgodset"/>
    <s v="Sandefjord"/>
    <n v="1367.05"/>
    <n v="1189.24"/>
    <n v="7"/>
    <n v="11"/>
    <n v="3"/>
    <n v="3"/>
    <n v="3"/>
    <n v="2"/>
    <x v="0"/>
    <n v="1.5"/>
    <n v="4.2300000000000004"/>
    <n v="6.07"/>
    <n v="1.57"/>
    <n v="4.5999999999999996"/>
    <n v="6.8"/>
    <s v="HOME STRONGER"/>
    <s v="HOME WIN"/>
    <m/>
    <m/>
    <m/>
    <m/>
  </r>
  <r>
    <x v="1"/>
    <x v="483"/>
    <x v="4"/>
    <s v="Hobro"/>
    <s v="Midtjylland"/>
    <n v="1358.8"/>
    <n v="1517.39"/>
    <n v="6"/>
    <n v="9"/>
    <n v="6"/>
    <n v="12"/>
    <n v="0"/>
    <n v="0"/>
    <x v="1"/>
    <n v="5.38"/>
    <n v="3.89"/>
    <n v="1.61"/>
    <n v="6"/>
    <n v="4.2"/>
    <n v="1.67"/>
    <s v="AWAY STRONGER"/>
    <s v="DRAW"/>
    <m/>
    <m/>
    <m/>
    <m/>
  </r>
  <r>
    <x v="3"/>
    <x v="484"/>
    <x v="4"/>
    <s v="Djurgarden"/>
    <s v="Falkenbergs"/>
    <n v="1377.33"/>
    <n v="1290.3900000000001"/>
    <n v="6"/>
    <n v="12"/>
    <n v="1"/>
    <n v="1"/>
    <n v="3"/>
    <n v="1"/>
    <x v="0"/>
    <n v="1.42"/>
    <n v="4.38"/>
    <n v="7.47"/>
    <n v="1.5"/>
    <n v="4.8"/>
    <n v="8.9"/>
    <s v="HOME STRONGER"/>
    <s v="HOME WIN"/>
    <m/>
    <m/>
    <m/>
    <m/>
  </r>
  <r>
    <x v="3"/>
    <x v="484"/>
    <x v="4"/>
    <s v="Elfsborg"/>
    <s v="Kalmar"/>
    <n v="1440.9"/>
    <n v="1346.1"/>
    <n v="6"/>
    <n v="6"/>
    <n v="3"/>
    <n v="4"/>
    <n v="2"/>
    <n v="1"/>
    <x v="0"/>
    <n v="1.49"/>
    <n v="4.03"/>
    <n v="6.77"/>
    <n v="1.53"/>
    <n v="4.33"/>
    <n v="8"/>
    <s v="HOME STRONGER"/>
    <s v="HOME WIN"/>
    <m/>
    <m/>
    <m/>
    <m/>
  </r>
  <r>
    <x v="0"/>
    <x v="484"/>
    <x v="4"/>
    <s v="Molde"/>
    <s v="Stromsgodset"/>
    <n v="1468.32"/>
    <n v="1367.05"/>
    <n v="7"/>
    <n v="10"/>
    <n v="7"/>
    <n v="11"/>
    <n v="3"/>
    <n v="1"/>
    <x v="0"/>
    <n v="1.5"/>
    <n v="4.2300000000000004"/>
    <n v="6.12"/>
    <n v="1.57"/>
    <n v="4.7"/>
    <n v="7.5"/>
    <s v="HOME STRONGER"/>
    <s v="HOME WIN"/>
    <m/>
    <m/>
    <m/>
    <m/>
  </r>
  <r>
    <x v="4"/>
    <x v="484"/>
    <x v="15"/>
    <s v="Jagiellonia"/>
    <s v="Ruch"/>
    <n v="1356.63"/>
    <n v="1356.03"/>
    <n v="4"/>
    <n v="7"/>
    <n v="2"/>
    <n v="8"/>
    <n v="2"/>
    <n v="0"/>
    <x v="0"/>
    <n v="2.09"/>
    <n v="3.31"/>
    <n v="3.46"/>
    <n v="2.4"/>
    <n v="3.51"/>
    <n v="3.82"/>
    <s v="HOME STRONGER"/>
    <s v="HOME WIN"/>
    <m/>
    <m/>
    <m/>
    <m/>
  </r>
  <r>
    <x v="0"/>
    <x v="485"/>
    <x v="0"/>
    <s v="Sandefjord"/>
    <s v="Viking"/>
    <n v="1189.24"/>
    <n v="1295.6400000000001"/>
    <n v="3"/>
    <n v="3"/>
    <n v="3"/>
    <n v="6"/>
    <n v="1"/>
    <n v="2"/>
    <x v="2"/>
    <n v="2.46"/>
    <n v="3.35"/>
    <n v="2.76"/>
    <n v="2.62"/>
    <n v="3.62"/>
    <n v="3.05"/>
    <s v="AWAY STRONGER"/>
    <s v="AWAY WIN"/>
    <m/>
    <m/>
    <m/>
    <m/>
  </r>
  <r>
    <x v="0"/>
    <x v="485"/>
    <x v="0"/>
    <s v="Tromso"/>
    <s v="Stabaek"/>
    <n v="1231.6099999999999"/>
    <n v="1224.6400000000001"/>
    <n v="4"/>
    <n v="4"/>
    <n v="6"/>
    <n v="12"/>
    <n v="0"/>
    <n v="2"/>
    <x v="2"/>
    <n v="1.85"/>
    <n v="3.55"/>
    <n v="4.08"/>
    <n v="1.93"/>
    <n v="3.75"/>
    <n v="4.4000000000000004"/>
    <s v="HOME STRONGER"/>
    <s v="AWAY WIN"/>
    <m/>
    <m/>
    <m/>
    <m/>
  </r>
  <r>
    <x v="0"/>
    <x v="485"/>
    <x v="0"/>
    <s v="Valerenga"/>
    <s v="Aalesund"/>
    <n v="1315.48"/>
    <n v="1335.38"/>
    <n v="7"/>
    <n v="9"/>
    <n v="3"/>
    <n v="9"/>
    <n v="1"/>
    <n v="2"/>
    <x v="2"/>
    <n v="1.49"/>
    <n v="4.3600000000000003"/>
    <n v="6.07"/>
    <n v="1.6"/>
    <n v="4.9000000000000004"/>
    <n v="6.9"/>
    <s v="AWAY STRONGER"/>
    <s v="AWAY WIN"/>
    <m/>
    <m/>
    <m/>
    <m/>
  </r>
  <r>
    <x v="3"/>
    <x v="485"/>
    <x v="4"/>
    <s v="Helsingborg"/>
    <s v="Sundsvall"/>
    <n v="1392.05"/>
    <n v="1243.72"/>
    <n v="6"/>
    <n v="8"/>
    <n v="4"/>
    <n v="10"/>
    <n v="2"/>
    <n v="0"/>
    <x v="0"/>
    <n v="1.61"/>
    <n v="3.89"/>
    <n v="5.3"/>
    <n v="1.67"/>
    <n v="4.3"/>
    <n v="6"/>
    <s v="HOME STRONGER"/>
    <s v="HOME WIN"/>
    <m/>
    <m/>
    <m/>
    <m/>
  </r>
  <r>
    <x v="0"/>
    <x v="485"/>
    <x v="1"/>
    <s v="Mjondalen"/>
    <s v="Lillestrom"/>
    <n v="1200.5999999999999"/>
    <n v="1321.9"/>
    <n v="2"/>
    <n v="2"/>
    <n v="1"/>
    <n v="3"/>
    <n v="1"/>
    <n v="4"/>
    <x v="2"/>
    <n v="2.21"/>
    <n v="3.32"/>
    <n v="3.18"/>
    <n v="2.35"/>
    <n v="3.5"/>
    <n v="3.4"/>
    <s v="AWAY STRONGER"/>
    <s v="AWAY WIN"/>
    <m/>
    <m/>
    <m/>
    <m/>
  </r>
  <r>
    <x v="0"/>
    <x v="485"/>
    <x v="1"/>
    <s v="Rosenborg"/>
    <s v="Start"/>
    <n v="1479.65"/>
    <n v="1255.5"/>
    <n v="7"/>
    <n v="13"/>
    <n v="1"/>
    <n v="7"/>
    <n v="3"/>
    <n v="2"/>
    <x v="0"/>
    <n v="1.21"/>
    <n v="6.63"/>
    <n v="11.1"/>
    <n v="1.25"/>
    <n v="7.7"/>
    <n v="13.95"/>
    <s v="HOME STRONGER"/>
    <s v="HOME WIN"/>
    <m/>
    <m/>
    <m/>
    <m/>
  </r>
  <r>
    <x v="3"/>
    <x v="486"/>
    <x v="6"/>
    <s v="Falkenbergs"/>
    <s v="Gefle"/>
    <n v="1282.5899999999999"/>
    <n v="1318.45"/>
    <n v="1"/>
    <n v="1"/>
    <n v="2"/>
    <n v="2"/>
    <n v="0"/>
    <n v="2"/>
    <x v="2"/>
    <n v="2.0699999999999998"/>
    <n v="3.3"/>
    <n v="3.54"/>
    <n v="2.2000000000000002"/>
    <n v="3.53"/>
    <n v="4"/>
    <s v="AWAY STRONGER"/>
    <s v="AWAY WIN"/>
    <m/>
    <m/>
    <m/>
    <m/>
  </r>
  <r>
    <x v="2"/>
    <x v="486"/>
    <x v="20"/>
    <s v="Ried"/>
    <s v="Sturm Graz"/>
    <n v="1414.69"/>
    <n v="1494.34"/>
    <n v="3"/>
    <n v="6"/>
    <n v="7"/>
    <n v="7"/>
    <n v="1"/>
    <n v="2"/>
    <x v="2"/>
    <n v="2.5499999999999998"/>
    <n v="3.26"/>
    <n v="2.69"/>
    <n v="2.82"/>
    <n v="3.45"/>
    <n v="2.86"/>
    <s v="AWAY STRONGER"/>
    <s v="AWAY WIN"/>
    <m/>
    <m/>
    <m/>
    <m/>
  </r>
  <r>
    <x v="1"/>
    <x v="486"/>
    <x v="2"/>
    <s v="Hobro"/>
    <s v="Silkeborg"/>
    <n v="1372.81"/>
    <n v="1257.57"/>
    <n v="4"/>
    <n v="7"/>
    <n v="0"/>
    <n v="4"/>
    <n v="2"/>
    <n v="2"/>
    <x v="1"/>
    <n v="2.23"/>
    <n v="3.23"/>
    <n v="3.23"/>
    <n v="2.35"/>
    <n v="3.42"/>
    <n v="3.5"/>
    <s v="HOME STRONGER"/>
    <s v="DRAW"/>
    <m/>
    <m/>
    <m/>
    <m/>
  </r>
  <r>
    <x v="3"/>
    <x v="486"/>
    <x v="7"/>
    <s v="Djurgarden"/>
    <s v="Elfsborg"/>
    <n v="1398.11"/>
    <n v="1441.62"/>
    <n v="9"/>
    <n v="12"/>
    <n v="6"/>
    <n v="9"/>
    <n v="1"/>
    <n v="2"/>
    <x v="2"/>
    <n v="2.71"/>
    <n v="3.14"/>
    <n v="2.64"/>
    <n v="2.82"/>
    <n v="3.3"/>
    <n v="3.02"/>
    <s v="AWAY STRONGER"/>
    <s v="AWAY WIN"/>
    <m/>
    <m/>
    <m/>
    <m/>
  </r>
  <r>
    <x v="1"/>
    <x v="486"/>
    <x v="4"/>
    <s v="Esbjerg"/>
    <s v="Midtjylland"/>
    <n v="1389.36"/>
    <n v="1516.41"/>
    <n v="2"/>
    <n v="5"/>
    <n v="4"/>
    <n v="10"/>
    <n v="3"/>
    <n v="3"/>
    <x v="1"/>
    <n v="2.95"/>
    <n v="3.24"/>
    <n v="2.39"/>
    <n v="3.35"/>
    <n v="3.4"/>
    <n v="2.58"/>
    <s v="AWAY STRONGER"/>
    <s v="DRAW"/>
    <m/>
    <m/>
    <m/>
    <m/>
  </r>
  <r>
    <x v="0"/>
    <x v="487"/>
    <x v="4"/>
    <s v="Tromso"/>
    <s v="Molde"/>
    <n v="1234.74"/>
    <n v="1476.92"/>
    <n v="4"/>
    <n v="4"/>
    <n v="7"/>
    <n v="10"/>
    <n v="2"/>
    <n v="0"/>
    <x v="0"/>
    <n v="4.58"/>
    <n v="3.81"/>
    <n v="1.72"/>
    <n v="5.0999999999999996"/>
    <n v="4.1500000000000004"/>
    <n v="1.82"/>
    <s v="AWAY STRONGER"/>
    <s v="HOME WIN"/>
    <m/>
    <m/>
    <m/>
    <m/>
  </r>
  <r>
    <x v="4"/>
    <x v="487"/>
    <x v="15"/>
    <s v="Piast Gliwice"/>
    <s v="Cracovia"/>
    <n v="1330.34"/>
    <n v="1300.94"/>
    <n v="6"/>
    <n v="6"/>
    <n v="6"/>
    <n v="12"/>
    <n v="0"/>
    <n v="3"/>
    <x v="2"/>
    <n v="2.54"/>
    <n v="3.38"/>
    <n v="2.62"/>
    <n v="2.68"/>
    <n v="3.6"/>
    <n v="2.86"/>
    <s v="HOME STRONGER"/>
    <s v="AWAY WIN"/>
    <m/>
    <m/>
    <m/>
    <m/>
  </r>
  <r>
    <x v="4"/>
    <x v="487"/>
    <x v="15"/>
    <s v="Ruch"/>
    <s v="Zawisza"/>
    <n v="1351.74"/>
    <n v="1294.8599999999999"/>
    <n v="2"/>
    <n v="5"/>
    <n v="0"/>
    <n v="6"/>
    <n v="3"/>
    <n v="2"/>
    <x v="0"/>
    <n v="2.8"/>
    <n v="3.32"/>
    <n v="2.44"/>
    <n v="3.45"/>
    <n v="3.65"/>
    <n v="2.63"/>
    <s v="HOME STRONGER"/>
    <s v="HOME WIN"/>
    <m/>
    <m/>
    <m/>
    <m/>
  </r>
  <r>
    <x v="3"/>
    <x v="488"/>
    <x v="6"/>
    <s v="Falkenbergs"/>
    <s v="Elfsborg"/>
    <n v="1282.5899999999999"/>
    <n v="1441.62"/>
    <n v="1"/>
    <n v="1"/>
    <n v="6"/>
    <n v="12"/>
    <n v="2"/>
    <n v="2"/>
    <x v="1"/>
    <n v="6.47"/>
    <n v="4.22"/>
    <n v="1.48"/>
    <n v="7.54"/>
    <n v="4.66"/>
    <n v="1.55"/>
    <s v="AWAY STRONGER"/>
    <s v="DRAW"/>
    <m/>
    <m/>
    <m/>
    <m/>
  </r>
  <r>
    <x v="0"/>
    <x v="488"/>
    <x v="19"/>
    <s v="Stromsgodset"/>
    <s v="Viking"/>
    <n v="1369.53"/>
    <n v="1286.9100000000001"/>
    <n v="4"/>
    <n v="10"/>
    <n v="3"/>
    <n v="9"/>
    <n v="4"/>
    <n v="1"/>
    <x v="0"/>
    <n v="1.94"/>
    <n v="3.66"/>
    <n v="3.62"/>
    <n v="2.02"/>
    <n v="3.9"/>
    <n v="3.9"/>
    <s v="HOME STRONGER"/>
    <s v="HOME WIN"/>
    <m/>
    <m/>
    <m/>
    <m/>
  </r>
  <r>
    <x v="3"/>
    <x v="488"/>
    <x v="7"/>
    <s v="Kalmar"/>
    <s v="AIK"/>
    <n v="1327.36"/>
    <n v="1455.65"/>
    <n v="0"/>
    <n v="3"/>
    <n v="4"/>
    <n v="10"/>
    <n v="0"/>
    <n v="0"/>
    <x v="1"/>
    <n v="2.8"/>
    <n v="3.29"/>
    <n v="2.46"/>
    <n v="3"/>
    <n v="3.54"/>
    <n v="2.75"/>
    <s v="AWAY STRONGER"/>
    <s v="DRAW"/>
    <m/>
    <m/>
    <m/>
    <m/>
  </r>
  <r>
    <x v="0"/>
    <x v="488"/>
    <x v="0"/>
    <s v="Aalesund"/>
    <s v="Mjondalen"/>
    <n v="1321.96"/>
    <n v="1193.1199999999999"/>
    <n v="3"/>
    <n v="9"/>
    <n v="2"/>
    <n v="2"/>
    <n v="4"/>
    <n v="2"/>
    <x v="0"/>
    <n v="2.17"/>
    <n v="3.45"/>
    <n v="3.19"/>
    <n v="2.3199999999999998"/>
    <n v="3.65"/>
    <n v="3.8"/>
    <s v="HOME STRONGER"/>
    <s v="HOME WIN"/>
    <m/>
    <m/>
    <m/>
    <m/>
  </r>
  <r>
    <x v="0"/>
    <x v="488"/>
    <x v="0"/>
    <s v="Sandefjord"/>
    <s v="Tromso"/>
    <n v="1186.08"/>
    <n v="1234.74"/>
    <n v="3"/>
    <n v="3"/>
    <n v="6"/>
    <n v="7"/>
    <n v="1"/>
    <n v="1"/>
    <x v="1"/>
    <n v="2.72"/>
    <n v="3.36"/>
    <n v="2.5"/>
    <n v="2.85"/>
    <n v="3.63"/>
    <n v="2.6"/>
    <s v="AWAY STRONGER"/>
    <s v="DRAW"/>
    <m/>
    <m/>
    <m/>
    <m/>
  </r>
  <r>
    <x v="4"/>
    <x v="489"/>
    <x v="0"/>
    <s v="Piast Gliwice"/>
    <s v="Cracovia"/>
    <n v="1330.34"/>
    <n v="1300.94"/>
    <n v="6"/>
    <n v="6"/>
    <n v="9"/>
    <n v="12"/>
    <n v="2"/>
    <n v="2"/>
    <x v="1"/>
    <n v="2.34"/>
    <n v="3.39"/>
    <n v="2.87"/>
    <n v="2.4500000000000002"/>
    <n v="3.6"/>
    <n v="3.25"/>
    <s v="HOME STRONGER"/>
    <s v="DRAW"/>
    <m/>
    <m/>
    <m/>
    <m/>
  </r>
  <r>
    <x v="4"/>
    <x v="489"/>
    <x v="0"/>
    <s v="Podbeskidzie"/>
    <s v="Ruch"/>
    <n v="1325.4"/>
    <n v="1351.74"/>
    <n v="0"/>
    <n v="2"/>
    <n v="4"/>
    <n v="5"/>
    <n v="1"/>
    <n v="1"/>
    <x v="1"/>
    <n v="2.5"/>
    <n v="3.19"/>
    <n v="2.79"/>
    <n v="2.75"/>
    <n v="3.38"/>
    <n v="2.95"/>
    <s v="AWAY STRONGER"/>
    <s v="DRAW"/>
    <m/>
    <m/>
    <m/>
    <m/>
  </r>
  <r>
    <x v="2"/>
    <x v="489"/>
    <x v="3"/>
    <s v="Sturm Graz"/>
    <s v="Admira"/>
    <n v="1494.34"/>
    <n v="1342.3"/>
    <n v="7"/>
    <n v="10"/>
    <n v="2"/>
    <n v="2"/>
    <n v="1"/>
    <n v="1"/>
    <x v="1"/>
    <n v="1.53"/>
    <n v="4.1399999999999997"/>
    <n v="5.77"/>
    <n v="1.6"/>
    <n v="4.5"/>
    <n v="7"/>
    <s v="HOME STRONGER"/>
    <s v="DRAW"/>
    <m/>
    <m/>
    <m/>
    <m/>
  </r>
  <r>
    <x v="0"/>
    <x v="490"/>
    <x v="0"/>
    <s v="Haugesund"/>
    <s v="Viking"/>
    <n v="1290.27"/>
    <n v="1286.9100000000001"/>
    <n v="4"/>
    <n v="5"/>
    <n v="3"/>
    <n v="6"/>
    <n v="0"/>
    <n v="2"/>
    <x v="2"/>
    <n v="2.67"/>
    <n v="3.32"/>
    <n v="2.5499999999999998"/>
    <n v="2.86"/>
    <n v="3.52"/>
    <n v="2.8"/>
    <s v="HOME STRONGER"/>
    <s v="AWAY WIN"/>
    <m/>
    <m/>
    <m/>
    <m/>
  </r>
  <r>
    <x v="0"/>
    <x v="490"/>
    <x v="0"/>
    <s v="Lillestrom"/>
    <s v="Molde"/>
    <n v="1317.67"/>
    <n v="1476.92"/>
    <n v="4"/>
    <n v="5"/>
    <n v="4"/>
    <n v="10"/>
    <n v="2"/>
    <n v="1"/>
    <x v="0"/>
    <n v="4.93"/>
    <n v="3.8"/>
    <n v="1.67"/>
    <n v="5.75"/>
    <n v="4.0999999999999996"/>
    <n v="1.73"/>
    <s v="AWAY STRONGER"/>
    <s v="HOME WIN"/>
    <m/>
    <m/>
    <m/>
    <m/>
  </r>
  <r>
    <x v="0"/>
    <x v="490"/>
    <x v="0"/>
    <s v="Stabaek"/>
    <s v="Sandefjord"/>
    <n v="1264.5899999999999"/>
    <n v="1186.08"/>
    <n v="9"/>
    <n v="12"/>
    <n v="1"/>
    <n v="4"/>
    <n v="4"/>
    <n v="0"/>
    <x v="0"/>
    <n v="1.72"/>
    <n v="3.77"/>
    <n v="4.51"/>
    <n v="1.8"/>
    <n v="4.2"/>
    <n v="5"/>
    <s v="HOME STRONGER"/>
    <s v="HOME WIN"/>
    <m/>
    <m/>
    <m/>
    <m/>
  </r>
  <r>
    <x v="1"/>
    <x v="491"/>
    <x v="3"/>
    <s v="Aalborg"/>
    <s v="Odense"/>
    <n v="1438.41"/>
    <n v="1360.72"/>
    <n v="6"/>
    <n v="6"/>
    <n v="4"/>
    <n v="4"/>
    <n v="0"/>
    <n v="2"/>
    <x v="2"/>
    <n v="1.71"/>
    <n v="3.71"/>
    <n v="4.74"/>
    <n v="1.83"/>
    <n v="4.0199999999999996"/>
    <n v="5.36"/>
    <s v="HOME STRONGER"/>
    <s v="AWAY WIN"/>
    <m/>
    <m/>
    <m/>
    <m/>
  </r>
  <r>
    <x v="0"/>
    <x v="492"/>
    <x v="19"/>
    <s v="Valerenga"/>
    <s v="Mjondalen"/>
    <n v="1314.2"/>
    <n v="1208.67"/>
    <n v="6"/>
    <n v="10"/>
    <n v="1"/>
    <n v="2"/>
    <n v="4"/>
    <n v="2"/>
    <x v="0"/>
    <n v="1.72"/>
    <n v="3.82"/>
    <n v="4.5"/>
    <n v="1.82"/>
    <n v="4.2"/>
    <n v="5.03"/>
    <s v="HOME STRONGER"/>
    <s v="HOME WIN"/>
    <m/>
    <m/>
    <m/>
    <m/>
  </r>
  <r>
    <x v="2"/>
    <x v="492"/>
    <x v="10"/>
    <s v="Altach"/>
    <s v="Salzburg"/>
    <n v="1428.08"/>
    <n v="1646.92"/>
    <n v="7"/>
    <n v="10"/>
    <n v="9"/>
    <n v="15"/>
    <n v="2"/>
    <n v="2"/>
    <x v="1"/>
    <n v="8.4600000000000009"/>
    <n v="5.41"/>
    <n v="1.31"/>
    <n v="11"/>
    <n v="6.4"/>
    <n v="1.38"/>
    <s v="AWAY STRONGER"/>
    <s v="DRAW"/>
    <m/>
    <m/>
    <m/>
    <m/>
  </r>
  <r>
    <x v="0"/>
    <x v="492"/>
    <x v="0"/>
    <s v="Molde"/>
    <s v="Stabaek"/>
    <n v="1460.24"/>
    <n v="1292.1199999999999"/>
    <n v="3"/>
    <n v="7"/>
    <n v="9"/>
    <n v="12"/>
    <n v="3"/>
    <n v="3"/>
    <x v="1"/>
    <n v="1.36"/>
    <n v="4.87"/>
    <n v="7.83"/>
    <n v="1.44"/>
    <n v="5.5"/>
    <n v="10"/>
    <s v="HOME STRONGER"/>
    <s v="DRAW"/>
    <m/>
    <m/>
    <m/>
    <m/>
  </r>
  <r>
    <x v="0"/>
    <x v="492"/>
    <x v="0"/>
    <s v="Rosenborg"/>
    <s v="Sandefjord"/>
    <n v="1484.52"/>
    <n v="1166.02"/>
    <n v="6"/>
    <n v="10"/>
    <n v="1"/>
    <n v="4"/>
    <n v="5"/>
    <n v="1"/>
    <x v="0"/>
    <n v="1.1399999999999999"/>
    <n v="7.96"/>
    <n v="17.04"/>
    <n v="1.1599999999999999"/>
    <n v="9.6999999999999993"/>
    <n v="25.3"/>
    <s v="HOME STRONGER"/>
    <s v="HOME WIN"/>
    <m/>
    <m/>
    <m/>
    <m/>
  </r>
  <r>
    <x v="0"/>
    <x v="492"/>
    <x v="0"/>
    <s v="Stromsgodset"/>
    <s v="Aalesund"/>
    <n v="1364.1"/>
    <n v="1331.4"/>
    <n v="3"/>
    <n v="7"/>
    <n v="7"/>
    <n v="7"/>
    <n v="3"/>
    <n v="1"/>
    <x v="0"/>
    <n v="1.49"/>
    <n v="4.34"/>
    <n v="6.11"/>
    <n v="1.57"/>
    <n v="4.82"/>
    <n v="7"/>
    <s v="HOME STRONGER"/>
    <s v="HOME WIN"/>
    <m/>
    <m/>
    <m/>
    <m/>
  </r>
  <r>
    <x v="0"/>
    <x v="492"/>
    <x v="1"/>
    <s v="Viking"/>
    <s v="Start"/>
    <n v="1311.55"/>
    <n v="1245.4100000000001"/>
    <n v="6"/>
    <n v="6"/>
    <n v="1"/>
    <n v="2"/>
    <n v="1"/>
    <n v="0"/>
    <x v="0"/>
    <n v="1.36"/>
    <n v="4.93"/>
    <n v="8.01"/>
    <n v="1.44"/>
    <n v="5.72"/>
    <n v="8.91"/>
    <s v="HOME STRONGER"/>
    <s v="HOME WIN"/>
    <m/>
    <m/>
    <m/>
    <m/>
  </r>
  <r>
    <x v="4"/>
    <x v="492"/>
    <x v="15"/>
    <s v="Ruch"/>
    <s v="Piast Gliwice"/>
    <n v="1365.22"/>
    <n v="1319.78"/>
    <n v="4"/>
    <n v="6"/>
    <n v="4"/>
    <n v="7"/>
    <n v="1"/>
    <n v="1"/>
    <x v="1"/>
    <n v="2.76"/>
    <n v="3.08"/>
    <n v="2.61"/>
    <n v="3"/>
    <n v="3.2"/>
    <n v="3.25"/>
    <s v="HOME STRONGER"/>
    <s v="DRAW"/>
    <m/>
    <m/>
    <m/>
    <m/>
  </r>
  <r>
    <x v="1"/>
    <x v="493"/>
    <x v="8"/>
    <s v="Hobro"/>
    <s v="Vestsjaelland"/>
    <n v="1358.14"/>
    <n v="1283.9100000000001"/>
    <n v="3"/>
    <n v="6"/>
    <n v="3"/>
    <n v="6"/>
    <n v="0"/>
    <n v="1"/>
    <x v="2"/>
    <n v="2.5099999999999998"/>
    <n v="3.25"/>
    <n v="2.77"/>
    <n v="2.66"/>
    <n v="3.4"/>
    <n v="2.91"/>
    <s v="HOME STRONGER"/>
    <s v="AWAY WIN"/>
    <m/>
    <m/>
    <m/>
    <m/>
  </r>
  <r>
    <x v="7"/>
    <x v="493"/>
    <x v="6"/>
    <s v="Ufa"/>
    <s v="Zenit"/>
    <n v="1453.97"/>
    <n v="1784.23"/>
    <n v="6"/>
    <n v="7"/>
    <n v="7"/>
    <n v="11"/>
    <n v="1"/>
    <n v="1"/>
    <x v="1"/>
    <n v="11.77"/>
    <n v="5.61"/>
    <n v="1.24"/>
    <n v="17.5"/>
    <n v="6.9"/>
    <n v="1.27"/>
    <s v="AWAY STRONGER"/>
    <s v="DRAW"/>
    <m/>
    <m/>
    <m/>
    <m/>
  </r>
  <r>
    <x v="6"/>
    <x v="493"/>
    <x v="10"/>
    <s v="Lahti"/>
    <s v="Rovaniemi"/>
    <n v="1202.71"/>
    <n v="1176.6500000000001"/>
    <n v="2"/>
    <n v="8"/>
    <n v="6"/>
    <n v="6"/>
    <n v="1"/>
    <n v="2"/>
    <x v="2"/>
    <n v="2.0099999999999998"/>
    <n v="3.18"/>
    <n v="3.91"/>
    <n v="2.13"/>
    <n v="3.38"/>
    <n v="4.3"/>
    <s v="HOME STRONGER"/>
    <s v="AWAY WIN"/>
    <m/>
    <m/>
    <m/>
    <m/>
  </r>
  <r>
    <x v="1"/>
    <x v="493"/>
    <x v="2"/>
    <s v="Silkeborg"/>
    <s v="Brondby"/>
    <n v="1251.75"/>
    <n v="1431.07"/>
    <n v="1"/>
    <n v="2"/>
    <n v="4"/>
    <n v="10"/>
    <n v="0"/>
    <n v="2"/>
    <x v="2"/>
    <n v="7.59"/>
    <n v="4.38"/>
    <n v="1.42"/>
    <n v="9.48"/>
    <n v="4.88"/>
    <n v="1.5"/>
    <s v="AWAY STRONGER"/>
    <s v="AWAY WIN"/>
    <m/>
    <m/>
    <m/>
    <m/>
  </r>
  <r>
    <x v="1"/>
    <x v="494"/>
    <x v="0"/>
    <s v="Nordsjaelland"/>
    <s v="Esbjerg"/>
    <n v="1375.61"/>
    <n v="1391.68"/>
    <n v="6"/>
    <n v="10"/>
    <n v="2"/>
    <n v="6"/>
    <n v="1"/>
    <n v="3"/>
    <x v="2"/>
    <n v="2.72"/>
    <n v="3.32"/>
    <n v="2.52"/>
    <n v="2.92"/>
    <n v="3.56"/>
    <n v="2.7"/>
    <s v="AWAY STRONGER"/>
    <s v="AWAY WIN"/>
    <m/>
    <m/>
    <m/>
    <m/>
  </r>
  <r>
    <x v="3"/>
    <x v="494"/>
    <x v="4"/>
    <s v="Halmstad"/>
    <s v="Djurgarden"/>
    <n v="1291.3"/>
    <n v="1414.93"/>
    <n v="4"/>
    <n v="6"/>
    <n v="6"/>
    <n v="9"/>
    <n v="2"/>
    <n v="3"/>
    <x v="2"/>
    <n v="3.4"/>
    <n v="3.4"/>
    <n v="2.09"/>
    <n v="3.84"/>
    <n v="3.84"/>
    <n v="2.16"/>
    <s v="AWAY STRONGER"/>
    <s v="AWAY WIN"/>
    <m/>
    <m/>
    <m/>
    <m/>
  </r>
  <r>
    <x v="4"/>
    <x v="495"/>
    <x v="0"/>
    <s v="Podbeskidzie"/>
    <s v="Ruch"/>
    <n v="1322.49"/>
    <n v="1365.22"/>
    <n v="4"/>
    <n v="4"/>
    <n v="5"/>
    <n v="6"/>
    <n v="0"/>
    <n v="2"/>
    <x v="2"/>
    <n v="2.0299999999999998"/>
    <n v="3.3"/>
    <n v="3.66"/>
    <n v="2.2000000000000002"/>
    <n v="3.5"/>
    <n v="4.0999999999999996"/>
    <s v="AWAY STRONGER"/>
    <s v="AWAY WIN"/>
    <m/>
    <m/>
    <m/>
    <m/>
  </r>
  <r>
    <x v="3"/>
    <x v="495"/>
    <x v="4"/>
    <s v="Falkenbergs"/>
    <s v="Kalmar"/>
    <n v="1286.92"/>
    <n v="1329.55"/>
    <n v="2"/>
    <n v="3"/>
    <n v="1"/>
    <n v="4"/>
    <n v="1"/>
    <n v="3"/>
    <x v="2"/>
    <n v="2.8"/>
    <n v="3.17"/>
    <n v="2.5299999999999998"/>
    <n v="3.05"/>
    <n v="3.35"/>
    <n v="2.73"/>
    <s v="AWAY STRONGER"/>
    <s v="AWAY WIN"/>
    <m/>
    <m/>
    <m/>
    <m/>
  </r>
  <r>
    <x v="2"/>
    <x v="495"/>
    <x v="4"/>
    <s v="Ried"/>
    <s v="Altach"/>
    <n v="1420.59"/>
    <n v="1428.08"/>
    <n v="0"/>
    <n v="0"/>
    <n v="7"/>
    <n v="11"/>
    <n v="4"/>
    <n v="1"/>
    <x v="0"/>
    <n v="2.2799999999999998"/>
    <n v="3.48"/>
    <n v="2.89"/>
    <n v="2.42"/>
    <n v="3.8"/>
    <n v="3.04"/>
    <s v="AWAY STRONGER"/>
    <s v="HOME WIN"/>
    <m/>
    <m/>
    <m/>
    <m/>
  </r>
  <r>
    <x v="4"/>
    <x v="495"/>
    <x v="15"/>
    <s v="Cracovia"/>
    <s v="Zawisza"/>
    <n v="1297.72"/>
    <n v="1297.77"/>
    <n v="7"/>
    <n v="13"/>
    <n v="3"/>
    <n v="3"/>
    <n v="3"/>
    <n v="1"/>
    <x v="0"/>
    <n v="1.95"/>
    <n v="3.45"/>
    <n v="3.75"/>
    <n v="2.1"/>
    <n v="3.85"/>
    <n v="4.3099999999999996"/>
    <s v="AWAY STRONGER"/>
    <s v="HOME WIN"/>
    <m/>
    <m/>
    <m/>
    <m/>
  </r>
  <r>
    <x v="1"/>
    <x v="496"/>
    <x v="0"/>
    <s v="Odense"/>
    <s v="Silkeborg"/>
    <n v="1360.72"/>
    <n v="1251.75"/>
    <n v="7"/>
    <n v="7"/>
    <n v="1"/>
    <n v="1"/>
    <n v="1"/>
    <n v="1"/>
    <x v="1"/>
    <n v="1.48"/>
    <n v="4.1500000000000004"/>
    <n v="6.65"/>
    <n v="1.54"/>
    <n v="4.5"/>
    <n v="7.5"/>
    <s v="HOME STRONGER"/>
    <s v="DRAW"/>
    <m/>
    <m/>
    <m/>
    <m/>
  </r>
  <r>
    <x v="3"/>
    <x v="496"/>
    <x v="4"/>
    <s v="Elfsborg"/>
    <s v="Helsingborg"/>
    <n v="1447.85"/>
    <n v="1381.34"/>
    <n v="7"/>
    <n v="10"/>
    <n v="3"/>
    <n v="9"/>
    <n v="2"/>
    <n v="1"/>
    <x v="0"/>
    <n v="1.52"/>
    <n v="4.05"/>
    <n v="6.15"/>
    <n v="1.61"/>
    <n v="4.43"/>
    <n v="7.17"/>
    <s v="HOME STRONGER"/>
    <s v="HOME WIN"/>
    <m/>
    <m/>
    <m/>
    <m/>
  </r>
  <r>
    <x v="3"/>
    <x v="496"/>
    <x v="5"/>
    <s v="Gefle"/>
    <s v="Sundsvall"/>
    <n v="1321.03"/>
    <n v="1252.52"/>
    <n v="4"/>
    <n v="5"/>
    <n v="1"/>
    <n v="5"/>
    <n v="3"/>
    <n v="1"/>
    <x v="0"/>
    <n v="2.41"/>
    <n v="3.27"/>
    <n v="2.9"/>
    <n v="2.63"/>
    <n v="3.46"/>
    <n v="3.1"/>
    <s v="HOME STRONGER"/>
    <s v="HOME WIN"/>
    <m/>
    <m/>
    <m/>
    <m/>
  </r>
  <r>
    <x v="4"/>
    <x v="496"/>
    <x v="15"/>
    <s v="Legia"/>
    <s v="Jagiellonia"/>
    <n v="1523.35"/>
    <n v="1368.36"/>
    <n v="5"/>
    <n v="9"/>
    <n v="7"/>
    <n v="10"/>
    <n v="1"/>
    <n v="0"/>
    <x v="0"/>
    <n v="1.37"/>
    <n v="4.7"/>
    <n v="8.16"/>
    <n v="1.45"/>
    <n v="5.4"/>
    <n v="9.5"/>
    <s v="HOME STRONGER"/>
    <s v="HOME WIN"/>
    <m/>
    <m/>
    <m/>
    <m/>
  </r>
  <r>
    <x v="2"/>
    <x v="496"/>
    <x v="15"/>
    <s v="Sturm Graz"/>
    <s v="Salzburg"/>
    <n v="1494.69"/>
    <n v="1646.92"/>
    <n v="4"/>
    <n v="8"/>
    <n v="7"/>
    <n v="13"/>
    <n v="0"/>
    <n v="0"/>
    <x v="1"/>
    <n v="4.18"/>
    <n v="3.73"/>
    <n v="1.78"/>
    <n v="4.75"/>
    <n v="4.0999999999999996"/>
    <n v="1.89"/>
    <s v="AWAY STRONGER"/>
    <s v="DRAW"/>
    <m/>
    <m/>
    <m/>
    <m/>
  </r>
  <r>
    <x v="1"/>
    <x v="497"/>
    <x v="0"/>
    <s v="Vestsjaelland"/>
    <s v="Midtjylland"/>
    <n v="1283.9100000000001"/>
    <n v="1508.29"/>
    <n v="6"/>
    <n v="6"/>
    <n v="5"/>
    <n v="8"/>
    <n v="0"/>
    <n v="0"/>
    <x v="1"/>
    <n v="3.43"/>
    <n v="3.42"/>
    <n v="2.0699999999999998"/>
    <n v="4"/>
    <n v="3.6"/>
    <n v="2.19"/>
    <s v="AWAY STRONGER"/>
    <s v="DRAW"/>
    <m/>
    <m/>
    <m/>
    <m/>
  </r>
  <r>
    <x v="1"/>
    <x v="497"/>
    <x v="1"/>
    <s v="Brondby"/>
    <s v="Nordsjaelland"/>
    <n v="1431.07"/>
    <n v="1375.61"/>
    <n v="6"/>
    <n v="10"/>
    <n v="3"/>
    <n v="7"/>
    <n v="3"/>
    <n v="1"/>
    <x v="0"/>
    <n v="1.54"/>
    <n v="3.97"/>
    <n v="6.12"/>
    <n v="1.57"/>
    <n v="4.4000000000000004"/>
    <n v="6.9"/>
    <s v="HOME STRONGER"/>
    <s v="HOME WIN"/>
    <m/>
    <m/>
    <m/>
    <m/>
  </r>
  <r>
    <x v="0"/>
    <x v="498"/>
    <x v="4"/>
    <s v="Mjondalen"/>
    <s v="Molde"/>
    <n v="1208.67"/>
    <n v="1460.24"/>
    <n v="0"/>
    <n v="2"/>
    <n v="1"/>
    <n v="5"/>
    <n v="0"/>
    <n v="3"/>
    <x v="2"/>
    <n v="4.0599999999999996"/>
    <n v="3.8"/>
    <n v="1.8"/>
    <n v="5"/>
    <n v="4.0999999999999996"/>
    <n v="1.91"/>
    <s v="AWAY STRONGER"/>
    <s v="AWAY WIN"/>
    <m/>
    <m/>
    <m/>
    <m/>
  </r>
  <r>
    <x v="4"/>
    <x v="499"/>
    <x v="15"/>
    <s v="Jagiellonia"/>
    <s v="Wisla"/>
    <n v="1368.36"/>
    <n v="1381.57"/>
    <n v="6"/>
    <n v="10"/>
    <n v="2"/>
    <n v="6"/>
    <n v="2"/>
    <n v="1"/>
    <x v="0"/>
    <n v="2.52"/>
    <n v="3.18"/>
    <n v="2.78"/>
    <n v="2.65"/>
    <n v="3.38"/>
    <n v="2.95"/>
    <s v="AWAY STRONGER"/>
    <s v="HOME WIN"/>
    <m/>
    <m/>
    <m/>
    <m/>
  </r>
  <r>
    <x v="4"/>
    <x v="500"/>
    <x v="19"/>
    <s v="Piast Gliwice"/>
    <s v="Podbeskidzie"/>
    <n v="1319.78"/>
    <n v="1322.49"/>
    <n v="5"/>
    <n v="8"/>
    <n v="4"/>
    <n v="4"/>
    <n v="2"/>
    <n v="1"/>
    <x v="0"/>
    <n v="2.36"/>
    <n v="3.12"/>
    <n v="3.04"/>
    <n v="2.4700000000000002"/>
    <n v="3.3"/>
    <n v="3.35"/>
    <s v="AWAY STRONGER"/>
    <s v="HOME WIN"/>
    <m/>
    <m/>
    <m/>
    <m/>
  </r>
  <r>
    <x v="2"/>
    <x v="500"/>
    <x v="34"/>
    <s v="Admira"/>
    <s v="Sturm Graz"/>
    <n v="1347.56"/>
    <n v="1494.69"/>
    <n v="5"/>
    <n v="7"/>
    <n v="2"/>
    <n v="6"/>
    <n v="1"/>
    <n v="2"/>
    <x v="2"/>
    <n v="2.8"/>
    <n v="3.25"/>
    <n v="2.46"/>
    <n v="3"/>
    <n v="3.5"/>
    <n v="2.66"/>
    <s v="AWAY STRONGER"/>
    <s v="AWAY WIN"/>
    <m/>
    <m/>
    <m/>
    <m/>
  </r>
  <r>
    <x v="0"/>
    <x v="500"/>
    <x v="0"/>
    <s v="Haugesund"/>
    <s v="Stromsgodset"/>
    <n v="1269"/>
    <n v="1364.1"/>
    <n v="4"/>
    <n v="5"/>
    <n v="6"/>
    <n v="9"/>
    <n v="4"/>
    <n v="0"/>
    <x v="0"/>
    <n v="3"/>
    <n v="3.45"/>
    <n v="2.2400000000000002"/>
    <n v="3.22"/>
    <n v="3.7"/>
    <n v="2.35"/>
    <s v="AWAY STRONGER"/>
    <s v="HOME WIN"/>
    <m/>
    <m/>
    <m/>
    <m/>
  </r>
  <r>
    <x v="5"/>
    <x v="500"/>
    <x v="1"/>
    <s v="Astra"/>
    <s v="Targu Mures"/>
    <n v="1503.64"/>
    <n v="1474.7"/>
    <n v="4"/>
    <n v="4"/>
    <n v="9"/>
    <n v="11"/>
    <n v="3"/>
    <n v="1"/>
    <x v="0"/>
    <n v="2.62"/>
    <n v="3.06"/>
    <n v="2.62"/>
    <n v="2.99"/>
    <n v="3.31"/>
    <n v="2.88"/>
    <s v="HOME STRONGER"/>
    <s v="HOME WIN"/>
    <m/>
    <m/>
    <m/>
    <m/>
  </r>
  <r>
    <x v="1"/>
    <x v="501"/>
    <x v="13"/>
    <s v="Nordsjaelland"/>
    <s v="Hobro"/>
    <n v="1375.61"/>
    <n v="1358.14"/>
    <n v="3"/>
    <n v="6"/>
    <n v="4"/>
    <n v="6"/>
    <n v="4"/>
    <n v="2"/>
    <x v="0"/>
    <n v="1.74"/>
    <n v="3.67"/>
    <n v="4.55"/>
    <n v="1.9"/>
    <n v="3.94"/>
    <n v="5.24"/>
    <s v="HOME STRONGER"/>
    <s v="HOME WIN"/>
    <m/>
    <m/>
    <m/>
    <m/>
  </r>
  <r>
    <x v="0"/>
    <x v="501"/>
    <x v="0"/>
    <s v="Aalesund"/>
    <s v="Viking"/>
    <n v="1331.4"/>
    <n v="1311.55"/>
    <n v="4"/>
    <n v="7"/>
    <n v="6"/>
    <n v="9"/>
    <n v="0"/>
    <n v="4"/>
    <x v="2"/>
    <n v="2.65"/>
    <n v="3.46"/>
    <n v="2.4900000000000002"/>
    <n v="2.77"/>
    <n v="3.75"/>
    <n v="2.67"/>
    <s v="HOME STRONGER"/>
    <s v="AWAY WIN"/>
    <m/>
    <m/>
    <m/>
    <m/>
  </r>
  <r>
    <x v="0"/>
    <x v="501"/>
    <x v="0"/>
    <s v="Stabaek"/>
    <s v="Rosenborg"/>
    <n v="1292.1199999999999"/>
    <n v="1484.52"/>
    <n v="7"/>
    <n v="13"/>
    <n v="6"/>
    <n v="10"/>
    <n v="2"/>
    <n v="3"/>
    <x v="2"/>
    <n v="4.1399999999999997"/>
    <n v="3.86"/>
    <n v="1.76"/>
    <n v="4.5"/>
    <n v="4.17"/>
    <n v="1.85"/>
    <s v="AWAY STRONGER"/>
    <s v="AWAY WIN"/>
    <m/>
    <m/>
    <m/>
    <m/>
  </r>
  <r>
    <x v="1"/>
    <x v="501"/>
    <x v="4"/>
    <s v="Midtjylland"/>
    <s v="Brondby"/>
    <n v="1508.29"/>
    <n v="1431.07"/>
    <n v="5"/>
    <n v="9"/>
    <n v="9"/>
    <n v="10"/>
    <n v="2"/>
    <n v="3"/>
    <x v="2"/>
    <n v="2.1800000000000002"/>
    <n v="3.38"/>
    <n v="3.2"/>
    <n v="2.27"/>
    <n v="3.58"/>
    <n v="3.42"/>
    <s v="HOME STRONGER"/>
    <s v="AWAY WIN"/>
    <m/>
    <m/>
    <m/>
    <m/>
  </r>
  <r>
    <x v="3"/>
    <x v="501"/>
    <x v="4"/>
    <s v="Helsingborg"/>
    <s v="Hammarby"/>
    <n v="1381.34"/>
    <n v="1259.3699999999999"/>
    <n v="3"/>
    <n v="6"/>
    <n v="4"/>
    <n v="7"/>
    <n v="1"/>
    <n v="0"/>
    <x v="0"/>
    <n v="2.39"/>
    <n v="3.22"/>
    <n v="2.96"/>
    <n v="2.5"/>
    <n v="3.38"/>
    <n v="3.38"/>
    <s v="HOME STRONGER"/>
    <s v="HOME WIN"/>
    <m/>
    <m/>
    <m/>
    <m/>
  </r>
  <r>
    <x v="3"/>
    <x v="501"/>
    <x v="5"/>
    <s v="Djurgarden"/>
    <s v="AIK"/>
    <n v="1414.93"/>
    <n v="1455.05"/>
    <n v="6"/>
    <n v="12"/>
    <n v="2"/>
    <n v="5"/>
    <n v="2"/>
    <n v="2"/>
    <x v="1"/>
    <n v="2.2599999999999998"/>
    <n v="3.35"/>
    <n v="3.06"/>
    <n v="2.4500000000000002"/>
    <n v="3.53"/>
    <n v="3.45"/>
    <s v="AWAY STRONGER"/>
    <s v="DRAW"/>
    <m/>
    <m/>
    <m/>
    <m/>
  </r>
  <r>
    <x v="0"/>
    <x v="501"/>
    <x v="1"/>
    <s v="Sandefjord"/>
    <s v="Valerenga"/>
    <n v="1166.02"/>
    <n v="1314.2"/>
    <n v="1"/>
    <n v="1"/>
    <n v="6"/>
    <n v="12"/>
    <n v="0"/>
    <n v="3"/>
    <x v="2"/>
    <n v="3.15"/>
    <n v="3.58"/>
    <n v="2.12"/>
    <n v="3.42"/>
    <n v="4.0999999999999996"/>
    <n v="2.25"/>
    <s v="AWAY STRONGER"/>
    <s v="AWAY WIN"/>
    <m/>
    <m/>
    <m/>
    <m/>
  </r>
  <r>
    <x v="1"/>
    <x v="502"/>
    <x v="4"/>
    <s v="Aalborg"/>
    <s v="Esbjerg"/>
    <n v="1438.41"/>
    <n v="1391.68"/>
    <n v="3"/>
    <n v="6"/>
    <n v="4"/>
    <n v="5"/>
    <n v="1"/>
    <n v="0"/>
    <x v="0"/>
    <n v="2.5499999999999998"/>
    <n v="3.41"/>
    <n v="2.61"/>
    <n v="2.68"/>
    <n v="3.72"/>
    <n v="2.85"/>
    <s v="HOME STRONGER"/>
    <s v="HOME WIN"/>
    <m/>
    <m/>
    <m/>
    <m/>
  </r>
  <r>
    <x v="4"/>
    <x v="503"/>
    <x v="0"/>
    <s v="Podbeskidzie"/>
    <s v="Cracovia"/>
    <n v="1322.49"/>
    <n v="1297.72"/>
    <n v="3"/>
    <n v="4"/>
    <n v="7"/>
    <n v="11"/>
    <n v="0"/>
    <n v="3"/>
    <x v="2"/>
    <n v="2.42"/>
    <n v="3.19"/>
    <n v="2.88"/>
    <n v="2.5499999999999998"/>
    <n v="3.34"/>
    <n v="3.1"/>
    <s v="HOME STRONGER"/>
    <s v="AWAY WIN"/>
    <m/>
    <m/>
    <m/>
    <m/>
  </r>
  <r>
    <x v="7"/>
    <x v="504"/>
    <x v="35"/>
    <s v="Ufa"/>
    <s v="Rubin Kazan"/>
    <n v="1453.97"/>
    <n v="1652.39"/>
    <n v="4"/>
    <n v="10"/>
    <n v="0"/>
    <n v="3"/>
    <n v="1"/>
    <n v="1"/>
    <x v="1"/>
    <n v="3.37"/>
    <n v="3.33"/>
    <n v="2.11"/>
    <n v="3.68"/>
    <n v="3.65"/>
    <n v="2.38"/>
    <s v="AWAY STRONGER"/>
    <s v="DRAW"/>
    <m/>
    <m/>
    <m/>
    <m/>
  </r>
  <r>
    <x v="0"/>
    <x v="504"/>
    <x v="19"/>
    <s v="Haugesund"/>
    <s v="Start"/>
    <n v="1269"/>
    <n v="1245.4100000000001"/>
    <n v="4"/>
    <n v="8"/>
    <n v="1"/>
    <n v="1"/>
    <n v="0"/>
    <n v="2"/>
    <x v="2"/>
    <n v="1.74"/>
    <n v="3.66"/>
    <n v="4.6100000000000003"/>
    <n v="1.82"/>
    <n v="3.9"/>
    <n v="5"/>
    <s v="HOME STRONGER"/>
    <s v="AWAY WIN"/>
    <m/>
    <m/>
    <m/>
    <m/>
  </r>
  <r>
    <x v="3"/>
    <x v="504"/>
    <x v="10"/>
    <s v="Falkenbergs"/>
    <s v="Sundsvall"/>
    <n v="1286.92"/>
    <n v="1252.52"/>
    <n v="4"/>
    <n v="5"/>
    <n v="1"/>
    <n v="1"/>
    <n v="1"/>
    <n v="1"/>
    <x v="1"/>
    <n v="2.5099999999999998"/>
    <n v="3.29"/>
    <n v="2.73"/>
    <n v="2.76"/>
    <n v="3.5"/>
    <n v="3"/>
    <s v="HOME STRONGER"/>
    <s v="DRAW"/>
    <m/>
    <m/>
    <m/>
    <m/>
  </r>
  <r>
    <x v="3"/>
    <x v="504"/>
    <x v="10"/>
    <s v="Hammarby"/>
    <s v="Halmstad"/>
    <n v="1259.3699999999999"/>
    <n v="1291.3"/>
    <n v="1"/>
    <n v="4"/>
    <n v="0"/>
    <n v="4"/>
    <n v="2"/>
    <n v="2"/>
    <x v="1"/>
    <n v="1.55"/>
    <n v="4.08"/>
    <n v="5.72"/>
    <n v="1.65"/>
    <n v="4.51"/>
    <n v="6.7"/>
    <s v="AWAY STRONGER"/>
    <s v="DRAW"/>
    <m/>
    <m/>
    <m/>
    <m/>
  </r>
  <r>
    <x v="0"/>
    <x v="504"/>
    <x v="0"/>
    <s v="Molde"/>
    <s v="Sandefjord"/>
    <n v="1460.24"/>
    <n v="1166.02"/>
    <n v="4"/>
    <n v="7"/>
    <n v="0"/>
    <n v="1"/>
    <n v="6"/>
    <n v="1"/>
    <x v="0"/>
    <n v="1.18"/>
    <n v="7.18"/>
    <n v="12.99"/>
    <n v="1.22"/>
    <n v="8.23"/>
    <n v="16.75"/>
    <s v="HOME STRONGER"/>
    <s v="HOME WIN"/>
    <m/>
    <m/>
    <m/>
    <m/>
  </r>
  <r>
    <x v="3"/>
    <x v="505"/>
    <x v="6"/>
    <s v="AIK"/>
    <s v="Helsingborg"/>
    <n v="1455.05"/>
    <n v="1381.34"/>
    <n v="2"/>
    <n v="6"/>
    <n v="3"/>
    <n v="6"/>
    <n v="3"/>
    <n v="1"/>
    <x v="0"/>
    <n v="1.57"/>
    <n v="3.97"/>
    <n v="5.67"/>
    <n v="1.69"/>
    <n v="4.28"/>
    <n v="6.35"/>
    <s v="HOME STRONGER"/>
    <s v="HOME WIN"/>
    <m/>
    <m/>
    <m/>
    <m/>
  </r>
  <r>
    <x v="4"/>
    <x v="505"/>
    <x v="19"/>
    <s v="Legia"/>
    <s v="Wisla"/>
    <n v="1523.35"/>
    <n v="1381.57"/>
    <n v="7"/>
    <n v="11"/>
    <n v="2"/>
    <n v="5"/>
    <n v="1"/>
    <n v="0"/>
    <x v="0"/>
    <n v="1.51"/>
    <n v="4.04"/>
    <n v="6.29"/>
    <n v="1.6"/>
    <n v="4.5"/>
    <n v="7.1"/>
    <s v="HOME STRONGER"/>
    <s v="HOME WIN"/>
    <m/>
    <m/>
    <m/>
    <m/>
  </r>
  <r>
    <x v="0"/>
    <x v="505"/>
    <x v="19"/>
    <s v="Stromsgodset"/>
    <s v="Lillestrom"/>
    <n v="1364.1"/>
    <n v="1321.11"/>
    <n v="3"/>
    <n v="6"/>
    <n v="9"/>
    <n v="12"/>
    <n v="2"/>
    <n v="0"/>
    <x v="0"/>
    <n v="1.67"/>
    <n v="3.91"/>
    <n v="4.72"/>
    <n v="1.76"/>
    <n v="4.33"/>
    <n v="5"/>
    <s v="HOME STRONGER"/>
    <s v="HOME WIN"/>
    <m/>
    <m/>
    <m/>
    <m/>
  </r>
  <r>
    <x v="1"/>
    <x v="505"/>
    <x v="10"/>
    <s v="Esbjerg"/>
    <s v="Vestsjaelland"/>
    <n v="1391.68"/>
    <n v="1283.9100000000001"/>
    <n v="3"/>
    <n v="4"/>
    <n v="5"/>
    <n v="8"/>
    <n v="2"/>
    <n v="1"/>
    <x v="0"/>
    <n v="1.92"/>
    <n v="3.66"/>
    <n v="3.65"/>
    <n v="2.0499999999999998"/>
    <n v="4.1500000000000004"/>
    <n v="3.9"/>
    <s v="HOME STRONGER"/>
    <s v="HOME WIN"/>
    <m/>
    <m/>
    <m/>
    <m/>
  </r>
  <r>
    <x v="1"/>
    <x v="505"/>
    <x v="10"/>
    <s v="Hobro"/>
    <s v="Odense"/>
    <n v="1358.14"/>
    <n v="1360.72"/>
    <n v="3"/>
    <n v="5"/>
    <n v="4"/>
    <n v="8"/>
    <n v="2"/>
    <n v="2"/>
    <x v="1"/>
    <n v="3.26"/>
    <n v="3.45"/>
    <n v="2.13"/>
    <n v="3.62"/>
    <n v="3.6"/>
    <n v="2.2999999999999998"/>
    <s v="AWAY STRONGER"/>
    <s v="DRAW"/>
    <m/>
    <m/>
    <m/>
    <m/>
  </r>
  <r>
    <x v="1"/>
    <x v="505"/>
    <x v="10"/>
    <s v="Nordsjaelland"/>
    <s v="Midtjylland"/>
    <n v="1375.61"/>
    <n v="1508.29"/>
    <n v="3"/>
    <n v="6"/>
    <n v="4"/>
    <n v="6"/>
    <n v="1"/>
    <n v="0"/>
    <x v="0"/>
    <n v="2.8"/>
    <n v="3.47"/>
    <n v="2.37"/>
    <n v="3"/>
    <n v="3.73"/>
    <n v="2.54"/>
    <s v="AWAY STRONGER"/>
    <s v="HOME WIN"/>
    <m/>
    <m/>
    <m/>
    <m/>
  </r>
  <r>
    <x v="1"/>
    <x v="505"/>
    <x v="10"/>
    <s v="Silkeborg"/>
    <s v="Aalborg"/>
    <n v="1251.75"/>
    <n v="1438.41"/>
    <n v="1"/>
    <n v="2"/>
    <n v="3"/>
    <n v="6"/>
    <n v="1"/>
    <n v="2"/>
    <x v="2"/>
    <n v="4.97"/>
    <n v="3.91"/>
    <n v="1.65"/>
    <n v="5.56"/>
    <n v="4.2300000000000004"/>
    <n v="1.73"/>
    <s v="AWAY STRONGER"/>
    <s v="AWAY WIN"/>
    <m/>
    <m/>
    <m/>
    <m/>
  </r>
  <r>
    <x v="2"/>
    <x v="505"/>
    <x v="20"/>
    <s v="Sturm Graz"/>
    <s v="Ried"/>
    <n v="1494.69"/>
    <n v="1420.59"/>
    <n v="4"/>
    <n v="8"/>
    <n v="3"/>
    <n v="3"/>
    <n v="0"/>
    <n v="0"/>
    <x v="1"/>
    <n v="1.61"/>
    <n v="3.95"/>
    <n v="5.01"/>
    <n v="1.69"/>
    <n v="4.3499999999999996"/>
    <n v="5.5"/>
    <s v="HOME STRONGER"/>
    <s v="DRAW"/>
    <m/>
    <m/>
    <m/>
    <m/>
  </r>
  <r>
    <x v="0"/>
    <x v="505"/>
    <x v="0"/>
    <s v="Viking"/>
    <s v="Valerenga"/>
    <n v="1311.55"/>
    <n v="1314.2"/>
    <n v="9"/>
    <n v="12"/>
    <n v="9"/>
    <n v="12"/>
    <n v="3"/>
    <n v="4"/>
    <x v="2"/>
    <n v="1.86"/>
    <n v="3.68"/>
    <n v="3.91"/>
    <n v="1.97"/>
    <n v="3.9"/>
    <n v="4.4000000000000004"/>
    <s v="AWAY STRONGER"/>
    <s v="AWAY WIN"/>
    <m/>
    <m/>
    <m/>
    <m/>
  </r>
  <r>
    <x v="0"/>
    <x v="505"/>
    <x v="1"/>
    <s v="Rosenborg"/>
    <s v="Tromso"/>
    <n v="1484.52"/>
    <n v="1212.17"/>
    <n v="6"/>
    <n v="12"/>
    <n v="2"/>
    <n v="5"/>
    <n v="1"/>
    <n v="1"/>
    <x v="1"/>
    <n v="1.22"/>
    <n v="6.32"/>
    <n v="11.64"/>
    <n v="1.27"/>
    <n v="7.1"/>
    <n v="14"/>
    <s v="HOME STRONGER"/>
    <s v="DRAW"/>
    <m/>
    <m/>
    <m/>
    <m/>
  </r>
  <r>
    <x v="3"/>
    <x v="506"/>
    <x v="6"/>
    <s v="AIK"/>
    <s v="Halmstad"/>
    <n v="1453.74"/>
    <n v="1281.53"/>
    <n v="4"/>
    <n v="6"/>
    <n v="1"/>
    <n v="4"/>
    <n v="2"/>
    <n v="1"/>
    <x v="0"/>
    <n v="1.52"/>
    <n v="4.03"/>
    <n v="6.13"/>
    <n v="1.6"/>
    <n v="4.55"/>
    <n v="7"/>
    <s v="HOME STRONGER"/>
    <s v="HOME WIN"/>
    <m/>
    <m/>
    <m/>
    <m/>
  </r>
  <r>
    <x v="0"/>
    <x v="506"/>
    <x v="19"/>
    <s v="Mjondalen"/>
    <s v="Viking"/>
    <n v="1183.33"/>
    <n v="1326.81"/>
    <n v="0"/>
    <n v="0"/>
    <n v="6"/>
    <n v="9"/>
    <n v="1"/>
    <n v="0"/>
    <x v="0"/>
    <n v="2.38"/>
    <n v="3.35"/>
    <n v="2.86"/>
    <n v="2.65"/>
    <n v="3.65"/>
    <n v="3.1"/>
    <s v="AWAY STRONGER"/>
    <s v="HOME WIN"/>
    <m/>
    <m/>
    <m/>
    <m/>
  </r>
  <r>
    <x v="4"/>
    <x v="506"/>
    <x v="0"/>
    <s v="Jagiellonia"/>
    <s v="Wisla"/>
    <n v="1393.93"/>
    <n v="1370.53"/>
    <n v="6"/>
    <n v="9"/>
    <n v="1"/>
    <n v="2"/>
    <n v="2"/>
    <n v="2"/>
    <x v="1"/>
    <n v="2.5499999999999998"/>
    <n v="3.19"/>
    <n v="2.73"/>
    <n v="2.75"/>
    <n v="3.44"/>
    <n v="2.98"/>
    <s v="HOME STRONGER"/>
    <s v="DRAW"/>
    <m/>
    <m/>
    <m/>
    <m/>
  </r>
  <r>
    <x v="0"/>
    <x v="506"/>
    <x v="0"/>
    <s v="Rosenborg"/>
    <s v="Aalesund"/>
    <n v="1484.3"/>
    <n v="1307.67"/>
    <n v="7"/>
    <n v="10"/>
    <n v="1"/>
    <n v="5"/>
    <n v="5"/>
    <n v="0"/>
    <x v="0"/>
    <n v="1.45"/>
    <n v="4.4400000000000004"/>
    <n v="6.57"/>
    <n v="1.53"/>
    <n v="5"/>
    <n v="7.6"/>
    <s v="HOME STRONGER"/>
    <s v="HOME WIN"/>
    <m/>
    <m/>
    <m/>
    <m/>
  </r>
  <r>
    <x v="0"/>
    <x v="506"/>
    <x v="0"/>
    <s v="Stabaek"/>
    <s v="Haugesund"/>
    <n v="1302.95"/>
    <n v="1274.5"/>
    <n v="4"/>
    <n v="10"/>
    <n v="4"/>
    <n v="7"/>
    <n v="1"/>
    <n v="1"/>
    <x v="1"/>
    <n v="2.5299999999999998"/>
    <n v="3.33"/>
    <n v="2.69"/>
    <n v="2.69"/>
    <n v="3.55"/>
    <n v="2.84"/>
    <s v="HOME STRONGER"/>
    <s v="DRAW"/>
    <m/>
    <m/>
    <m/>
    <m/>
  </r>
  <r>
    <x v="0"/>
    <x v="506"/>
    <x v="4"/>
    <s v="Valerenga"/>
    <s v="Stromsgodset"/>
    <n v="1340.08"/>
    <n v="1362.4"/>
    <n v="9"/>
    <n v="12"/>
    <n v="6"/>
    <n v="9"/>
    <n v="3"/>
    <n v="1"/>
    <x v="0"/>
    <n v="2.44"/>
    <n v="3.38"/>
    <n v="2.75"/>
    <n v="2.64"/>
    <n v="3.66"/>
    <n v="3"/>
    <s v="AWAY STRONGER"/>
    <s v="HOME WIN"/>
    <m/>
    <m/>
    <m/>
    <m/>
  </r>
  <r>
    <x v="0"/>
    <x v="507"/>
    <x v="19"/>
    <s v="Valerenga"/>
    <s v="Rosenborg"/>
    <n v="1340.08"/>
    <n v="1484.3"/>
    <n v="9"/>
    <n v="15"/>
    <n v="7"/>
    <n v="10"/>
    <n v="1"/>
    <n v="2"/>
    <x v="2"/>
    <n v="3.64"/>
    <n v="3.71"/>
    <n v="1.92"/>
    <n v="4"/>
    <n v="4"/>
    <n v="2.0499999999999998"/>
    <s v="AWAY STRONGER"/>
    <s v="AWAY WIN"/>
    <m/>
    <m/>
    <m/>
    <m/>
  </r>
  <r>
    <x v="3"/>
    <x v="508"/>
    <x v="5"/>
    <s v="Gefle"/>
    <s v="Hammarby"/>
    <n v="1332.39"/>
    <n v="1250.6300000000001"/>
    <n v="6"/>
    <n v="10"/>
    <n v="1"/>
    <n v="5"/>
    <n v="1"/>
    <n v="1"/>
    <x v="1"/>
    <n v="2.89"/>
    <n v="3.25"/>
    <n v="2.42"/>
    <n v="3.15"/>
    <n v="3.7"/>
    <n v="2.6"/>
    <s v="HOME STRONGER"/>
    <s v="DRAW"/>
    <m/>
    <m/>
    <m/>
    <m/>
  </r>
  <r>
    <x v="1"/>
    <x v="509"/>
    <x v="10"/>
    <s v="Nordsjaelland"/>
    <s v="Brondby"/>
    <n v="1376.1"/>
    <n v="1455.91"/>
    <n v="6"/>
    <n v="9"/>
    <n v="5"/>
    <n v="11"/>
    <n v="0"/>
    <n v="2"/>
    <x v="2"/>
    <n v="3.05"/>
    <n v="3.25"/>
    <n v="2.3199999999999998"/>
    <n v="3.27"/>
    <n v="3.4"/>
    <n v="2.4500000000000002"/>
    <s v="AWAY STRONGER"/>
    <s v="AWAY WIN"/>
    <m/>
    <m/>
    <m/>
    <m/>
  </r>
  <r>
    <x v="4"/>
    <x v="509"/>
    <x v="0"/>
    <s v="Wisla"/>
    <s v="Legia"/>
    <n v="1370.53"/>
    <n v="1533.36"/>
    <n v="4"/>
    <n v="5"/>
    <n v="9"/>
    <n v="13"/>
    <n v="0"/>
    <n v="2"/>
    <x v="2"/>
    <n v="3.49"/>
    <n v="3.35"/>
    <n v="2.06"/>
    <n v="3.7"/>
    <n v="3.58"/>
    <n v="2.16"/>
    <s v="AWAY STRONGER"/>
    <s v="AWAY WIN"/>
    <m/>
    <m/>
    <m/>
    <m/>
  </r>
  <r>
    <x v="0"/>
    <x v="510"/>
    <x v="19"/>
    <s v="Sandefjord"/>
    <s v="Lillestrom"/>
    <n v="1145.92"/>
    <n v="1336.93"/>
    <n v="3"/>
    <n v="3"/>
    <n v="6"/>
    <n v="12"/>
    <n v="0"/>
    <n v="0"/>
    <x v="1"/>
    <n v="3.13"/>
    <n v="3.44"/>
    <n v="2.19"/>
    <n v="3.36"/>
    <n v="3.65"/>
    <n v="2.2799999999999998"/>
    <s v="AWAY STRONGER"/>
    <s v="DRAW"/>
    <m/>
    <m/>
    <m/>
    <m/>
  </r>
  <r>
    <x v="0"/>
    <x v="510"/>
    <x v="0"/>
    <s v="Molde"/>
    <s v="Valerenga"/>
    <n v="1446.67"/>
    <n v="1333.83"/>
    <n v="7"/>
    <n v="7"/>
    <n v="6"/>
    <n v="12"/>
    <n v="0"/>
    <n v="0"/>
    <x v="1"/>
    <n v="1.41"/>
    <n v="4.7699999999999996"/>
    <n v="6.91"/>
    <n v="1.47"/>
    <n v="5.35"/>
    <n v="7.75"/>
    <s v="HOME STRONGER"/>
    <s v="DRAW"/>
    <m/>
    <m/>
    <m/>
    <m/>
  </r>
  <r>
    <x v="0"/>
    <x v="511"/>
    <x v="0"/>
    <s v="Aalesund"/>
    <s v="Stabaek"/>
    <n v="1312.71"/>
    <n v="1306.23"/>
    <n v="1"/>
    <n v="2"/>
    <n v="4"/>
    <n v="8"/>
    <n v="1"/>
    <n v="1"/>
    <x v="1"/>
    <n v="2.4300000000000002"/>
    <n v="3.54"/>
    <n v="2.69"/>
    <n v="2.5499999999999998"/>
    <n v="3.87"/>
    <n v="2.82"/>
    <s v="HOME STRONGER"/>
    <s v="DRAW"/>
    <m/>
    <m/>
    <m/>
    <m/>
  </r>
  <r>
    <x v="0"/>
    <x v="511"/>
    <x v="0"/>
    <s v="Haugesund"/>
    <s v="Mjondalen"/>
    <n v="1269.45"/>
    <n v="1183.53"/>
    <n v="4"/>
    <n v="5"/>
    <n v="3"/>
    <n v="3"/>
    <n v="1"/>
    <n v="1"/>
    <x v="1"/>
    <n v="1.76"/>
    <n v="3.68"/>
    <n v="4.47"/>
    <n v="1.82"/>
    <n v="3.98"/>
    <n v="4.7699999999999996"/>
    <s v="HOME STRONGER"/>
    <s v="DRAW"/>
    <m/>
    <m/>
    <m/>
    <m/>
  </r>
  <r>
    <x v="0"/>
    <x v="511"/>
    <x v="0"/>
    <s v="Stromsgodset"/>
    <s v="Tromso"/>
    <n v="1369.47"/>
    <n v="1232.94"/>
    <n v="3"/>
    <n v="6"/>
    <n v="2"/>
    <n v="3"/>
    <n v="2"/>
    <n v="1"/>
    <x v="0"/>
    <n v="1.53"/>
    <n v="4.24"/>
    <n v="5.77"/>
    <n v="1.57"/>
    <n v="4.7"/>
    <n v="6.22"/>
    <s v="HOME STRONGER"/>
    <s v="HOME WIN"/>
    <m/>
    <m/>
    <m/>
    <m/>
  </r>
  <r>
    <x v="0"/>
    <x v="512"/>
    <x v="19"/>
    <s v="Start"/>
    <s v="Aalesund"/>
    <n v="1241.08"/>
    <n v="1312.71"/>
    <n v="4"/>
    <n v="5"/>
    <n v="2"/>
    <n v="2"/>
    <n v="3"/>
    <n v="1"/>
    <x v="0"/>
    <n v="2.2000000000000002"/>
    <n v="3.47"/>
    <n v="3.08"/>
    <n v="2.4"/>
    <n v="3.69"/>
    <n v="3.3"/>
    <s v="AWAY STRONGER"/>
    <s v="HOME WIN"/>
    <m/>
    <m/>
    <m/>
    <m/>
  </r>
  <r>
    <x v="0"/>
    <x v="512"/>
    <x v="0"/>
    <s v="Rosenborg"/>
    <s v="Molde"/>
    <n v="1490.55"/>
    <n v="1446.67"/>
    <n v="9"/>
    <n v="13"/>
    <n v="7"/>
    <n v="8"/>
    <n v="1"/>
    <n v="1"/>
    <x v="1"/>
    <n v="1.81"/>
    <n v="3.71"/>
    <n v="4.09"/>
    <n v="1.9"/>
    <n v="4.0999999999999996"/>
    <n v="4.5"/>
    <s v="HOME STRONGER"/>
    <s v="DRAW"/>
    <m/>
    <m/>
    <m/>
    <m/>
  </r>
  <r>
    <x v="0"/>
    <x v="512"/>
    <x v="1"/>
    <s v="Stabaek"/>
    <s v="Stromsgodset"/>
    <n v="1306.23"/>
    <n v="1369.47"/>
    <n v="5"/>
    <n v="6"/>
    <n v="6"/>
    <n v="9"/>
    <n v="3"/>
    <n v="2"/>
    <x v="0"/>
    <n v="2.21"/>
    <n v="3.47"/>
    <n v="3.07"/>
    <n v="2.33"/>
    <n v="3.9"/>
    <n v="3.25"/>
    <s v="AWAY STRONGER"/>
    <s v="HOME WIN"/>
    <m/>
    <m/>
    <m/>
    <m/>
  </r>
  <r>
    <x v="0"/>
    <x v="513"/>
    <x v="0"/>
    <s v="Mjondalen"/>
    <s v="Sandefjord"/>
    <n v="1183.53"/>
    <n v="1145.92"/>
    <n v="4"/>
    <n v="4"/>
    <n v="4"/>
    <n v="4"/>
    <n v="2"/>
    <n v="2"/>
    <x v="1"/>
    <n v="1.85"/>
    <n v="3.7"/>
    <n v="3.92"/>
    <n v="1.92"/>
    <n v="4.1500000000000004"/>
    <n v="4.3"/>
    <s v="HOME STRONGER"/>
    <s v="DRAW"/>
    <m/>
    <m/>
    <m/>
    <m/>
  </r>
  <r>
    <x v="0"/>
    <x v="513"/>
    <x v="0"/>
    <s v="Tromso"/>
    <s v="Haugesund"/>
    <n v="1232.94"/>
    <n v="1269.45"/>
    <n v="1"/>
    <n v="2"/>
    <n v="2"/>
    <n v="6"/>
    <n v="2"/>
    <n v="0"/>
    <x v="0"/>
    <n v="1.9"/>
    <n v="3.54"/>
    <n v="3.92"/>
    <n v="2.04"/>
    <n v="3.8"/>
    <n v="4.3"/>
    <s v="AWAY STRONGER"/>
    <s v="HOME WIN"/>
    <m/>
    <m/>
    <m/>
    <m/>
  </r>
  <r>
    <x v="4"/>
    <x v="514"/>
    <x v="19"/>
    <s v="Wisla"/>
    <s v="Zawisza"/>
    <n v="1366.71"/>
    <n v="1305.8599999999999"/>
    <n v="4"/>
    <n v="4"/>
    <n v="4"/>
    <n v="7"/>
    <n v="0"/>
    <n v="1"/>
    <x v="2"/>
    <n v="1.72"/>
    <n v="3.46"/>
    <n v="4.97"/>
    <n v="1.85"/>
    <n v="3.76"/>
    <n v="5.3"/>
    <s v="HOME STRONGER"/>
    <s v="AWAY WIN"/>
    <m/>
    <m/>
    <m/>
    <m/>
  </r>
  <r>
    <x v="2"/>
    <x v="514"/>
    <x v="3"/>
    <s v="Salzburg"/>
    <s v="Altach"/>
    <n v="1640.92"/>
    <n v="1435.33"/>
    <n v="5"/>
    <n v="7"/>
    <n v="6"/>
    <n v="10"/>
    <n v="0"/>
    <n v="1"/>
    <x v="2"/>
    <n v="1.21"/>
    <n v="6.52"/>
    <n v="11.44"/>
    <n v="1.25"/>
    <n v="8.4"/>
    <n v="15"/>
    <s v="HOME STRONGER"/>
    <s v="AWAY WIN"/>
    <m/>
    <m/>
    <m/>
    <m/>
  </r>
  <r>
    <x v="0"/>
    <x v="515"/>
    <x v="4"/>
    <s v="Lillestrom"/>
    <s v="Start"/>
    <n v="1332.83"/>
    <n v="1257.1600000000001"/>
    <n v="2"/>
    <n v="8"/>
    <n v="7"/>
    <n v="7"/>
    <n v="1"/>
    <n v="1"/>
    <x v="1"/>
    <n v="1.66"/>
    <n v="3.82"/>
    <n v="5.01"/>
    <n v="1.73"/>
    <n v="4.3"/>
    <n v="5.86"/>
    <s v="HOME STRONGER"/>
    <s v="DRAW"/>
    <m/>
    <m/>
    <m/>
    <m/>
  </r>
  <r>
    <x v="1"/>
    <x v="515"/>
    <x v="4"/>
    <s v="Odense"/>
    <s v="Vestsjaelland"/>
    <n v="1356.78"/>
    <n v="1305.5899999999999"/>
    <n v="1"/>
    <n v="5"/>
    <n v="2"/>
    <n v="5"/>
    <n v="1"/>
    <n v="2"/>
    <x v="2"/>
    <n v="1.86"/>
    <n v="3.39"/>
    <n v="4.25"/>
    <n v="1.95"/>
    <n v="3.5"/>
    <n v="5"/>
    <s v="HOME STRONGER"/>
    <s v="AWAY WIN"/>
    <m/>
    <m/>
    <m/>
    <m/>
  </r>
  <r>
    <x v="3"/>
    <x v="516"/>
    <x v="6"/>
    <s v="Sundsvall"/>
    <s v="Kalmar"/>
    <n v="1238.25"/>
    <n v="1341.77"/>
    <n v="1"/>
    <n v="2"/>
    <n v="6"/>
    <n v="7"/>
    <n v="1"/>
    <n v="1"/>
    <x v="1"/>
    <n v="2.2000000000000002"/>
    <n v="3.32"/>
    <n v="3.21"/>
    <n v="2.41"/>
    <n v="3.58"/>
    <n v="3.6"/>
    <s v="AWAY STRONGER"/>
    <s v="DRAW"/>
    <m/>
    <m/>
    <m/>
    <m/>
  </r>
  <r>
    <x v="1"/>
    <x v="516"/>
    <x v="10"/>
    <s v="Aalborg"/>
    <s v="Nordsjaelland"/>
    <n v="1433.76"/>
    <n v="1370.28"/>
    <n v="7"/>
    <n v="10"/>
    <n v="6"/>
    <n v="9"/>
    <n v="1"/>
    <n v="0"/>
    <x v="0"/>
    <n v="1.88"/>
    <n v="3.7"/>
    <n v="3.77"/>
    <n v="1.97"/>
    <n v="4.03"/>
    <n v="4"/>
    <s v="HOME STRONGER"/>
    <s v="HOME WIN"/>
    <m/>
    <m/>
    <m/>
    <m/>
  </r>
  <r>
    <x v="1"/>
    <x v="516"/>
    <x v="10"/>
    <s v="Brondby"/>
    <s v="Esbjerg"/>
    <n v="1445.05"/>
    <n v="1402.84"/>
    <n v="5"/>
    <n v="11"/>
    <n v="3"/>
    <n v="6"/>
    <n v="0"/>
    <n v="1"/>
    <x v="2"/>
    <n v="1.65"/>
    <n v="4.01"/>
    <n v="4.76"/>
    <n v="1.73"/>
    <n v="4.4000000000000004"/>
    <n v="5.8"/>
    <s v="HOME STRONGER"/>
    <s v="AWAY WIN"/>
    <m/>
    <m/>
    <m/>
    <m/>
  </r>
  <r>
    <x v="1"/>
    <x v="516"/>
    <x v="10"/>
    <s v="Vestsjaelland"/>
    <s v="Silkeborg"/>
    <n v="1305.5899999999999"/>
    <n v="1229.52"/>
    <n v="4"/>
    <n v="8"/>
    <n v="1"/>
    <n v="2"/>
    <n v="3"/>
    <n v="1"/>
    <x v="0"/>
    <n v="1.98"/>
    <n v="3.56"/>
    <n v="3.61"/>
    <n v="2.15"/>
    <n v="3.78"/>
    <n v="4"/>
    <s v="HOME STRONGER"/>
    <s v="HOME WIN"/>
    <m/>
    <m/>
    <m/>
    <m/>
  </r>
  <r>
    <x v="3"/>
    <x v="516"/>
    <x v="7"/>
    <s v="Elfsborg"/>
    <s v="Gefle"/>
    <n v="1455.94"/>
    <n v="1319.89"/>
    <n v="7"/>
    <n v="11"/>
    <n v="4"/>
    <n v="10"/>
    <n v="5"/>
    <n v="1"/>
    <x v="0"/>
    <n v="1.28"/>
    <n v="5.38"/>
    <n v="10.27"/>
    <n v="1.33"/>
    <n v="6.4"/>
    <n v="13"/>
    <s v="HOME STRONGER"/>
    <s v="HOME WIN"/>
    <m/>
    <m/>
    <m/>
    <m/>
  </r>
  <r>
    <x v="0"/>
    <x v="516"/>
    <x v="0"/>
    <s v="Aalesund"/>
    <s v="Haugesund"/>
    <n v="1299.8399999999999"/>
    <n v="1255.3499999999999"/>
    <n v="1"/>
    <n v="2"/>
    <n v="2"/>
    <n v="5"/>
    <n v="2"/>
    <n v="1"/>
    <x v="0"/>
    <n v="2.0099999999999998"/>
    <n v="3.5"/>
    <n v="3.52"/>
    <n v="2.1"/>
    <n v="3.75"/>
    <n v="3.96"/>
    <s v="HOME STRONGER"/>
    <s v="HOME WIN"/>
    <m/>
    <m/>
    <m/>
    <m/>
  </r>
  <r>
    <x v="0"/>
    <x v="516"/>
    <x v="0"/>
    <s v="Start"/>
    <s v="Stromsgodset"/>
    <n v="1257.1600000000001"/>
    <n v="1365.22"/>
    <n v="5"/>
    <n v="8"/>
    <n v="3"/>
    <n v="6"/>
    <n v="0"/>
    <n v="1"/>
    <x v="2"/>
    <n v="3.14"/>
    <n v="3.55"/>
    <n v="2.15"/>
    <n v="3.4"/>
    <n v="3.8"/>
    <n v="2.23"/>
    <s v="AWAY STRONGER"/>
    <s v="AWAY WIN"/>
    <m/>
    <m/>
    <m/>
    <m/>
  </r>
  <r>
    <x v="0"/>
    <x v="516"/>
    <x v="1"/>
    <s v="Lillestrom"/>
    <s v="Viking"/>
    <n v="1332.83"/>
    <n v="1338.26"/>
    <n v="3"/>
    <n v="6"/>
    <n v="6"/>
    <n v="9"/>
    <n v="2"/>
    <n v="1"/>
    <x v="0"/>
    <n v="2.5099999999999998"/>
    <n v="3.39"/>
    <n v="2.69"/>
    <n v="2.62"/>
    <n v="3.7"/>
    <n v="2.91"/>
    <s v="AWAY STRONGER"/>
    <s v="HOME WIN"/>
    <m/>
    <m/>
    <m/>
    <m/>
  </r>
  <r>
    <x v="4"/>
    <x v="517"/>
    <x v="0"/>
    <s v="Cracovia"/>
    <s v="Piast Gliwice"/>
    <n v="1361.54"/>
    <n v="1315.51"/>
    <n v="7"/>
    <n v="13"/>
    <n v="4"/>
    <n v="8"/>
    <n v="1"/>
    <n v="2"/>
    <x v="2"/>
    <n v="1.67"/>
    <n v="3.62"/>
    <n v="5.04"/>
    <n v="1.74"/>
    <n v="4"/>
    <n v="5.9"/>
    <s v="HOME STRONGER"/>
    <s v="AWAY WIN"/>
    <m/>
    <m/>
    <m/>
    <m/>
  </r>
  <r>
    <x v="1"/>
    <x v="517"/>
    <x v="0"/>
    <s v="Odense"/>
    <s v="Aarhus"/>
    <n v="1356.78"/>
    <n v="1282.54"/>
    <n v="0"/>
    <n v="1"/>
    <n v="3"/>
    <n v="7"/>
    <n v="2"/>
    <n v="2"/>
    <x v="1"/>
    <n v="2.06"/>
    <n v="3.43"/>
    <n v="3.45"/>
    <n v="2.19"/>
    <n v="3.6"/>
    <n v="4"/>
    <s v="HOME STRONGER"/>
    <s v="DRAW"/>
    <m/>
    <m/>
    <m/>
    <m/>
  </r>
  <r>
    <x v="0"/>
    <x v="517"/>
    <x v="4"/>
    <s v="Sandefjord"/>
    <s v="Mjondalen"/>
    <n v="1152.29"/>
    <n v="1184.67"/>
    <n v="2"/>
    <n v="5"/>
    <n v="3"/>
    <n v="6"/>
    <n v="2"/>
    <n v="1"/>
    <x v="0"/>
    <n v="2.33"/>
    <n v="3.51"/>
    <n v="2.84"/>
    <n v="2.44"/>
    <n v="3.78"/>
    <n v="3.1"/>
    <s v="AWAY STRONGER"/>
    <s v="HOME WIN"/>
    <m/>
    <m/>
    <m/>
    <m/>
  </r>
  <r>
    <x v="0"/>
    <x v="517"/>
    <x v="4"/>
    <s v="Valerenga"/>
    <s v="Tromso"/>
    <n v="1325.27"/>
    <n v="1239.3900000000001"/>
    <n v="1"/>
    <n v="7"/>
    <n v="3"/>
    <n v="5"/>
    <n v="1"/>
    <n v="0"/>
    <x v="0"/>
    <n v="1.63"/>
    <n v="4.07"/>
    <n v="4.87"/>
    <n v="1.71"/>
    <n v="4.55"/>
    <n v="5.8"/>
    <s v="HOME STRONGER"/>
    <s v="HOME WIN"/>
    <m/>
    <m/>
    <m/>
    <m/>
  </r>
  <r>
    <x v="1"/>
    <x v="518"/>
    <x v="10"/>
    <s v="Hobro"/>
    <s v="Nordsjaelland"/>
    <n v="1343.64"/>
    <n v="1370.28"/>
    <n v="1"/>
    <n v="4"/>
    <n v="3"/>
    <n v="9"/>
    <n v="0"/>
    <n v="1"/>
    <x v="2"/>
    <n v="3.82"/>
    <n v="3.24"/>
    <n v="2.02"/>
    <n v="4.1500000000000004"/>
    <n v="3.5"/>
    <n v="2.12"/>
    <s v="AWAY STRONGER"/>
    <s v="AWAY WIN"/>
    <m/>
    <m/>
    <m/>
    <m/>
  </r>
  <r>
    <x v="2"/>
    <x v="518"/>
    <x v="3"/>
    <s v="Admira"/>
    <s v="Altach"/>
    <n v="1360.93"/>
    <n v="1435.33"/>
    <n v="4"/>
    <n v="8"/>
    <n v="9"/>
    <n v="10"/>
    <n v="1"/>
    <n v="1"/>
    <x v="1"/>
    <n v="2.25"/>
    <n v="3.37"/>
    <n v="3.05"/>
    <n v="2.38"/>
    <n v="3.6"/>
    <n v="3.25"/>
    <s v="AWAY STRONGER"/>
    <s v="DRAW"/>
    <m/>
    <m/>
    <m/>
    <m/>
  </r>
  <r>
    <x v="2"/>
    <x v="518"/>
    <x v="3"/>
    <s v="Sturm Graz"/>
    <s v="Ried"/>
    <n v="1491.33"/>
    <n v="1415.97"/>
    <n v="7"/>
    <n v="8"/>
    <n v="4"/>
    <n v="7"/>
    <n v="3"/>
    <n v="2"/>
    <x v="0"/>
    <n v="1.51"/>
    <n v="4.07"/>
    <n v="6.28"/>
    <n v="1.57"/>
    <n v="4.46"/>
    <n v="7"/>
    <s v="HOME STRONGER"/>
    <s v="HOME WIN"/>
    <m/>
    <m/>
    <m/>
    <m/>
  </r>
  <r>
    <x v="4"/>
    <x v="518"/>
    <x v="15"/>
    <s v="Jagiellonia"/>
    <s v="Piast Gliwice"/>
    <n v="1412.8"/>
    <n v="1315.51"/>
    <n v="4"/>
    <n v="10"/>
    <n v="4"/>
    <n v="10"/>
    <n v="0"/>
    <n v="2"/>
    <x v="2"/>
    <n v="2.27"/>
    <n v="3.3"/>
    <n v="3.04"/>
    <n v="2.4500000000000002"/>
    <n v="3.56"/>
    <n v="3.4"/>
    <s v="HOME STRONGER"/>
    <s v="AWAY WIN"/>
    <m/>
    <m/>
    <m/>
    <m/>
  </r>
  <r>
    <x v="1"/>
    <x v="519"/>
    <x v="4"/>
    <s v="Aalborg"/>
    <s v="Viborg"/>
    <n v="1433.76"/>
    <n v="1282.54"/>
    <n v="7"/>
    <n v="13"/>
    <n v="0"/>
    <n v="1"/>
    <n v="2"/>
    <n v="0"/>
    <x v="0"/>
    <n v="1.71"/>
    <n v="3.75"/>
    <n v="4.68"/>
    <n v="1.8"/>
    <n v="4.05"/>
    <n v="5.5"/>
    <s v="HOME STRONGER"/>
    <s v="HOME WIN"/>
    <m/>
    <m/>
    <m/>
    <m/>
  </r>
  <r>
    <x v="3"/>
    <x v="520"/>
    <x v="4"/>
    <s v="Hammarby"/>
    <s v="Falkenbergs"/>
    <n v="1251.3"/>
    <n v="1280.57"/>
    <n v="2"/>
    <n v="2"/>
    <n v="4"/>
    <n v="5"/>
    <n v="3"/>
    <n v="0"/>
    <x v="0"/>
    <n v="1.54"/>
    <n v="4.1399999999999997"/>
    <n v="5.64"/>
    <n v="1.61"/>
    <n v="4.6100000000000003"/>
    <n v="6.6"/>
    <s v="AWAY STRONGER"/>
    <s v="HOME WIN"/>
    <m/>
    <m/>
    <m/>
    <m/>
  </r>
  <r>
    <x v="3"/>
    <x v="520"/>
    <x v="5"/>
    <s v="Helsingborg"/>
    <s v="Djurgarden"/>
    <n v="1382.08"/>
    <n v="1426.14"/>
    <n v="6"/>
    <n v="6"/>
    <n v="5"/>
    <n v="8"/>
    <n v="0"/>
    <n v="1"/>
    <x v="2"/>
    <n v="3"/>
    <n v="3.28"/>
    <n v="2.33"/>
    <n v="3.17"/>
    <n v="3.45"/>
    <n v="2.5499999999999998"/>
    <s v="AWAY STRONGER"/>
    <s v="AWAY WIN"/>
    <m/>
    <m/>
    <m/>
    <m/>
  </r>
  <r>
    <x v="3"/>
    <x v="521"/>
    <x v="10"/>
    <s v="Kalmar"/>
    <s v="Falkenbergs"/>
    <n v="1339.97"/>
    <n v="1276"/>
    <n v="4"/>
    <n v="8"/>
    <n v="1"/>
    <n v="4"/>
    <n v="4"/>
    <n v="0"/>
    <x v="0"/>
    <n v="1.58"/>
    <n v="3.88"/>
    <n v="5.55"/>
    <n v="1.65"/>
    <n v="4.2"/>
    <n v="6"/>
    <s v="HOME STRONGER"/>
    <s v="HOME WIN"/>
    <m/>
    <m/>
    <m/>
    <m/>
  </r>
  <r>
    <x v="3"/>
    <x v="521"/>
    <x v="10"/>
    <s v="Sundsvall"/>
    <s v="Halmstad"/>
    <n v="1244.1199999999999"/>
    <n v="1303.78"/>
    <n v="2"/>
    <n v="2"/>
    <n v="2"/>
    <n v="2"/>
    <n v="0"/>
    <n v="0"/>
    <x v="1"/>
    <n v="1.95"/>
    <n v="3.51"/>
    <n v="3.71"/>
    <n v="2.2000000000000002"/>
    <n v="3.76"/>
    <n v="4"/>
    <s v="AWAY STRONGER"/>
    <s v="DRAW"/>
    <m/>
    <m/>
    <m/>
    <m/>
  </r>
  <r>
    <x v="1"/>
    <x v="521"/>
    <x v="10"/>
    <s v="Midtjylland"/>
    <s v="Viborg"/>
    <n v="1495.34"/>
    <n v="1282.6099999999999"/>
    <n v="3"/>
    <n v="7"/>
    <n v="0"/>
    <n v="0"/>
    <n v="2"/>
    <n v="0"/>
    <x v="0"/>
    <n v="1.45"/>
    <n v="4.25"/>
    <n v="7.21"/>
    <n v="1.5"/>
    <n v="4.6500000000000004"/>
    <n v="8.57"/>
    <s v="HOME STRONGER"/>
    <s v="HOME WIN"/>
    <m/>
    <m/>
    <m/>
    <m/>
  </r>
  <r>
    <x v="1"/>
    <x v="522"/>
    <x v="14"/>
    <s v="Odense"/>
    <s v="Hobro"/>
    <n v="1356.84"/>
    <n v="1343.7"/>
    <n v="1"/>
    <n v="2"/>
    <n v="1"/>
    <n v="4"/>
    <n v="3"/>
    <n v="0"/>
    <x v="0"/>
    <n v="1.67"/>
    <n v="3.65"/>
    <n v="5.15"/>
    <n v="1.75"/>
    <n v="3.85"/>
    <n v="5.9"/>
    <s v="HOME STRONGER"/>
    <s v="HOME WIN"/>
    <m/>
    <m/>
    <m/>
    <m/>
  </r>
  <r>
    <x v="3"/>
    <x v="522"/>
    <x v="7"/>
    <s v="Helsingborg"/>
    <s v="AIK"/>
    <n v="1371.71"/>
    <n v="1466.68"/>
    <n v="3"/>
    <n v="6"/>
    <n v="7"/>
    <n v="8"/>
    <n v="3"/>
    <n v="1"/>
    <x v="0"/>
    <n v="3.35"/>
    <n v="3.39"/>
    <n v="2.12"/>
    <n v="4"/>
    <n v="3.67"/>
    <n v="2.25"/>
    <s v="AWAY STRONGER"/>
    <s v="HOME WIN"/>
    <m/>
    <m/>
    <m/>
    <m/>
  </r>
  <r>
    <x v="1"/>
    <x v="522"/>
    <x v="0"/>
    <s v="Aarhus"/>
    <s v="Brondby"/>
    <n v="1282.6099999999999"/>
    <n v="1445.15"/>
    <n v="4"/>
    <n v="5"/>
    <n v="4"/>
    <n v="8"/>
    <n v="2"/>
    <n v="1"/>
    <x v="0"/>
    <n v="3.44"/>
    <n v="3.34"/>
    <n v="2.1"/>
    <n v="3.78"/>
    <n v="3.55"/>
    <n v="2.1800000000000002"/>
    <s v="AWAY STRONGER"/>
    <s v="HOME WIN"/>
    <m/>
    <m/>
    <m/>
    <m/>
  </r>
  <r>
    <x v="5"/>
    <x v="522"/>
    <x v="1"/>
    <s v="Astra"/>
    <s v="Targu Mures"/>
    <n v="1521.78"/>
    <n v="1464.66"/>
    <n v="7"/>
    <n v="13"/>
    <n v="6"/>
    <n v="9"/>
    <n v="1"/>
    <n v="5"/>
    <x v="2"/>
    <n v="1.97"/>
    <n v="3.2"/>
    <n v="3.81"/>
    <n v="2.15"/>
    <n v="3.4"/>
    <n v="4.34"/>
    <s v="HOME STRONGER"/>
    <s v="AWAY WIN"/>
    <m/>
    <m/>
    <m/>
    <m/>
  </r>
  <r>
    <x v="1"/>
    <x v="523"/>
    <x v="4"/>
    <s v="Aalborg"/>
    <s v="Esbjerg"/>
    <n v="1433.83"/>
    <n v="1402.9"/>
    <n v="9"/>
    <n v="13"/>
    <n v="6"/>
    <n v="6"/>
    <n v="1"/>
    <n v="1"/>
    <x v="1"/>
    <n v="2.37"/>
    <n v="3.18"/>
    <n v="3.01"/>
    <n v="2.5"/>
    <n v="3.35"/>
    <n v="3.3"/>
    <s v="HOME STRONGER"/>
    <s v="DRAW"/>
    <m/>
    <m/>
    <m/>
    <m/>
  </r>
  <r>
    <x v="4"/>
    <x v="524"/>
    <x v="0"/>
    <s v="Ruch"/>
    <s v="Piast Gliwice"/>
    <n v="1374.8"/>
    <n v="1326.83"/>
    <n v="4"/>
    <n v="10"/>
    <n v="9"/>
    <n v="10"/>
    <n v="2"/>
    <n v="0"/>
    <x v="0"/>
    <n v="2.54"/>
    <n v="3.08"/>
    <n v="2.84"/>
    <n v="2.84"/>
    <n v="3.3"/>
    <n v="3.09"/>
    <s v="HOME STRONGER"/>
    <s v="HOME WIN"/>
    <m/>
    <m/>
    <m/>
    <m/>
  </r>
  <r>
    <x v="1"/>
    <x v="524"/>
    <x v="0"/>
    <s v="Hobro"/>
    <s v="Aalborg"/>
    <n v="1343.7"/>
    <n v="1433.83"/>
    <n v="0"/>
    <n v="1"/>
    <n v="7"/>
    <n v="11"/>
    <n v="0"/>
    <n v="1"/>
    <x v="2"/>
    <n v="4.0599999999999996"/>
    <n v="3.45"/>
    <n v="1.89"/>
    <n v="4.6500000000000004"/>
    <n v="3.71"/>
    <n v="1.95"/>
    <s v="AWAY STRONGER"/>
    <s v="AWAY WIN"/>
    <m/>
    <m/>
    <m/>
    <m/>
  </r>
  <r>
    <x v="0"/>
    <x v="524"/>
    <x v="4"/>
    <s v="Start"/>
    <s v="Viking"/>
    <n v="1275.3699999999999"/>
    <n v="1350.73"/>
    <n v="4"/>
    <n v="8"/>
    <n v="6"/>
    <n v="6"/>
    <n v="0"/>
    <n v="3"/>
    <x v="2"/>
    <n v="2.7"/>
    <n v="3.43"/>
    <n v="2.48"/>
    <n v="2.95"/>
    <n v="3.65"/>
    <n v="2.62"/>
    <s v="AWAY STRONGER"/>
    <s v="AWAY WIN"/>
    <m/>
    <m/>
    <m/>
    <m/>
  </r>
  <r>
    <x v="4"/>
    <x v="524"/>
    <x v="15"/>
    <s v="Cracovia"/>
    <s v="Wisla"/>
    <n v="1372.87"/>
    <n v="1378.04"/>
    <n v="6"/>
    <n v="10"/>
    <n v="2"/>
    <n v="5"/>
    <n v="1"/>
    <n v="1"/>
    <x v="1"/>
    <n v="2.2000000000000002"/>
    <n v="3.24"/>
    <n v="3.26"/>
    <n v="2.2999999999999998"/>
    <n v="3.41"/>
    <n v="3.6"/>
    <s v="AWAY STRONGER"/>
    <s v="DRAW"/>
    <m/>
    <m/>
    <m/>
    <m/>
  </r>
  <r>
    <x v="2"/>
    <x v="525"/>
    <x v="10"/>
    <s v="Mattersburg"/>
    <s v="Salzburg"/>
    <n v="1340.2"/>
    <n v="1640.92"/>
    <n v="1"/>
    <n v="1"/>
    <n v="2"/>
    <n v="6"/>
    <n v="2"/>
    <n v="1"/>
    <x v="0"/>
    <n v="5.72"/>
    <n v="4.24"/>
    <n v="1.51"/>
    <n v="7"/>
    <n v="4.7"/>
    <n v="1.57"/>
    <s v="AWAY STRONGER"/>
    <s v="HOME WIN"/>
    <m/>
    <m/>
    <m/>
    <m/>
  </r>
  <r>
    <x v="0"/>
    <x v="525"/>
    <x v="0"/>
    <s v="Haugesund"/>
    <s v="Stabaek"/>
    <n v="1282.07"/>
    <n v="1312.23"/>
    <n v="1"/>
    <n v="2"/>
    <n v="7"/>
    <n v="11"/>
    <n v="2"/>
    <n v="2"/>
    <x v="1"/>
    <n v="2.46"/>
    <n v="3.45"/>
    <n v="2.7"/>
    <n v="2.59"/>
    <n v="3.72"/>
    <n v="2.81"/>
    <s v="AWAY STRONGER"/>
    <s v="DRAW"/>
    <m/>
    <m/>
    <m/>
    <m/>
  </r>
  <r>
    <x v="2"/>
    <x v="525"/>
    <x v="3"/>
    <s v="Sturm Graz"/>
    <s v="Admira"/>
    <n v="1491.33"/>
    <n v="1360.93"/>
    <n v="7"/>
    <n v="11"/>
    <n v="5"/>
    <n v="8"/>
    <n v="1"/>
    <n v="1"/>
    <x v="1"/>
    <n v="1.41"/>
    <n v="4.33"/>
    <n v="7.53"/>
    <n v="1.46"/>
    <n v="4.8"/>
    <n v="9.3000000000000007"/>
    <s v="HOME STRONGER"/>
    <s v="DRAW"/>
    <m/>
    <m/>
    <m/>
    <m/>
  </r>
  <r>
    <x v="1"/>
    <x v="526"/>
    <x v="10"/>
    <s v="Brondby"/>
    <s v="Odense"/>
    <n v="1445.15"/>
    <n v="1356.84"/>
    <n v="3"/>
    <n v="5"/>
    <n v="4"/>
    <n v="4"/>
    <n v="1"/>
    <n v="2"/>
    <x v="2"/>
    <n v="1.89"/>
    <n v="3.5"/>
    <n v="3.95"/>
    <n v="2.02"/>
    <n v="3.71"/>
    <n v="4.45"/>
    <s v="HOME STRONGER"/>
    <s v="AWAY WIN"/>
    <m/>
    <m/>
    <m/>
    <m/>
  </r>
  <r>
    <x v="3"/>
    <x v="526"/>
    <x v="7"/>
    <s v="AIK"/>
    <s v="Elfsborg"/>
    <n v="1466.68"/>
    <n v="1466.96"/>
    <n v="4"/>
    <n v="8"/>
    <n v="7"/>
    <n v="11"/>
    <n v="4"/>
    <n v="2"/>
    <x v="0"/>
    <n v="2.31"/>
    <n v="3.31"/>
    <n v="3.03"/>
    <n v="2.5499999999999998"/>
    <n v="3.52"/>
    <n v="3.35"/>
    <s v="AWAY STRONGER"/>
    <s v="HOME WIN"/>
    <m/>
    <m/>
    <m/>
    <m/>
  </r>
  <r>
    <x v="4"/>
    <x v="526"/>
    <x v="0"/>
    <s v="Legia"/>
    <s v="Podbeskidzie"/>
    <n v="1545.12"/>
    <n v="1308.1099999999999"/>
    <n v="9"/>
    <n v="15"/>
    <n v="4"/>
    <n v="4"/>
    <n v="5"/>
    <n v="0"/>
    <x v="0"/>
    <n v="1.3"/>
    <n v="5.03"/>
    <n v="9.9700000000000006"/>
    <n v="1.35"/>
    <n v="5.5"/>
    <n v="12.5"/>
    <s v="HOME STRONGER"/>
    <s v="HOME WIN"/>
    <m/>
    <m/>
    <m/>
    <m/>
  </r>
  <r>
    <x v="0"/>
    <x v="526"/>
    <x v="1"/>
    <s v="Sandefjord"/>
    <s v="Rosenborg"/>
    <n v="1161.31"/>
    <n v="1499.08"/>
    <n v="5"/>
    <n v="8"/>
    <n v="7"/>
    <n v="11"/>
    <n v="1"/>
    <n v="2"/>
    <x v="2"/>
    <n v="7.73"/>
    <n v="5.0999999999999996"/>
    <n v="1.35"/>
    <n v="8.51"/>
    <n v="5.83"/>
    <n v="1.4"/>
    <s v="AWAY STRONGER"/>
    <s v="AWAY WIN"/>
    <m/>
    <m/>
    <m/>
    <m/>
  </r>
  <r>
    <x v="3"/>
    <x v="527"/>
    <x v="4"/>
    <s v="Halmstad"/>
    <s v="Gefle"/>
    <n v="1303.78"/>
    <n v="1321.91"/>
    <n v="2"/>
    <n v="3"/>
    <n v="4"/>
    <n v="7"/>
    <n v="0"/>
    <n v="1"/>
    <x v="2"/>
    <n v="1.95"/>
    <n v="3.36"/>
    <n v="3.92"/>
    <n v="2.02"/>
    <n v="3.78"/>
    <n v="4.28"/>
    <s v="AWAY STRONGER"/>
    <s v="AWAY WIN"/>
    <m/>
    <m/>
    <m/>
    <m/>
  </r>
  <r>
    <x v="0"/>
    <x v="527"/>
    <x v="4"/>
    <s v="Valerenga"/>
    <s v="Lillestrom"/>
    <n v="1352.54"/>
    <n v="1336.43"/>
    <n v="4"/>
    <n v="7"/>
    <n v="5"/>
    <n v="6"/>
    <n v="2"/>
    <n v="0"/>
    <x v="0"/>
    <n v="1.82"/>
    <n v="3.74"/>
    <n v="4.0199999999999996"/>
    <n v="1.87"/>
    <n v="4.0999999999999996"/>
    <n v="4.55"/>
    <s v="HOME STRONGER"/>
    <s v="HOME WIN"/>
    <m/>
    <m/>
    <m/>
    <m/>
  </r>
  <r>
    <x v="1"/>
    <x v="527"/>
    <x v="4"/>
    <s v="Viborg"/>
    <s v="Aarhus"/>
    <n v="1282.6099999999999"/>
    <n v="1282.6099999999999"/>
    <n v="0"/>
    <n v="0"/>
    <n v="4"/>
    <n v="7"/>
    <n v="0"/>
    <n v="0"/>
    <x v="1"/>
    <n v="2.4900000000000002"/>
    <n v="3.16"/>
    <n v="2.86"/>
    <n v="2.66"/>
    <n v="3.31"/>
    <n v="3.06"/>
    <s v="AWAY STRONGER"/>
    <s v="DRAW"/>
    <m/>
    <m/>
    <m/>
    <m/>
  </r>
  <r>
    <x v="1"/>
    <x v="528"/>
    <x v="0"/>
    <s v="Viborg"/>
    <s v="Esbjerg"/>
    <n v="1282.6099999999999"/>
    <n v="1402.9"/>
    <n v="1"/>
    <n v="1"/>
    <n v="4"/>
    <n v="7"/>
    <n v="2"/>
    <n v="1"/>
    <x v="0"/>
    <n v="3.15"/>
    <n v="3.24"/>
    <n v="2.27"/>
    <n v="3.4"/>
    <n v="3.42"/>
    <n v="2.36"/>
    <s v="AWAY STRONGER"/>
    <s v="HOME WIN"/>
    <m/>
    <m/>
    <m/>
    <m/>
  </r>
  <r>
    <x v="0"/>
    <x v="528"/>
    <x v="4"/>
    <s v="Viking"/>
    <s v="Haugesund"/>
    <n v="1350.73"/>
    <n v="1282.07"/>
    <n v="6"/>
    <n v="9"/>
    <n v="1"/>
    <n v="3"/>
    <n v="0"/>
    <n v="1"/>
    <x v="2"/>
    <n v="1.62"/>
    <n v="3.97"/>
    <n v="5.1100000000000003"/>
    <n v="1.69"/>
    <n v="4.33"/>
    <n v="5.52"/>
    <s v="HOME STRONGER"/>
    <s v="AWAY WIN"/>
    <m/>
    <m/>
    <m/>
    <m/>
  </r>
  <r>
    <x v="7"/>
    <x v="528"/>
    <x v="4"/>
    <s v="Kuban"/>
    <s v="Ufa"/>
    <n v="1562.15"/>
    <n v="1476.15"/>
    <n v="1"/>
    <n v="5"/>
    <n v="4"/>
    <n v="8"/>
    <n v="1"/>
    <n v="1"/>
    <x v="1"/>
    <n v="1.9"/>
    <n v="3.21"/>
    <n v="4.29"/>
    <n v="2.0099999999999998"/>
    <n v="3.6"/>
    <n v="4.9000000000000004"/>
    <s v="HOME STRONGER"/>
    <s v="DRAW"/>
    <m/>
    <m/>
    <m/>
    <m/>
  </r>
  <r>
    <x v="3"/>
    <x v="528"/>
    <x v="9"/>
    <s v="Helsingborg"/>
    <s v="Kalmar"/>
    <n v="1371.71"/>
    <n v="1339.97"/>
    <n v="6"/>
    <n v="9"/>
    <n v="4"/>
    <n v="7"/>
    <n v="1"/>
    <n v="2"/>
    <x v="2"/>
    <n v="2.15"/>
    <n v="3.36"/>
    <n v="3.27"/>
    <n v="2.2599999999999998"/>
    <n v="3.68"/>
    <n v="3.8"/>
    <s v="HOME STRONGER"/>
    <s v="AWAY WIN"/>
    <m/>
    <m/>
    <m/>
    <m/>
  </r>
  <r>
    <x v="1"/>
    <x v="528"/>
    <x v="15"/>
    <s v="Midtjylland"/>
    <s v="Odense"/>
    <n v="1495.34"/>
    <n v="1356.84"/>
    <n v="9"/>
    <n v="9"/>
    <n v="7"/>
    <n v="7"/>
    <n v="1"/>
    <n v="0"/>
    <x v="0"/>
    <n v="1.98"/>
    <n v="3.46"/>
    <n v="3.66"/>
    <n v="2.1"/>
    <n v="3.78"/>
    <n v="4.0999999999999996"/>
    <s v="HOME STRONGER"/>
    <s v="HOME WIN"/>
    <m/>
    <m/>
    <m/>
    <m/>
  </r>
  <r>
    <x v="1"/>
    <x v="529"/>
    <x v="13"/>
    <s v="Silkeborg"/>
    <s v="Hobro"/>
    <n v="1229.52"/>
    <n v="1325.6"/>
    <n v="0"/>
    <n v="1"/>
    <n v="0"/>
    <n v="1"/>
    <n v="0"/>
    <n v="1"/>
    <x v="2"/>
    <n v="2.2999999999999998"/>
    <n v="3.18"/>
    <n v="3.13"/>
    <n v="2.5"/>
    <n v="3.4"/>
    <n v="3.5"/>
    <s v="AWAY STRONGER"/>
    <s v="AWAY WIN"/>
    <m/>
    <m/>
    <m/>
    <m/>
  </r>
  <r>
    <x v="1"/>
    <x v="529"/>
    <x v="2"/>
    <s v="Midtjylland"/>
    <s v="Esbjerg"/>
    <n v="1500.76"/>
    <n v="1387.94"/>
    <n v="9"/>
    <n v="12"/>
    <n v="1"/>
    <n v="4"/>
    <n v="3"/>
    <n v="0"/>
    <x v="0"/>
    <n v="1.74"/>
    <n v="3.56"/>
    <n v="4.7300000000000004"/>
    <n v="1.8"/>
    <n v="3.85"/>
    <n v="5.2"/>
    <s v="HOME STRONGER"/>
    <s v="HOME WIN"/>
    <m/>
    <m/>
    <m/>
    <m/>
  </r>
  <r>
    <x v="3"/>
    <x v="530"/>
    <x v="4"/>
    <s v="Gefle"/>
    <s v="Kalmar"/>
    <n v="1331.2"/>
    <n v="1350.98"/>
    <n v="4"/>
    <n v="7"/>
    <n v="6"/>
    <n v="7"/>
    <n v="2"/>
    <n v="0"/>
    <x v="0"/>
    <n v="2.84"/>
    <n v="3.15"/>
    <n v="2.5"/>
    <n v="3.3"/>
    <n v="3.3"/>
    <n v="2.65"/>
    <s v="AWAY STRONGER"/>
    <s v="HOME WIN"/>
    <m/>
    <m/>
    <m/>
    <m/>
  </r>
  <r>
    <x v="3"/>
    <x v="530"/>
    <x v="4"/>
    <s v="Helsingborg"/>
    <s v="Falkenbergs"/>
    <n v="1380.27"/>
    <n v="1278.82"/>
    <n v="6"/>
    <n v="9"/>
    <n v="3"/>
    <n v="4"/>
    <n v="0"/>
    <n v="0"/>
    <x v="1"/>
    <n v="1.65"/>
    <n v="3.77"/>
    <n v="5.17"/>
    <n v="1.7"/>
    <n v="3.95"/>
    <n v="6.1"/>
    <s v="HOME STRONGER"/>
    <s v="DRAW"/>
    <m/>
    <m/>
    <m/>
    <m/>
  </r>
  <r>
    <x v="3"/>
    <x v="530"/>
    <x v="5"/>
    <s v="Elfsborg"/>
    <s v="Hammarby"/>
    <n v="1469.14"/>
    <n v="1269.8900000000001"/>
    <n v="4"/>
    <n v="10"/>
    <n v="4"/>
    <n v="5"/>
    <n v="1"/>
    <n v="1"/>
    <x v="1"/>
    <n v="1.56"/>
    <n v="3.96"/>
    <n v="5.72"/>
    <n v="1.6"/>
    <n v="4.5"/>
    <n v="6.56"/>
    <s v="HOME STRONGER"/>
    <s v="DRAW"/>
    <m/>
    <m/>
    <m/>
    <m/>
  </r>
  <r>
    <x v="7"/>
    <x v="531"/>
    <x v="0"/>
    <s v="Rubin Kazan"/>
    <s v="Kuban"/>
    <n v="1615.11"/>
    <n v="1545.2"/>
    <n v="0"/>
    <n v="1"/>
    <n v="2"/>
    <n v="2"/>
    <n v="1"/>
    <n v="0"/>
    <x v="0"/>
    <n v="1.61"/>
    <n v="3.58"/>
    <n v="5.76"/>
    <n v="1.7"/>
    <n v="3.9"/>
    <n v="6.7"/>
    <s v="HOME STRONGER"/>
    <s v="HOME WIN"/>
    <m/>
    <m/>
    <m/>
    <m/>
  </r>
  <r>
    <x v="3"/>
    <x v="532"/>
    <x v="10"/>
    <s v="Falkenbergs"/>
    <s v="Helsingborg"/>
    <n v="1278.82"/>
    <n v="1380.27"/>
    <n v="4"/>
    <n v="4"/>
    <n v="4"/>
    <n v="7"/>
    <n v="2"/>
    <n v="3"/>
    <x v="2"/>
    <n v="2.75"/>
    <n v="3.34"/>
    <n v="2.46"/>
    <n v="2.91"/>
    <n v="3.59"/>
    <n v="2.5499999999999998"/>
    <s v="AWAY STRONGER"/>
    <s v="AWAY WIN"/>
    <m/>
    <m/>
    <m/>
    <m/>
  </r>
  <r>
    <x v="1"/>
    <x v="532"/>
    <x v="10"/>
    <s v="Hobro"/>
    <s v="Viborg"/>
    <n v="1325.6"/>
    <n v="1288.54"/>
    <n v="3"/>
    <n v="3"/>
    <n v="4"/>
    <n v="4"/>
    <n v="1"/>
    <n v="1"/>
    <x v="1"/>
    <n v="2.92"/>
    <n v="3.17"/>
    <n v="2.4300000000000002"/>
    <n v="3.16"/>
    <n v="3.35"/>
    <n v="2.7"/>
    <s v="HOME STRONGER"/>
    <s v="DRAW"/>
    <m/>
    <m/>
    <m/>
    <m/>
  </r>
  <r>
    <x v="2"/>
    <x v="532"/>
    <x v="3"/>
    <s v="Admira"/>
    <s v="Salzburg"/>
    <n v="1375.62"/>
    <n v="1643.17"/>
    <n v="3"/>
    <n v="6"/>
    <n v="1"/>
    <n v="3"/>
    <n v="2"/>
    <n v="2"/>
    <x v="1"/>
    <n v="5.17"/>
    <n v="4.05"/>
    <n v="1.58"/>
    <n v="5.8"/>
    <n v="4.45"/>
    <n v="1.75"/>
    <s v="AWAY STRONGER"/>
    <s v="DRAW"/>
    <m/>
    <m/>
    <m/>
    <m/>
  </r>
  <r>
    <x v="2"/>
    <x v="532"/>
    <x v="3"/>
    <s v="Mattersburg"/>
    <s v="Ried"/>
    <n v="1363.19"/>
    <n v="1420.13"/>
    <n v="4"/>
    <n v="4"/>
    <n v="3"/>
    <n v="4"/>
    <n v="4"/>
    <n v="1"/>
    <x v="0"/>
    <n v="1.93"/>
    <n v="3.52"/>
    <n v="3.73"/>
    <n v="2.0499999999999998"/>
    <n v="3.8"/>
    <n v="4.05"/>
    <s v="AWAY STRONGER"/>
    <s v="HOME WIN"/>
    <m/>
    <m/>
    <m/>
    <m/>
  </r>
  <r>
    <x v="1"/>
    <x v="533"/>
    <x v="14"/>
    <s v="Viborg"/>
    <s v="Odense"/>
    <n v="1288.54"/>
    <n v="1375.26"/>
    <n v="5"/>
    <n v="5"/>
    <n v="6"/>
    <n v="7"/>
    <n v="0"/>
    <n v="1"/>
    <x v="2"/>
    <n v="2.2400000000000002"/>
    <n v="3.3"/>
    <n v="3.15"/>
    <n v="2.35"/>
    <n v="3.45"/>
    <n v="3.36"/>
    <s v="AWAY STRONGER"/>
    <s v="AWAY WIN"/>
    <m/>
    <m/>
    <m/>
    <m/>
  </r>
  <r>
    <x v="1"/>
    <x v="533"/>
    <x v="10"/>
    <s v="Midtjylland"/>
    <s v="Esbjerg"/>
    <n v="1500.76"/>
    <n v="1387.94"/>
    <n v="9"/>
    <n v="15"/>
    <n v="0"/>
    <n v="4"/>
    <n v="5"/>
    <n v="1"/>
    <x v="0"/>
    <n v="1.76"/>
    <n v="3.63"/>
    <n v="4.4800000000000004"/>
    <n v="1.84"/>
    <n v="3.92"/>
    <n v="5.0999999999999996"/>
    <s v="HOME STRONGER"/>
    <s v="HOME WIN"/>
    <m/>
    <m/>
    <m/>
    <m/>
  </r>
  <r>
    <x v="0"/>
    <x v="533"/>
    <x v="0"/>
    <s v="Aalesund"/>
    <s v="Rosenborg"/>
    <n v="1306.47"/>
    <n v="1516.4"/>
    <n v="3"/>
    <n v="4"/>
    <n v="7"/>
    <n v="13"/>
    <n v="0"/>
    <n v="1"/>
    <x v="2"/>
    <n v="2.93"/>
    <n v="3.77"/>
    <n v="2.17"/>
    <n v="3.8"/>
    <n v="4.16"/>
    <n v="2.2999999999999998"/>
    <s v="AWAY STRONGER"/>
    <s v="AWAY WIN"/>
    <m/>
    <m/>
    <m/>
    <m/>
  </r>
  <r>
    <x v="0"/>
    <x v="533"/>
    <x v="0"/>
    <s v="Haugesund"/>
    <s v="Tromso"/>
    <n v="1299.01"/>
    <n v="1261.22"/>
    <n v="4"/>
    <n v="5"/>
    <n v="3"/>
    <n v="3"/>
    <n v="0"/>
    <n v="1"/>
    <x v="2"/>
    <n v="2.0499999999999998"/>
    <n v="3.52"/>
    <n v="3.39"/>
    <n v="2.2999999999999998"/>
    <n v="3.79"/>
    <n v="3.75"/>
    <s v="HOME STRONGER"/>
    <s v="AWAY WIN"/>
    <m/>
    <m/>
    <m/>
    <m/>
  </r>
  <r>
    <x v="0"/>
    <x v="533"/>
    <x v="0"/>
    <s v="Start"/>
    <s v="Molde"/>
    <n v="1267.5"/>
    <n v="1449.48"/>
    <n v="1"/>
    <n v="5"/>
    <n v="1"/>
    <n v="5"/>
    <n v="0"/>
    <n v="3"/>
    <x v="2"/>
    <n v="4.09"/>
    <n v="4.05"/>
    <n v="1.74"/>
    <n v="4.45"/>
    <n v="4.51"/>
    <n v="1.8"/>
    <s v="AWAY STRONGER"/>
    <s v="AWAY WIN"/>
    <m/>
    <m/>
    <m/>
    <m/>
  </r>
  <r>
    <x v="0"/>
    <x v="533"/>
    <x v="0"/>
    <s v="Stromsgodset"/>
    <s v="Valerenga"/>
    <n v="1402.77"/>
    <n v="1366.51"/>
    <n v="6"/>
    <n v="9"/>
    <n v="6"/>
    <n v="7"/>
    <n v="2"/>
    <n v="2"/>
    <x v="1"/>
    <n v="1.36"/>
    <n v="5.07"/>
    <n v="7.42"/>
    <n v="1.45"/>
    <n v="5.82"/>
    <n v="8.8000000000000007"/>
    <s v="HOME STRONGER"/>
    <s v="DRAW"/>
    <m/>
    <m/>
    <m/>
    <m/>
  </r>
  <r>
    <x v="0"/>
    <x v="533"/>
    <x v="0"/>
    <s v="Viking"/>
    <s v="Mjondalen"/>
    <n v="1359.06"/>
    <n v="1193.02"/>
    <n v="6"/>
    <n v="9"/>
    <n v="2"/>
    <n v="4"/>
    <n v="3"/>
    <n v="1"/>
    <x v="0"/>
    <n v="1.57"/>
    <n v="4.4400000000000004"/>
    <n v="4.93"/>
    <n v="1.67"/>
    <n v="4.96"/>
    <n v="5.3"/>
    <s v="HOME STRONGER"/>
    <s v="HOME WIN"/>
    <m/>
    <m/>
    <m/>
    <m/>
  </r>
  <r>
    <x v="0"/>
    <x v="534"/>
    <x v="4"/>
    <s v="Aalesund"/>
    <s v="Stromsgodset"/>
    <n v="1306.47"/>
    <n v="1402.77"/>
    <n v="3"/>
    <n v="4"/>
    <n v="4"/>
    <n v="7"/>
    <n v="2"/>
    <n v="1"/>
    <x v="0"/>
    <n v="2.9"/>
    <n v="3.51"/>
    <n v="2.2799999999999998"/>
    <n v="3.05"/>
    <n v="3.8"/>
    <n v="2.38"/>
    <s v="AWAY STRONGER"/>
    <s v="HOME WIN"/>
    <m/>
    <m/>
    <m/>
    <m/>
  </r>
  <r>
    <x v="1"/>
    <x v="535"/>
    <x v="10"/>
    <s v="Aarhus"/>
    <s v="Aalborg"/>
    <n v="1306.22"/>
    <n v="1416.77"/>
    <n v="5"/>
    <n v="8"/>
    <n v="7"/>
    <n v="13"/>
    <n v="2"/>
    <n v="3"/>
    <x v="2"/>
    <n v="2.66"/>
    <n v="3.3"/>
    <n v="2.56"/>
    <n v="2.81"/>
    <n v="3.5"/>
    <n v="2.7"/>
    <s v="AWAY STRONGER"/>
    <s v="AWAY WIN"/>
    <m/>
    <m/>
    <m/>
    <m/>
  </r>
  <r>
    <x v="2"/>
    <x v="535"/>
    <x v="3"/>
    <s v="Admira"/>
    <s v="Ried"/>
    <n v="1404.67"/>
    <n v="1405.64"/>
    <n v="3"/>
    <n v="7"/>
    <n v="0"/>
    <n v="4"/>
    <n v="3"/>
    <n v="1"/>
    <x v="0"/>
    <n v="2.02"/>
    <n v="3.43"/>
    <n v="3.52"/>
    <n v="2.15"/>
    <n v="3.75"/>
    <n v="3.94"/>
    <s v="AWAY STRONGER"/>
    <s v="HOME WIN"/>
    <m/>
    <m/>
    <m/>
    <m/>
  </r>
  <r>
    <x v="2"/>
    <x v="535"/>
    <x v="3"/>
    <s v="Salzburg"/>
    <s v="Altach"/>
    <n v="1622"/>
    <n v="1466.67"/>
    <n v="2"/>
    <n v="3"/>
    <n v="4"/>
    <n v="10"/>
    <n v="2"/>
    <n v="0"/>
    <x v="0"/>
    <n v="1.18"/>
    <n v="6.82"/>
    <n v="13.46"/>
    <n v="1.25"/>
    <n v="7.98"/>
    <n v="21"/>
    <s v="HOME STRONGER"/>
    <s v="HOME WIN"/>
    <m/>
    <m/>
    <m/>
    <m/>
  </r>
  <r>
    <x v="7"/>
    <x v="535"/>
    <x v="15"/>
    <s v="Kuban"/>
    <s v="Rubin Kazan"/>
    <n v="1555.27"/>
    <n v="1592.13"/>
    <n v="1"/>
    <n v="2"/>
    <n v="6"/>
    <n v="6"/>
    <n v="0"/>
    <n v="1"/>
    <x v="2"/>
    <n v="2.14"/>
    <n v="3.15"/>
    <n v="3.49"/>
    <n v="2.27"/>
    <n v="3.4"/>
    <n v="3.74"/>
    <s v="AWAY STRONGER"/>
    <s v="AWAY WIN"/>
    <m/>
    <m/>
    <m/>
    <m/>
  </r>
  <r>
    <x v="4"/>
    <x v="535"/>
    <x v="15"/>
    <s v="Piast Gliwice"/>
    <s v="Legia"/>
    <n v="1335.05"/>
    <n v="1566.39"/>
    <n v="6"/>
    <n v="12"/>
    <n v="9"/>
    <n v="15"/>
    <n v="2"/>
    <n v="1"/>
    <x v="0"/>
    <n v="5.23"/>
    <n v="3.84"/>
    <n v="1.61"/>
    <n v="6"/>
    <n v="4.4000000000000004"/>
    <n v="1.75"/>
    <s v="AWAY STRONGER"/>
    <s v="HOME WIN"/>
    <m/>
    <m/>
    <m/>
    <m/>
  </r>
  <r>
    <x v="1"/>
    <x v="536"/>
    <x v="14"/>
    <s v="Nordsjaelland"/>
    <s v="Esbjerg"/>
    <n v="1359.2"/>
    <n v="1365.66"/>
    <n v="0"/>
    <n v="3"/>
    <n v="0"/>
    <n v="1"/>
    <n v="1"/>
    <n v="2"/>
    <x v="2"/>
    <n v="2.29"/>
    <n v="3.37"/>
    <n v="2.98"/>
    <n v="2.42"/>
    <n v="3.6"/>
    <n v="3.25"/>
    <s v="AWAY STRONGER"/>
    <s v="AWAY WIN"/>
    <m/>
    <m/>
    <m/>
    <m/>
  </r>
  <r>
    <x v="3"/>
    <x v="536"/>
    <x v="6"/>
    <s v="AIK"/>
    <s v="Kalmar"/>
    <n v="1459.8"/>
    <n v="1331.6"/>
    <n v="4"/>
    <n v="10"/>
    <n v="3"/>
    <n v="6"/>
    <n v="2"/>
    <n v="1"/>
    <x v="0"/>
    <n v="1.6"/>
    <n v="3.92"/>
    <n v="5.33"/>
    <n v="1.67"/>
    <n v="4.25"/>
    <n v="5.86"/>
    <s v="HOME STRONGER"/>
    <s v="HOME WIN"/>
    <m/>
    <m/>
    <m/>
    <m/>
  </r>
  <r>
    <x v="4"/>
    <x v="536"/>
    <x v="19"/>
    <s v="Jagiellonia"/>
    <s v="Ruch"/>
    <n v="1405.94"/>
    <n v="1366.06"/>
    <n v="7"/>
    <n v="7"/>
    <n v="6"/>
    <n v="10"/>
    <n v="2"/>
    <n v="1"/>
    <x v="0"/>
    <n v="1.98"/>
    <n v="3.26"/>
    <n v="3.81"/>
    <n v="2.17"/>
    <n v="3.4"/>
    <n v="4.21"/>
    <s v="HOME STRONGER"/>
    <s v="HOME WIN"/>
    <m/>
    <m/>
    <m/>
    <m/>
  </r>
  <r>
    <x v="1"/>
    <x v="536"/>
    <x v="10"/>
    <s v="Viborg"/>
    <s v="Brondby"/>
    <n v="1289.01"/>
    <n v="1422.51"/>
    <n v="4"/>
    <n v="5"/>
    <n v="1"/>
    <n v="1"/>
    <n v="0"/>
    <n v="4"/>
    <x v="2"/>
    <n v="2.84"/>
    <n v="3.19"/>
    <n v="2.48"/>
    <n v="3.2"/>
    <n v="3.35"/>
    <n v="2.74"/>
    <s v="AWAY STRONGER"/>
    <s v="AWAY WIN"/>
    <m/>
    <m/>
    <m/>
    <m/>
  </r>
  <r>
    <x v="3"/>
    <x v="536"/>
    <x v="7"/>
    <s v="Elfsborg"/>
    <s v="Djurgarden"/>
    <n v="1458.39"/>
    <n v="1442.6"/>
    <n v="4"/>
    <n v="8"/>
    <n v="7"/>
    <n v="9"/>
    <n v="2"/>
    <n v="0"/>
    <x v="0"/>
    <n v="1.79"/>
    <n v="3.69"/>
    <n v="4.21"/>
    <n v="2"/>
    <n v="4.03"/>
    <n v="4.8"/>
    <s v="HOME STRONGER"/>
    <s v="HOME WIN"/>
    <m/>
    <m/>
    <m/>
    <m/>
  </r>
  <r>
    <x v="0"/>
    <x v="536"/>
    <x v="0"/>
    <s v="Mjondalen"/>
    <s v="Haugesund"/>
    <n v="1175.6400000000001"/>
    <n v="1305.45"/>
    <n v="1"/>
    <n v="3"/>
    <n v="4"/>
    <n v="4"/>
    <n v="2"/>
    <n v="1"/>
    <x v="0"/>
    <n v="2.37"/>
    <n v="3.45"/>
    <n v="2.8"/>
    <n v="2.5299999999999998"/>
    <n v="3.75"/>
    <n v="3"/>
    <s v="AWAY STRONGER"/>
    <s v="HOME WIN"/>
    <m/>
    <m/>
    <m/>
    <m/>
  </r>
  <r>
    <x v="0"/>
    <x v="536"/>
    <x v="0"/>
    <s v="Rosenborg"/>
    <s v="Valerenga"/>
    <n v="1530.09"/>
    <n v="1357.87"/>
    <n v="7"/>
    <n v="13"/>
    <n v="7"/>
    <n v="8"/>
    <n v="2"/>
    <n v="0"/>
    <x v="0"/>
    <n v="1.3"/>
    <n v="5.44"/>
    <n v="8.8000000000000007"/>
    <n v="1.38"/>
    <n v="6.05"/>
    <n v="10"/>
    <s v="HOME STRONGER"/>
    <s v="HOME WIN"/>
    <m/>
    <m/>
    <m/>
    <m/>
  </r>
  <r>
    <x v="0"/>
    <x v="536"/>
    <x v="0"/>
    <s v="Tromso"/>
    <s v="Sandefjord"/>
    <n v="1239.42"/>
    <n v="1166.3900000000001"/>
    <n v="3"/>
    <n v="6"/>
    <n v="3"/>
    <n v="5"/>
    <n v="1"/>
    <n v="1"/>
    <x v="1"/>
    <n v="1.58"/>
    <n v="4.0199999999999996"/>
    <n v="5.32"/>
    <n v="1.7"/>
    <n v="4.5"/>
    <n v="5.76"/>
    <s v="HOME STRONGER"/>
    <s v="DRAW"/>
    <m/>
    <m/>
    <m/>
    <m/>
  </r>
  <r>
    <x v="0"/>
    <x v="536"/>
    <x v="1"/>
    <s v="Stabaek"/>
    <s v="Lillestrom"/>
    <n v="1343.85"/>
    <n v="1323.18"/>
    <n v="4"/>
    <n v="8"/>
    <n v="3"/>
    <n v="5"/>
    <n v="3"/>
    <n v="2"/>
    <x v="0"/>
    <n v="1.47"/>
    <n v="4.3499999999999996"/>
    <n v="6.42"/>
    <n v="1.57"/>
    <n v="4.8600000000000003"/>
    <n v="7.4"/>
    <s v="HOME STRONGER"/>
    <s v="HOME WIN"/>
    <m/>
    <m/>
    <m/>
    <m/>
  </r>
  <r>
    <x v="3"/>
    <x v="537"/>
    <x v="4"/>
    <s v="Falkenbergs"/>
    <s v="Hammarby"/>
    <n v="1264.8"/>
    <n v="1259.44"/>
    <n v="2"/>
    <n v="5"/>
    <n v="2"/>
    <n v="5"/>
    <n v="0"/>
    <n v="1"/>
    <x v="2"/>
    <n v="3.2"/>
    <n v="3.47"/>
    <n v="2.13"/>
    <n v="3.51"/>
    <n v="3.72"/>
    <n v="2.2999999999999998"/>
    <s v="HOME STRONGER"/>
    <s v="AWAY WIN"/>
    <m/>
    <m/>
    <m/>
    <m/>
  </r>
  <r>
    <x v="3"/>
    <x v="537"/>
    <x v="4"/>
    <s v="Helsingborg"/>
    <s v="Halmstad"/>
    <n v="1385.4"/>
    <n v="1286.8900000000001"/>
    <n v="4"/>
    <n v="10"/>
    <n v="2"/>
    <n v="3"/>
    <n v="2"/>
    <n v="0"/>
    <x v="0"/>
    <n v="1.77"/>
    <n v="3.71"/>
    <n v="4.28"/>
    <n v="1.88"/>
    <n v="3.9"/>
    <n v="4.8499999999999996"/>
    <s v="HOME STRONGER"/>
    <s v="HOME WIN"/>
    <m/>
    <m/>
    <m/>
    <m/>
  </r>
  <r>
    <x v="5"/>
    <x v="537"/>
    <x v="1"/>
    <s v="Pandurii"/>
    <s v="CFR Cluj"/>
    <n v="1430.77"/>
    <n v="1469.16"/>
    <n v="4"/>
    <n v="5"/>
    <n v="4"/>
    <n v="8"/>
    <n v="1"/>
    <n v="1"/>
    <x v="1"/>
    <n v="2.21"/>
    <n v="3.02"/>
    <n v="3.32"/>
    <n v="2.34"/>
    <n v="3.13"/>
    <n v="3.85"/>
    <s v="AWAY STRONGER"/>
    <s v="DRAW"/>
    <m/>
    <m/>
    <m/>
    <m/>
  </r>
  <r>
    <x v="1"/>
    <x v="538"/>
    <x v="3"/>
    <s v="Hobro"/>
    <s v="Nordsjaelland"/>
    <n v="1337.48"/>
    <n v="1359.2"/>
    <n v="4"/>
    <n v="4"/>
    <n v="0"/>
    <n v="3"/>
    <n v="1"/>
    <n v="3"/>
    <x v="2"/>
    <n v="3.76"/>
    <n v="3.37"/>
    <n v="1.98"/>
    <n v="4.4000000000000004"/>
    <n v="3.6"/>
    <n v="2.1"/>
    <s v="AWAY STRONGER"/>
    <s v="AWAY WIN"/>
    <m/>
    <m/>
    <m/>
    <m/>
  </r>
  <r>
    <x v="0"/>
    <x v="538"/>
    <x v="4"/>
    <s v="Lillestrom"/>
    <s v="Tromso"/>
    <n v="1323.18"/>
    <n v="1239.42"/>
    <n v="0"/>
    <n v="4"/>
    <n v="4"/>
    <n v="7"/>
    <n v="1"/>
    <n v="0"/>
    <x v="0"/>
    <n v="1.95"/>
    <n v="3.59"/>
    <n v="3.62"/>
    <n v="2.0299999999999998"/>
    <n v="3.86"/>
    <n v="3.86"/>
    <s v="HOME STRONGER"/>
    <s v="HOME WIN"/>
    <m/>
    <m/>
    <m/>
    <m/>
  </r>
  <r>
    <x v="0"/>
    <x v="539"/>
    <x v="0"/>
    <s v="Sandefjord"/>
    <s v="Stabaek"/>
    <n v="1166.3900000000001"/>
    <n v="1343.85"/>
    <n v="1"/>
    <n v="5"/>
    <n v="4"/>
    <n v="10"/>
    <n v="2"/>
    <n v="4"/>
    <x v="2"/>
    <n v="4.5199999999999996"/>
    <n v="3.83"/>
    <n v="1.71"/>
    <n v="4.95"/>
    <n v="4.25"/>
    <n v="1.76"/>
    <s v="AWAY STRONGER"/>
    <s v="AWAY WIN"/>
    <m/>
    <m/>
    <m/>
    <m/>
  </r>
  <r>
    <x v="2"/>
    <x v="539"/>
    <x v="3"/>
    <s v="Ried"/>
    <s v="Sturm Graz"/>
    <n v="1405.64"/>
    <n v="1513.95"/>
    <n v="0"/>
    <n v="3"/>
    <n v="5"/>
    <n v="9"/>
    <n v="1"/>
    <n v="0"/>
    <x v="0"/>
    <n v="3.85"/>
    <n v="3.56"/>
    <n v="1.89"/>
    <n v="4.5"/>
    <n v="3.82"/>
    <n v="1.98"/>
    <s v="AWAY STRONGER"/>
    <s v="HOME WIN"/>
    <m/>
    <m/>
    <m/>
    <m/>
  </r>
  <r>
    <x v="4"/>
    <x v="539"/>
    <x v="15"/>
    <s v="Cracovia"/>
    <s v="Jagiellonia"/>
    <n v="1385.92"/>
    <n v="1405.94"/>
    <n v="7"/>
    <n v="10"/>
    <n v="7"/>
    <n v="10"/>
    <n v="1"/>
    <n v="1"/>
    <x v="1"/>
    <n v="1.99"/>
    <n v="3.34"/>
    <n v="3.7"/>
    <n v="2.17"/>
    <n v="3.6"/>
    <n v="4.25"/>
    <s v="AWAY STRONGER"/>
    <s v="DRAW"/>
    <m/>
    <m/>
    <m/>
    <m/>
  </r>
  <r>
    <x v="3"/>
    <x v="540"/>
    <x v="6"/>
    <s v="Gefle"/>
    <s v="AIK"/>
    <n v="1330.47"/>
    <n v="1459.8"/>
    <n v="4"/>
    <n v="7"/>
    <n v="6"/>
    <n v="10"/>
    <n v="1"/>
    <n v="2"/>
    <x v="2"/>
    <n v="4.67"/>
    <n v="3.7"/>
    <n v="1.71"/>
    <n v="5.3"/>
    <n v="3.9"/>
    <n v="1.85"/>
    <s v="AWAY STRONGER"/>
    <s v="AWAY WIN"/>
    <m/>
    <m/>
    <m/>
    <m/>
  </r>
  <r>
    <x v="0"/>
    <x v="540"/>
    <x v="19"/>
    <s v="Valerenga"/>
    <s v="Molde"/>
    <n v="1357.87"/>
    <n v="1440.43"/>
    <n v="4"/>
    <n v="7"/>
    <n v="4"/>
    <n v="5"/>
    <n v="0"/>
    <n v="1"/>
    <x v="2"/>
    <n v="2.59"/>
    <n v="3.41"/>
    <n v="2.57"/>
    <n v="2.75"/>
    <n v="3.7"/>
    <n v="2.78"/>
    <s v="AWAY STRONGER"/>
    <s v="AWAY WIN"/>
    <m/>
    <m/>
    <m/>
    <m/>
  </r>
  <r>
    <x v="3"/>
    <x v="540"/>
    <x v="7"/>
    <s v="Kalmar"/>
    <s v="Elfsborg"/>
    <n v="1331.6"/>
    <n v="1458.39"/>
    <n v="0"/>
    <n v="3"/>
    <n v="4"/>
    <n v="8"/>
    <n v="0"/>
    <n v="3"/>
    <x v="2"/>
    <n v="3.19"/>
    <n v="3.27"/>
    <n v="2.2200000000000002"/>
    <n v="3.34"/>
    <n v="3.55"/>
    <n v="2.33"/>
    <s v="AWAY STRONGER"/>
    <s v="AWAY WIN"/>
    <m/>
    <m/>
    <m/>
    <m/>
  </r>
  <r>
    <x v="0"/>
    <x v="540"/>
    <x v="0"/>
    <s v="Stromsgodset"/>
    <s v="Start"/>
    <n v="1376.62"/>
    <n v="1245.52"/>
    <n v="4"/>
    <n v="7"/>
    <n v="0"/>
    <n v="1"/>
    <n v="2"/>
    <n v="1"/>
    <x v="0"/>
    <n v="1.36"/>
    <n v="4.9400000000000004"/>
    <n v="7.71"/>
    <n v="1.41"/>
    <n v="5.35"/>
    <n v="10"/>
    <s v="HOME STRONGER"/>
    <s v="HOME WIN"/>
    <m/>
    <m/>
    <m/>
    <m/>
  </r>
  <r>
    <x v="2"/>
    <x v="540"/>
    <x v="4"/>
    <s v="Altach"/>
    <s v="Admira"/>
    <n v="1466.67"/>
    <n v="1404.67"/>
    <n v="1"/>
    <n v="7"/>
    <n v="5"/>
    <n v="7"/>
    <n v="1"/>
    <n v="2"/>
    <x v="2"/>
    <n v="2.1"/>
    <n v="3.39"/>
    <n v="3.33"/>
    <n v="2.2000000000000002"/>
    <n v="3.58"/>
    <n v="3.61"/>
    <s v="HOME STRONGER"/>
    <s v="AWAY WIN"/>
    <m/>
    <m/>
    <m/>
    <m/>
  </r>
  <r>
    <x v="0"/>
    <x v="540"/>
    <x v="1"/>
    <s v="Rosenborg"/>
    <s v="Mjondalen"/>
    <n v="1530.09"/>
    <n v="1175.6400000000001"/>
    <n v="9"/>
    <n v="13"/>
    <n v="4"/>
    <n v="5"/>
    <n v="1"/>
    <n v="0"/>
    <x v="0"/>
    <n v="1.17"/>
    <n v="7.59"/>
    <n v="13.53"/>
    <n v="1.2"/>
    <n v="8.9499999999999993"/>
    <n v="18"/>
    <s v="HOME STRONGER"/>
    <s v="HOME WIN"/>
    <m/>
    <m/>
    <m/>
    <m/>
  </r>
  <r>
    <x v="1"/>
    <x v="540"/>
    <x v="15"/>
    <s v="Esbjerg"/>
    <s v="Midtjylland"/>
    <n v="1365.66"/>
    <n v="1509.36"/>
    <n v="3"/>
    <n v="3"/>
    <n v="7"/>
    <n v="13"/>
    <n v="1"/>
    <n v="1"/>
    <x v="1"/>
    <n v="2.46"/>
    <n v="3.27"/>
    <n v="2.8"/>
    <n v="2.65"/>
    <n v="3.44"/>
    <n v="3.04"/>
    <s v="AWAY STRONGER"/>
    <s v="DRAW"/>
    <m/>
    <m/>
    <m/>
    <m/>
  </r>
  <r>
    <x v="7"/>
    <x v="541"/>
    <x v="0"/>
    <s v="Rubin Kazan"/>
    <s v="Zenit"/>
    <n v="1592.13"/>
    <n v="1790.98"/>
    <n v="9"/>
    <n v="9"/>
    <n v="3"/>
    <n v="9"/>
    <n v="1"/>
    <n v="3"/>
    <x v="2"/>
    <n v="5.58"/>
    <n v="3.57"/>
    <n v="1.64"/>
    <n v="6.9"/>
    <n v="4.05"/>
    <n v="1.75"/>
    <s v="AWAY STRONGER"/>
    <s v="AWAY WIN"/>
    <m/>
    <m/>
    <m/>
    <m/>
  </r>
  <r>
    <x v="3"/>
    <x v="541"/>
    <x v="4"/>
    <s v="Sundsvall"/>
    <s v="Falkenbergs"/>
    <n v="1268.31"/>
    <n v="1264.8"/>
    <n v="4"/>
    <n v="5"/>
    <n v="1"/>
    <n v="5"/>
    <n v="0"/>
    <n v="1"/>
    <x v="2"/>
    <n v="1.75"/>
    <n v="3.65"/>
    <n v="4.43"/>
    <n v="1.84"/>
    <n v="4"/>
    <n v="4.75"/>
    <s v="HOME STRONGER"/>
    <s v="AWAY WIN"/>
    <m/>
    <m/>
    <m/>
    <m/>
  </r>
  <r>
    <x v="1"/>
    <x v="541"/>
    <x v="4"/>
    <s v="Aalborg"/>
    <s v="Odense"/>
    <n v="1416.77"/>
    <n v="1370.06"/>
    <n v="9"/>
    <n v="13"/>
    <n v="3"/>
    <n v="9"/>
    <n v="5"/>
    <n v="1"/>
    <x v="0"/>
    <n v="1.86"/>
    <n v="3.63"/>
    <n v="3.94"/>
    <n v="2.14"/>
    <n v="3.89"/>
    <n v="4.33"/>
    <s v="HOME STRONGER"/>
    <s v="HOME WIN"/>
    <m/>
    <m/>
    <m/>
    <m/>
  </r>
  <r>
    <x v="3"/>
    <x v="541"/>
    <x v="5"/>
    <s v="Djurgarden"/>
    <s v="Hammarby"/>
    <n v="1442.6"/>
    <n v="1259.44"/>
    <n v="4"/>
    <n v="8"/>
    <n v="4"/>
    <n v="8"/>
    <n v="2"/>
    <n v="2"/>
    <x v="1"/>
    <n v="2"/>
    <n v="3.43"/>
    <n v="3.61"/>
    <n v="2.12"/>
    <n v="3.7"/>
    <n v="3.9"/>
    <s v="HOME STRONGER"/>
    <s v="DRAW"/>
    <m/>
    <m/>
    <m/>
    <m/>
  </r>
  <r>
    <x v="1"/>
    <x v="542"/>
    <x v="0"/>
    <s v="Aarhus"/>
    <s v="Esbjerg"/>
    <n v="1306.22"/>
    <n v="1365.66"/>
    <n v="2"/>
    <n v="6"/>
    <n v="4"/>
    <n v="4"/>
    <n v="0"/>
    <n v="0"/>
    <x v="1"/>
    <n v="2.41"/>
    <n v="3.38"/>
    <n v="2.79"/>
    <n v="2.54"/>
    <n v="3.62"/>
    <n v="2.97"/>
    <s v="AWAY STRONGER"/>
    <s v="DRAW"/>
    <m/>
    <m/>
    <m/>
    <m/>
  </r>
  <r>
    <x v="0"/>
    <x v="542"/>
    <x v="4"/>
    <s v="Aalesund"/>
    <s v="Valerenga"/>
    <n v="1309.94"/>
    <n v="1357.87"/>
    <n v="3"/>
    <n v="6"/>
    <n v="1"/>
    <n v="7"/>
    <n v="2"/>
    <n v="0"/>
    <x v="0"/>
    <n v="2.52"/>
    <n v="3.41"/>
    <n v="2.64"/>
    <n v="2.63"/>
    <n v="3.65"/>
    <n v="2.77"/>
    <s v="AWAY STRONGER"/>
    <s v="HOME WIN"/>
    <m/>
    <m/>
    <m/>
    <m/>
  </r>
  <r>
    <x v="3"/>
    <x v="542"/>
    <x v="4"/>
    <s v="Hammarby"/>
    <s v="Kalmar"/>
    <n v="1259.44"/>
    <n v="1331.6"/>
    <n v="5"/>
    <n v="6"/>
    <n v="0"/>
    <n v="3"/>
    <n v="0"/>
    <n v="0"/>
    <x v="1"/>
    <n v="1.87"/>
    <n v="3.49"/>
    <n v="4.0599999999999996"/>
    <n v="1.95"/>
    <n v="3.82"/>
    <n v="4.5"/>
    <s v="AWAY STRONGER"/>
    <s v="DRAW"/>
    <m/>
    <m/>
    <m/>
    <m/>
  </r>
  <r>
    <x v="3"/>
    <x v="543"/>
    <x v="10"/>
    <s v="Djurgarden"/>
    <s v="Halmstad"/>
    <n v="1442.6"/>
    <n v="1286.8900000000001"/>
    <n v="4"/>
    <n v="8"/>
    <n v="1"/>
    <n v="3"/>
    <n v="4"/>
    <n v="2"/>
    <x v="0"/>
    <n v="1.35"/>
    <n v="4.76"/>
    <n v="8.7799999999999994"/>
    <n v="1.42"/>
    <n v="5.29"/>
    <n v="11.03"/>
    <s v="HOME STRONGER"/>
    <s v="HOME WIN"/>
    <m/>
    <m/>
    <m/>
    <m/>
  </r>
  <r>
    <x v="0"/>
    <x v="543"/>
    <x v="0"/>
    <s v="Viking"/>
    <s v="Sandefjord"/>
    <n v="1367.47"/>
    <n v="1166.3900000000001"/>
    <n v="6"/>
    <n v="9"/>
    <n v="1"/>
    <n v="4"/>
    <n v="2"/>
    <n v="0"/>
    <x v="0"/>
    <n v="1.3"/>
    <n v="5.41"/>
    <n v="9.14"/>
    <n v="1.33"/>
    <n v="6.1"/>
    <n v="11.5"/>
    <s v="HOME STRONGER"/>
    <s v="HOME WIN"/>
    <m/>
    <m/>
    <m/>
    <m/>
  </r>
  <r>
    <x v="0"/>
    <x v="544"/>
    <x v="19"/>
    <s v="Molde"/>
    <s v="Lillestrom"/>
    <n v="1440.43"/>
    <n v="1323.18"/>
    <n v="7"/>
    <n v="7"/>
    <n v="3"/>
    <n v="6"/>
    <n v="2"/>
    <n v="2"/>
    <x v="1"/>
    <n v="1.41"/>
    <n v="4.5999999999999996"/>
    <n v="7.1"/>
    <n v="1.54"/>
    <n v="5"/>
    <n v="8"/>
    <s v="HOME STRONGER"/>
    <s v="DRAW"/>
    <m/>
    <m/>
    <m/>
    <m/>
  </r>
  <r>
    <x v="1"/>
    <x v="544"/>
    <x v="10"/>
    <s v="Nordsjaelland"/>
    <s v="Brondby"/>
    <n v="1359.2"/>
    <n v="1422.51"/>
    <n v="3"/>
    <n v="3"/>
    <n v="7"/>
    <n v="7"/>
    <n v="0"/>
    <n v="2"/>
    <x v="2"/>
    <n v="2.78"/>
    <n v="3.28"/>
    <n v="2.4700000000000002"/>
    <n v="2.95"/>
    <n v="3.5"/>
    <n v="2.6"/>
    <s v="AWAY STRONGER"/>
    <s v="AWAY WIN"/>
    <m/>
    <m/>
    <m/>
    <m/>
  </r>
  <r>
    <x v="2"/>
    <x v="544"/>
    <x v="20"/>
    <s v="Sturm Graz"/>
    <s v="Salzburg"/>
    <n v="1513.95"/>
    <n v="1622"/>
    <n v="2"/>
    <n v="8"/>
    <n v="5"/>
    <n v="6"/>
    <n v="2"/>
    <n v="3"/>
    <x v="2"/>
    <n v="2.5299999999999998"/>
    <n v="3.38"/>
    <n v="2.63"/>
    <n v="3"/>
    <n v="3.6"/>
    <n v="2.94"/>
    <s v="AWAY STRONGER"/>
    <s v="AWAY WIN"/>
    <m/>
    <m/>
    <m/>
    <m/>
  </r>
  <r>
    <x v="3"/>
    <x v="544"/>
    <x v="7"/>
    <s v="Elfsborg"/>
    <s v="Sundsvall"/>
    <n v="1458.39"/>
    <n v="1268.31"/>
    <n v="7"/>
    <n v="10"/>
    <n v="3"/>
    <n v="5"/>
    <n v="1"/>
    <n v="2"/>
    <x v="2"/>
    <n v="1.29"/>
    <n v="5.45"/>
    <n v="9.33"/>
    <n v="1.33"/>
    <n v="6.17"/>
    <n v="10.77"/>
    <s v="HOME STRONGER"/>
    <s v="AWAY WIN"/>
    <m/>
    <m/>
    <m/>
    <m/>
  </r>
  <r>
    <x v="0"/>
    <x v="544"/>
    <x v="0"/>
    <s v="Mjondalen"/>
    <s v="Stromsgodset"/>
    <n v="1175.6400000000001"/>
    <n v="1376.62"/>
    <n v="3"/>
    <n v="4"/>
    <n v="4"/>
    <n v="7"/>
    <n v="2"/>
    <n v="4"/>
    <x v="2"/>
    <n v="3.61"/>
    <n v="3.67"/>
    <n v="1.93"/>
    <n v="3.98"/>
    <n v="4.09"/>
    <n v="2"/>
    <s v="AWAY STRONGER"/>
    <s v="AWAY WIN"/>
    <m/>
    <m/>
    <m/>
    <m/>
  </r>
  <r>
    <x v="0"/>
    <x v="544"/>
    <x v="0"/>
    <s v="Start"/>
    <s v="Haugesund"/>
    <n v="1245.52"/>
    <n v="1305.45"/>
    <n v="0"/>
    <n v="0"/>
    <n v="0"/>
    <n v="4"/>
    <n v="1"/>
    <n v="3"/>
    <x v="2"/>
    <n v="2.34"/>
    <n v="3.41"/>
    <n v="2.88"/>
    <n v="2.41"/>
    <n v="3.65"/>
    <n v="3.16"/>
    <s v="AWAY STRONGER"/>
    <s v="AWAY WIN"/>
    <m/>
    <m/>
    <m/>
    <m/>
  </r>
  <r>
    <x v="4"/>
    <x v="544"/>
    <x v="0"/>
    <s v="Jagiellonia"/>
    <s v="Legia"/>
    <n v="1405.94"/>
    <n v="1566.39"/>
    <n v="7"/>
    <n v="11"/>
    <n v="3"/>
    <n v="9"/>
    <n v="1"/>
    <n v="1"/>
    <x v="1"/>
    <n v="3.56"/>
    <n v="3.38"/>
    <n v="2.02"/>
    <n v="4.0999999999999996"/>
    <n v="3.6"/>
    <n v="2.14"/>
    <s v="AWAY STRONGER"/>
    <s v="DRAW"/>
    <m/>
    <m/>
    <m/>
    <m/>
  </r>
  <r>
    <x v="0"/>
    <x v="544"/>
    <x v="1"/>
    <s v="Tromso"/>
    <s v="Rosenborg"/>
    <n v="1239.42"/>
    <n v="1530.09"/>
    <n v="4"/>
    <n v="4"/>
    <n v="9"/>
    <n v="13"/>
    <n v="1"/>
    <n v="1"/>
    <x v="1"/>
    <n v="4.42"/>
    <n v="3.73"/>
    <n v="1.75"/>
    <n v="5"/>
    <n v="4"/>
    <n v="1.83"/>
    <s v="AWAY STRONGER"/>
    <s v="DRAW"/>
    <m/>
    <m/>
    <m/>
    <m/>
  </r>
  <r>
    <x v="1"/>
    <x v="544"/>
    <x v="15"/>
    <s v="Midtjylland"/>
    <s v="Hobro"/>
    <n v="1509.36"/>
    <n v="1337.48"/>
    <n v="5"/>
    <n v="11"/>
    <n v="1"/>
    <n v="4"/>
    <n v="2"/>
    <n v="0"/>
    <x v="0"/>
    <n v="1.32"/>
    <n v="4.9000000000000004"/>
    <n v="9.7799999999999994"/>
    <n v="1.39"/>
    <n v="5.75"/>
    <n v="13"/>
    <s v="HOME STRONGER"/>
    <s v="HOME WIN"/>
    <m/>
    <m/>
    <m/>
    <m/>
  </r>
  <r>
    <x v="1"/>
    <x v="545"/>
    <x v="4"/>
    <s v="Vestsjaelland"/>
    <s v="Odense"/>
    <n v="1305.5899999999999"/>
    <n v="1362.59"/>
    <n v="6"/>
    <n v="8"/>
    <n v="3"/>
    <n v="6"/>
    <n v="1"/>
    <n v="2"/>
    <x v="2"/>
    <n v="3.02"/>
    <n v="3.12"/>
    <n v="2.41"/>
    <n v="3.35"/>
    <n v="3.35"/>
    <n v="2.65"/>
    <s v="AWAY STRONGER"/>
    <s v="AWAY WIN"/>
    <m/>
    <m/>
    <m/>
    <m/>
  </r>
  <r>
    <x v="5"/>
    <x v="546"/>
    <x v="36"/>
    <s v="Pandurii"/>
    <s v="Astra"/>
    <n v="1428.8"/>
    <n v="1523.13"/>
    <n v="5"/>
    <n v="6"/>
    <n v="9"/>
    <n v="12"/>
    <n v="1"/>
    <n v="1"/>
    <x v="1"/>
    <n v="2.2599999999999998"/>
    <n v="3.1"/>
    <n v="3.1"/>
    <n v="2.4500000000000002"/>
    <n v="3.31"/>
    <n v="3.45"/>
    <s v="AWAY STRONGER"/>
    <s v="DRAW"/>
    <m/>
    <m/>
    <m/>
    <m/>
  </r>
  <r>
    <x v="0"/>
    <x v="547"/>
    <x v="19"/>
    <s v="Mjondalen"/>
    <s v="Tromso"/>
    <n v="1187.77"/>
    <n v="1247.97"/>
    <n v="3"/>
    <n v="4"/>
    <n v="2"/>
    <n v="5"/>
    <n v="4"/>
    <n v="3"/>
    <x v="0"/>
    <n v="2.35"/>
    <n v="3.27"/>
    <n v="2.96"/>
    <n v="2.7"/>
    <n v="3.46"/>
    <n v="3.3"/>
    <s v="AWAY STRONGER"/>
    <s v="HOME WIN"/>
    <m/>
    <m/>
    <m/>
    <m/>
  </r>
  <r>
    <x v="1"/>
    <x v="547"/>
    <x v="2"/>
    <s v="Esbjerg"/>
    <s v="Silkeborg"/>
    <n v="1377.26"/>
    <n v="1229.52"/>
    <n v="5"/>
    <n v="5"/>
    <n v="0"/>
    <n v="1"/>
    <n v="5"/>
    <n v="2"/>
    <x v="0"/>
    <n v="1.53"/>
    <n v="4.0199999999999996"/>
    <n v="6"/>
    <n v="1.59"/>
    <n v="4.5"/>
    <n v="7"/>
    <s v="HOME STRONGER"/>
    <s v="HOME WIN"/>
    <m/>
    <m/>
    <m/>
    <m/>
  </r>
  <r>
    <x v="3"/>
    <x v="547"/>
    <x v="0"/>
    <s v="Helsingborg"/>
    <s v="Gefle"/>
    <n v="1381.52"/>
    <n v="1321.98"/>
    <n v="3"/>
    <n v="7"/>
    <n v="0"/>
    <n v="4"/>
    <n v="1"/>
    <n v="2"/>
    <x v="2"/>
    <n v="1.64"/>
    <n v="3.68"/>
    <n v="5.35"/>
    <n v="1.68"/>
    <n v="4.1500000000000004"/>
    <n v="6.31"/>
    <s v="HOME STRONGER"/>
    <s v="AWAY WIN"/>
    <m/>
    <m/>
    <m/>
    <m/>
  </r>
  <r>
    <x v="0"/>
    <x v="547"/>
    <x v="0"/>
    <s v="Rosenborg"/>
    <s v="Lillestrom"/>
    <n v="1553.19"/>
    <n v="1338.29"/>
    <n v="7"/>
    <n v="13"/>
    <n v="4"/>
    <n v="4"/>
    <n v="3"/>
    <n v="0"/>
    <x v="0"/>
    <n v="1.21"/>
    <n v="6.58"/>
    <n v="11.56"/>
    <n v="1.25"/>
    <n v="7.84"/>
    <n v="13.6"/>
    <s v="HOME STRONGER"/>
    <s v="HOME WIN"/>
    <m/>
    <m/>
    <m/>
    <m/>
  </r>
  <r>
    <x v="2"/>
    <x v="547"/>
    <x v="3"/>
    <s v="Salzburg"/>
    <s v="Admira"/>
    <n v="1613.16"/>
    <n v="1407.08"/>
    <n v="7"/>
    <n v="8"/>
    <n v="6"/>
    <n v="8"/>
    <n v="4"/>
    <n v="0"/>
    <x v="0"/>
    <n v="1.1100000000000001"/>
    <n v="8.69"/>
    <n v="19.34"/>
    <n v="1.1299999999999999"/>
    <n v="12"/>
    <n v="27.1"/>
    <s v="HOME STRONGER"/>
    <s v="HOME WIN"/>
    <m/>
    <m/>
    <m/>
    <m/>
  </r>
  <r>
    <x v="0"/>
    <x v="547"/>
    <x v="1"/>
    <s v="Valerenga"/>
    <s v="Stabaek"/>
    <n v="1347.97"/>
    <n v="1360.02"/>
    <n v="0"/>
    <n v="4"/>
    <n v="6"/>
    <n v="7"/>
    <n v="0"/>
    <n v="2"/>
    <x v="2"/>
    <n v="1.76"/>
    <n v="3.75"/>
    <n v="4.3"/>
    <n v="1.87"/>
    <n v="4.0999999999999996"/>
    <n v="5"/>
    <s v="AWAY STRONGER"/>
    <s v="AWAY WIN"/>
    <m/>
    <m/>
    <m/>
    <m/>
  </r>
  <r>
    <x v="7"/>
    <x v="548"/>
    <x v="6"/>
    <s v="Ufa"/>
    <s v="Zenit"/>
    <n v="1477.93"/>
    <n v="1763.36"/>
    <n v="0"/>
    <n v="4"/>
    <n v="3"/>
    <n v="6"/>
    <n v="0"/>
    <n v="1"/>
    <x v="2"/>
    <n v="7.95"/>
    <n v="4.3499999999999996"/>
    <n v="1.4"/>
    <n v="9.8000000000000007"/>
    <n v="5.3"/>
    <n v="1.45"/>
    <s v="AWAY STRONGER"/>
    <s v="AWAY WIN"/>
    <m/>
    <m/>
    <m/>
    <m/>
  </r>
  <r>
    <x v="6"/>
    <x v="548"/>
    <x v="6"/>
    <s v="Rovaniemi"/>
    <s v="Lahti"/>
    <n v="1176.6500000000001"/>
    <n v="1189.24"/>
    <n v="2"/>
    <n v="6"/>
    <n v="6"/>
    <n v="10"/>
    <n v="1"/>
    <n v="2"/>
    <x v="2"/>
    <n v="2.73"/>
    <n v="3.05"/>
    <n v="2.66"/>
    <n v="2.93"/>
    <n v="3.2"/>
    <n v="2.87"/>
    <s v="AWAY STRONGER"/>
    <s v="AWAY WIN"/>
    <m/>
    <m/>
    <m/>
    <m/>
  </r>
  <r>
    <x v="2"/>
    <x v="548"/>
    <x v="20"/>
    <s v="Altach"/>
    <s v="Sturm Graz"/>
    <n v="1445.62"/>
    <n v="1489.62"/>
    <n v="3"/>
    <n v="4"/>
    <n v="1"/>
    <n v="3"/>
    <n v="0"/>
    <n v="1"/>
    <x v="2"/>
    <n v="2.86"/>
    <n v="3.31"/>
    <n v="2.38"/>
    <n v="3.2"/>
    <n v="3.6"/>
    <n v="2.64"/>
    <s v="AWAY STRONGER"/>
    <s v="AWAY WIN"/>
    <m/>
    <m/>
    <m/>
    <m/>
  </r>
  <r>
    <x v="3"/>
    <x v="548"/>
    <x v="7"/>
    <s v="Hammarby"/>
    <s v="Elfsborg"/>
    <n v="1280.6099999999999"/>
    <n v="1469.19"/>
    <n v="5"/>
    <n v="6"/>
    <n v="6"/>
    <n v="7"/>
    <n v="0"/>
    <n v="0"/>
    <x v="1"/>
    <n v="2.8"/>
    <n v="3.41"/>
    <n v="2.39"/>
    <n v="3.1"/>
    <n v="3.7"/>
    <n v="2.5499999999999998"/>
    <s v="AWAY STRONGER"/>
    <s v="DRAW"/>
    <m/>
    <m/>
    <m/>
    <m/>
  </r>
  <r>
    <x v="4"/>
    <x v="548"/>
    <x v="0"/>
    <s v="Legia"/>
    <s v="Wisla"/>
    <n v="1568.68"/>
    <n v="1412.9"/>
    <n v="1"/>
    <n v="4"/>
    <n v="7"/>
    <n v="9"/>
    <n v="1"/>
    <n v="1"/>
    <x v="1"/>
    <n v="1.51"/>
    <n v="3.98"/>
    <n v="6.32"/>
    <n v="1.58"/>
    <n v="4.45"/>
    <n v="7.48"/>
    <s v="HOME STRONGER"/>
    <s v="DRAW"/>
    <m/>
    <m/>
    <m/>
    <m/>
  </r>
  <r>
    <x v="0"/>
    <x v="548"/>
    <x v="0"/>
    <s v="Haugesund"/>
    <s v="Aalesund"/>
    <n v="1303.5999999999999"/>
    <n v="1320.68"/>
    <n v="3"/>
    <n v="6"/>
    <n v="6"/>
    <n v="6"/>
    <n v="3"/>
    <n v="1"/>
    <x v="0"/>
    <n v="2.09"/>
    <n v="3.54"/>
    <n v="3.28"/>
    <n v="2.2200000000000002"/>
    <n v="3.75"/>
    <n v="3.7"/>
    <s v="AWAY STRONGER"/>
    <s v="HOME WIN"/>
    <m/>
    <m/>
    <m/>
    <m/>
  </r>
  <r>
    <x v="0"/>
    <x v="548"/>
    <x v="0"/>
    <s v="Lillestrom"/>
    <s v="Rosenborg"/>
    <n v="1338.29"/>
    <n v="1553.19"/>
    <n v="4"/>
    <n v="4"/>
    <n v="7"/>
    <n v="13"/>
    <n v="0"/>
    <n v="5"/>
    <x v="2"/>
    <n v="5.58"/>
    <n v="4.2699999999999996"/>
    <n v="1.54"/>
    <n v="6.5"/>
    <n v="4.71"/>
    <n v="1.62"/>
    <s v="AWAY STRONGER"/>
    <s v="AWAY WIN"/>
    <m/>
    <m/>
    <m/>
    <m/>
  </r>
  <r>
    <x v="0"/>
    <x v="548"/>
    <x v="0"/>
    <s v="Stromsgodset"/>
    <s v="Stabaek"/>
    <n v="1397.78"/>
    <n v="1360.02"/>
    <n v="6"/>
    <n v="10"/>
    <n v="6"/>
    <n v="9"/>
    <n v="0"/>
    <n v="2"/>
    <x v="2"/>
    <n v="1.85"/>
    <n v="3.68"/>
    <n v="3.96"/>
    <n v="1.93"/>
    <n v="3.9"/>
    <n v="4.3"/>
    <s v="HOME STRONGER"/>
    <s v="AWAY WIN"/>
    <m/>
    <m/>
    <m/>
    <m/>
  </r>
  <r>
    <x v="0"/>
    <x v="549"/>
    <x v="19"/>
    <s v="Tromso"/>
    <s v="Mjondalen"/>
    <n v="1247.97"/>
    <n v="1187.77"/>
    <n v="1"/>
    <n v="5"/>
    <n v="3"/>
    <n v="6"/>
    <n v="0"/>
    <n v="0"/>
    <x v="1"/>
    <n v="1.74"/>
    <n v="3.65"/>
    <n v="4.54"/>
    <n v="1.84"/>
    <n v="3.9"/>
    <n v="4.8899999999999997"/>
    <s v="HOME STRONGER"/>
    <s v="DRAW"/>
    <m/>
    <m/>
    <m/>
    <m/>
  </r>
  <r>
    <x v="2"/>
    <x v="549"/>
    <x v="20"/>
    <s v="Mattersburg"/>
    <s v="Sturm Graz"/>
    <n v="1385.26"/>
    <n v="1489.62"/>
    <n v="6"/>
    <n v="12"/>
    <n v="4"/>
    <n v="5"/>
    <n v="2"/>
    <n v="0"/>
    <x v="0"/>
    <n v="2.95"/>
    <n v="3.37"/>
    <n v="2.2999999999999998"/>
    <n v="3.1"/>
    <n v="3.62"/>
    <n v="2.42"/>
    <s v="AWAY STRONGER"/>
    <s v="HOME WIN"/>
    <m/>
    <m/>
    <m/>
    <m/>
  </r>
  <r>
    <x v="5"/>
    <x v="549"/>
    <x v="7"/>
    <s v="Astra"/>
    <s v="Pandurii"/>
    <n v="1523.13"/>
    <n v="1428.8"/>
    <n v="7"/>
    <n v="13"/>
    <n v="5"/>
    <n v="6"/>
    <n v="1"/>
    <n v="2"/>
    <x v="2"/>
    <n v="1.79"/>
    <n v="3.41"/>
    <n v="4.2300000000000004"/>
    <n v="1.93"/>
    <n v="3.7"/>
    <n v="5.4"/>
    <s v="HOME STRONGER"/>
    <s v="AWAY WIN"/>
    <m/>
    <m/>
    <m/>
    <m/>
  </r>
  <r>
    <x v="0"/>
    <x v="549"/>
    <x v="0"/>
    <s v="Lillestrom"/>
    <s v="Aalesund"/>
    <n v="1338.29"/>
    <n v="1320.68"/>
    <n v="1"/>
    <n v="4"/>
    <n v="3"/>
    <n v="6"/>
    <n v="3"/>
    <n v="1"/>
    <x v="0"/>
    <n v="1.93"/>
    <n v="3.55"/>
    <n v="3.75"/>
    <n v="2"/>
    <n v="3.8"/>
    <n v="4.0999999999999996"/>
    <s v="HOME STRONGER"/>
    <s v="HOME WIN"/>
    <m/>
    <m/>
    <m/>
    <m/>
  </r>
  <r>
    <x v="0"/>
    <x v="549"/>
    <x v="0"/>
    <s v="Rosenborg"/>
    <s v="Stabaek"/>
    <n v="1553.19"/>
    <n v="1360.02"/>
    <n v="7"/>
    <n v="13"/>
    <n v="6"/>
    <n v="12"/>
    <n v="1"/>
    <n v="0"/>
    <x v="0"/>
    <n v="1.37"/>
    <n v="4.9000000000000004"/>
    <n v="7.41"/>
    <n v="1.41"/>
    <n v="5.5"/>
    <n v="8.5"/>
    <s v="HOME STRONGER"/>
    <s v="HOME WIN"/>
    <m/>
    <m/>
    <m/>
    <m/>
  </r>
  <r>
    <x v="1"/>
    <x v="549"/>
    <x v="0"/>
    <s v="Brondby"/>
    <s v="Midtjylland"/>
    <n v="1433.98"/>
    <n v="1530.72"/>
    <n v="7"/>
    <n v="11"/>
    <n v="5"/>
    <n v="11"/>
    <n v="0"/>
    <n v="0"/>
    <x v="1"/>
    <n v="2.64"/>
    <n v="3.19"/>
    <n v="2.66"/>
    <n v="2.85"/>
    <n v="3.35"/>
    <n v="2.85"/>
    <s v="AWAY STRONGER"/>
    <s v="DRAW"/>
    <m/>
    <m/>
    <m/>
    <m/>
  </r>
  <r>
    <x v="0"/>
    <x v="549"/>
    <x v="1"/>
    <s v="Valerenga"/>
    <s v="Viking"/>
    <n v="1347.97"/>
    <n v="1380.52"/>
    <n v="0"/>
    <n v="1"/>
    <n v="6"/>
    <n v="12"/>
    <n v="2"/>
    <n v="4"/>
    <x v="2"/>
    <n v="2.25"/>
    <n v="3.4"/>
    <n v="3.03"/>
    <n v="2.42"/>
    <n v="3.61"/>
    <n v="3.3"/>
    <s v="AWAY STRONGER"/>
    <s v="AWAY WIN"/>
    <m/>
    <m/>
    <m/>
    <m/>
  </r>
  <r>
    <x v="1"/>
    <x v="550"/>
    <x v="4"/>
    <s v="Esbjerg"/>
    <s v="Odense"/>
    <n v="1377.26"/>
    <n v="1362.59"/>
    <n v="4"/>
    <n v="8"/>
    <n v="6"/>
    <n v="9"/>
    <n v="4"/>
    <n v="2"/>
    <x v="0"/>
    <n v="1.92"/>
    <n v="3.6"/>
    <n v="3.75"/>
    <n v="2.15"/>
    <n v="3.9"/>
    <n v="4.25"/>
    <s v="HOME STRONGER"/>
    <s v="HOME WIN"/>
    <m/>
    <m/>
    <m/>
    <m/>
  </r>
  <r>
    <x v="3"/>
    <x v="550"/>
    <x v="5"/>
    <s v="Gefle"/>
    <s v="Djurgarden"/>
    <n v="1321.98"/>
    <n v="1438.97"/>
    <n v="3"/>
    <n v="4"/>
    <n v="5"/>
    <n v="8"/>
    <n v="2"/>
    <n v="1"/>
    <x v="0"/>
    <n v="4.21"/>
    <n v="3.52"/>
    <n v="1.83"/>
    <n v="4.6500000000000004"/>
    <n v="3.86"/>
    <n v="1.9"/>
    <s v="AWAY STRONGER"/>
    <s v="HOME WIN"/>
    <m/>
    <m/>
    <m/>
    <m/>
  </r>
  <r>
    <x v="0"/>
    <x v="551"/>
    <x v="4"/>
    <s v="Viking"/>
    <s v="Stromsgodset"/>
    <n v="1393.34"/>
    <n v="1406.47"/>
    <n v="6"/>
    <n v="12"/>
    <n v="6"/>
    <n v="7"/>
    <n v="1"/>
    <n v="1"/>
    <x v="1"/>
    <n v="2.2799999999999998"/>
    <n v="3.57"/>
    <n v="2.87"/>
    <n v="2.4300000000000002"/>
    <n v="3.9"/>
    <n v="3.13"/>
    <s v="AWAY STRONGER"/>
    <s v="DRAW"/>
    <m/>
    <m/>
    <m/>
    <m/>
  </r>
  <r>
    <x v="3"/>
    <x v="551"/>
    <x v="4"/>
    <s v="Halmstad"/>
    <s v="Falkenbergs"/>
    <n v="1273.46"/>
    <n v="1259.3699999999999"/>
    <n v="1"/>
    <n v="2"/>
    <n v="3"/>
    <n v="4"/>
    <n v="0"/>
    <n v="1"/>
    <x v="2"/>
    <n v="2.2200000000000002"/>
    <n v="3.35"/>
    <n v="3.13"/>
    <n v="2.37"/>
    <n v="3.58"/>
    <n v="3.3"/>
    <s v="HOME STRONGER"/>
    <s v="AWAY WIN"/>
    <m/>
    <m/>
    <m/>
    <m/>
  </r>
  <r>
    <x v="5"/>
    <x v="551"/>
    <x v="1"/>
    <s v="Pandurii"/>
    <s v="Targu Mures"/>
    <n v="1440.51"/>
    <n v="1459.36"/>
    <n v="5"/>
    <n v="9"/>
    <n v="6"/>
    <n v="8"/>
    <n v="2"/>
    <n v="0"/>
    <x v="0"/>
    <n v="2.48"/>
    <n v="3"/>
    <n v="2.84"/>
    <n v="2.75"/>
    <n v="3.15"/>
    <n v="3.08"/>
    <s v="AWAY STRONGER"/>
    <s v="HOME WIN"/>
    <m/>
    <m/>
    <m/>
    <m/>
  </r>
  <r>
    <x v="0"/>
    <x v="552"/>
    <x v="19"/>
    <s v="Start"/>
    <s v="Lillestrom"/>
    <n v="1223.47"/>
    <n v="1346.06"/>
    <n v="0"/>
    <n v="0"/>
    <n v="3"/>
    <n v="7"/>
    <n v="0"/>
    <n v="0"/>
    <x v="1"/>
    <n v="2.39"/>
    <n v="3.37"/>
    <n v="2.83"/>
    <n v="2.62"/>
    <n v="3.63"/>
    <n v="3.1"/>
    <s v="AWAY STRONGER"/>
    <s v="DRAW"/>
    <m/>
    <m/>
    <m/>
    <m/>
  </r>
  <r>
    <x v="1"/>
    <x v="552"/>
    <x v="10"/>
    <s v="Odense"/>
    <s v="Viborg"/>
    <n v="1353.07"/>
    <n v="1278.74"/>
    <n v="6"/>
    <n v="6"/>
    <n v="3"/>
    <n v="4"/>
    <n v="2"/>
    <n v="0"/>
    <x v="0"/>
    <n v="2.2999999999999998"/>
    <n v="3.27"/>
    <n v="3.06"/>
    <n v="2.44"/>
    <n v="3.5"/>
    <n v="3.39"/>
    <s v="HOME STRONGER"/>
    <s v="HOME WIN"/>
    <m/>
    <m/>
    <m/>
    <m/>
  </r>
  <r>
    <x v="4"/>
    <x v="552"/>
    <x v="0"/>
    <s v="Podbeskidzie"/>
    <s v="Wisla"/>
    <n v="1320.46"/>
    <n v="1404"/>
    <n v="2"/>
    <n v="3"/>
    <n v="4"/>
    <n v="8"/>
    <n v="0"/>
    <n v="6"/>
    <x v="2"/>
    <n v="2.98"/>
    <n v="3.29"/>
    <n v="2.2999999999999998"/>
    <n v="3.3"/>
    <n v="3.62"/>
    <n v="2.58"/>
    <s v="AWAY STRONGER"/>
    <s v="AWAY WIN"/>
    <m/>
    <m/>
    <m/>
    <m/>
  </r>
  <r>
    <x v="0"/>
    <x v="552"/>
    <x v="0"/>
    <s v="Stabaek"/>
    <s v="Tromso"/>
    <n v="1357.65"/>
    <n v="1244.1099999999999"/>
    <n v="6"/>
    <n v="9"/>
    <n v="2"/>
    <n v="3"/>
    <n v="2"/>
    <n v="1"/>
    <x v="0"/>
    <n v="1.69"/>
    <n v="3.74"/>
    <n v="4.8"/>
    <n v="1.79"/>
    <n v="4"/>
    <n v="5.7"/>
    <s v="HOME STRONGER"/>
    <s v="HOME WIN"/>
    <m/>
    <m/>
    <m/>
    <m/>
  </r>
  <r>
    <x v="2"/>
    <x v="552"/>
    <x v="3"/>
    <s v="Ried"/>
    <s v="Altach"/>
    <n v="1389.31"/>
    <n v="1460.11"/>
    <n v="6"/>
    <n v="6"/>
    <n v="3"/>
    <n v="3"/>
    <n v="2"/>
    <n v="0"/>
    <x v="0"/>
    <n v="2.09"/>
    <n v="3.4"/>
    <n v="3.34"/>
    <n v="2.2200000000000002"/>
    <n v="3.67"/>
    <n v="3.6"/>
    <s v="AWAY STRONGER"/>
    <s v="HOME WIN"/>
    <m/>
    <m/>
    <m/>
    <m/>
  </r>
  <r>
    <x v="5"/>
    <x v="552"/>
    <x v="1"/>
    <s v="CFR Cluj"/>
    <s v="Astra"/>
    <n v="1468.24"/>
    <n v="1511.43"/>
    <n v="6"/>
    <n v="7"/>
    <n v="4"/>
    <n v="10"/>
    <n v="1"/>
    <n v="1"/>
    <x v="1"/>
    <n v="2.2000000000000002"/>
    <n v="3.11"/>
    <n v="3.19"/>
    <n v="2.35"/>
    <n v="3.4"/>
    <n v="3.6"/>
    <s v="AWAY STRONGER"/>
    <s v="DRAW"/>
    <m/>
    <m/>
    <m/>
    <m/>
  </r>
  <r>
    <x v="1"/>
    <x v="553"/>
    <x v="14"/>
    <s v="Midtjylland"/>
    <s v="Nordsjaelland"/>
    <n v="1528.93"/>
    <n v="1359.98"/>
    <n v="5"/>
    <n v="9"/>
    <n v="4"/>
    <n v="4"/>
    <n v="0"/>
    <n v="1"/>
    <x v="2"/>
    <n v="1.87"/>
    <n v="3.51"/>
    <n v="4.0599999999999996"/>
    <n v="2"/>
    <n v="3.8"/>
    <n v="5.05"/>
    <s v="HOME STRONGER"/>
    <s v="AWAY WIN"/>
    <m/>
    <m/>
    <m/>
    <m/>
  </r>
  <r>
    <x v="3"/>
    <x v="553"/>
    <x v="6"/>
    <s v="Gefle"/>
    <s v="Helsingborg"/>
    <n v="1331.36"/>
    <n v="1375.2"/>
    <n v="6"/>
    <n v="6"/>
    <n v="0"/>
    <n v="3"/>
    <n v="2"/>
    <n v="1"/>
    <x v="0"/>
    <n v="2.1800000000000002"/>
    <n v="3.38"/>
    <n v="3.19"/>
    <n v="2.33"/>
    <n v="3.61"/>
    <n v="3.46"/>
    <s v="AWAY STRONGER"/>
    <s v="HOME WIN"/>
    <m/>
    <m/>
    <m/>
    <m/>
  </r>
  <r>
    <x v="4"/>
    <x v="553"/>
    <x v="19"/>
    <s v="Ruch"/>
    <s v="Legia"/>
    <n v="1377.05"/>
    <n v="1561.51"/>
    <n v="6"/>
    <n v="9"/>
    <n v="2"/>
    <n v="2"/>
    <n v="1"/>
    <n v="4"/>
    <x v="2"/>
    <n v="4.3499999999999996"/>
    <n v="3.5"/>
    <n v="1.79"/>
    <n v="4.75"/>
    <n v="3.75"/>
    <n v="1.92"/>
    <s v="AWAY STRONGER"/>
    <s v="AWAY WIN"/>
    <m/>
    <m/>
    <m/>
    <m/>
  </r>
  <r>
    <x v="0"/>
    <x v="553"/>
    <x v="0"/>
    <s v="Molde"/>
    <s v="Rosenborg"/>
    <n v="1462.01"/>
    <n v="1555.56"/>
    <n v="5"/>
    <n v="9"/>
    <n v="9"/>
    <n v="13"/>
    <n v="1"/>
    <n v="0"/>
    <x v="0"/>
    <n v="2.2799999999999998"/>
    <n v="3.51"/>
    <n v="2.91"/>
    <n v="2.5"/>
    <n v="3.78"/>
    <n v="3.15"/>
    <s v="AWAY STRONGER"/>
    <s v="HOME WIN"/>
    <m/>
    <m/>
    <m/>
    <m/>
  </r>
  <r>
    <x v="1"/>
    <x v="553"/>
    <x v="0"/>
    <s v="Aalborg"/>
    <s v="Brondby"/>
    <n v="1413.53"/>
    <n v="1435.77"/>
    <n v="3"/>
    <n v="9"/>
    <n v="5"/>
    <n v="11"/>
    <n v="4"/>
    <n v="1"/>
    <x v="0"/>
    <n v="2.4"/>
    <n v="3.33"/>
    <n v="2.84"/>
    <n v="2.6"/>
    <n v="3.51"/>
    <n v="3"/>
    <s v="AWAY STRONGER"/>
    <s v="HOME WIN"/>
    <m/>
    <m/>
    <m/>
    <m/>
  </r>
  <r>
    <x v="0"/>
    <x v="553"/>
    <x v="1"/>
    <s v="Mjondalen"/>
    <s v="Valerenga"/>
    <n v="1191.6199999999999"/>
    <n v="1335.15"/>
    <n v="4"/>
    <n v="7"/>
    <n v="0"/>
    <n v="0"/>
    <n v="0"/>
    <n v="1"/>
    <x v="2"/>
    <n v="2.7"/>
    <n v="3.41"/>
    <n v="2.4700000000000002"/>
    <n v="2.86"/>
    <n v="3.62"/>
    <n v="2.61"/>
    <s v="AWAY STRONGER"/>
    <s v="AWAY WIN"/>
    <m/>
    <m/>
    <m/>
    <m/>
  </r>
  <r>
    <x v="0"/>
    <x v="554"/>
    <x v="0"/>
    <s v="Stromsgodset"/>
    <s v="Molde"/>
    <n v="1406.47"/>
    <n v="1462.01"/>
    <n v="4"/>
    <n v="7"/>
    <n v="5"/>
    <n v="9"/>
    <n v="1"/>
    <n v="0"/>
    <x v="0"/>
    <n v="2.27"/>
    <n v="3.52"/>
    <n v="2.91"/>
    <n v="2.35"/>
    <n v="3.77"/>
    <n v="3.18"/>
    <s v="AWAY STRONGER"/>
    <s v="HOME WIN"/>
    <m/>
    <m/>
    <m/>
    <m/>
  </r>
  <r>
    <x v="3"/>
    <x v="554"/>
    <x v="4"/>
    <s v="Hammarby"/>
    <s v="Gefle"/>
    <n v="1271.74"/>
    <n v="1331.36"/>
    <n v="1"/>
    <n v="3"/>
    <n v="9"/>
    <n v="9"/>
    <n v="3"/>
    <n v="0"/>
    <x v="0"/>
    <n v="1.56"/>
    <n v="3.99"/>
    <n v="5.77"/>
    <n v="1.67"/>
    <n v="4.47"/>
    <n v="6.5"/>
    <s v="AWAY STRONGER"/>
    <s v="HOME WIN"/>
    <m/>
    <m/>
    <m/>
    <m/>
  </r>
  <r>
    <x v="3"/>
    <x v="554"/>
    <x v="4"/>
    <s v="Kalmar"/>
    <s v="Halmstad"/>
    <n v="1316.91"/>
    <n v="1273.46"/>
    <n v="2"/>
    <n v="2"/>
    <n v="1"/>
    <n v="1"/>
    <n v="1"/>
    <n v="0"/>
    <x v="0"/>
    <n v="1.97"/>
    <n v="3.41"/>
    <n v="3.77"/>
    <n v="2.1"/>
    <n v="3.8"/>
    <n v="4.33"/>
    <s v="HOME STRONGER"/>
    <s v="HOME WIN"/>
    <m/>
    <m/>
    <m/>
    <m/>
  </r>
  <r>
    <x v="3"/>
    <x v="554"/>
    <x v="5"/>
    <s v="Sundsvall"/>
    <s v="AIK"/>
    <n v="1276.27"/>
    <n v="1484.89"/>
    <n v="3"/>
    <n v="6"/>
    <n v="7"/>
    <n v="13"/>
    <n v="0"/>
    <n v="2"/>
    <x v="2"/>
    <n v="3.12"/>
    <n v="3.37"/>
    <n v="2.2200000000000002"/>
    <n v="3.45"/>
    <n v="3.64"/>
    <n v="2.36"/>
    <s v="AWAY STRONGER"/>
    <s v="AWAY WIN"/>
    <m/>
    <m/>
    <m/>
    <m/>
  </r>
  <r>
    <x v="0"/>
    <x v="555"/>
    <x v="4"/>
    <s v="Valerenga"/>
    <s v="Start"/>
    <n v="1335.15"/>
    <n v="1223.47"/>
    <n v="3"/>
    <n v="3"/>
    <n v="1"/>
    <n v="1"/>
    <n v="1"/>
    <n v="1"/>
    <x v="1"/>
    <n v="1.52"/>
    <n v="4.24"/>
    <n v="5.75"/>
    <n v="1.6"/>
    <n v="4.55"/>
    <n v="6.5"/>
    <s v="HOME STRONGER"/>
    <s v="DRAW"/>
    <m/>
    <m/>
    <m/>
    <m/>
  </r>
  <r>
    <x v="1"/>
    <x v="555"/>
    <x v="1"/>
    <s v="Viborg"/>
    <s v="Aalborg"/>
    <n v="1278.74"/>
    <n v="1413.53"/>
    <n v="3"/>
    <n v="3"/>
    <n v="3"/>
    <n v="9"/>
    <n v="1"/>
    <n v="0"/>
    <x v="0"/>
    <n v="3.24"/>
    <n v="3.32"/>
    <n v="2.19"/>
    <n v="3.78"/>
    <n v="3.55"/>
    <n v="2.29"/>
    <s v="AWAY STRONGER"/>
    <s v="HOME WIN"/>
    <m/>
    <m/>
    <m/>
    <m/>
  </r>
  <r>
    <x v="5"/>
    <x v="555"/>
    <x v="1"/>
    <s v="Targu Mures"/>
    <s v="CFR Cluj"/>
    <n v="1459.36"/>
    <n v="1468.24"/>
    <n v="3"/>
    <n v="7"/>
    <n v="7"/>
    <n v="8"/>
    <n v="0"/>
    <n v="0"/>
    <x v="1"/>
    <n v="2.1800000000000002"/>
    <n v="2.92"/>
    <n v="3.53"/>
    <n v="2.3199999999999998"/>
    <n v="3"/>
    <n v="4.0199999999999996"/>
    <s v="AWAY STRONGER"/>
    <s v="DRAW"/>
    <m/>
    <m/>
    <m/>
    <m/>
  </r>
  <r>
    <x v="0"/>
    <x v="556"/>
    <x v="19"/>
    <s v="Lillestrom"/>
    <s v="Mjondalen"/>
    <n v="1346.06"/>
    <n v="1191.6199999999999"/>
    <n v="4"/>
    <n v="5"/>
    <n v="4"/>
    <n v="4"/>
    <n v="3"/>
    <n v="0"/>
    <x v="0"/>
    <n v="2.0099999999999998"/>
    <n v="3.49"/>
    <n v="3.53"/>
    <n v="2.16"/>
    <n v="3.75"/>
    <n v="3.94"/>
    <s v="HOME STRONGER"/>
    <s v="HOME WIN"/>
    <m/>
    <m/>
    <m/>
    <m/>
  </r>
  <r>
    <x v="4"/>
    <x v="556"/>
    <x v="0"/>
    <s v="Cracovia"/>
    <s v="Ruch"/>
    <n v="1387.49"/>
    <n v="1377.05"/>
    <n v="1"/>
    <n v="5"/>
    <n v="3"/>
    <n v="6"/>
    <n v="2"/>
    <n v="1"/>
    <x v="0"/>
    <n v="1.65"/>
    <n v="3.62"/>
    <n v="5.3"/>
    <n v="1.75"/>
    <n v="3.9"/>
    <n v="5.9"/>
    <s v="HOME STRONGER"/>
    <s v="HOME WIN"/>
    <m/>
    <m/>
    <m/>
    <m/>
  </r>
  <r>
    <x v="2"/>
    <x v="556"/>
    <x v="3"/>
    <s v="Salzburg"/>
    <s v="Mattersburg"/>
    <n v="1615.79"/>
    <n v="1397.94"/>
    <n v="7"/>
    <n v="11"/>
    <n v="7"/>
    <n v="10"/>
    <n v="4"/>
    <n v="2"/>
    <x v="0"/>
    <n v="1.26"/>
    <n v="5.89"/>
    <n v="9.43"/>
    <n v="1.3"/>
    <n v="6.7"/>
    <n v="11"/>
    <s v="HOME STRONGER"/>
    <s v="HOME WIN"/>
    <m/>
    <m/>
    <m/>
    <m/>
  </r>
  <r>
    <x v="3"/>
    <x v="557"/>
    <x v="6"/>
    <s v="Hammarby"/>
    <s v="AIK"/>
    <n v="1271.74"/>
    <n v="1484.89"/>
    <n v="3"/>
    <n v="5"/>
    <n v="7"/>
    <n v="13"/>
    <n v="1"/>
    <n v="0"/>
    <x v="0"/>
    <n v="2.66"/>
    <n v="3.34"/>
    <n v="2.56"/>
    <n v="3"/>
    <n v="3.6"/>
    <n v="2.75"/>
    <s v="AWAY STRONGER"/>
    <s v="HOME WIN"/>
    <m/>
    <m/>
    <m/>
    <m/>
  </r>
  <r>
    <x v="2"/>
    <x v="557"/>
    <x v="20"/>
    <s v="Admira"/>
    <s v="Sturm Graz"/>
    <n v="1412.95"/>
    <n v="1476.94"/>
    <n v="0"/>
    <n v="6"/>
    <n v="6"/>
    <n v="7"/>
    <n v="0"/>
    <n v="1"/>
    <x v="2"/>
    <n v="3.76"/>
    <n v="3.53"/>
    <n v="1.91"/>
    <n v="4.18"/>
    <n v="3.8"/>
    <n v="2.1"/>
    <s v="AWAY STRONGER"/>
    <s v="AWAY WIN"/>
    <m/>
    <m/>
    <m/>
    <m/>
  </r>
  <r>
    <x v="0"/>
    <x v="557"/>
    <x v="0"/>
    <s v="Rosenborg"/>
    <s v="Viking"/>
    <n v="1555.56"/>
    <n v="1393.34"/>
    <n v="6"/>
    <n v="10"/>
    <n v="7"/>
    <n v="10"/>
    <n v="2"/>
    <n v="0"/>
    <x v="0"/>
    <n v="1.41"/>
    <n v="4.68"/>
    <n v="7.07"/>
    <n v="1.47"/>
    <n v="5.2"/>
    <n v="8.1"/>
    <s v="HOME STRONGER"/>
    <s v="HOME WIN"/>
    <m/>
    <m/>
    <m/>
    <m/>
  </r>
  <r>
    <x v="0"/>
    <x v="557"/>
    <x v="0"/>
    <s v="Sandefjord"/>
    <s v="Haugesund"/>
    <n v="1165.8599999999999"/>
    <n v="1294.9100000000001"/>
    <n v="0"/>
    <n v="1"/>
    <n v="7"/>
    <n v="7"/>
    <n v="0"/>
    <n v="1"/>
    <x v="2"/>
    <n v="2.42"/>
    <n v="3.44"/>
    <n v="2.75"/>
    <n v="2.5499999999999998"/>
    <n v="3.7"/>
    <n v="2.88"/>
    <s v="AWAY STRONGER"/>
    <s v="AWAY WIN"/>
    <m/>
    <m/>
    <m/>
    <m/>
  </r>
  <r>
    <x v="0"/>
    <x v="557"/>
    <x v="0"/>
    <s v="Tromso"/>
    <s v="Aalesund"/>
    <n v="1244.1099999999999"/>
    <n v="1312.92"/>
    <n v="1"/>
    <n v="2"/>
    <n v="0"/>
    <n v="3"/>
    <n v="1"/>
    <n v="1"/>
    <x v="1"/>
    <n v="1.78"/>
    <n v="3.64"/>
    <n v="4.3499999999999996"/>
    <n v="1.85"/>
    <n v="3.95"/>
    <n v="4.75"/>
    <s v="AWAY STRONGER"/>
    <s v="DRAW"/>
    <m/>
    <m/>
    <m/>
    <m/>
  </r>
  <r>
    <x v="1"/>
    <x v="557"/>
    <x v="0"/>
    <s v="Nordsjaelland"/>
    <s v="Aarhus"/>
    <n v="1359.98"/>
    <n v="1301"/>
    <n v="4"/>
    <n v="7"/>
    <n v="2"/>
    <n v="3"/>
    <n v="2"/>
    <n v="0"/>
    <x v="0"/>
    <n v="2.4300000000000002"/>
    <n v="3.18"/>
    <n v="2.94"/>
    <n v="2.59"/>
    <n v="3.5"/>
    <n v="3.1"/>
    <s v="HOME STRONGER"/>
    <s v="HOME WIN"/>
    <m/>
    <m/>
    <m/>
    <m/>
  </r>
  <r>
    <x v="0"/>
    <x v="557"/>
    <x v="1"/>
    <s v="Stabaek"/>
    <s v="Molde"/>
    <n v="1357.65"/>
    <n v="1462.01"/>
    <n v="6"/>
    <n v="9"/>
    <n v="4"/>
    <n v="8"/>
    <n v="1"/>
    <n v="0"/>
    <x v="0"/>
    <n v="2.5"/>
    <n v="3.36"/>
    <n v="2.69"/>
    <n v="2.6"/>
    <n v="3.62"/>
    <n v="2.84"/>
    <s v="AWAY STRONGER"/>
    <s v="HOME WIN"/>
    <m/>
    <m/>
    <m/>
    <m/>
  </r>
  <r>
    <x v="3"/>
    <x v="558"/>
    <x v="4"/>
    <s v="Djurgarden"/>
    <s v="Helsingborg"/>
    <n v="1429.58"/>
    <n v="1375.2"/>
    <n v="0"/>
    <n v="4"/>
    <n v="0"/>
    <n v="0"/>
    <n v="2"/>
    <n v="2"/>
    <x v="1"/>
    <n v="1.45"/>
    <n v="4.49"/>
    <n v="6.53"/>
    <n v="1.6"/>
    <n v="5.0199999999999996"/>
    <n v="7.5"/>
    <s v="HOME STRONGER"/>
    <s v="DRAW"/>
    <m/>
    <m/>
    <m/>
    <m/>
  </r>
  <r>
    <x v="1"/>
    <x v="558"/>
    <x v="4"/>
    <s v="Hobro"/>
    <s v="Esbjerg"/>
    <n v="1318.51"/>
    <n v="1386.78"/>
    <n v="0"/>
    <n v="1"/>
    <n v="3"/>
    <n v="7"/>
    <n v="2"/>
    <n v="2"/>
    <x v="1"/>
    <n v="3.67"/>
    <n v="3.39"/>
    <n v="2"/>
    <n v="4.1500000000000004"/>
    <n v="3.66"/>
    <n v="2.11"/>
    <s v="AWAY STRONGER"/>
    <s v="DRAW"/>
    <m/>
    <m/>
    <m/>
    <m/>
  </r>
  <r>
    <x v="4"/>
    <x v="559"/>
    <x v="0"/>
    <s v="Ruch"/>
    <s v="Cracovia"/>
    <n v="1357.59"/>
    <n v="1378.41"/>
    <n v="3"/>
    <n v="6"/>
    <n v="3"/>
    <n v="5"/>
    <n v="3"/>
    <n v="0"/>
    <x v="0"/>
    <n v="2.54"/>
    <n v="3.12"/>
    <n v="2.79"/>
    <n v="2.79"/>
    <n v="3.25"/>
    <n v="3.1"/>
    <s v="AWAY STRONGER"/>
    <s v="HOME WIN"/>
    <m/>
    <m/>
    <m/>
    <m/>
  </r>
  <r>
    <x v="1"/>
    <x v="559"/>
    <x v="3"/>
    <s v="Hobro"/>
    <s v="Esbjerg"/>
    <n v="1319.17"/>
    <n v="1377.59"/>
    <n v="1"/>
    <n v="1"/>
    <n v="4"/>
    <n v="7"/>
    <n v="3"/>
    <n v="1"/>
    <x v="0"/>
    <n v="3.7"/>
    <n v="3.34"/>
    <n v="2.0099999999999998"/>
    <n v="4.1500000000000004"/>
    <n v="3.6"/>
    <n v="2.2000000000000002"/>
    <s v="AWAY STRONGER"/>
    <s v="HOME WIN"/>
    <m/>
    <m/>
    <m/>
    <m/>
  </r>
  <r>
    <x v="3"/>
    <x v="560"/>
    <x v="6"/>
    <s v="Falkenbergs"/>
    <s v="Halmstad"/>
    <n v="1259.8800000000001"/>
    <n v="1262.73"/>
    <n v="3"/>
    <n v="6"/>
    <n v="1"/>
    <n v="2"/>
    <n v="1"/>
    <n v="0"/>
    <x v="0"/>
    <n v="2.2599999999999998"/>
    <n v="3.27"/>
    <n v="3.12"/>
    <n v="2.46"/>
    <n v="3.44"/>
    <n v="3.4"/>
    <s v="AWAY STRONGER"/>
    <s v="HOME WIN"/>
    <m/>
    <m/>
    <m/>
    <m/>
  </r>
  <r>
    <x v="4"/>
    <x v="560"/>
    <x v="19"/>
    <s v="Podbeskidzie"/>
    <s v="Zawisza"/>
    <n v="1308.93"/>
    <n v="1305.8599999999999"/>
    <n v="4"/>
    <n v="5"/>
    <n v="9"/>
    <n v="10"/>
    <n v="2"/>
    <n v="2"/>
    <x v="1"/>
    <n v="2.12"/>
    <n v="3.2"/>
    <n v="3.43"/>
    <n v="2.21"/>
    <n v="3.4"/>
    <n v="3.71"/>
    <s v="HOME STRONGER"/>
    <s v="DRAW"/>
    <m/>
    <m/>
    <m/>
    <m/>
  </r>
  <r>
    <x v="0"/>
    <x v="560"/>
    <x v="19"/>
    <s v="Sandefjord"/>
    <s v="Aalesund"/>
    <n v="1168.79"/>
    <n v="1317.77"/>
    <n v="0"/>
    <n v="1"/>
    <n v="1"/>
    <n v="4"/>
    <n v="1"/>
    <n v="3"/>
    <x v="2"/>
    <n v="2.21"/>
    <n v="3.37"/>
    <n v="3.14"/>
    <n v="2.3199999999999998"/>
    <n v="3.55"/>
    <n v="3.36"/>
    <s v="AWAY STRONGER"/>
    <s v="AWAY WIN"/>
    <m/>
    <m/>
    <m/>
    <m/>
  </r>
  <r>
    <x v="1"/>
    <x v="560"/>
    <x v="2"/>
    <s v="Odense"/>
    <s v="Midtjylland"/>
    <n v="1350.58"/>
    <n v="1535.22"/>
    <n v="3"/>
    <n v="9"/>
    <n v="4"/>
    <n v="8"/>
    <n v="3"/>
    <n v="1"/>
    <x v="0"/>
    <n v="4.2"/>
    <n v="3.62"/>
    <n v="1.81"/>
    <n v="4.7"/>
    <n v="3.85"/>
    <n v="1.89"/>
    <s v="AWAY STRONGER"/>
    <s v="HOME WIN"/>
    <m/>
    <m/>
    <m/>
    <m/>
  </r>
  <r>
    <x v="1"/>
    <x v="560"/>
    <x v="4"/>
    <s v="Brondby"/>
    <s v="Aalborg"/>
    <n v="1435.13"/>
    <n v="1418.93"/>
    <n v="4"/>
    <n v="8"/>
    <n v="3"/>
    <n v="6"/>
    <n v="1"/>
    <n v="1"/>
    <x v="1"/>
    <n v="1.93"/>
    <n v="3.39"/>
    <n v="3.95"/>
    <n v="2.08"/>
    <n v="3.6"/>
    <n v="4.55"/>
    <s v="HOME STRONGER"/>
    <s v="DRAW"/>
    <m/>
    <m/>
    <m/>
    <m/>
  </r>
  <r>
    <x v="0"/>
    <x v="560"/>
    <x v="1"/>
    <s v="Molde"/>
    <s v="Start"/>
    <n v="1487.27"/>
    <n v="1243.03"/>
    <n v="3"/>
    <n v="5"/>
    <n v="2"/>
    <n v="2"/>
    <n v="4"/>
    <n v="0"/>
    <x v="0"/>
    <n v="1.22"/>
    <n v="6.35"/>
    <n v="11.83"/>
    <n v="1.27"/>
    <n v="7.3"/>
    <n v="17"/>
    <s v="HOME STRONGER"/>
    <s v="HOME WIN"/>
    <m/>
    <m/>
    <m/>
    <m/>
  </r>
  <r>
    <x v="0"/>
    <x v="561"/>
    <x v="4"/>
    <s v="Molde"/>
    <s v="Haugesund"/>
    <n v="1487.27"/>
    <n v="1312.21"/>
    <n v="3"/>
    <n v="7"/>
    <n v="4"/>
    <n v="10"/>
    <n v="0"/>
    <n v="1"/>
    <x v="2"/>
    <n v="1.28"/>
    <n v="5.52"/>
    <n v="9.89"/>
    <n v="1.33"/>
    <n v="6.5"/>
    <n v="14.5"/>
    <s v="HOME STRONGER"/>
    <s v="AWAY WIN"/>
    <m/>
    <m/>
    <m/>
    <m/>
  </r>
  <r>
    <x v="4"/>
    <x v="562"/>
    <x v="0"/>
    <s v="Ruch"/>
    <s v="Podbeskidzie"/>
    <n v="1357.59"/>
    <n v="1308.93"/>
    <n v="3"/>
    <n v="6"/>
    <n v="4"/>
    <n v="6"/>
    <n v="1"/>
    <n v="1"/>
    <x v="1"/>
    <n v="2.4500000000000002"/>
    <n v="3.09"/>
    <n v="2.93"/>
    <n v="2.73"/>
    <n v="3.3"/>
    <n v="3.2"/>
    <s v="HOME STRONGER"/>
    <s v="DRAW"/>
    <m/>
    <m/>
    <m/>
    <m/>
  </r>
  <r>
    <x v="3"/>
    <x v="562"/>
    <x v="4"/>
    <s v="Kalmar"/>
    <s v="Sundsvall"/>
    <n v="1316.73"/>
    <n v="1261.0899999999999"/>
    <n v="4"/>
    <n v="5"/>
    <n v="0"/>
    <n v="3"/>
    <n v="0"/>
    <n v="2"/>
    <x v="2"/>
    <n v="1.68"/>
    <n v="3.7"/>
    <n v="4.93"/>
    <n v="1.77"/>
    <n v="4.05"/>
    <n v="5.7"/>
    <s v="HOME STRONGER"/>
    <s v="AWAY WIN"/>
    <m/>
    <m/>
    <m/>
    <m/>
  </r>
  <r>
    <x v="1"/>
    <x v="562"/>
    <x v="4"/>
    <s v="Aalborg"/>
    <s v="Midtjylland"/>
    <n v="1418.93"/>
    <n v="1535.22"/>
    <n v="4"/>
    <n v="4"/>
    <n v="3"/>
    <n v="7"/>
    <n v="0"/>
    <n v="2"/>
    <x v="2"/>
    <n v="3"/>
    <n v="3.29"/>
    <n v="2.33"/>
    <n v="3.32"/>
    <n v="3.45"/>
    <n v="2.5"/>
    <s v="AWAY STRONGER"/>
    <s v="AWAY WIN"/>
    <m/>
    <m/>
    <m/>
    <m/>
  </r>
  <r>
    <x v="3"/>
    <x v="562"/>
    <x v="5"/>
    <s v="AIK"/>
    <s v="Djurgarden"/>
    <n v="1482.07"/>
    <n v="1407.22"/>
    <n v="4"/>
    <n v="8"/>
    <n v="1"/>
    <n v="2"/>
    <n v="1"/>
    <n v="0"/>
    <x v="0"/>
    <n v="2.1800000000000002"/>
    <n v="3.34"/>
    <n v="3.22"/>
    <n v="2.2999999999999998"/>
    <n v="3.52"/>
    <n v="3.55"/>
    <s v="HOME STRONGER"/>
    <s v="HOME WIN"/>
    <m/>
    <m/>
    <m/>
    <m/>
  </r>
  <r>
    <x v="0"/>
    <x v="563"/>
    <x v="19"/>
    <s v="Sandefjord"/>
    <s v="Start"/>
    <n v="1163.3800000000001"/>
    <n v="1235.1099999999999"/>
    <n v="0"/>
    <n v="0"/>
    <n v="2"/>
    <n v="2"/>
    <n v="4"/>
    <n v="1"/>
    <x v="0"/>
    <n v="2.71"/>
    <n v="3.42"/>
    <n v="2.4700000000000002"/>
    <n v="3"/>
    <n v="3.75"/>
    <n v="2.75"/>
    <s v="AWAY STRONGER"/>
    <s v="HOME WIN"/>
    <m/>
    <m/>
    <m/>
    <m/>
  </r>
  <r>
    <x v="7"/>
    <x v="563"/>
    <x v="19"/>
    <s v="Kuban"/>
    <s v="Zenit"/>
    <n v="1546.51"/>
    <n v="1783.27"/>
    <n v="4"/>
    <n v="5"/>
    <n v="5"/>
    <n v="8"/>
    <n v="2"/>
    <n v="2"/>
    <x v="1"/>
    <n v="4.55"/>
    <n v="3.55"/>
    <n v="1.76"/>
    <n v="5.3"/>
    <n v="3.84"/>
    <n v="1.83"/>
    <s v="AWAY STRONGER"/>
    <s v="DRAW"/>
    <m/>
    <m/>
    <m/>
    <m/>
  </r>
  <r>
    <x v="4"/>
    <x v="563"/>
    <x v="19"/>
    <s v="Podbeskidzie"/>
    <s v="Piast Gliwice"/>
    <n v="1306.72"/>
    <n v="1389.89"/>
    <n v="5"/>
    <n v="6"/>
    <n v="6"/>
    <n v="12"/>
    <n v="2"/>
    <n v="2"/>
    <x v="1"/>
    <n v="2.96"/>
    <n v="3.29"/>
    <n v="2.3199999999999998"/>
    <n v="3.22"/>
    <n v="3.52"/>
    <n v="2.42"/>
    <s v="AWAY STRONGER"/>
    <s v="DRAW"/>
    <m/>
    <m/>
    <m/>
    <m/>
  </r>
  <r>
    <x v="2"/>
    <x v="563"/>
    <x v="10"/>
    <s v="Salzburg"/>
    <s v="Admira"/>
    <n v="1632.41"/>
    <n v="1429.25"/>
    <n v="7"/>
    <n v="11"/>
    <n v="0"/>
    <n v="3"/>
    <n v="8"/>
    <n v="0"/>
    <x v="0"/>
    <n v="1.18"/>
    <n v="7.21"/>
    <n v="12.7"/>
    <n v="1.21"/>
    <n v="8.3000000000000007"/>
    <n v="19"/>
    <s v="HOME STRONGER"/>
    <s v="HOME WIN"/>
    <m/>
    <m/>
    <m/>
    <m/>
  </r>
  <r>
    <x v="7"/>
    <x v="563"/>
    <x v="0"/>
    <s v="Rubin Kazan"/>
    <s v="Ufa"/>
    <n v="1584.24"/>
    <n v="1475.24"/>
    <n v="1"/>
    <n v="4"/>
    <n v="1"/>
    <n v="1"/>
    <n v="3"/>
    <n v="1"/>
    <x v="0"/>
    <n v="1.71"/>
    <n v="3.54"/>
    <n v="4.96"/>
    <n v="1.77"/>
    <n v="3.8"/>
    <n v="5.5"/>
    <s v="HOME STRONGER"/>
    <s v="HOME WIN"/>
    <m/>
    <m/>
    <m/>
    <m/>
  </r>
  <r>
    <x v="0"/>
    <x v="563"/>
    <x v="0"/>
    <s v="Stabaek"/>
    <s v="Aalesund"/>
    <n v="1390.24"/>
    <n v="1318.34"/>
    <n v="6"/>
    <n v="12"/>
    <n v="4"/>
    <n v="4"/>
    <n v="1"/>
    <n v="4"/>
    <x v="2"/>
    <n v="1.42"/>
    <n v="4.6100000000000003"/>
    <n v="6.93"/>
    <n v="1.47"/>
    <n v="5.05"/>
    <n v="7.91"/>
    <s v="HOME STRONGER"/>
    <s v="AWAY WIN"/>
    <m/>
    <m/>
    <m/>
    <m/>
  </r>
  <r>
    <x v="2"/>
    <x v="563"/>
    <x v="3"/>
    <s v="Ried"/>
    <s v="Mattersburg"/>
    <n v="1406.03"/>
    <n v="1385.38"/>
    <n v="6"/>
    <n v="9"/>
    <n v="4"/>
    <n v="10"/>
    <n v="0"/>
    <n v="1"/>
    <x v="2"/>
    <n v="2.16"/>
    <n v="3.44"/>
    <n v="3.17"/>
    <n v="2.2599999999999998"/>
    <n v="3.7"/>
    <n v="3.37"/>
    <s v="HOME STRONGER"/>
    <s v="AWAY WIN"/>
    <m/>
    <m/>
    <m/>
    <m/>
  </r>
  <r>
    <x v="2"/>
    <x v="563"/>
    <x v="3"/>
    <s v="Sturm Graz"/>
    <s v="Altach"/>
    <n v="1486.42"/>
    <n v="1452.65"/>
    <n v="6"/>
    <n v="10"/>
    <n v="3"/>
    <n v="6"/>
    <n v="3"/>
    <n v="1"/>
    <x v="0"/>
    <n v="1.58"/>
    <n v="3.84"/>
    <n v="5.69"/>
    <n v="1.64"/>
    <n v="4.0999999999999996"/>
    <n v="6.25"/>
    <s v="HOME STRONGER"/>
    <s v="HOME WIN"/>
    <m/>
    <m/>
    <m/>
    <m/>
  </r>
  <r>
    <x v="1"/>
    <x v="564"/>
    <x v="14"/>
    <s v="Aarhus"/>
    <s v="Nordsjaelland"/>
    <n v="1294.8399999999999"/>
    <n v="1372.05"/>
    <n v="1"/>
    <n v="2"/>
    <n v="7"/>
    <n v="10"/>
    <n v="3"/>
    <n v="0"/>
    <x v="0"/>
    <n v="2.38"/>
    <n v="3.29"/>
    <n v="2.92"/>
    <n v="2.5099999999999998"/>
    <n v="3.49"/>
    <n v="3.1"/>
    <s v="AWAY STRONGER"/>
    <s v="HOME WIN"/>
    <m/>
    <m/>
    <m/>
    <m/>
  </r>
  <r>
    <x v="3"/>
    <x v="564"/>
    <x v="6"/>
    <s v="Halmstad"/>
    <s v="AIK"/>
    <n v="1270.1600000000001"/>
    <n v="1489.99"/>
    <n v="1"/>
    <n v="1"/>
    <n v="4"/>
    <n v="10"/>
    <n v="0"/>
    <n v="1"/>
    <x v="2"/>
    <n v="4.6399999999999997"/>
    <n v="3.78"/>
    <n v="1.71"/>
    <n v="5.4"/>
    <n v="4.04"/>
    <n v="1.78"/>
    <s v="AWAY STRONGER"/>
    <s v="AWAY WIN"/>
    <m/>
    <m/>
    <m/>
    <m/>
  </r>
  <r>
    <x v="0"/>
    <x v="564"/>
    <x v="19"/>
    <s v="Molde"/>
    <s v="Mjondalen"/>
    <n v="1491.36"/>
    <n v="1182.19"/>
    <n v="3"/>
    <n v="6"/>
    <n v="1"/>
    <n v="4"/>
    <n v="3"/>
    <n v="1"/>
    <x v="0"/>
    <n v="1.28"/>
    <n v="5.47"/>
    <n v="9.81"/>
    <n v="1.32"/>
    <n v="6"/>
    <n v="11.8"/>
    <s v="HOME STRONGER"/>
    <s v="HOME WIN"/>
    <m/>
    <m/>
    <m/>
    <m/>
  </r>
  <r>
    <x v="1"/>
    <x v="564"/>
    <x v="10"/>
    <s v="Viborg"/>
    <s v="Brondby"/>
    <n v="1290.8499999999999"/>
    <n v="1440.41"/>
    <n v="3"/>
    <n v="6"/>
    <n v="4"/>
    <n v="6"/>
    <n v="0"/>
    <n v="2"/>
    <x v="2"/>
    <n v="3.3"/>
    <n v="3.23"/>
    <n v="2.21"/>
    <n v="3.55"/>
    <n v="3.4"/>
    <n v="2.34"/>
    <s v="AWAY STRONGER"/>
    <s v="AWAY WIN"/>
    <m/>
    <m/>
    <m/>
    <m/>
  </r>
  <r>
    <x v="3"/>
    <x v="564"/>
    <x v="7"/>
    <s v="Hammarby"/>
    <s v="Helsingborg"/>
    <n v="1311.3"/>
    <n v="1364.21"/>
    <n v="6"/>
    <n v="7"/>
    <n v="1"/>
    <n v="1"/>
    <n v="1"/>
    <n v="4"/>
    <x v="2"/>
    <n v="1.58"/>
    <n v="4.1100000000000003"/>
    <n v="5.32"/>
    <n v="1.7"/>
    <n v="4.49"/>
    <n v="5.9"/>
    <s v="AWAY STRONGER"/>
    <s v="AWAY WIN"/>
    <m/>
    <m/>
    <m/>
    <m/>
  </r>
  <r>
    <x v="4"/>
    <x v="564"/>
    <x v="0"/>
    <s v="Legia"/>
    <s v="Cracovia"/>
    <n v="1536.35"/>
    <n v="1387.26"/>
    <n v="5"/>
    <n v="6"/>
    <n v="4"/>
    <n v="4"/>
    <n v="3"/>
    <n v="1"/>
    <x v="0"/>
    <n v="1.61"/>
    <n v="3.84"/>
    <n v="5.25"/>
    <n v="1.74"/>
    <n v="4.1900000000000004"/>
    <n v="5.97"/>
    <s v="HOME STRONGER"/>
    <s v="HOME WIN"/>
    <m/>
    <m/>
    <m/>
    <m/>
  </r>
  <r>
    <x v="0"/>
    <x v="564"/>
    <x v="0"/>
    <s v="Lillestrom"/>
    <s v="Haugesund"/>
    <n v="1355.43"/>
    <n v="1303.96"/>
    <n v="7"/>
    <n v="7"/>
    <n v="6"/>
    <n v="10"/>
    <n v="2"/>
    <n v="0"/>
    <x v="0"/>
    <n v="1.72"/>
    <n v="3.81"/>
    <n v="4.53"/>
    <n v="1.87"/>
    <n v="4.2"/>
    <n v="5"/>
    <s v="HOME STRONGER"/>
    <s v="HOME WIN"/>
    <m/>
    <m/>
    <m/>
    <m/>
  </r>
  <r>
    <x v="0"/>
    <x v="564"/>
    <x v="1"/>
    <s v="Tromso"/>
    <s v="Viking"/>
    <n v="1246.97"/>
    <n v="1403.34"/>
    <n v="2"/>
    <n v="3"/>
    <n v="2"/>
    <n v="8"/>
    <n v="3"/>
    <n v="1"/>
    <x v="0"/>
    <n v="2.66"/>
    <n v="3.39"/>
    <n v="2.52"/>
    <n v="2.86"/>
    <n v="3.69"/>
    <n v="2.7"/>
    <s v="AWAY STRONGER"/>
    <s v="HOME WIN"/>
    <m/>
    <m/>
    <m/>
    <m/>
  </r>
  <r>
    <x v="1"/>
    <x v="565"/>
    <x v="4"/>
    <s v="Esbjerg"/>
    <s v="Aalborg"/>
    <n v="1388.18"/>
    <n v="1441.27"/>
    <n v="1"/>
    <n v="4"/>
    <n v="1"/>
    <n v="4"/>
    <n v="1"/>
    <n v="2"/>
    <x v="2"/>
    <n v="2.62"/>
    <n v="3.31"/>
    <n v="2.61"/>
    <n v="2.75"/>
    <n v="3.5"/>
    <n v="2.77"/>
    <s v="AWAY STRONGER"/>
    <s v="AWAY WIN"/>
    <m/>
    <m/>
    <m/>
    <m/>
  </r>
  <r>
    <x v="1"/>
    <x v="566"/>
    <x v="0"/>
    <s v="Hobro"/>
    <s v="Aarhus"/>
    <n v="1322.35"/>
    <n v="1294.8399999999999"/>
    <n v="4"/>
    <n v="5"/>
    <n v="3"/>
    <n v="5"/>
    <n v="3"/>
    <n v="1"/>
    <x v="0"/>
    <n v="3.7"/>
    <n v="3.33"/>
    <n v="2.02"/>
    <n v="4.0999999999999996"/>
    <n v="3.53"/>
    <n v="2.1"/>
    <s v="HOME STRONGER"/>
    <s v="HOME WIN"/>
    <m/>
    <m/>
    <m/>
    <m/>
  </r>
  <r>
    <x v="0"/>
    <x v="566"/>
    <x v="4"/>
    <s v="Start"/>
    <s v="Mjondalen"/>
    <n v="1235.1099999999999"/>
    <n v="1182.19"/>
    <n v="1"/>
    <n v="2"/>
    <n v="0"/>
    <n v="4"/>
    <n v="1"/>
    <n v="1"/>
    <x v="1"/>
    <n v="2.27"/>
    <n v="3.4"/>
    <n v="3.02"/>
    <n v="2.44"/>
    <n v="3.65"/>
    <n v="3.4"/>
    <s v="HOME STRONGER"/>
    <s v="DRAW"/>
    <m/>
    <m/>
    <m/>
    <m/>
  </r>
  <r>
    <x v="4"/>
    <x v="566"/>
    <x v="15"/>
    <s v="Jagiellonia"/>
    <s v="Wisla"/>
    <n v="1392.43"/>
    <n v="1402.66"/>
    <n v="3"/>
    <n v="5"/>
    <n v="3"/>
    <n v="6"/>
    <n v="1"/>
    <n v="4"/>
    <x v="2"/>
    <n v="2.2999999999999998"/>
    <n v="3.23"/>
    <n v="3.04"/>
    <n v="2.42"/>
    <n v="3.4"/>
    <n v="3.33"/>
    <s v="AWAY STRONGER"/>
    <s v="AWAY WIN"/>
    <m/>
    <m/>
    <m/>
    <m/>
  </r>
  <r>
    <x v="1"/>
    <x v="567"/>
    <x v="10"/>
    <s v="Viborg"/>
    <s v="Esbjerg"/>
    <n v="1290.8499999999999"/>
    <n v="1388.18"/>
    <n v="3"/>
    <n v="6"/>
    <n v="1"/>
    <n v="4"/>
    <n v="4"/>
    <n v="2"/>
    <x v="0"/>
    <n v="2.58"/>
    <n v="3.23"/>
    <n v="2.71"/>
    <n v="2.7"/>
    <n v="3.4"/>
    <n v="2.94"/>
    <s v="AWAY STRONGER"/>
    <s v="HOME WIN"/>
    <m/>
    <m/>
    <m/>
    <m/>
  </r>
  <r>
    <x v="3"/>
    <x v="567"/>
    <x v="10"/>
    <s v="Falkenbergs"/>
    <s v="Djurgarden"/>
    <n v="1255.78"/>
    <n v="1420.31"/>
    <n v="6"/>
    <n v="9"/>
    <n v="2"/>
    <n v="2"/>
    <n v="0"/>
    <n v="2"/>
    <x v="2"/>
    <n v="2.91"/>
    <n v="3.52"/>
    <n v="2.2799999999999998"/>
    <n v="3.3"/>
    <n v="3.8"/>
    <n v="2.5"/>
    <s v="AWAY STRONGER"/>
    <s v="AWAY WIN"/>
    <m/>
    <m/>
    <m/>
    <m/>
  </r>
  <r>
    <x v="2"/>
    <x v="567"/>
    <x v="10"/>
    <s v="Mattersburg"/>
    <s v="Altach"/>
    <n v="1385.38"/>
    <n v="1452.65"/>
    <n v="4"/>
    <n v="10"/>
    <n v="3"/>
    <n v="3"/>
    <n v="2"/>
    <n v="1"/>
    <x v="0"/>
    <n v="1.96"/>
    <n v="3.53"/>
    <n v="3.64"/>
    <n v="2.1"/>
    <n v="4"/>
    <n v="4"/>
    <s v="AWAY STRONGER"/>
    <s v="HOME WIN"/>
    <m/>
    <m/>
    <m/>
    <m/>
  </r>
  <r>
    <x v="0"/>
    <x v="567"/>
    <x v="0"/>
    <s v="Haugesund"/>
    <s v="Valerenga"/>
    <n v="1303.96"/>
    <n v="1347.74"/>
    <n v="3"/>
    <n v="7"/>
    <n v="5"/>
    <n v="8"/>
    <n v="0"/>
    <n v="1"/>
    <x v="2"/>
    <n v="3.05"/>
    <n v="3.47"/>
    <n v="2.21"/>
    <n v="3.22"/>
    <n v="3.74"/>
    <n v="2.3199999999999998"/>
    <s v="AWAY STRONGER"/>
    <s v="AWAY WIN"/>
    <m/>
    <m/>
    <m/>
    <m/>
  </r>
  <r>
    <x v="2"/>
    <x v="567"/>
    <x v="3"/>
    <s v="Salzburg"/>
    <s v="Ried"/>
    <n v="1632.41"/>
    <n v="1406.03"/>
    <n v="7"/>
    <n v="13"/>
    <n v="3"/>
    <n v="6"/>
    <n v="2"/>
    <n v="1"/>
    <x v="0"/>
    <n v="1.1399999999999999"/>
    <n v="8.0299999999999994"/>
    <n v="16.079999999999998"/>
    <n v="1.17"/>
    <n v="9.92"/>
    <n v="23"/>
    <s v="HOME STRONGER"/>
    <s v="HOME WIN"/>
    <m/>
    <m/>
    <m/>
    <m/>
  </r>
  <r>
    <x v="5"/>
    <x v="567"/>
    <x v="9"/>
    <s v="Targu Mures"/>
    <s v="Astra"/>
    <n v="1446.68"/>
    <n v="1522.69"/>
    <n v="1"/>
    <n v="1"/>
    <n v="7"/>
    <n v="8"/>
    <n v="3"/>
    <n v="1"/>
    <x v="0"/>
    <n v="2.33"/>
    <n v="2.95"/>
    <n v="3.11"/>
    <n v="2.63"/>
    <n v="3.15"/>
    <n v="3.6"/>
    <s v="AWAY STRONGER"/>
    <s v="HOME WIN"/>
    <m/>
    <m/>
    <m/>
    <m/>
  </r>
  <r>
    <x v="6"/>
    <x v="568"/>
    <x v="33"/>
    <s v="Lahti"/>
    <s v="Rovaniemi"/>
    <n v="1189.24"/>
    <n v="1176.6500000000001"/>
    <n v="5"/>
    <n v="8"/>
    <n v="7"/>
    <n v="13"/>
    <n v="1"/>
    <n v="4"/>
    <x v="2"/>
    <n v="2.99"/>
    <n v="3.33"/>
    <n v="2.29"/>
    <n v="3.2"/>
    <n v="3.58"/>
    <n v="2.4"/>
    <s v="HOME STRONGER"/>
    <s v="AWAY WIN"/>
    <m/>
    <m/>
    <m/>
    <m/>
  </r>
  <r>
    <x v="1"/>
    <x v="568"/>
    <x v="14"/>
    <s v="Nordsjaelland"/>
    <s v="Aalborg"/>
    <n v="1372.05"/>
    <n v="1441.27"/>
    <n v="6"/>
    <n v="7"/>
    <n v="4"/>
    <n v="7"/>
    <n v="3"/>
    <n v="0"/>
    <x v="0"/>
    <n v="2.75"/>
    <n v="3.26"/>
    <n v="2.5299999999999998"/>
    <n v="3"/>
    <n v="3.45"/>
    <n v="2.71"/>
    <s v="AWAY STRONGER"/>
    <s v="HOME WIN"/>
    <m/>
    <m/>
    <m/>
    <m/>
  </r>
  <r>
    <x v="3"/>
    <x v="568"/>
    <x v="6"/>
    <s v="Sundsvall"/>
    <s v="Helsingborg"/>
    <n v="1268.79"/>
    <n v="1364.21"/>
    <n v="3"/>
    <n v="3"/>
    <n v="4"/>
    <n v="4"/>
    <n v="2"/>
    <n v="1"/>
    <x v="0"/>
    <n v="2.13"/>
    <n v="3.63"/>
    <n v="3.11"/>
    <n v="2.25"/>
    <n v="4.0999999999999996"/>
    <n v="3.36"/>
    <s v="AWAY STRONGER"/>
    <s v="HOME WIN"/>
    <m/>
    <m/>
    <m/>
    <m/>
  </r>
  <r>
    <x v="0"/>
    <x v="568"/>
    <x v="19"/>
    <s v="Aalesund"/>
    <s v="Molde"/>
    <n v="1318.34"/>
    <n v="1491.36"/>
    <n v="7"/>
    <n v="7"/>
    <n v="6"/>
    <n v="6"/>
    <n v="1"/>
    <n v="2"/>
    <x v="2"/>
    <n v="4.2699999999999996"/>
    <n v="3.92"/>
    <n v="1.74"/>
    <n v="4.67"/>
    <n v="4.32"/>
    <n v="1.9"/>
    <s v="AWAY STRONGER"/>
    <s v="AWAY WIN"/>
    <m/>
    <m/>
    <m/>
    <m/>
  </r>
  <r>
    <x v="0"/>
    <x v="568"/>
    <x v="0"/>
    <s v="Stromsgodset"/>
    <s v="Rosenborg"/>
    <n v="1446.74"/>
    <n v="1566.28"/>
    <n v="9"/>
    <n v="13"/>
    <n v="4"/>
    <n v="10"/>
    <n v="3"/>
    <n v="3"/>
    <x v="1"/>
    <n v="2.0699999999999998"/>
    <n v="3.66"/>
    <n v="3.23"/>
    <n v="2.2400000000000002"/>
    <n v="4.0199999999999996"/>
    <n v="3.5"/>
    <s v="AWAY STRONGER"/>
    <s v="DRAW"/>
    <m/>
    <m/>
    <m/>
    <m/>
  </r>
  <r>
    <x v="1"/>
    <x v="568"/>
    <x v="0"/>
    <s v="Brondby"/>
    <s v="Midtjylland"/>
    <n v="1440.41"/>
    <n v="1562.58"/>
    <n v="7"/>
    <n v="8"/>
    <n v="6"/>
    <n v="9"/>
    <n v="2"/>
    <n v="1"/>
    <x v="0"/>
    <n v="2.57"/>
    <n v="3.17"/>
    <n v="2.76"/>
    <n v="2.7"/>
    <n v="3.3"/>
    <n v="2.99"/>
    <s v="AWAY STRONGER"/>
    <s v="HOME WIN"/>
    <m/>
    <m/>
    <m/>
    <m/>
  </r>
  <r>
    <x v="0"/>
    <x v="568"/>
    <x v="1"/>
    <s v="Viking"/>
    <s v="Stabaek"/>
    <n v="1403.34"/>
    <n v="1390.24"/>
    <n v="1"/>
    <n v="5"/>
    <n v="6"/>
    <n v="9"/>
    <n v="2"/>
    <n v="1"/>
    <x v="0"/>
    <n v="2.15"/>
    <n v="3.49"/>
    <n v="3.17"/>
    <n v="2.29"/>
    <n v="3.8"/>
    <n v="3.35"/>
    <s v="HOME STRONGER"/>
    <s v="HOME WIN"/>
    <m/>
    <m/>
    <m/>
    <m/>
  </r>
  <r>
    <x v="3"/>
    <x v="569"/>
    <x v="4"/>
    <s v="Kalmar"/>
    <s v="Gefle"/>
    <n v="1303.6400000000001"/>
    <n v="1309.2"/>
    <n v="0"/>
    <n v="4"/>
    <n v="1"/>
    <n v="7"/>
    <n v="3"/>
    <n v="1"/>
    <x v="0"/>
    <n v="1.54"/>
    <n v="4.03"/>
    <n v="5.97"/>
    <n v="1.62"/>
    <n v="4.3899999999999997"/>
    <n v="7"/>
    <s v="AWAY STRONGER"/>
    <s v="HOME WIN"/>
    <m/>
    <m/>
    <m/>
    <m/>
  </r>
  <r>
    <x v="1"/>
    <x v="570"/>
    <x v="0"/>
    <s v="Esbjerg"/>
    <s v="Nordsjaelland"/>
    <n v="1388.18"/>
    <n v="1372.05"/>
    <n v="0"/>
    <n v="1"/>
    <n v="6"/>
    <n v="10"/>
    <n v="2"/>
    <n v="1"/>
    <x v="0"/>
    <n v="2.4"/>
    <n v="3.31"/>
    <n v="2.88"/>
    <n v="2.5"/>
    <n v="3.5"/>
    <n v="3.05"/>
    <s v="HOME STRONGER"/>
    <s v="HOME WIN"/>
    <m/>
    <m/>
    <m/>
    <m/>
  </r>
  <r>
    <x v="4"/>
    <x v="570"/>
    <x v="15"/>
    <s v="Wisla"/>
    <s v="Ruch"/>
    <n v="1402.66"/>
    <n v="1339.64"/>
    <n v="5"/>
    <n v="9"/>
    <n v="5"/>
    <n v="8"/>
    <n v="0"/>
    <n v="0"/>
    <x v="1"/>
    <n v="1.51"/>
    <n v="3.96"/>
    <n v="6.38"/>
    <n v="1.67"/>
    <n v="4.33"/>
    <n v="7.57"/>
    <s v="HOME STRONGER"/>
    <s v="DRAW"/>
    <m/>
    <m/>
    <m/>
    <m/>
  </r>
  <r>
    <x v="3"/>
    <x v="571"/>
    <x v="13"/>
    <s v="Djurgarden"/>
    <s v="Sundsvall"/>
    <n v="1420.31"/>
    <n v="1268.79"/>
    <n v="4"/>
    <n v="5"/>
    <n v="6"/>
    <n v="6"/>
    <n v="4"/>
    <n v="2"/>
    <x v="0"/>
    <n v="1.4"/>
    <n v="4.79"/>
    <n v="7.04"/>
    <n v="1.48"/>
    <n v="5.3"/>
    <n v="8"/>
    <s v="HOME STRONGER"/>
    <s v="HOME WIN"/>
    <m/>
    <m/>
    <m/>
    <m/>
  </r>
  <r>
    <x v="3"/>
    <x v="571"/>
    <x v="13"/>
    <s v="Elfsborg"/>
    <s v="Falkenbergs"/>
    <n v="1452.68"/>
    <n v="1255.78"/>
    <n v="6"/>
    <n v="7"/>
    <n v="6"/>
    <n v="6"/>
    <n v="4"/>
    <n v="2"/>
    <x v="0"/>
    <n v="1.21"/>
    <n v="6.52"/>
    <n v="12.17"/>
    <n v="1.26"/>
    <n v="7.49"/>
    <n v="14.5"/>
    <s v="HOME STRONGER"/>
    <s v="HOME WIN"/>
    <m/>
    <m/>
    <m/>
    <m/>
  </r>
  <r>
    <x v="3"/>
    <x v="571"/>
    <x v="13"/>
    <s v="Halmstad"/>
    <s v="Hammarby"/>
    <n v="1270.1600000000001"/>
    <n v="1311.3"/>
    <n v="0"/>
    <n v="1"/>
    <n v="3"/>
    <n v="6"/>
    <n v="2"/>
    <n v="1"/>
    <x v="0"/>
    <n v="3.52"/>
    <n v="3.53"/>
    <n v="2.0099999999999998"/>
    <n v="3.97"/>
    <n v="3.75"/>
    <n v="2.15"/>
    <s v="AWAY STRONGER"/>
    <s v="HOME WIN"/>
    <m/>
    <m/>
    <m/>
    <m/>
  </r>
  <r>
    <x v="2"/>
    <x v="571"/>
    <x v="3"/>
    <s v="Altach"/>
    <s v="Salzburg"/>
    <n v="1452.65"/>
    <n v="1632.41"/>
    <n v="0"/>
    <n v="3"/>
    <n v="9"/>
    <n v="13"/>
    <n v="1"/>
    <n v="0"/>
    <x v="0"/>
    <n v="7.17"/>
    <n v="4.67"/>
    <n v="1.4"/>
    <n v="8.2899999999999991"/>
    <n v="5.0999999999999996"/>
    <n v="1.45"/>
    <s v="AWAY STRONGER"/>
    <s v="HOME WIN"/>
    <m/>
    <m/>
    <m/>
    <m/>
  </r>
  <r>
    <x v="2"/>
    <x v="571"/>
    <x v="3"/>
    <s v="Ried"/>
    <s v="Admira"/>
    <n v="1406.03"/>
    <n v="1429.25"/>
    <n v="0"/>
    <n v="6"/>
    <n v="1"/>
    <n v="1"/>
    <n v="1"/>
    <n v="1"/>
    <x v="1"/>
    <n v="2"/>
    <n v="3.44"/>
    <n v="3.57"/>
    <n v="2.1"/>
    <n v="3.66"/>
    <n v="3.8"/>
    <s v="AWAY STRONGER"/>
    <s v="DRAW"/>
    <m/>
    <m/>
    <m/>
    <m/>
  </r>
  <r>
    <x v="1"/>
    <x v="571"/>
    <x v="1"/>
    <s v="Midtjylland"/>
    <s v="Viborg"/>
    <n v="1562.58"/>
    <n v="1290.8499999999999"/>
    <n v="6"/>
    <n v="9"/>
    <n v="6"/>
    <n v="6"/>
    <n v="2"/>
    <n v="4"/>
    <x v="2"/>
    <n v="1.67"/>
    <n v="3.7"/>
    <n v="5.1100000000000003"/>
    <n v="1.77"/>
    <n v="4"/>
    <n v="5.9"/>
    <s v="HOME STRONGER"/>
    <s v="AWAY WIN"/>
    <m/>
    <m/>
    <m/>
    <m/>
  </r>
  <r>
    <x v="2"/>
    <x v="572"/>
    <x v="10"/>
    <s v="Sturm Graz"/>
    <s v="Altach"/>
    <n v="1499.65"/>
    <n v="1452.48"/>
    <n v="6"/>
    <n v="12"/>
    <n v="3"/>
    <n v="6"/>
    <n v="5"/>
    <n v="0"/>
    <x v="0"/>
    <n v="1.52"/>
    <n v="3.99"/>
    <n v="6.2"/>
    <n v="1.6"/>
    <n v="4.2699999999999996"/>
    <n v="7.25"/>
    <s v="HOME STRONGER"/>
    <s v="HOME WIN"/>
    <m/>
    <m/>
    <m/>
    <m/>
  </r>
  <r>
    <x v="0"/>
    <x v="572"/>
    <x v="0"/>
    <s v="Stromsgodset"/>
    <s v="Mjondalen"/>
    <n v="1457.22"/>
    <n v="1187.1199999999999"/>
    <n v="7"/>
    <n v="13"/>
    <n v="1"/>
    <n v="2"/>
    <n v="1"/>
    <n v="1"/>
    <x v="1"/>
    <n v="1.51"/>
    <n v="4.1900000000000004"/>
    <n v="6.01"/>
    <n v="1.62"/>
    <n v="4.75"/>
    <n v="7.25"/>
    <s v="HOME STRONGER"/>
    <s v="DRAW"/>
    <m/>
    <m/>
    <m/>
    <m/>
  </r>
  <r>
    <x v="3"/>
    <x v="573"/>
    <x v="4"/>
    <s v="Hammarby"/>
    <s v="Sundsvall"/>
    <n v="1291.5999999999999"/>
    <n v="1273.99"/>
    <n v="0"/>
    <n v="6"/>
    <n v="3"/>
    <n v="6"/>
    <n v="1"/>
    <n v="2"/>
    <x v="2"/>
    <n v="1.6"/>
    <n v="3.94"/>
    <n v="5.24"/>
    <n v="1.66"/>
    <n v="4.33"/>
    <n v="5.8"/>
    <s v="HOME STRONGER"/>
    <s v="AWAY WIN"/>
    <m/>
    <m/>
    <m/>
    <m/>
  </r>
  <r>
    <x v="0"/>
    <x v="574"/>
    <x v="19"/>
    <s v="Viking"/>
    <s v="Aalesund"/>
    <n v="1397.7"/>
    <n v="1336.06"/>
    <n v="4"/>
    <n v="5"/>
    <n v="6"/>
    <n v="7"/>
    <n v="4"/>
    <n v="1"/>
    <x v="0"/>
    <n v="1.56"/>
    <n v="4.2300000000000004"/>
    <n v="5.37"/>
    <n v="1.65"/>
    <n v="4.5"/>
    <n v="6"/>
    <s v="HOME STRONGER"/>
    <s v="HOME WIN"/>
    <m/>
    <m/>
    <m/>
    <m/>
  </r>
  <r>
    <x v="3"/>
    <x v="574"/>
    <x v="10"/>
    <s v="Halmstad"/>
    <s v="Kalmar"/>
    <n v="1274.98"/>
    <n v="1321.82"/>
    <n v="3"/>
    <n v="4"/>
    <n v="4"/>
    <n v="4"/>
    <n v="1"/>
    <n v="0"/>
    <x v="0"/>
    <n v="2.46"/>
    <n v="3.23"/>
    <n v="2.84"/>
    <n v="2.7"/>
    <n v="3.5"/>
    <n v="3.02"/>
    <s v="AWAY STRONGER"/>
    <s v="HOME WIN"/>
    <m/>
    <m/>
    <m/>
    <m/>
  </r>
  <r>
    <x v="0"/>
    <x v="574"/>
    <x v="0"/>
    <s v="Valerenga"/>
    <s v="Sandefjord"/>
    <n v="1365.9"/>
    <n v="1178.67"/>
    <n v="7"/>
    <n v="11"/>
    <n v="3"/>
    <n v="3"/>
    <n v="2"/>
    <n v="0"/>
    <x v="0"/>
    <n v="1.47"/>
    <n v="4.45"/>
    <n v="6.32"/>
    <n v="1.53"/>
    <n v="4.9000000000000004"/>
    <n v="7.1"/>
    <s v="HOME STRONGER"/>
    <s v="HOME WIN"/>
    <m/>
    <m/>
    <m/>
    <m/>
  </r>
  <r>
    <x v="2"/>
    <x v="575"/>
    <x v="3"/>
    <s v="Ried"/>
    <s v="Salzburg"/>
    <n v="1396.2"/>
    <n v="1633.25"/>
    <n v="4"/>
    <n v="4"/>
    <n v="6"/>
    <n v="10"/>
    <n v="1"/>
    <n v="4"/>
    <x v="2"/>
    <n v="6.42"/>
    <n v="4.4800000000000004"/>
    <n v="1.45"/>
    <n v="8.15"/>
    <n v="5"/>
    <n v="1.55"/>
    <s v="AWAY STRONGER"/>
    <s v="AWAY WIN"/>
    <m/>
    <m/>
    <m/>
    <m/>
  </r>
  <r>
    <x v="1"/>
    <x v="576"/>
    <x v="0"/>
    <s v="Hobro"/>
    <s v="Aarhus"/>
    <n v="1323.79"/>
    <n v="1297.21"/>
    <n v="4"/>
    <n v="8"/>
    <n v="3"/>
    <n v="4"/>
    <n v="0"/>
    <n v="3"/>
    <x v="2"/>
    <n v="3.55"/>
    <n v="3.39"/>
    <n v="2.04"/>
    <n v="4"/>
    <n v="3.75"/>
    <n v="2.1800000000000002"/>
    <s v="HOME STRONGER"/>
    <s v="AWAY WIN"/>
    <m/>
    <m/>
    <m/>
    <m/>
  </r>
  <r>
    <x v="0"/>
    <x v="576"/>
    <x v="4"/>
    <s v="Stromsgodset"/>
    <s v="Haugesund"/>
    <n v="1457.22"/>
    <n v="1292"/>
    <n v="5"/>
    <n v="11"/>
    <n v="3"/>
    <n v="6"/>
    <n v="5"/>
    <n v="0"/>
    <x v="0"/>
    <n v="1.41"/>
    <n v="4.67"/>
    <n v="6.97"/>
    <n v="1.48"/>
    <n v="5.38"/>
    <n v="8"/>
    <s v="HOME STRONGER"/>
    <s v="HOME WIN"/>
    <m/>
    <m/>
    <m/>
    <m/>
  </r>
  <r>
    <x v="4"/>
    <x v="577"/>
    <x v="15"/>
    <s v="Ruch"/>
    <s v="Jagiellonia"/>
    <n v="1361.49"/>
    <n v="1376.32"/>
    <n v="5"/>
    <n v="9"/>
    <n v="0"/>
    <n v="3"/>
    <n v="0"/>
    <n v="4"/>
    <x v="2"/>
    <n v="2.5099999999999998"/>
    <n v="3.1"/>
    <n v="2.86"/>
    <n v="2.7"/>
    <n v="3.25"/>
    <n v="3.16"/>
    <s v="AWAY STRONGER"/>
    <s v="AWAY WIN"/>
    <m/>
    <m/>
    <m/>
    <m/>
  </r>
  <r>
    <x v="1"/>
    <x v="578"/>
    <x v="0"/>
    <s v="Odense"/>
    <s v="Midtjylland"/>
    <n v="1362.99"/>
    <n v="1526.56"/>
    <n v="4"/>
    <n v="7"/>
    <n v="3"/>
    <n v="6"/>
    <n v="1"/>
    <n v="1"/>
    <x v="1"/>
    <n v="3.52"/>
    <n v="3.45"/>
    <n v="2.0299999999999998"/>
    <n v="3.98"/>
    <n v="3.68"/>
    <n v="2.15"/>
    <s v="AWAY STRONGER"/>
    <s v="DRAW"/>
    <m/>
    <m/>
    <m/>
    <m/>
  </r>
  <r>
    <x v="1"/>
    <x v="579"/>
    <x v="14"/>
    <s v="Esbjerg"/>
    <s v="Hobro"/>
    <n v="1361.32"/>
    <n v="1303.44"/>
    <n v="3"/>
    <n v="4"/>
    <n v="3"/>
    <n v="7"/>
    <n v="4"/>
    <n v="4"/>
    <x v="1"/>
    <n v="1.6"/>
    <n v="3.88"/>
    <n v="5.51"/>
    <n v="1.7"/>
    <n v="4.2"/>
    <n v="6.89"/>
    <s v="HOME STRONGER"/>
    <s v="DRAW"/>
    <m/>
    <m/>
    <m/>
    <m/>
  </r>
  <r>
    <x v="2"/>
    <x v="579"/>
    <x v="20"/>
    <s v="Salzburg"/>
    <s v="Sturm Graz"/>
    <n v="1637.91"/>
    <n v="1509.09"/>
    <n v="6"/>
    <n v="12"/>
    <n v="6"/>
    <n v="12"/>
    <n v="3"/>
    <n v="1"/>
    <x v="0"/>
    <n v="1.35"/>
    <n v="5.1100000000000003"/>
    <n v="7.91"/>
    <n v="1.45"/>
    <n v="5.88"/>
    <n v="9"/>
    <s v="HOME STRONGER"/>
    <s v="HOME WIN"/>
    <m/>
    <m/>
    <m/>
    <m/>
  </r>
  <r>
    <x v="1"/>
    <x v="579"/>
    <x v="0"/>
    <s v="Aarhus"/>
    <s v="Brondby"/>
    <n v="1289.4100000000001"/>
    <n v="1465.32"/>
    <n v="6"/>
    <n v="6"/>
    <n v="7"/>
    <n v="10"/>
    <n v="1"/>
    <n v="1"/>
    <x v="1"/>
    <n v="3.19"/>
    <n v="3.29"/>
    <n v="2.23"/>
    <n v="3.6"/>
    <n v="3.53"/>
    <n v="2.37"/>
    <s v="AWAY STRONGER"/>
    <s v="DRAW"/>
    <m/>
    <m/>
    <m/>
    <m/>
  </r>
  <r>
    <x v="1"/>
    <x v="580"/>
    <x v="0"/>
    <s v="Viborg"/>
    <s v="Aarhus"/>
    <n v="1304.9000000000001"/>
    <n v="1289.4100000000001"/>
    <n v="7"/>
    <n v="10"/>
    <n v="4"/>
    <n v="7"/>
    <n v="1"/>
    <n v="0"/>
    <x v="0"/>
    <n v="2.35"/>
    <n v="3.24"/>
    <n v="3.01"/>
    <n v="2.4300000000000002"/>
    <n v="3.4"/>
    <n v="3.3"/>
    <s v="HOME STRONGER"/>
    <s v="HOME WIN"/>
    <m/>
    <m/>
    <m/>
    <m/>
  </r>
  <r>
    <x v="4"/>
    <x v="580"/>
    <x v="15"/>
    <s v="Piast Gliwice"/>
    <s v="Ruch"/>
    <n v="1401.28"/>
    <n v="1364.26"/>
    <n v="6"/>
    <n v="9"/>
    <n v="4"/>
    <n v="8"/>
    <n v="3"/>
    <n v="0"/>
    <x v="0"/>
    <n v="1.74"/>
    <n v="3.56"/>
    <n v="4.62"/>
    <n v="1.8"/>
    <n v="3.84"/>
    <n v="5.33"/>
    <s v="HOME STRONGER"/>
    <s v="HOME WIN"/>
    <m/>
    <m/>
    <m/>
    <m/>
  </r>
  <r>
    <x v="7"/>
    <x v="581"/>
    <x v="37"/>
    <s v="Ufa"/>
    <s v="Kuban"/>
    <n v="1486.73"/>
    <n v="1568.94"/>
    <n v="4"/>
    <n v="5"/>
    <n v="2"/>
    <n v="4"/>
    <n v="2"/>
    <n v="2"/>
    <x v="1"/>
    <n v="2.83"/>
    <n v="3.05"/>
    <n v="2.56"/>
    <n v="3"/>
    <n v="3.32"/>
    <n v="2.8"/>
    <s v="AWAY STRONGER"/>
    <s v="DRAW"/>
    <m/>
    <m/>
    <m/>
    <m/>
  </r>
  <r>
    <x v="2"/>
    <x v="581"/>
    <x v="10"/>
    <s v="Sturm Graz"/>
    <s v="Mattersburg"/>
    <n v="1509.09"/>
    <n v="1398.9"/>
    <n v="6"/>
    <n v="9"/>
    <n v="6"/>
    <n v="7"/>
    <n v="0"/>
    <n v="0"/>
    <x v="1"/>
    <n v="1.47"/>
    <n v="4.3499999999999996"/>
    <n v="6.41"/>
    <n v="1.6"/>
    <n v="4.9000000000000004"/>
    <n v="7.58"/>
    <s v="HOME STRONGER"/>
    <s v="DRAW"/>
    <m/>
    <m/>
    <m/>
    <m/>
  </r>
  <r>
    <x v="4"/>
    <x v="582"/>
    <x v="19"/>
    <s v="Podbeskidzie"/>
    <s v="Legia"/>
    <n v="1336.83"/>
    <n v="1536.93"/>
    <n v="4"/>
    <n v="6"/>
    <n v="4"/>
    <n v="7"/>
    <n v="2"/>
    <n v="2"/>
    <x v="1"/>
    <n v="5.44"/>
    <n v="3.83"/>
    <n v="1.6"/>
    <n v="6.03"/>
    <n v="4.25"/>
    <n v="1.7"/>
    <s v="AWAY STRONGER"/>
    <s v="DRAW"/>
    <m/>
    <m/>
    <m/>
    <m/>
  </r>
  <r>
    <x v="1"/>
    <x v="582"/>
    <x v="10"/>
    <s v="Brondby"/>
    <s v="Aalborg"/>
    <n v="1465.32"/>
    <n v="1445.91"/>
    <n v="7"/>
    <n v="11"/>
    <n v="6"/>
    <n v="7"/>
    <n v="0"/>
    <n v="2"/>
    <x v="2"/>
    <n v="2.15"/>
    <n v="3.3"/>
    <n v="3.33"/>
    <n v="2.25"/>
    <n v="3.42"/>
    <n v="3.6"/>
    <s v="HOME STRONGER"/>
    <s v="AWAY WIN"/>
    <m/>
    <m/>
    <m/>
    <m/>
  </r>
  <r>
    <x v="4"/>
    <x v="582"/>
    <x v="0"/>
    <s v="Wisla"/>
    <s v="Cracovia"/>
    <n v="1424.02"/>
    <n v="1399.14"/>
    <n v="5"/>
    <n v="7"/>
    <n v="6"/>
    <n v="7"/>
    <n v="1"/>
    <n v="2"/>
    <x v="2"/>
    <n v="2.12"/>
    <n v="3.23"/>
    <n v="3.42"/>
    <n v="2.25"/>
    <n v="3.55"/>
    <n v="3.66"/>
    <s v="HOME STRONGER"/>
    <s v="AWAY WIN"/>
    <m/>
    <m/>
    <m/>
    <m/>
  </r>
  <r>
    <x v="1"/>
    <x v="583"/>
    <x v="4"/>
    <s v="Odense"/>
    <s v="Esbjerg"/>
    <n v="1362.99"/>
    <n v="1361.32"/>
    <n v="2"/>
    <n v="5"/>
    <n v="4"/>
    <n v="4"/>
    <n v="2"/>
    <n v="1"/>
    <x v="0"/>
    <n v="2.17"/>
    <n v="3.55"/>
    <n v="3.1"/>
    <n v="2.2999999999999998"/>
    <n v="3.82"/>
    <n v="3.35"/>
    <s v="HOME STRONGER"/>
    <s v="HOME WIN"/>
    <m/>
    <m/>
    <m/>
    <m/>
  </r>
  <r>
    <x v="7"/>
    <x v="584"/>
    <x v="35"/>
    <s v="Zenit"/>
    <s v="Rubin Kazan"/>
    <n v="1775.07"/>
    <n v="1612.33"/>
    <n v="4"/>
    <n v="8"/>
    <n v="4"/>
    <n v="7"/>
    <n v="1"/>
    <n v="1"/>
    <x v="1"/>
    <n v="1.55"/>
    <n v="3.73"/>
    <n v="6.26"/>
    <n v="1.63"/>
    <n v="4.25"/>
    <n v="7.2"/>
    <s v="HOME STRONGER"/>
    <s v="DRAW"/>
    <m/>
    <m/>
    <m/>
    <m/>
  </r>
  <r>
    <x v="1"/>
    <x v="584"/>
    <x v="8"/>
    <s v="Nordsjaelland"/>
    <s v="Odense"/>
    <n v="1350.66"/>
    <n v="1370.28"/>
    <n v="0"/>
    <n v="3"/>
    <n v="5"/>
    <n v="8"/>
    <n v="1"/>
    <n v="2"/>
    <x v="2"/>
    <n v="1.91"/>
    <n v="3.46"/>
    <n v="3.94"/>
    <n v="2.1"/>
    <n v="3.7"/>
    <n v="5"/>
    <s v="AWAY STRONGER"/>
    <s v="AWAY WIN"/>
    <m/>
    <m/>
    <m/>
    <m/>
  </r>
  <r>
    <x v="3"/>
    <x v="584"/>
    <x v="6"/>
    <s v="Halmstad"/>
    <s v="Helsingborg"/>
    <n v="1270.42"/>
    <n v="1362.16"/>
    <n v="6"/>
    <n v="6"/>
    <n v="3"/>
    <n v="4"/>
    <n v="1"/>
    <n v="2"/>
    <x v="2"/>
    <n v="2.67"/>
    <n v="3.19"/>
    <n v="2.61"/>
    <n v="2.81"/>
    <n v="3.35"/>
    <n v="2.72"/>
    <s v="AWAY STRONGER"/>
    <s v="AWAY WIN"/>
    <m/>
    <m/>
    <m/>
    <m/>
  </r>
  <r>
    <x v="0"/>
    <x v="584"/>
    <x v="19"/>
    <s v="Aalesund"/>
    <s v="Lillestrom"/>
    <n v="1334.3"/>
    <n v="1373.53"/>
    <n v="3"/>
    <n v="7"/>
    <n v="9"/>
    <n v="13"/>
    <n v="1"/>
    <n v="1"/>
    <x v="1"/>
    <n v="2"/>
    <n v="3.46"/>
    <n v="3.57"/>
    <n v="2.1"/>
    <n v="3.73"/>
    <n v="3.93"/>
    <s v="AWAY STRONGER"/>
    <s v="DRAW"/>
    <m/>
    <m/>
    <m/>
    <m/>
  </r>
  <r>
    <x v="1"/>
    <x v="584"/>
    <x v="2"/>
    <s v="Aalborg"/>
    <s v="Midtjylland"/>
    <n v="1462.49"/>
    <n v="1514.75"/>
    <n v="6"/>
    <n v="9"/>
    <n v="1"/>
    <n v="7"/>
    <n v="1"/>
    <n v="2"/>
    <x v="2"/>
    <n v="3.08"/>
    <n v="3.3"/>
    <n v="2.2799999999999998"/>
    <n v="3.42"/>
    <n v="3.5"/>
    <n v="2.62"/>
    <s v="AWAY STRONGER"/>
    <s v="AWAY WIN"/>
    <m/>
    <m/>
    <m/>
    <m/>
  </r>
  <r>
    <x v="3"/>
    <x v="584"/>
    <x v="7"/>
    <s v="AIK"/>
    <s v="Gefle"/>
    <n v="1485.02"/>
    <n v="1305.69"/>
    <n v="4"/>
    <n v="8"/>
    <n v="4"/>
    <n v="5"/>
    <n v="3"/>
    <n v="1"/>
    <x v="0"/>
    <n v="1.42"/>
    <n v="4.3600000000000003"/>
    <n v="7.36"/>
    <n v="1.5"/>
    <n v="4.8099999999999996"/>
    <n v="8.57"/>
    <s v="HOME STRONGER"/>
    <s v="HOME WIN"/>
    <m/>
    <m/>
    <m/>
    <m/>
  </r>
  <r>
    <x v="0"/>
    <x v="584"/>
    <x v="0"/>
    <s v="Haugesund"/>
    <s v="Rosenborg"/>
    <n v="1276.56"/>
    <n v="1553.22"/>
    <n v="0"/>
    <n v="3"/>
    <n v="5"/>
    <n v="8"/>
    <n v="0"/>
    <n v="6"/>
    <x v="2"/>
    <n v="3.06"/>
    <n v="3.4"/>
    <n v="2.2400000000000002"/>
    <n v="3.3"/>
    <n v="3.7"/>
    <n v="2.38"/>
    <s v="AWAY STRONGER"/>
    <s v="AWAY WIN"/>
    <m/>
    <m/>
    <m/>
    <m/>
  </r>
  <r>
    <x v="0"/>
    <x v="584"/>
    <x v="0"/>
    <s v="Start"/>
    <s v="Sandefjord"/>
    <n v="1210.6199999999999"/>
    <n v="1168.54"/>
    <n v="5"/>
    <n v="5"/>
    <n v="3"/>
    <n v="3"/>
    <n v="2"/>
    <n v="1"/>
    <x v="0"/>
    <n v="2.17"/>
    <n v="3.43"/>
    <n v="3.16"/>
    <n v="2.3199999999999998"/>
    <n v="3.66"/>
    <n v="3.39"/>
    <s v="HOME STRONGER"/>
    <s v="HOME WIN"/>
    <m/>
    <m/>
    <m/>
    <m/>
  </r>
  <r>
    <x v="0"/>
    <x v="584"/>
    <x v="0"/>
    <s v="Viking"/>
    <s v="Tromso"/>
    <n v="1391.37"/>
    <n v="1276.17"/>
    <n v="6"/>
    <n v="7"/>
    <n v="4"/>
    <n v="5"/>
    <n v="3"/>
    <n v="1"/>
    <x v="0"/>
    <n v="1.86"/>
    <n v="3.44"/>
    <n v="4.17"/>
    <n v="1.98"/>
    <n v="3.64"/>
    <n v="4.5999999999999996"/>
    <s v="HOME STRONGER"/>
    <s v="HOME WIN"/>
    <m/>
    <m/>
    <m/>
    <m/>
  </r>
  <r>
    <x v="0"/>
    <x v="585"/>
    <x v="0"/>
    <s v="Mjondalen"/>
    <s v="Rosenborg"/>
    <n v="1174.92"/>
    <n v="1553.22"/>
    <n v="2"/>
    <n v="2"/>
    <n v="5"/>
    <n v="8"/>
    <n v="3"/>
    <n v="2"/>
    <x v="0"/>
    <n v="6.52"/>
    <n v="4.4800000000000004"/>
    <n v="1.45"/>
    <n v="8"/>
    <n v="4.8"/>
    <n v="1.52"/>
    <s v="AWAY STRONGER"/>
    <s v="HOME WIN"/>
    <m/>
    <m/>
    <m/>
    <m/>
  </r>
  <r>
    <x v="0"/>
    <x v="585"/>
    <x v="0"/>
    <s v="Tromso"/>
    <s v="Valerenga"/>
    <n v="1276.17"/>
    <n v="1368.29"/>
    <n v="3"/>
    <n v="4"/>
    <n v="9"/>
    <n v="11"/>
    <n v="4"/>
    <n v="5"/>
    <x v="2"/>
    <n v="2.14"/>
    <n v="3.44"/>
    <n v="3.24"/>
    <n v="2.2999999999999998"/>
    <n v="3.6"/>
    <n v="3.62"/>
    <s v="AWAY STRONGER"/>
    <s v="AWAY WIN"/>
    <m/>
    <m/>
    <m/>
    <m/>
  </r>
  <r>
    <x v="3"/>
    <x v="586"/>
    <x v="7"/>
    <s v="AIK"/>
    <s v="Sundsvall"/>
    <n v="1485.02"/>
    <n v="1269.44"/>
    <n v="4"/>
    <n v="10"/>
    <n v="6"/>
    <n v="9"/>
    <n v="4"/>
    <n v="1"/>
    <x v="0"/>
    <n v="1.52"/>
    <n v="4.18"/>
    <n v="5.92"/>
    <n v="1.55"/>
    <n v="4.7"/>
    <n v="6.6"/>
    <s v="HOME STRONGER"/>
    <s v="HOME WIN"/>
    <m/>
    <m/>
    <m/>
    <m/>
  </r>
  <r>
    <x v="0"/>
    <x v="586"/>
    <x v="0"/>
    <s v="Tromso"/>
    <s v="Start"/>
    <n v="1276.17"/>
    <n v="1210.6199999999999"/>
    <n v="0"/>
    <n v="4"/>
    <n v="7"/>
    <n v="8"/>
    <n v="2"/>
    <n v="1"/>
    <x v="0"/>
    <n v="1.78"/>
    <n v="3.73"/>
    <n v="4.22"/>
    <n v="1.86"/>
    <n v="4.0199999999999996"/>
    <n v="4.5"/>
    <s v="HOME STRONGER"/>
    <s v="HOME WIN"/>
    <m/>
    <m/>
    <m/>
    <m/>
  </r>
  <r>
    <x v="0"/>
    <x v="586"/>
    <x v="1"/>
    <s v="Lillestrom"/>
    <s v="Stromsgodset"/>
    <n v="1373.53"/>
    <n v="1452.85"/>
    <n v="7"/>
    <n v="11"/>
    <n v="5"/>
    <n v="11"/>
    <n v="1"/>
    <n v="2"/>
    <x v="2"/>
    <n v="2.54"/>
    <n v="3.42"/>
    <n v="2.65"/>
    <n v="2.8"/>
    <n v="3.65"/>
    <n v="2.85"/>
    <s v="AWAY STRONGER"/>
    <s v="AWAY WIN"/>
    <m/>
    <m/>
    <m/>
    <m/>
  </r>
  <r>
    <x v="3"/>
    <x v="587"/>
    <x v="4"/>
    <s v="Gefle"/>
    <s v="Elfsborg"/>
    <n v="1305.69"/>
    <n v="1450.29"/>
    <n v="4"/>
    <n v="5"/>
    <n v="7"/>
    <n v="10"/>
    <n v="2"/>
    <n v="3"/>
    <x v="2"/>
    <n v="4.3499999999999996"/>
    <n v="3.6"/>
    <n v="1.79"/>
    <n v="4.9800000000000004"/>
    <n v="3.88"/>
    <n v="1.93"/>
    <s v="AWAY STRONGER"/>
    <s v="AWAY WIN"/>
    <m/>
    <m/>
    <m/>
    <m/>
  </r>
  <r>
    <x v="2"/>
    <x v="587"/>
    <x v="15"/>
    <s v="Altach"/>
    <s v="Mattersburg"/>
    <n v="1458.49"/>
    <n v="1391.98"/>
    <n v="3"/>
    <n v="6"/>
    <n v="4"/>
    <n v="7"/>
    <n v="3"/>
    <n v="1"/>
    <x v="0"/>
    <n v="2.17"/>
    <n v="3.48"/>
    <n v="3.08"/>
    <n v="2.5499999999999998"/>
    <n v="3.69"/>
    <n v="3.35"/>
    <s v="HOME STRONGER"/>
    <s v="HOME WIN"/>
    <m/>
    <m/>
    <m/>
    <m/>
  </r>
  <r>
    <x v="3"/>
    <x v="588"/>
    <x v="10"/>
    <s v="Falkenbergs"/>
    <s v="AIK"/>
    <n v="1261.3599999999999"/>
    <n v="1485.02"/>
    <n v="3"/>
    <n v="9"/>
    <n v="7"/>
    <n v="10"/>
    <n v="2"/>
    <n v="4"/>
    <x v="2"/>
    <n v="4.83"/>
    <n v="3.86"/>
    <n v="1.66"/>
    <n v="5.34"/>
    <n v="4.25"/>
    <n v="1.71"/>
    <s v="AWAY STRONGER"/>
    <s v="AWAY WIN"/>
    <m/>
    <m/>
    <m/>
    <m/>
  </r>
  <r>
    <x v="1"/>
    <x v="588"/>
    <x v="10"/>
    <s v="Viborg"/>
    <s v="Nordsjaelland"/>
    <n v="1315.08"/>
    <n v="1350.66"/>
    <n v="7"/>
    <n v="10"/>
    <n v="0"/>
    <n v="3"/>
    <n v="0"/>
    <n v="1"/>
    <x v="2"/>
    <n v="2.42"/>
    <n v="3.21"/>
    <n v="2.91"/>
    <n v="2.62"/>
    <n v="3.4"/>
    <n v="3.13"/>
    <s v="AWAY STRONGER"/>
    <s v="AWAY WIN"/>
    <m/>
    <m/>
    <m/>
    <m/>
  </r>
  <r>
    <x v="0"/>
    <x v="588"/>
    <x v="0"/>
    <s v="Sandefjord"/>
    <s v="Molde"/>
    <n v="1168.54"/>
    <n v="1522.1"/>
    <n v="0"/>
    <n v="3"/>
    <n v="9"/>
    <n v="12"/>
    <n v="2"/>
    <n v="4"/>
    <x v="2"/>
    <n v="6.09"/>
    <n v="4.21"/>
    <n v="1.5"/>
    <n v="7.3"/>
    <n v="4.6500000000000004"/>
    <n v="1.55"/>
    <s v="AWAY STRONGER"/>
    <s v="AWAY WIN"/>
    <m/>
    <m/>
    <m/>
    <m/>
  </r>
  <r>
    <x v="2"/>
    <x v="589"/>
    <x v="3"/>
    <s v="Admira"/>
    <s v="Mattersburg"/>
    <n v="1418.29"/>
    <n v="1391.98"/>
    <n v="6"/>
    <n v="7"/>
    <n v="1"/>
    <n v="7"/>
    <n v="1"/>
    <n v="1"/>
    <x v="1"/>
    <n v="2.2400000000000002"/>
    <n v="3.39"/>
    <n v="3.04"/>
    <n v="2.36"/>
    <n v="3.75"/>
    <n v="3.3"/>
    <s v="HOME STRONGER"/>
    <s v="DRAW"/>
    <m/>
    <m/>
    <m/>
    <m/>
  </r>
  <r>
    <x v="4"/>
    <x v="590"/>
    <x v="0"/>
    <s v="Legia"/>
    <s v="Piast Gliwice"/>
    <n v="1545.73"/>
    <n v="1426.16"/>
    <n v="5"/>
    <n v="8"/>
    <n v="6"/>
    <n v="12"/>
    <n v="1"/>
    <n v="1"/>
    <x v="1"/>
    <n v="1.58"/>
    <n v="3.92"/>
    <n v="5.55"/>
    <n v="1.66"/>
    <n v="4.29"/>
    <n v="6"/>
    <s v="HOME STRONGER"/>
    <s v="DRAW"/>
    <m/>
    <m/>
    <m/>
    <m/>
  </r>
  <r>
    <x v="4"/>
    <x v="591"/>
    <x v="0"/>
    <s v="Jagiellonia"/>
    <s v="Cracovia"/>
    <n v="1386.17"/>
    <n v="1424.61"/>
    <n v="3"/>
    <n v="6"/>
    <n v="4"/>
    <n v="7"/>
    <n v="2"/>
    <n v="2"/>
    <x v="1"/>
    <n v="2.59"/>
    <n v="3.2"/>
    <n v="2.69"/>
    <n v="2.82"/>
    <n v="3.44"/>
    <n v="2.85"/>
    <s v="AWAY STRONGER"/>
    <s v="DRAW"/>
    <m/>
    <m/>
    <m/>
    <m/>
  </r>
  <r>
    <x v="5"/>
    <x v="591"/>
    <x v="9"/>
    <s v="Pandurii"/>
    <s v="Astra"/>
    <n v="1446.62"/>
    <n v="1525.09"/>
    <n v="6"/>
    <n v="10"/>
    <n v="7"/>
    <n v="11"/>
    <n v="1"/>
    <n v="1"/>
    <x v="1"/>
    <n v="2.66"/>
    <n v="3.08"/>
    <n v="2.59"/>
    <n v="2.92"/>
    <n v="3.28"/>
    <n v="2.92"/>
    <s v="AWAY STRONGER"/>
    <s v="DRAW"/>
    <m/>
    <m/>
    <m/>
    <m/>
  </r>
  <r>
    <x v="1"/>
    <x v="592"/>
    <x v="0"/>
    <s v="Aalborg"/>
    <s v="Nordsjaelland"/>
    <n v="1468.27"/>
    <n v="1341.57"/>
    <n v="6"/>
    <n v="9"/>
    <n v="3"/>
    <n v="3"/>
    <n v="1"/>
    <n v="0"/>
    <x v="0"/>
    <n v="1.83"/>
    <n v="3.58"/>
    <n v="4.17"/>
    <n v="1.93"/>
    <n v="3.75"/>
    <n v="4.5999999999999996"/>
    <s v="HOME STRONGER"/>
    <s v="HOME WIN"/>
    <m/>
    <m/>
    <m/>
    <m/>
  </r>
  <r>
    <x v="0"/>
    <x v="592"/>
    <x v="4"/>
    <s v="Molde"/>
    <s v="Lillestrom"/>
    <n v="1526.84"/>
    <n v="1372.34"/>
    <n v="9"/>
    <n v="12"/>
    <n v="4"/>
    <n v="10"/>
    <n v="4"/>
    <n v="2"/>
    <x v="0"/>
    <n v="1.4"/>
    <n v="4.76"/>
    <n v="7.2"/>
    <n v="1.5"/>
    <n v="5.25"/>
    <n v="8.5"/>
    <s v="HOME STRONGER"/>
    <s v="HOME WIN"/>
    <m/>
    <m/>
    <m/>
    <m/>
  </r>
  <r>
    <x v="7"/>
    <x v="593"/>
    <x v="38"/>
    <s v="Ufa"/>
    <s v="Rubin Kazan"/>
    <n v="1496.82"/>
    <n v="1605.05"/>
    <n v="2"/>
    <n v="5"/>
    <n v="5"/>
    <n v="8"/>
    <n v="1"/>
    <n v="1"/>
    <x v="1"/>
    <n v="3.02"/>
    <n v="2.98"/>
    <n v="2.4700000000000002"/>
    <n v="3.28"/>
    <n v="3.2"/>
    <n v="2.6"/>
    <s v="AWAY STRONGER"/>
    <s v="DRAW"/>
    <m/>
    <m/>
    <m/>
    <m/>
  </r>
  <r>
    <x v="3"/>
    <x v="593"/>
    <x v="6"/>
    <s v="Falkenbergs"/>
    <s v="Elfsborg"/>
    <n v="1260.82"/>
    <n v="1449.76"/>
    <n v="3"/>
    <n v="6"/>
    <n v="7"/>
    <n v="11"/>
    <n v="1"/>
    <n v="2"/>
    <x v="2"/>
    <n v="4.3499999999999996"/>
    <n v="3.69"/>
    <n v="1.76"/>
    <n v="4.6500000000000004"/>
    <n v="4.01"/>
    <n v="1.89"/>
    <s v="AWAY STRONGER"/>
    <s v="AWAY WIN"/>
    <m/>
    <m/>
    <m/>
    <m/>
  </r>
  <r>
    <x v="4"/>
    <x v="593"/>
    <x v="19"/>
    <s v="Jagiellonia"/>
    <s v="Podbeskidzie"/>
    <n v="1373.42"/>
    <n v="1307.22"/>
    <n v="1"/>
    <n v="7"/>
    <n v="3"/>
    <n v="7"/>
    <n v="3"/>
    <n v="2"/>
    <x v="0"/>
    <n v="1.84"/>
    <n v="3.41"/>
    <n v="4.28"/>
    <n v="1.93"/>
    <n v="3.7"/>
    <n v="4.6500000000000004"/>
    <s v="HOME STRONGER"/>
    <s v="HOME WIN"/>
    <m/>
    <m/>
    <m/>
    <m/>
  </r>
  <r>
    <x v="0"/>
    <x v="593"/>
    <x v="19"/>
    <s v="Viking"/>
    <s v="Haugesund"/>
    <n v="1390.18"/>
    <n v="1275.3699999999999"/>
    <n v="9"/>
    <n v="10"/>
    <n v="0"/>
    <n v="3"/>
    <n v="3"/>
    <n v="2"/>
    <x v="0"/>
    <n v="1.86"/>
    <n v="3.57"/>
    <n v="4.01"/>
    <n v="1.97"/>
    <n v="3.78"/>
    <n v="4.4000000000000004"/>
    <s v="HOME STRONGER"/>
    <s v="HOME WIN"/>
    <m/>
    <m/>
    <m/>
    <m/>
  </r>
  <r>
    <x v="1"/>
    <x v="593"/>
    <x v="10"/>
    <s v="Aalborg"/>
    <s v="Brondby"/>
    <n v="1468.27"/>
    <n v="1455.97"/>
    <n v="6"/>
    <n v="9"/>
    <n v="4"/>
    <n v="10"/>
    <n v="3"/>
    <n v="0"/>
    <x v="0"/>
    <n v="2.21"/>
    <n v="3.28"/>
    <n v="3.23"/>
    <n v="2.3199999999999998"/>
    <n v="3.45"/>
    <n v="3.5"/>
    <s v="HOME STRONGER"/>
    <s v="HOME WIN"/>
    <m/>
    <m/>
    <m/>
    <m/>
  </r>
  <r>
    <x v="3"/>
    <x v="593"/>
    <x v="7"/>
    <s v="Hammarby"/>
    <s v="Sundsvall"/>
    <n v="1286.51"/>
    <n v="1268.9000000000001"/>
    <n v="0"/>
    <n v="3"/>
    <n v="3"/>
    <n v="6"/>
    <n v="1"/>
    <n v="1"/>
    <x v="1"/>
    <n v="1.66"/>
    <n v="3.84"/>
    <n v="4.92"/>
    <n v="1.77"/>
    <n v="4.1500000000000004"/>
    <n v="5.34"/>
    <s v="HOME STRONGER"/>
    <s v="DRAW"/>
    <m/>
    <m/>
    <m/>
    <m/>
  </r>
  <r>
    <x v="0"/>
    <x v="593"/>
    <x v="0"/>
    <s v="Sogndal"/>
    <s v="Rosenborg"/>
    <n v="1247.56"/>
    <n v="1543.62"/>
    <n v="7"/>
    <n v="7"/>
    <n v="6"/>
    <n v="8"/>
    <n v="1"/>
    <n v="1"/>
    <x v="1"/>
    <n v="6.67"/>
    <n v="4.3899999999999997"/>
    <n v="1.45"/>
    <n v="7.8"/>
    <n v="4.8"/>
    <n v="1.55"/>
    <s v="AWAY STRONGER"/>
    <s v="DRAW"/>
    <m/>
    <m/>
    <m/>
    <m/>
  </r>
  <r>
    <x v="0"/>
    <x v="593"/>
    <x v="0"/>
    <s v="Start"/>
    <s v="Stromsgodset"/>
    <n v="1209.44"/>
    <n v="1451.66"/>
    <n v="6"/>
    <n v="8"/>
    <n v="7"/>
    <n v="11"/>
    <n v="2"/>
    <n v="2"/>
    <x v="1"/>
    <n v="4.97"/>
    <n v="3.91"/>
    <n v="1.64"/>
    <n v="5.6"/>
    <n v="4.2"/>
    <n v="1.7"/>
    <s v="AWAY STRONGER"/>
    <s v="DRAW"/>
    <m/>
    <m/>
    <m/>
    <m/>
  </r>
  <r>
    <x v="0"/>
    <x v="593"/>
    <x v="0"/>
    <s v="Tromso"/>
    <s v="Brann"/>
    <n v="1274.99"/>
    <n v="1247.56"/>
    <n v="3"/>
    <n v="6"/>
    <n v="0"/>
    <n v="2"/>
    <n v="1"/>
    <n v="0"/>
    <x v="0"/>
    <n v="2.41"/>
    <n v="3.25"/>
    <n v="2.9"/>
    <n v="2.54"/>
    <n v="3.45"/>
    <n v="3.05"/>
    <s v="HOME STRONGER"/>
    <s v="HOME WIN"/>
    <m/>
    <m/>
    <m/>
    <m/>
  </r>
  <r>
    <x v="0"/>
    <x v="594"/>
    <x v="4"/>
    <s v="Lillestrom"/>
    <s v="Tromso"/>
    <n v="1372.34"/>
    <n v="1274.99"/>
    <n v="1"/>
    <n v="7"/>
    <n v="6"/>
    <n v="6"/>
    <n v="2"/>
    <n v="4"/>
    <x v="2"/>
    <n v="1.89"/>
    <n v="3.52"/>
    <n v="3.97"/>
    <n v="1.98"/>
    <n v="3.76"/>
    <n v="4.3600000000000003"/>
    <s v="HOME STRONGER"/>
    <s v="AWAY WIN"/>
    <m/>
    <m/>
    <m/>
    <m/>
  </r>
  <r>
    <x v="3"/>
    <x v="595"/>
    <x v="4"/>
    <s v="Kalmar"/>
    <s v="Djurgarden"/>
    <n v="1316.73"/>
    <n v="1434.38"/>
    <n v="1"/>
    <n v="4"/>
    <n v="9"/>
    <n v="10"/>
    <n v="2"/>
    <n v="1"/>
    <x v="0"/>
    <n v="2.2000000000000002"/>
    <n v="3.29"/>
    <n v="3.25"/>
    <n v="2.36"/>
    <n v="3.45"/>
    <n v="3.6"/>
    <s v="AWAY STRONGER"/>
    <s v="HOME WIN"/>
    <m/>
    <m/>
    <m/>
    <m/>
  </r>
  <r>
    <x v="0"/>
    <x v="595"/>
    <x v="4"/>
    <s v="Valerenga"/>
    <s v="Molde"/>
    <n v="1367.1"/>
    <n v="1526.84"/>
    <n v="9"/>
    <n v="13"/>
    <n v="9"/>
    <n v="15"/>
    <n v="3"/>
    <n v="0"/>
    <x v="0"/>
    <n v="2.58"/>
    <n v="3.43"/>
    <n v="2.59"/>
    <n v="2.77"/>
    <n v="3.7"/>
    <n v="2.72"/>
    <s v="AWAY STRONGER"/>
    <s v="HOME WIN"/>
    <m/>
    <m/>
    <m/>
    <m/>
  </r>
  <r>
    <x v="1"/>
    <x v="595"/>
    <x v="4"/>
    <s v="Aalborg"/>
    <s v="Odense"/>
    <n v="1468.27"/>
    <n v="1364.29"/>
    <n v="6"/>
    <n v="12"/>
    <n v="7"/>
    <n v="8"/>
    <n v="2"/>
    <n v="2"/>
    <x v="1"/>
    <n v="1.97"/>
    <n v="3.52"/>
    <n v="3.65"/>
    <n v="2.1"/>
    <n v="3.75"/>
    <n v="4.05"/>
    <s v="HOME STRONGER"/>
    <s v="DRAW"/>
    <m/>
    <m/>
    <m/>
    <m/>
  </r>
  <r>
    <x v="0"/>
    <x v="596"/>
    <x v="19"/>
    <s v="Stabaek"/>
    <s v="Lillestrom"/>
    <n v="1348.2"/>
    <n v="1372.34"/>
    <n v="1"/>
    <n v="1"/>
    <n v="0"/>
    <n v="4"/>
    <n v="1"/>
    <n v="2"/>
    <x v="2"/>
    <n v="2.2000000000000002"/>
    <n v="3.29"/>
    <n v="3.28"/>
    <n v="2.42"/>
    <n v="3.6"/>
    <n v="3.7"/>
    <s v="AWAY STRONGER"/>
    <s v="AWAY WIN"/>
    <m/>
    <m/>
    <m/>
    <m/>
  </r>
  <r>
    <x v="0"/>
    <x v="596"/>
    <x v="0"/>
    <s v="Sogndal"/>
    <s v="Brann"/>
    <n v="1247.56"/>
    <n v="1247.56"/>
    <n v="5"/>
    <n v="8"/>
    <n v="0"/>
    <n v="1"/>
    <n v="0"/>
    <n v="0"/>
    <x v="1"/>
    <n v="2.77"/>
    <n v="3.16"/>
    <n v="2.57"/>
    <n v="3.02"/>
    <n v="3.33"/>
    <n v="2.7"/>
    <s v="AWAY STRONGER"/>
    <s v="DRAW"/>
    <m/>
    <m/>
    <m/>
    <m/>
  </r>
  <r>
    <x v="2"/>
    <x v="596"/>
    <x v="3"/>
    <s v="Admira"/>
    <s v="Mattersburg"/>
    <n v="1431.31"/>
    <n v="1388.71"/>
    <n v="7"/>
    <n v="8"/>
    <n v="2"/>
    <n v="5"/>
    <n v="1"/>
    <n v="0"/>
    <x v="0"/>
    <n v="2.4"/>
    <n v="3.26"/>
    <n v="2.89"/>
    <n v="2.61"/>
    <n v="3.47"/>
    <n v="3.3"/>
    <s v="HOME STRONGER"/>
    <s v="HOME WIN"/>
    <m/>
    <m/>
    <m/>
    <m/>
  </r>
  <r>
    <x v="1"/>
    <x v="597"/>
    <x v="0"/>
    <s v="Silkeborg"/>
    <s v="Midtjylland"/>
    <n v="1229.52"/>
    <n v="1503.61"/>
    <n v="0"/>
    <n v="0"/>
    <n v="4"/>
    <n v="4"/>
    <n v="2"/>
    <n v="1"/>
    <x v="0"/>
    <n v="3.78"/>
    <n v="3.62"/>
    <n v="1.92"/>
    <n v="4.2"/>
    <n v="3.88"/>
    <n v="2"/>
    <s v="AWAY STRONGER"/>
    <s v="HOME WIN"/>
    <m/>
    <m/>
    <m/>
    <m/>
  </r>
  <r>
    <x v="5"/>
    <x v="597"/>
    <x v="9"/>
    <s v="Astra"/>
    <s v="CFR Cluj"/>
    <n v="1524.44"/>
    <n v="1423.47"/>
    <n v="7"/>
    <n v="11"/>
    <n v="1"/>
    <n v="5"/>
    <n v="1"/>
    <n v="2"/>
    <x v="2"/>
    <n v="2.41"/>
    <n v="2.98"/>
    <n v="2.99"/>
    <n v="2.57"/>
    <n v="3.2"/>
    <n v="3.21"/>
    <s v="HOME STRONGER"/>
    <s v="AWAY WIN"/>
    <m/>
    <m/>
    <m/>
    <m/>
  </r>
  <r>
    <x v="1"/>
    <x v="597"/>
    <x v="1"/>
    <s v="Odense"/>
    <s v="Esbjerg"/>
    <n v="1364.29"/>
    <n v="1341.71"/>
    <n v="7"/>
    <n v="9"/>
    <n v="1"/>
    <n v="4"/>
    <n v="0"/>
    <n v="1"/>
    <x v="2"/>
    <n v="1.75"/>
    <n v="3.63"/>
    <n v="4.62"/>
    <n v="1.84"/>
    <n v="3.95"/>
    <n v="5.3"/>
    <s v="HOME STRONGER"/>
    <s v="AWAY WIN"/>
    <m/>
    <m/>
    <m/>
    <m/>
  </r>
  <r>
    <x v="4"/>
    <x v="598"/>
    <x v="0"/>
    <s v="Ruch"/>
    <s v="Cracovia"/>
    <n v="1365.51"/>
    <n v="1424.62"/>
    <n v="6"/>
    <n v="7"/>
    <n v="2"/>
    <n v="8"/>
    <n v="2"/>
    <n v="3"/>
    <x v="2"/>
    <n v="3.23"/>
    <n v="3.23"/>
    <n v="2.21"/>
    <n v="3.45"/>
    <n v="3.4"/>
    <n v="2.3199999999999998"/>
    <s v="AWAY STRONGER"/>
    <s v="AWAY WIN"/>
    <m/>
    <m/>
    <m/>
    <m/>
  </r>
  <r>
    <x v="2"/>
    <x v="598"/>
    <x v="15"/>
    <s v="Sturm Graz"/>
    <s v="Salzburg"/>
    <n v="1496.27"/>
    <n v="1634.98"/>
    <n v="7"/>
    <n v="10"/>
    <n v="9"/>
    <n v="11"/>
    <n v="0"/>
    <n v="0"/>
    <x v="1"/>
    <n v="4.07"/>
    <n v="3.55"/>
    <n v="1.85"/>
    <n v="4.8099999999999996"/>
    <n v="3.9"/>
    <n v="1.96"/>
    <s v="AWAY STRONGER"/>
    <s v="DRAW"/>
    <m/>
    <m/>
    <m/>
    <m/>
  </r>
  <r>
    <x v="0"/>
    <x v="599"/>
    <x v="19"/>
    <s v="Start"/>
    <s v="Viking"/>
    <n v="1209.44"/>
    <n v="1390.18"/>
    <n v="4"/>
    <n v="8"/>
    <n v="9"/>
    <n v="12"/>
    <n v="0"/>
    <n v="1"/>
    <x v="2"/>
    <n v="3.98"/>
    <n v="3.51"/>
    <n v="1.89"/>
    <n v="4.33"/>
    <n v="3.78"/>
    <n v="2"/>
    <s v="AWAY STRONGER"/>
    <s v="AWAY WIN"/>
    <m/>
    <m/>
    <m/>
    <m/>
  </r>
  <r>
    <x v="1"/>
    <x v="599"/>
    <x v="10"/>
    <s v="Aarhus"/>
    <s v="Hobro"/>
    <n v="1296.99"/>
    <n v="1299.07"/>
    <n v="4"/>
    <n v="7"/>
    <n v="1"/>
    <n v="4"/>
    <n v="1"/>
    <n v="1"/>
    <x v="1"/>
    <n v="1.39"/>
    <n v="4.4400000000000004"/>
    <n v="8.08"/>
    <n v="1.44"/>
    <n v="4.8499999999999996"/>
    <n v="9.42"/>
    <s v="AWAY STRONGER"/>
    <s v="DRAW"/>
    <m/>
    <m/>
    <m/>
    <m/>
  </r>
  <r>
    <x v="0"/>
    <x v="599"/>
    <x v="0"/>
    <s v="Valerenga"/>
    <s v="Rosenborg"/>
    <n v="1367.1"/>
    <n v="1543.62"/>
    <n v="9"/>
    <n v="15"/>
    <n v="4"/>
    <n v="8"/>
    <n v="0"/>
    <n v="2"/>
    <x v="2"/>
    <n v="4.12"/>
    <n v="3.58"/>
    <n v="1.84"/>
    <n v="4.53"/>
    <n v="3.8"/>
    <n v="1.92"/>
    <s v="AWAY STRONGER"/>
    <s v="AWAY WIN"/>
    <m/>
    <m/>
    <m/>
    <m/>
  </r>
  <r>
    <x v="2"/>
    <x v="599"/>
    <x v="3"/>
    <s v="Mattersburg"/>
    <s v="Admira"/>
    <n v="1388.71"/>
    <n v="1431.31"/>
    <n v="1"/>
    <n v="2"/>
    <n v="4"/>
    <n v="10"/>
    <n v="0"/>
    <n v="3"/>
    <x v="2"/>
    <n v="2.14"/>
    <n v="3.37"/>
    <n v="3.31"/>
    <n v="2.36"/>
    <n v="3.57"/>
    <n v="3.75"/>
    <s v="AWAY STRONGER"/>
    <s v="AWAY WIN"/>
    <m/>
    <m/>
    <m/>
    <m/>
  </r>
  <r>
    <x v="1"/>
    <x v="600"/>
    <x v="4"/>
    <s v="Esbjerg"/>
    <s v="Odense"/>
    <n v="1341.71"/>
    <n v="1364.29"/>
    <n v="3"/>
    <n v="7"/>
    <n v="4"/>
    <n v="8"/>
    <n v="0"/>
    <n v="2"/>
    <x v="2"/>
    <n v="2.56"/>
    <n v="3.31"/>
    <n v="2.67"/>
    <n v="2.67"/>
    <n v="3.55"/>
    <n v="2.88"/>
    <s v="AWAY STRONGER"/>
    <s v="AWAY WIN"/>
    <m/>
    <m/>
    <m/>
    <m/>
  </r>
  <r>
    <x v="0"/>
    <x v="601"/>
    <x v="19"/>
    <s v="Haugesund"/>
    <s v="Start"/>
    <n v="1275.3699999999999"/>
    <n v="1209.44"/>
    <n v="0"/>
    <n v="0"/>
    <n v="1"/>
    <n v="7"/>
    <n v="2"/>
    <n v="1"/>
    <x v="0"/>
    <n v="1.47"/>
    <n v="4.33"/>
    <n v="6.59"/>
    <n v="1.51"/>
    <n v="5"/>
    <n v="7.55"/>
    <s v="HOME STRONGER"/>
    <s v="HOME WIN"/>
    <m/>
    <m/>
    <m/>
    <m/>
  </r>
  <r>
    <x v="3"/>
    <x v="602"/>
    <x v="6"/>
    <s v="Gefle"/>
    <s v="Elfsborg"/>
    <n v="1305.1500000000001"/>
    <n v="1449.76"/>
    <n v="0"/>
    <n v="4"/>
    <n v="7"/>
    <n v="11"/>
    <n v="2"/>
    <n v="2"/>
    <x v="1"/>
    <n v="4.13"/>
    <n v="3.78"/>
    <n v="1.78"/>
    <n v="4.6500000000000004"/>
    <n v="4.2"/>
    <n v="1.88"/>
    <s v="AWAY STRONGER"/>
    <s v="DRAW"/>
    <m/>
    <m/>
    <m/>
    <m/>
  </r>
  <r>
    <x v="2"/>
    <x v="602"/>
    <x v="20"/>
    <s v="Salzburg"/>
    <s v="Sturm Graz"/>
    <n v="1634.98"/>
    <n v="1496.27"/>
    <n v="7"/>
    <n v="11"/>
    <n v="7"/>
    <n v="11"/>
    <n v="0"/>
    <n v="1"/>
    <x v="2"/>
    <n v="1.59"/>
    <n v="4.0199999999999996"/>
    <n v="5.25"/>
    <n v="1.67"/>
    <n v="4.3600000000000003"/>
    <n v="6"/>
    <s v="HOME STRONGER"/>
    <s v="AWAY WIN"/>
    <m/>
    <m/>
    <m/>
    <m/>
  </r>
  <r>
    <x v="0"/>
    <x v="602"/>
    <x v="0"/>
    <s v="Rosenborg"/>
    <s v="Valerenga"/>
    <n v="1543.62"/>
    <n v="1367.1"/>
    <n v="5"/>
    <n v="8"/>
    <n v="6"/>
    <n v="12"/>
    <n v="3"/>
    <n v="1"/>
    <x v="0"/>
    <n v="1.38"/>
    <n v="4.97"/>
    <n v="7.09"/>
    <n v="1.42"/>
    <n v="5.45"/>
    <n v="8.1199999999999992"/>
    <s v="HOME STRONGER"/>
    <s v="HOME WIN"/>
    <m/>
    <m/>
    <m/>
    <m/>
  </r>
  <r>
    <x v="0"/>
    <x v="602"/>
    <x v="0"/>
    <s v="Tromso"/>
    <s v="Molde"/>
    <n v="1274.99"/>
    <n v="1526.84"/>
    <n v="9"/>
    <n v="9"/>
    <n v="6"/>
    <n v="12"/>
    <n v="0"/>
    <n v="2"/>
    <x v="2"/>
    <n v="2.48"/>
    <n v="3.33"/>
    <n v="2.75"/>
    <n v="2.7"/>
    <n v="3.52"/>
    <n v="2.96"/>
    <s v="AWAY STRONGER"/>
    <s v="AWAY WIN"/>
    <m/>
    <m/>
    <m/>
    <m/>
  </r>
  <r>
    <x v="0"/>
    <x v="602"/>
    <x v="1"/>
    <s v="Viking"/>
    <s v="Start"/>
    <n v="1390.18"/>
    <n v="1209.44"/>
    <n v="9"/>
    <n v="15"/>
    <n v="1"/>
    <n v="4"/>
    <n v="2"/>
    <n v="0"/>
    <x v="0"/>
    <n v="1.42"/>
    <n v="4.5199999999999996"/>
    <n v="7.28"/>
    <n v="1.46"/>
    <n v="4.95"/>
    <n v="8.25"/>
    <s v="HOME STRONGER"/>
    <s v="HOME WIN"/>
    <m/>
    <m/>
    <m/>
    <m/>
  </r>
  <r>
    <x v="2"/>
    <x v="603"/>
    <x v="10"/>
    <s v="Ried"/>
    <s v="Salzburg"/>
    <n v="1437.24"/>
    <n v="1634.98"/>
    <n v="4"/>
    <n v="8"/>
    <n v="4"/>
    <n v="10"/>
    <n v="1"/>
    <n v="0"/>
    <x v="0"/>
    <n v="5.19"/>
    <n v="3.8"/>
    <n v="1.63"/>
    <n v="5.99"/>
    <n v="4.3499999999999996"/>
    <n v="1.71"/>
    <s v="AWAY STRONGER"/>
    <s v="HOME WIN"/>
    <m/>
    <m/>
    <m/>
    <m/>
  </r>
  <r>
    <x v="2"/>
    <x v="603"/>
    <x v="3"/>
    <s v="Altach"/>
    <s v="Mattersburg"/>
    <n v="1471.92"/>
    <n v="1388.71"/>
    <n v="6"/>
    <n v="12"/>
    <n v="0"/>
    <n v="1"/>
    <n v="1"/>
    <n v="2"/>
    <x v="2"/>
    <n v="1.9"/>
    <n v="3.56"/>
    <n v="3.84"/>
    <n v="2"/>
    <n v="3.77"/>
    <n v="4.33"/>
    <s v="HOME STRONGER"/>
    <s v="AWAY WIN"/>
    <m/>
    <m/>
    <m/>
    <m/>
  </r>
  <r>
    <x v="5"/>
    <x v="603"/>
    <x v="9"/>
    <s v="Astra"/>
    <s v="CFR Cluj"/>
    <n v="1524.44"/>
    <n v="1423.47"/>
    <n v="3"/>
    <n v="7"/>
    <n v="7"/>
    <n v="7"/>
    <n v="2"/>
    <n v="2"/>
    <x v="1"/>
    <n v="1.93"/>
    <n v="3.2"/>
    <n v="3.98"/>
    <n v="2.0699999999999998"/>
    <n v="3.4"/>
    <n v="4.6900000000000004"/>
    <s v="HOME STRONGER"/>
    <s v="DRAW"/>
    <m/>
    <m/>
    <m/>
    <m/>
  </r>
  <r>
    <x v="4"/>
    <x v="604"/>
    <x v="0"/>
    <s v="Legia"/>
    <s v="Jagiellonia"/>
    <n v="1550.56"/>
    <n v="1373.42"/>
    <n v="2"/>
    <n v="8"/>
    <n v="5"/>
    <n v="6"/>
    <n v="4"/>
    <n v="0"/>
    <x v="0"/>
    <n v="1.54"/>
    <n v="3.93"/>
    <n v="6.14"/>
    <n v="1.6"/>
    <n v="4.3499999999999996"/>
    <n v="7"/>
    <s v="HOME STRONGER"/>
    <s v="HOME WIN"/>
    <m/>
    <m/>
    <m/>
    <m/>
  </r>
  <r>
    <x v="2"/>
    <x v="605"/>
    <x v="3"/>
    <s v="Admira"/>
    <s v="Ried"/>
    <n v="1427.93"/>
    <n v="1449.13"/>
    <n v="4"/>
    <n v="8"/>
    <n v="6"/>
    <n v="10"/>
    <n v="0"/>
    <n v="0"/>
    <x v="1"/>
    <n v="2.2000000000000002"/>
    <n v="3.35"/>
    <n v="3.16"/>
    <n v="2.33"/>
    <n v="3.6"/>
    <n v="3.35"/>
    <s v="AWAY STRONGER"/>
    <s v="DRAW"/>
    <m/>
    <m/>
    <m/>
    <m/>
  </r>
  <r>
    <x v="2"/>
    <x v="605"/>
    <x v="3"/>
    <s v="Salzburg"/>
    <s v="Altach"/>
    <n v="1628.67"/>
    <n v="1458.58"/>
    <n v="1"/>
    <n v="7"/>
    <n v="6"/>
    <n v="9"/>
    <n v="2"/>
    <n v="0"/>
    <x v="0"/>
    <n v="1.31"/>
    <n v="5.15"/>
    <n v="9"/>
    <n v="1.37"/>
    <n v="5.75"/>
    <n v="11"/>
    <s v="HOME STRONGER"/>
    <s v="HOME WIN"/>
    <m/>
    <m/>
    <m/>
    <m/>
  </r>
  <r>
    <x v="5"/>
    <x v="606"/>
    <x v="9"/>
    <s v="CFR Cluj"/>
    <s v="Targu Mures"/>
    <n v="1427.69"/>
    <n v="1443.67"/>
    <n v="7"/>
    <n v="8"/>
    <n v="3"/>
    <n v="5"/>
    <n v="1"/>
    <n v="0"/>
    <x v="0"/>
    <n v="2.65"/>
    <n v="3.06"/>
    <n v="2.63"/>
    <n v="2.94"/>
    <n v="3.24"/>
    <n v="2.92"/>
    <s v="AWAY STRONGER"/>
    <s v="HOME WIN"/>
    <m/>
    <m/>
    <m/>
    <m/>
  </r>
  <r>
    <x v="1"/>
    <x v="607"/>
    <x v="0"/>
    <s v="Odense"/>
    <s v="Aarhus"/>
    <n v="1364.29"/>
    <n v="1296.99"/>
    <n v="4"/>
    <n v="10"/>
    <n v="2"/>
    <n v="5"/>
    <n v="2"/>
    <n v="2"/>
    <x v="1"/>
    <n v="2.56"/>
    <n v="3.23"/>
    <n v="2.73"/>
    <n v="2.75"/>
    <n v="3.5"/>
    <n v="2.9"/>
    <s v="HOME STRONGER"/>
    <s v="DRAW"/>
    <m/>
    <m/>
    <m/>
    <m/>
  </r>
  <r>
    <x v="2"/>
    <x v="608"/>
    <x v="10"/>
    <s v="Ried"/>
    <s v="Sturm Graz"/>
    <n v="1449.13"/>
    <n v="1497.77"/>
    <n v="7"/>
    <n v="8"/>
    <n v="4"/>
    <n v="8"/>
    <n v="0"/>
    <n v="1"/>
    <x v="2"/>
    <n v="2.82"/>
    <n v="3.25"/>
    <n v="2.4500000000000002"/>
    <n v="2.93"/>
    <n v="3.5"/>
    <n v="2.57"/>
    <s v="AWAY STRONGER"/>
    <s v="AWAY WIN"/>
    <m/>
    <m/>
    <m/>
    <m/>
  </r>
  <r>
    <x v="2"/>
    <x v="608"/>
    <x v="3"/>
    <s v="Altach"/>
    <s v="Admira"/>
    <n v="1458.58"/>
    <n v="1427.93"/>
    <n v="3"/>
    <n v="6"/>
    <n v="5"/>
    <n v="8"/>
    <n v="1"/>
    <n v="2"/>
    <x v="2"/>
    <n v="2.17"/>
    <n v="3.29"/>
    <n v="3.3"/>
    <n v="2.35"/>
    <n v="3.5"/>
    <n v="3.75"/>
    <s v="HOME STRONGER"/>
    <s v="AWAY WIN"/>
    <m/>
    <m/>
    <m/>
    <m/>
  </r>
  <r>
    <x v="4"/>
    <x v="608"/>
    <x v="15"/>
    <s v="Wisla"/>
    <s v="Podbeskidzie"/>
    <n v="1369.34"/>
    <n v="1295.0999999999999"/>
    <n v="4"/>
    <n v="4"/>
    <n v="3"/>
    <n v="6"/>
    <n v="1"/>
    <n v="2"/>
    <x v="2"/>
    <n v="1.93"/>
    <n v="3.42"/>
    <n v="3.88"/>
    <n v="2.1"/>
    <n v="3.55"/>
    <n v="4.45"/>
    <s v="HOME STRONGER"/>
    <s v="AWAY WIN"/>
    <m/>
    <m/>
    <m/>
    <m/>
  </r>
  <r>
    <x v="1"/>
    <x v="609"/>
    <x v="13"/>
    <s v="Viborg"/>
    <s v="Nordsjaelland"/>
    <n v="1310.32"/>
    <n v="1341.57"/>
    <n v="4"/>
    <n v="8"/>
    <n v="4"/>
    <n v="4"/>
    <n v="1"/>
    <n v="1"/>
    <x v="1"/>
    <n v="2.11"/>
    <n v="3.21"/>
    <n v="3.55"/>
    <n v="2.2200000000000002"/>
    <n v="3.42"/>
    <n v="3.8"/>
    <s v="AWAY STRONGER"/>
    <s v="DRAW"/>
    <m/>
    <m/>
    <m/>
    <m/>
  </r>
  <r>
    <x v="4"/>
    <x v="609"/>
    <x v="0"/>
    <s v="Legia"/>
    <s v="Ruch"/>
    <n v="1556.57"/>
    <n v="1362.57"/>
    <n v="7"/>
    <n v="8"/>
    <n v="6"/>
    <n v="9"/>
    <n v="2"/>
    <n v="0"/>
    <x v="0"/>
    <n v="1.3"/>
    <n v="4.8899999999999997"/>
    <n v="10.38"/>
    <n v="1.35"/>
    <n v="5.5"/>
    <n v="13"/>
    <s v="HOME STRONGER"/>
    <s v="HOME WIN"/>
    <m/>
    <m/>
    <m/>
    <m/>
  </r>
  <r>
    <x v="1"/>
    <x v="609"/>
    <x v="0"/>
    <s v="Brondby"/>
    <s v="Hobro"/>
    <n v="1455.97"/>
    <n v="1299.07"/>
    <n v="4"/>
    <n v="5"/>
    <n v="2"/>
    <n v="5"/>
    <n v="1"/>
    <n v="0"/>
    <x v="0"/>
    <n v="1.42"/>
    <n v="4.3099999999999996"/>
    <n v="7.73"/>
    <n v="1.46"/>
    <n v="4.8"/>
    <n v="8.5"/>
    <s v="HOME STRONGER"/>
    <s v="HOME WIN"/>
    <m/>
    <m/>
    <m/>
    <m/>
  </r>
  <r>
    <x v="1"/>
    <x v="610"/>
    <x v="4"/>
    <s v="Midtjylland"/>
    <s v="Aalborg"/>
    <n v="1503.61"/>
    <n v="1468.27"/>
    <n v="0"/>
    <n v="4"/>
    <n v="4"/>
    <n v="7"/>
    <n v="1"/>
    <n v="1"/>
    <x v="1"/>
    <n v="2.38"/>
    <n v="3.35"/>
    <n v="2.87"/>
    <n v="2.56"/>
    <n v="3.55"/>
    <n v="3.1"/>
    <s v="HOME STRONGER"/>
    <s v="DRAW"/>
    <m/>
    <m/>
    <m/>
    <m/>
  </r>
  <r>
    <x v="3"/>
    <x v="611"/>
    <x v="6"/>
    <s v="AIK"/>
    <s v="Sundsvall"/>
    <n v="1484.48"/>
    <n v="1268.9000000000001"/>
    <n v="7"/>
    <n v="13"/>
    <n v="4"/>
    <n v="7"/>
    <n v="1"/>
    <n v="1"/>
    <x v="1"/>
    <n v="1.49"/>
    <n v="4.21"/>
    <n v="6.39"/>
    <n v="1.55"/>
    <n v="4.5999999999999996"/>
    <n v="7.4"/>
    <s v="HOME STRONGER"/>
    <s v="DRAW"/>
    <m/>
    <m/>
    <m/>
    <m/>
  </r>
  <r>
    <x v="3"/>
    <x v="611"/>
    <x v="6"/>
    <s v="Gefle"/>
    <s v="Helsingborg"/>
    <n v="1305.1500000000001"/>
    <n v="1361.62"/>
    <n v="1"/>
    <n v="2"/>
    <n v="3"/>
    <n v="6"/>
    <n v="1"/>
    <n v="1"/>
    <x v="1"/>
    <n v="2.5499999999999998"/>
    <n v="3.2"/>
    <n v="2.75"/>
    <n v="2.67"/>
    <n v="3.4"/>
    <n v="2.97"/>
    <s v="AWAY STRONGER"/>
    <s v="DRAW"/>
    <m/>
    <m/>
    <m/>
    <m/>
  </r>
  <r>
    <x v="4"/>
    <x v="611"/>
    <x v="0"/>
    <s v="Ruch"/>
    <s v="Wisla"/>
    <n v="1370.53"/>
    <n v="1355.53"/>
    <n v="3"/>
    <n v="6"/>
    <n v="4"/>
    <n v="4"/>
    <n v="2"/>
    <n v="3"/>
    <x v="2"/>
    <n v="3.11"/>
    <n v="3.2"/>
    <n v="2.2799999999999998"/>
    <n v="3.35"/>
    <n v="3.4"/>
    <n v="2.44"/>
    <s v="HOME STRONGER"/>
    <s v="AWAY WIN"/>
    <m/>
    <m/>
    <m/>
    <m/>
  </r>
  <r>
    <x v="0"/>
    <x v="611"/>
    <x v="0"/>
    <s v="Aalesund"/>
    <s v="Brann"/>
    <n v="1332.32"/>
    <n v="1246.76"/>
    <n v="4"/>
    <n v="7"/>
    <n v="1"/>
    <n v="1"/>
    <n v="1"/>
    <n v="2"/>
    <x v="2"/>
    <n v="2.37"/>
    <n v="3.29"/>
    <n v="2.93"/>
    <n v="2.5499999999999998"/>
    <n v="3.5"/>
    <n v="3.3"/>
    <s v="HOME STRONGER"/>
    <s v="AWAY WIN"/>
    <m/>
    <m/>
    <m/>
    <m/>
  </r>
  <r>
    <x v="1"/>
    <x v="611"/>
    <x v="0"/>
    <s v="Midtjylland"/>
    <s v="Brondby"/>
    <n v="1495.96"/>
    <n v="1457.7"/>
    <n v="1"/>
    <n v="1"/>
    <n v="4"/>
    <n v="7"/>
    <n v="2"/>
    <n v="0"/>
    <x v="0"/>
    <n v="2.23"/>
    <n v="3.22"/>
    <n v="3.26"/>
    <n v="2.38"/>
    <n v="3.38"/>
    <n v="3.5"/>
    <s v="HOME STRONGER"/>
    <s v="HOME WIN"/>
    <m/>
    <m/>
    <m/>
    <m/>
  </r>
  <r>
    <x v="0"/>
    <x v="611"/>
    <x v="1"/>
    <s v="Stromsgodset"/>
    <s v="Haugesund"/>
    <n v="1450.86"/>
    <n v="1274.57"/>
    <n v="7"/>
    <n v="9"/>
    <n v="4"/>
    <n v="4"/>
    <n v="2"/>
    <n v="0"/>
    <x v="0"/>
    <n v="1.52"/>
    <n v="4.1100000000000003"/>
    <n v="6.05"/>
    <n v="1.59"/>
    <n v="4.45"/>
    <n v="7"/>
    <s v="HOME STRONGER"/>
    <s v="HOME WIN"/>
    <m/>
    <m/>
    <m/>
    <m/>
  </r>
  <r>
    <x v="0"/>
    <x v="612"/>
    <x v="0"/>
    <s v="Molde"/>
    <s v="Viking"/>
    <n v="1524.41"/>
    <n v="1389.38"/>
    <n v="6"/>
    <n v="12"/>
    <n v="9"/>
    <n v="15"/>
    <n v="0"/>
    <n v="1"/>
    <x v="2"/>
    <n v="1.68"/>
    <n v="3.86"/>
    <n v="4.78"/>
    <n v="1.78"/>
    <n v="4.25"/>
    <n v="5.45"/>
    <s v="HOME STRONGER"/>
    <s v="AWAY WIN"/>
    <m/>
    <m/>
    <m/>
    <m/>
  </r>
  <r>
    <x v="0"/>
    <x v="612"/>
    <x v="0"/>
    <s v="Stabaek"/>
    <s v="Sogndal"/>
    <n v="1347.4"/>
    <n v="1246.76"/>
    <n v="0"/>
    <n v="1"/>
    <n v="3"/>
    <n v="7"/>
    <n v="0"/>
    <n v="1"/>
    <x v="2"/>
    <n v="2.17"/>
    <n v="3.37"/>
    <n v="3.26"/>
    <n v="2.2799999999999998"/>
    <n v="3.62"/>
    <n v="3.58"/>
    <s v="HOME STRONGER"/>
    <s v="AWAY WIN"/>
    <m/>
    <m/>
    <m/>
    <m/>
  </r>
  <r>
    <x v="2"/>
    <x v="613"/>
    <x v="3"/>
    <s v="Ried"/>
    <s v="Mattersburg"/>
    <n v="1434.39"/>
    <n v="1395.58"/>
    <n v="4"/>
    <n v="7"/>
    <n v="5"/>
    <n v="5"/>
    <n v="2"/>
    <n v="1"/>
    <x v="0"/>
    <n v="2.0499999999999998"/>
    <n v="3.36"/>
    <n v="3.57"/>
    <n v="2.23"/>
    <n v="3.6"/>
    <n v="3.92"/>
    <s v="HOME STRONGER"/>
    <s v="HOME WIN"/>
    <m/>
    <m/>
    <m/>
    <m/>
  </r>
  <r>
    <x v="2"/>
    <x v="613"/>
    <x v="3"/>
    <s v="Salzburg"/>
    <s v="Altach"/>
    <n v="1630.76"/>
    <n v="1436.56"/>
    <n v="7"/>
    <n v="7"/>
    <n v="0"/>
    <n v="6"/>
    <n v="4"/>
    <n v="1"/>
    <x v="0"/>
    <n v="1.32"/>
    <n v="5.01"/>
    <n v="9.34"/>
    <n v="1.37"/>
    <n v="5.49"/>
    <n v="12.02"/>
    <s v="HOME STRONGER"/>
    <s v="HOME WIN"/>
    <m/>
    <m/>
    <m/>
    <m/>
  </r>
  <r>
    <x v="1"/>
    <x v="614"/>
    <x v="13"/>
    <s v="Odense"/>
    <s v="Nordsjaelland"/>
    <n v="1359.4"/>
    <n v="1340.02"/>
    <n v="4"/>
    <n v="5"/>
    <n v="2"/>
    <n v="5"/>
    <n v="3"/>
    <n v="1"/>
    <x v="0"/>
    <n v="2.19"/>
    <n v="3.39"/>
    <n v="3.17"/>
    <n v="2.3199999999999998"/>
    <n v="3.57"/>
    <n v="3.5"/>
    <s v="HOME STRONGER"/>
    <s v="HOME WIN"/>
    <m/>
    <m/>
    <m/>
    <m/>
  </r>
  <r>
    <x v="0"/>
    <x v="614"/>
    <x v="19"/>
    <s v="Molde"/>
    <s v="Tromso"/>
    <n v="1524.41"/>
    <n v="1274.19"/>
    <n v="3"/>
    <n v="9"/>
    <n v="4"/>
    <n v="10"/>
    <n v="1"/>
    <n v="1"/>
    <x v="1"/>
    <n v="1.39"/>
    <n v="4.6100000000000003"/>
    <n v="7.63"/>
    <n v="1.45"/>
    <n v="4.97"/>
    <n v="8.5"/>
    <s v="HOME STRONGER"/>
    <s v="DRAW"/>
    <m/>
    <m/>
    <m/>
    <m/>
  </r>
  <r>
    <x v="7"/>
    <x v="614"/>
    <x v="7"/>
    <s v="Zenit"/>
    <s v="Rubin Kazan"/>
    <n v="1735.32"/>
    <n v="1589.14"/>
    <n v="7"/>
    <n v="9"/>
    <n v="1"/>
    <n v="5"/>
    <n v="4"/>
    <n v="2"/>
    <x v="0"/>
    <n v="1.49"/>
    <n v="4.01"/>
    <n v="6.8"/>
    <n v="1.53"/>
    <n v="4.75"/>
    <n v="8.3000000000000007"/>
    <s v="HOME STRONGER"/>
    <s v="HOME WIN"/>
    <m/>
    <m/>
    <m/>
    <m/>
  </r>
  <r>
    <x v="0"/>
    <x v="614"/>
    <x v="0"/>
    <s v="Stromsgodset"/>
    <s v="Brann"/>
    <n v="1450.86"/>
    <n v="1246.76"/>
    <n v="7"/>
    <n v="11"/>
    <n v="4"/>
    <n v="4"/>
    <n v="2"/>
    <n v="2"/>
    <x v="1"/>
    <n v="1.58"/>
    <n v="4.01"/>
    <n v="5.45"/>
    <n v="1.65"/>
    <n v="4.3499999999999996"/>
    <n v="6.05"/>
    <s v="HOME STRONGER"/>
    <s v="DRAW"/>
    <m/>
    <m/>
    <m/>
    <m/>
  </r>
  <r>
    <x v="0"/>
    <x v="614"/>
    <x v="1"/>
    <s v="Start"/>
    <s v="Lillestrom"/>
    <n v="1208.6400000000001"/>
    <n v="1371.54"/>
    <n v="0"/>
    <n v="1"/>
    <n v="3"/>
    <n v="4"/>
    <n v="1"/>
    <n v="1"/>
    <x v="1"/>
    <n v="3.16"/>
    <n v="3.35"/>
    <n v="2.21"/>
    <n v="3.34"/>
    <n v="3.6"/>
    <n v="2.33"/>
    <s v="AWAY STRONGER"/>
    <s v="DRAW"/>
    <m/>
    <m/>
    <m/>
    <m/>
  </r>
  <r>
    <x v="0"/>
    <x v="615"/>
    <x v="4"/>
    <s v="Valerenga"/>
    <s v="Viking"/>
    <n v="1366.3"/>
    <n v="1389.38"/>
    <n v="0"/>
    <n v="6"/>
    <n v="9"/>
    <n v="15"/>
    <n v="0"/>
    <n v="2"/>
    <x v="2"/>
    <n v="2.2999999999999998"/>
    <n v="3.31"/>
    <n v="3.03"/>
    <n v="2.4"/>
    <n v="3.5"/>
    <n v="3.21"/>
    <s v="AWAY STRONGER"/>
    <s v="AWAY WIN"/>
    <m/>
    <m/>
    <m/>
    <m/>
  </r>
  <r>
    <x v="1"/>
    <x v="615"/>
    <x v="4"/>
    <s v="Midtjylland"/>
    <s v="Hobro"/>
    <n v="1495.96"/>
    <n v="1293.6400000000001"/>
    <n v="4"/>
    <n v="4"/>
    <n v="1"/>
    <n v="2"/>
    <n v="3"/>
    <n v="0"/>
    <x v="0"/>
    <n v="1.32"/>
    <n v="4.8899999999999997"/>
    <n v="9.74"/>
    <n v="1.36"/>
    <n v="5.4"/>
    <n v="11"/>
    <s v="HOME STRONGER"/>
    <s v="HOME WIN"/>
    <m/>
    <m/>
    <m/>
    <m/>
  </r>
  <r>
    <x v="1"/>
    <x v="616"/>
    <x v="0"/>
    <s v="Aalborg"/>
    <s v="Aarhus"/>
    <n v="1446.4"/>
    <n v="1297.4100000000001"/>
    <n v="1"/>
    <n v="5"/>
    <n v="2"/>
    <n v="6"/>
    <n v="2"/>
    <n v="2"/>
    <x v="1"/>
    <n v="1.97"/>
    <n v="3.51"/>
    <n v="3.66"/>
    <n v="2.0499999999999998"/>
    <n v="3.8"/>
    <n v="4.25"/>
    <s v="HOME STRONGER"/>
    <s v="DRAW"/>
    <m/>
    <m/>
    <m/>
    <m/>
  </r>
  <r>
    <x v="0"/>
    <x v="616"/>
    <x v="4"/>
    <s v="Tromso"/>
    <s v="Start"/>
    <n v="1281.6300000000001"/>
    <n v="1210.9000000000001"/>
    <n v="2"/>
    <n v="8"/>
    <n v="1"/>
    <n v="2"/>
    <n v="0"/>
    <n v="0"/>
    <x v="1"/>
    <n v="1.56"/>
    <n v="3.85"/>
    <n v="6.05"/>
    <n v="1.63"/>
    <n v="4.16"/>
    <n v="7"/>
    <s v="HOME STRONGER"/>
    <s v="DRAW"/>
    <m/>
    <m/>
    <m/>
    <m/>
  </r>
  <r>
    <x v="5"/>
    <x v="616"/>
    <x v="9"/>
    <s v="Astra"/>
    <s v="Targu Mures"/>
    <n v="1517.97"/>
    <n v="1428.56"/>
    <n v="4"/>
    <n v="5"/>
    <n v="4"/>
    <n v="4"/>
    <n v="1"/>
    <n v="0"/>
    <x v="0"/>
    <n v="1.6"/>
    <n v="3.62"/>
    <n v="5.43"/>
    <n v="1.7"/>
    <n v="3.92"/>
    <n v="6.85"/>
    <s v="HOME STRONGER"/>
    <s v="HOME WIN"/>
    <m/>
    <m/>
    <m/>
    <m/>
  </r>
  <r>
    <x v="4"/>
    <x v="616"/>
    <x v="15"/>
    <s v="Wisla"/>
    <s v="Jagiellonia"/>
    <n v="1368.69"/>
    <n v="1379.56"/>
    <n v="9"/>
    <n v="10"/>
    <n v="6"/>
    <n v="8"/>
    <n v="5"/>
    <n v="1"/>
    <x v="0"/>
    <n v="2.04"/>
    <n v="3.31"/>
    <n v="3.57"/>
    <n v="2.12"/>
    <n v="3.52"/>
    <n v="3.93"/>
    <s v="AWAY STRONGER"/>
    <s v="HOME WIN"/>
    <m/>
    <m/>
    <m/>
    <m/>
  </r>
  <r>
    <x v="0"/>
    <x v="617"/>
    <x v="19"/>
    <s v="Haugesund"/>
    <s v="Aalesund"/>
    <n v="1284.92"/>
    <n v="1338.55"/>
    <n v="4"/>
    <n v="7"/>
    <n v="4"/>
    <n v="4"/>
    <n v="3"/>
    <n v="0"/>
    <x v="0"/>
    <n v="2.1800000000000002"/>
    <n v="3.37"/>
    <n v="3.23"/>
    <n v="2.27"/>
    <n v="3.55"/>
    <n v="3.56"/>
    <s v="AWAY STRONGER"/>
    <s v="HOME WIN"/>
    <m/>
    <m/>
    <m/>
    <m/>
  </r>
  <r>
    <x v="1"/>
    <x v="617"/>
    <x v="10"/>
    <s v="Hobro"/>
    <s v="Odense"/>
    <n v="1267.68"/>
    <n v="1379.96"/>
    <n v="1"/>
    <n v="2"/>
    <n v="4"/>
    <n v="7"/>
    <n v="0"/>
    <n v="2"/>
    <x v="2"/>
    <n v="4.97"/>
    <n v="3.75"/>
    <n v="1.68"/>
    <n v="5.5"/>
    <n v="4.1500000000000004"/>
    <n v="1.75"/>
    <s v="AWAY STRONGER"/>
    <s v="AWAY WIN"/>
    <m/>
    <m/>
    <m/>
    <m/>
  </r>
  <r>
    <x v="0"/>
    <x v="617"/>
    <x v="0"/>
    <s v="Rosenborg"/>
    <s v="Stromsgodset"/>
    <n v="1535.37"/>
    <n v="1444.08"/>
    <n v="7"/>
    <n v="11"/>
    <n v="5"/>
    <n v="11"/>
    <n v="1"/>
    <n v="0"/>
    <x v="0"/>
    <n v="1.59"/>
    <n v="3.97"/>
    <n v="5.41"/>
    <n v="1.66"/>
    <n v="4.4000000000000004"/>
    <n v="6.4"/>
    <s v="HOME STRONGER"/>
    <s v="HOME WIN"/>
    <m/>
    <m/>
    <m/>
    <m/>
  </r>
  <r>
    <x v="2"/>
    <x v="617"/>
    <x v="3"/>
    <s v="Admira"/>
    <s v="Sturm Graz"/>
    <n v="1430.58"/>
    <n v="1481.05"/>
    <n v="4"/>
    <n v="8"/>
    <n v="4"/>
    <n v="8"/>
    <n v="1"/>
    <n v="0"/>
    <x v="0"/>
    <n v="3.8"/>
    <n v="3.43"/>
    <n v="1.98"/>
    <n v="4.5"/>
    <n v="3.65"/>
    <n v="2.5"/>
    <s v="AWAY STRONGER"/>
    <s v="HOME WIN"/>
    <m/>
    <m/>
    <m/>
    <m/>
  </r>
  <r>
    <x v="2"/>
    <x v="617"/>
    <x v="3"/>
    <s v="Salzburg"/>
    <s v="Mattersburg"/>
    <n v="1628.73"/>
    <n v="1409.83"/>
    <n v="7"/>
    <n v="10"/>
    <n v="2"/>
    <n v="5"/>
    <n v="2"/>
    <n v="1"/>
    <x v="0"/>
    <n v="1.2"/>
    <n v="6.46"/>
    <n v="13.28"/>
    <n v="1.22"/>
    <n v="7.52"/>
    <n v="16.329999999999998"/>
    <s v="HOME STRONGER"/>
    <s v="HOME WIN"/>
    <m/>
    <m/>
    <m/>
    <m/>
  </r>
  <r>
    <x v="0"/>
    <x v="618"/>
    <x v="19"/>
    <s v="Sogndal"/>
    <s v="Valerenga"/>
    <n v="1239.8699999999999"/>
    <n v="1353.19"/>
    <n v="4"/>
    <n v="6"/>
    <n v="0"/>
    <n v="3"/>
    <n v="1"/>
    <n v="0"/>
    <x v="0"/>
    <n v="2.4900000000000002"/>
    <n v="3.27"/>
    <n v="2.79"/>
    <n v="2.65"/>
    <n v="3.55"/>
    <n v="3.01"/>
    <s v="AWAY STRONGER"/>
    <s v="HOME WIN"/>
    <m/>
    <m/>
    <m/>
    <m/>
  </r>
  <r>
    <x v="1"/>
    <x v="618"/>
    <x v="0"/>
    <s v="Brondby"/>
    <s v="Esbjerg"/>
    <n v="1451.42"/>
    <n v="1351.64"/>
    <n v="6"/>
    <n v="7"/>
    <n v="3"/>
    <n v="3"/>
    <n v="0"/>
    <n v="0"/>
    <x v="1"/>
    <n v="2.04"/>
    <n v="3.32"/>
    <n v="3.63"/>
    <n v="2.15"/>
    <n v="3.5"/>
    <n v="4"/>
    <s v="HOME STRONGER"/>
    <s v="DRAW"/>
    <m/>
    <m/>
    <m/>
    <m/>
  </r>
  <r>
    <x v="0"/>
    <x v="618"/>
    <x v="1"/>
    <s v="Stabaek"/>
    <s v="Molde"/>
    <n v="1341.17"/>
    <n v="1516.97"/>
    <n v="0"/>
    <n v="1"/>
    <n v="4"/>
    <n v="7"/>
    <n v="1"/>
    <n v="2"/>
    <x v="2"/>
    <n v="3.85"/>
    <n v="3.49"/>
    <n v="1.92"/>
    <n v="4.05"/>
    <n v="3.7"/>
    <n v="2"/>
    <s v="AWAY STRONGER"/>
    <s v="AWAY WIN"/>
    <m/>
    <m/>
    <m/>
    <m/>
  </r>
  <r>
    <x v="1"/>
    <x v="619"/>
    <x v="0"/>
    <s v="Aalborg"/>
    <s v="Odense"/>
    <n v="1441.35"/>
    <n v="1388.65"/>
    <n v="2"/>
    <n v="3"/>
    <n v="6"/>
    <n v="10"/>
    <n v="0"/>
    <n v="1"/>
    <x v="2"/>
    <n v="1.66"/>
    <n v="3.92"/>
    <n v="4.84"/>
    <n v="1.74"/>
    <n v="4.0999999999999996"/>
    <n v="5.75"/>
    <s v="HOME STRONGER"/>
    <s v="AWAY WIN"/>
    <m/>
    <m/>
    <m/>
    <m/>
  </r>
  <r>
    <x v="4"/>
    <x v="619"/>
    <x v="15"/>
    <s v="Wisla"/>
    <s v="Piast Gliwice"/>
    <n v="1382.44"/>
    <n v="1415.15"/>
    <n v="9"/>
    <n v="12"/>
    <n v="4"/>
    <n v="5"/>
    <n v="1"/>
    <n v="1"/>
    <x v="1"/>
    <n v="2.29"/>
    <n v="3.28"/>
    <n v="3.04"/>
    <n v="2.4500000000000002"/>
    <n v="3.46"/>
    <n v="3.27"/>
    <s v="AWAY STRONGER"/>
    <s v="DRAW"/>
    <m/>
    <m/>
    <m/>
    <m/>
  </r>
  <r>
    <x v="4"/>
    <x v="620"/>
    <x v="0"/>
    <s v="Jagiellonia"/>
    <s v="Podbeskidzie"/>
    <n v="1365.82"/>
    <n v="1326.18"/>
    <n v="6"/>
    <n v="7"/>
    <n v="5"/>
    <n v="8"/>
    <n v="0"/>
    <n v="3"/>
    <x v="2"/>
    <n v="1.93"/>
    <n v="3.41"/>
    <n v="3.83"/>
    <n v="2.04"/>
    <n v="3.6"/>
    <n v="4.2"/>
    <s v="HOME STRONGER"/>
    <s v="AWAY WIN"/>
    <m/>
    <m/>
    <m/>
    <m/>
  </r>
  <r>
    <x v="1"/>
    <x v="620"/>
    <x v="4"/>
    <s v="Esbjerg"/>
    <s v="Viborg"/>
    <n v="1355.54"/>
    <n v="1346.3"/>
    <n v="1"/>
    <n v="4"/>
    <n v="7"/>
    <n v="8"/>
    <n v="1"/>
    <n v="0"/>
    <x v="0"/>
    <n v="2.73"/>
    <n v="3.11"/>
    <n v="2.63"/>
    <n v="2.91"/>
    <n v="3.25"/>
    <n v="2.85"/>
    <s v="HOME STRONGER"/>
    <s v="HOME WIN"/>
    <m/>
    <m/>
    <m/>
    <m/>
  </r>
  <r>
    <x v="0"/>
    <x v="621"/>
    <x v="4"/>
    <s v="Stromsgodset"/>
    <s v="Aalesund"/>
    <n v="1440.11"/>
    <n v="1326.05"/>
    <n v="4"/>
    <n v="8"/>
    <n v="3"/>
    <n v="4"/>
    <n v="4"/>
    <n v="2"/>
    <x v="0"/>
    <n v="1.36"/>
    <n v="5.0199999999999996"/>
    <n v="7.37"/>
    <n v="1.42"/>
    <n v="5.62"/>
    <n v="8.5399999999999991"/>
    <s v="HOME STRONGER"/>
    <s v="HOME WIN"/>
    <m/>
    <m/>
    <m/>
    <m/>
  </r>
  <r>
    <x v="1"/>
    <x v="622"/>
    <x v="0"/>
    <s v="Esbjerg"/>
    <s v="Aalborg"/>
    <n v="1355.54"/>
    <n v="1441.35"/>
    <n v="4"/>
    <n v="7"/>
    <n v="1"/>
    <n v="2"/>
    <n v="3"/>
    <n v="0"/>
    <x v="0"/>
    <n v="3.72"/>
    <n v="3.55"/>
    <n v="1.94"/>
    <n v="4.05"/>
    <n v="3.75"/>
    <n v="2.04"/>
    <s v="AWAY STRONGER"/>
    <s v="HOME WIN"/>
    <m/>
    <m/>
    <m/>
    <m/>
  </r>
  <r>
    <x v="1"/>
    <x v="622"/>
    <x v="39"/>
    <s v="Aarhus"/>
    <s v="Silkeborg"/>
    <n v="1302.47"/>
    <n v="1229.52"/>
    <n v="3"/>
    <n v="4"/>
    <n v="3"/>
    <n v="3"/>
    <n v="0"/>
    <n v="0"/>
    <x v="1"/>
    <n v="2.02"/>
    <n v="3.47"/>
    <n v="3.52"/>
    <n v="2.2000000000000002"/>
    <n v="3.7"/>
    <n v="3.95"/>
    <s v="HOME STRONGER"/>
    <s v="DRAW"/>
    <m/>
    <m/>
    <m/>
    <m/>
  </r>
  <r>
    <x v="1"/>
    <x v="623"/>
    <x v="8"/>
    <s v="Nordsjaelland"/>
    <s v="Odense"/>
    <n v="1358.77"/>
    <n v="1388.65"/>
    <n v="4"/>
    <n v="5"/>
    <n v="9"/>
    <n v="10"/>
    <n v="0"/>
    <n v="1"/>
    <x v="2"/>
    <n v="2.23"/>
    <n v="3.39"/>
    <n v="3.1"/>
    <n v="2.4"/>
    <n v="3.58"/>
    <n v="3.29"/>
    <s v="AWAY STRONGER"/>
    <s v="AWAY WIN"/>
    <m/>
    <m/>
    <m/>
    <m/>
  </r>
  <r>
    <x v="1"/>
    <x v="623"/>
    <x v="10"/>
    <s v="Esbjerg"/>
    <s v="Brondby"/>
    <n v="1355.54"/>
    <n v="1447.52"/>
    <n v="7"/>
    <n v="7"/>
    <n v="4"/>
    <n v="8"/>
    <n v="1"/>
    <n v="1"/>
    <x v="1"/>
    <n v="5.85"/>
    <n v="4.12"/>
    <n v="1.54"/>
    <n v="6.5"/>
    <n v="4.46"/>
    <n v="1.59"/>
    <s v="AWAY STRONGER"/>
    <s v="DRAW"/>
    <m/>
    <m/>
    <m/>
    <m/>
  </r>
  <r>
    <x v="1"/>
    <x v="623"/>
    <x v="0"/>
    <s v="Midtjylland"/>
    <s v="Aarhus"/>
    <n v="1472.57"/>
    <n v="1302.47"/>
    <n v="6"/>
    <n v="7"/>
    <n v="3"/>
    <n v="4"/>
    <n v="0"/>
    <n v="1"/>
    <x v="2"/>
    <n v="1.76"/>
    <n v="3.64"/>
    <n v="4.55"/>
    <n v="1.85"/>
    <n v="3.87"/>
    <n v="5.0999999999999996"/>
    <s v="HOME STRONGER"/>
    <s v="AWAY WIN"/>
    <m/>
    <m/>
    <m/>
    <m/>
  </r>
  <r>
    <x v="1"/>
    <x v="624"/>
    <x v="0"/>
    <s v="Nordsjaelland"/>
    <s v="Hobro"/>
    <n v="1352.81"/>
    <n v="1255.04"/>
    <n v="3"/>
    <n v="5"/>
    <n v="0"/>
    <n v="1"/>
    <n v="2"/>
    <n v="1"/>
    <x v="0"/>
    <n v="1.4"/>
    <n v="4.4800000000000004"/>
    <n v="7.91"/>
    <n v="1.44"/>
    <n v="5.0999999999999996"/>
    <n v="9.2899999999999991"/>
    <s v="HOME STRONGER"/>
    <s v="HOME WIN"/>
    <m/>
    <m/>
    <m/>
    <m/>
  </r>
  <r>
    <x v="0"/>
    <x v="624"/>
    <x v="4"/>
    <s v="Haugesund"/>
    <s v="Lillestrom"/>
    <n v="1286.08"/>
    <n v="1369.27"/>
    <n v="6"/>
    <n v="10"/>
    <n v="5"/>
    <n v="5"/>
    <n v="2"/>
    <n v="2"/>
    <x v="1"/>
    <n v="2.4700000000000002"/>
    <n v="3.27"/>
    <n v="2.82"/>
    <n v="2.65"/>
    <n v="3.43"/>
    <n v="3.1"/>
    <s v="AWAY STRONGER"/>
    <s v="DRAW"/>
    <m/>
    <m/>
    <m/>
    <m/>
  </r>
  <r>
    <x v="0"/>
    <x v="625"/>
    <x v="19"/>
    <s v="Stromsgodset"/>
    <s v="Sogndal"/>
    <n v="1430.04"/>
    <n v="1258.78"/>
    <n v="4"/>
    <n v="8"/>
    <n v="6"/>
    <n v="8"/>
    <n v="2"/>
    <n v="1"/>
    <x v="0"/>
    <n v="1.51"/>
    <n v="4.13"/>
    <n v="6.24"/>
    <n v="1.59"/>
    <n v="4.4000000000000004"/>
    <n v="7.12"/>
    <s v="HOME STRONGER"/>
    <s v="HOME WIN"/>
    <m/>
    <m/>
    <m/>
    <m/>
  </r>
  <r>
    <x v="3"/>
    <x v="625"/>
    <x v="10"/>
    <s v="Helsingborg"/>
    <s v="Falkenbergs"/>
    <n v="1332.29"/>
    <n v="1239.92"/>
    <n v="4"/>
    <n v="4"/>
    <n v="0"/>
    <n v="3"/>
    <n v="3"/>
    <n v="1"/>
    <x v="0"/>
    <n v="1.65"/>
    <n v="3.87"/>
    <n v="5.0199999999999996"/>
    <n v="1.72"/>
    <n v="4.2"/>
    <n v="5.75"/>
    <s v="HOME STRONGER"/>
    <s v="HOME WIN"/>
    <m/>
    <m/>
    <m/>
    <m/>
  </r>
  <r>
    <x v="2"/>
    <x v="625"/>
    <x v="10"/>
    <s v="Salzburg"/>
    <s v="Ried"/>
    <n v="1633.96"/>
    <n v="1424.68"/>
    <n v="7"/>
    <n v="13"/>
    <n v="6"/>
    <n v="10"/>
    <n v="2"/>
    <n v="1"/>
    <x v="0"/>
    <n v="1.24"/>
    <n v="5.78"/>
    <n v="11.1"/>
    <n v="1.27"/>
    <n v="6.76"/>
    <n v="15"/>
    <s v="HOME STRONGER"/>
    <s v="HOME WIN"/>
    <m/>
    <m/>
    <m/>
    <m/>
  </r>
  <r>
    <x v="0"/>
    <x v="625"/>
    <x v="0"/>
    <s v="Rosenborg"/>
    <s v="Brann"/>
    <n v="1548.48"/>
    <n v="1276.1500000000001"/>
    <n v="7"/>
    <n v="11"/>
    <n v="2"/>
    <n v="6"/>
    <n v="3"/>
    <n v="0"/>
    <x v="0"/>
    <n v="1.33"/>
    <n v="5.04"/>
    <n v="8.9499999999999993"/>
    <n v="1.4"/>
    <n v="5.5"/>
    <n v="10.26"/>
    <s v="HOME STRONGER"/>
    <s v="HOME WIN"/>
    <m/>
    <m/>
    <m/>
    <m/>
  </r>
  <r>
    <x v="2"/>
    <x v="625"/>
    <x v="3"/>
    <s v="Mattersburg"/>
    <s v="Altach"/>
    <n v="1386.4"/>
    <n v="1451.65"/>
    <n v="1"/>
    <n v="5"/>
    <n v="3"/>
    <n v="3"/>
    <n v="0"/>
    <n v="0"/>
    <x v="1"/>
    <n v="2.02"/>
    <n v="3.43"/>
    <n v="3.55"/>
    <n v="2.12"/>
    <n v="3.7"/>
    <n v="3.83"/>
    <s v="AWAY STRONGER"/>
    <s v="DRAW"/>
    <m/>
    <m/>
    <m/>
    <m/>
  </r>
  <r>
    <x v="4"/>
    <x v="625"/>
    <x v="15"/>
    <s v="Piast Gliwice"/>
    <s v="Cracovia"/>
    <n v="1408.6"/>
    <n v="1401.59"/>
    <n v="5"/>
    <n v="5"/>
    <n v="2"/>
    <n v="6"/>
    <n v="1"/>
    <n v="1"/>
    <x v="1"/>
    <n v="2.36"/>
    <n v="3.33"/>
    <n v="2.87"/>
    <n v="2.4700000000000002"/>
    <n v="3.56"/>
    <n v="3.18"/>
    <s v="HOME STRONGER"/>
    <s v="DRAW"/>
    <m/>
    <m/>
    <m/>
    <m/>
  </r>
  <r>
    <x v="1"/>
    <x v="626"/>
    <x v="13"/>
    <s v="Odense"/>
    <s v="Viborg"/>
    <n v="1373.92"/>
    <n v="1342.34"/>
    <n v="9"/>
    <n v="12"/>
    <n v="6"/>
    <n v="8"/>
    <n v="5"/>
    <n v="1"/>
    <x v="0"/>
    <n v="2.71"/>
    <n v="3.16"/>
    <n v="2.62"/>
    <n v="2.86"/>
    <n v="3.37"/>
    <n v="2.91"/>
    <s v="HOME STRONGER"/>
    <s v="HOME WIN"/>
    <m/>
    <m/>
    <m/>
    <m/>
  </r>
  <r>
    <x v="0"/>
    <x v="626"/>
    <x v="0"/>
    <s v="Aalesund"/>
    <s v="Viking"/>
    <n v="1312.47"/>
    <n v="1390.68"/>
    <n v="0"/>
    <n v="4"/>
    <n v="7"/>
    <n v="13"/>
    <n v="1"/>
    <n v="2"/>
    <x v="2"/>
    <n v="3.25"/>
    <n v="3.43"/>
    <n v="2.14"/>
    <n v="3.6"/>
    <n v="3.69"/>
    <n v="2.25"/>
    <s v="AWAY STRONGER"/>
    <s v="AWAY WIN"/>
    <m/>
    <m/>
    <m/>
    <m/>
  </r>
  <r>
    <x v="0"/>
    <x v="626"/>
    <x v="0"/>
    <s v="Valerenga"/>
    <s v="Tromso"/>
    <n v="1330.92"/>
    <n v="1298.6400000000001"/>
    <n v="0"/>
    <n v="0"/>
    <n v="3"/>
    <n v="6"/>
    <n v="4"/>
    <n v="0"/>
    <x v="0"/>
    <n v="1.85"/>
    <n v="3.48"/>
    <n v="4.2"/>
    <n v="1.97"/>
    <n v="3.65"/>
    <n v="4.58"/>
    <s v="HOME STRONGER"/>
    <s v="HOME WIN"/>
    <m/>
    <m/>
    <m/>
    <m/>
  </r>
  <r>
    <x v="1"/>
    <x v="627"/>
    <x v="4"/>
    <s v="Esbjerg"/>
    <s v="Midtjylland"/>
    <n v="1363.28"/>
    <n v="1478.82"/>
    <n v="7"/>
    <n v="8"/>
    <n v="3"/>
    <n v="6"/>
    <n v="0"/>
    <n v="2"/>
    <x v="2"/>
    <n v="3.07"/>
    <n v="3.39"/>
    <n v="2.2400000000000002"/>
    <n v="3.4"/>
    <n v="3.55"/>
    <n v="2.34"/>
    <s v="AWAY STRONGER"/>
    <s v="AWAY WIN"/>
    <m/>
    <m/>
    <m/>
    <m/>
  </r>
  <r>
    <x v="3"/>
    <x v="628"/>
    <x v="4"/>
    <s v="Djurgarden"/>
    <s v="Hammarby"/>
    <n v="1457.75"/>
    <n v="1294.03"/>
    <n v="9"/>
    <n v="12"/>
    <n v="2"/>
    <n v="2"/>
    <n v="1"/>
    <n v="3"/>
    <x v="2"/>
    <n v="2.11"/>
    <n v="3.43"/>
    <n v="3.32"/>
    <n v="2.21"/>
    <n v="3.6"/>
    <n v="3.65"/>
    <s v="HOME STRONGER"/>
    <s v="AWAY WIN"/>
    <m/>
    <m/>
    <m/>
    <m/>
  </r>
  <r>
    <x v="4"/>
    <x v="628"/>
    <x v="15"/>
    <s v="Ruch"/>
    <s v="Legia"/>
    <n v="1345.43"/>
    <n v="1551.91"/>
    <n v="2"/>
    <n v="2"/>
    <n v="9"/>
    <n v="15"/>
    <n v="0"/>
    <n v="0"/>
    <x v="1"/>
    <n v="5.55"/>
    <n v="3.92"/>
    <n v="1.57"/>
    <n v="6.5"/>
    <n v="4.3499999999999996"/>
    <n v="1.65"/>
    <s v="AWAY STRONGER"/>
    <s v="DRAW"/>
    <m/>
    <m/>
    <m/>
    <m/>
  </r>
  <r>
    <x v="0"/>
    <x v="629"/>
    <x v="4"/>
    <s v="Stabaek"/>
    <s v="Stromsgodset"/>
    <n v="1332.33"/>
    <n v="1430.04"/>
    <n v="4"/>
    <n v="4"/>
    <n v="6"/>
    <n v="10"/>
    <n v="0"/>
    <n v="1"/>
    <x v="2"/>
    <n v="2.7"/>
    <n v="3.4"/>
    <n v="2.48"/>
    <n v="2.92"/>
    <n v="3.67"/>
    <n v="2.67"/>
    <s v="AWAY STRONGER"/>
    <s v="AWAY WIN"/>
    <m/>
    <m/>
    <m/>
    <m/>
  </r>
  <r>
    <x v="0"/>
    <x v="629"/>
    <x v="4"/>
    <s v="Viking"/>
    <s v="Brann"/>
    <n v="1390.68"/>
    <n v="1276.1500000000001"/>
    <n v="7"/>
    <n v="13"/>
    <n v="2"/>
    <n v="5"/>
    <n v="0"/>
    <n v="1"/>
    <x v="2"/>
    <n v="1.7"/>
    <n v="3.67"/>
    <n v="4.84"/>
    <n v="1.8"/>
    <n v="3.92"/>
    <n v="5.31"/>
    <s v="HOME STRONGER"/>
    <s v="AWAY WIN"/>
    <m/>
    <m/>
    <m/>
    <m/>
  </r>
  <r>
    <x v="0"/>
    <x v="630"/>
    <x v="4"/>
    <s v="Lillestrom"/>
    <s v="Aalesund"/>
    <n v="1369.27"/>
    <n v="1312.47"/>
    <n v="3"/>
    <n v="6"/>
    <n v="0"/>
    <n v="3"/>
    <n v="1"/>
    <n v="1"/>
    <x v="1"/>
    <n v="1.62"/>
    <n v="3.94"/>
    <n v="5.19"/>
    <n v="1.7"/>
    <n v="4.3"/>
    <n v="6"/>
    <s v="HOME STRONGER"/>
    <s v="DRAW"/>
    <m/>
    <m/>
    <m/>
    <m/>
  </r>
  <r>
    <x v="0"/>
    <x v="630"/>
    <x v="4"/>
    <s v="Molde"/>
    <s v="Valerenga"/>
    <n v="1520.68"/>
    <n v="1330.92"/>
    <n v="7"/>
    <n v="10"/>
    <n v="3"/>
    <n v="3"/>
    <n v="4"/>
    <n v="0"/>
    <x v="0"/>
    <n v="1.56"/>
    <n v="4.1399999999999997"/>
    <n v="5.41"/>
    <n v="1.61"/>
    <n v="4.5199999999999996"/>
    <n v="7"/>
    <s v="HOME STRONGER"/>
    <s v="HOME WIN"/>
    <m/>
    <m/>
    <m/>
    <m/>
  </r>
  <r>
    <x v="0"/>
    <x v="630"/>
    <x v="4"/>
    <s v="Tromso"/>
    <s v="Rosenborg"/>
    <n v="1298.6400000000001"/>
    <n v="1548.48"/>
    <n v="2"/>
    <n v="3"/>
    <n v="9"/>
    <n v="13"/>
    <n v="1"/>
    <n v="2"/>
    <x v="2"/>
    <n v="5.56"/>
    <n v="3.87"/>
    <n v="1.59"/>
    <n v="6.3"/>
    <n v="4.0999999999999996"/>
    <n v="1.64"/>
    <s v="AWAY STRONGER"/>
    <s v="AWAY WIN"/>
    <m/>
    <m/>
    <m/>
    <m/>
  </r>
  <r>
    <x v="1"/>
    <x v="631"/>
    <x v="0"/>
    <s v="Midtjylland"/>
    <s v="Odense"/>
    <n v="1478.82"/>
    <n v="1373.92"/>
    <n v="3"/>
    <n v="9"/>
    <n v="9"/>
    <n v="15"/>
    <n v="2"/>
    <n v="0"/>
    <x v="0"/>
    <n v="1.73"/>
    <n v="3.8"/>
    <n v="4.49"/>
    <n v="1.8"/>
    <n v="4.05"/>
    <n v="5.5"/>
    <s v="HOME STRONGER"/>
    <s v="HOME WIN"/>
    <m/>
    <m/>
    <m/>
    <m/>
  </r>
  <r>
    <x v="4"/>
    <x v="631"/>
    <x v="15"/>
    <s v="Legia"/>
    <s v="Cracovia"/>
    <n v="1551.91"/>
    <n v="1401.59"/>
    <n v="7"/>
    <n v="13"/>
    <n v="5"/>
    <n v="6"/>
    <n v="4"/>
    <n v="0"/>
    <x v="0"/>
    <n v="1.42"/>
    <n v="4.38"/>
    <n v="7.34"/>
    <n v="1.53"/>
    <n v="5"/>
    <n v="8.9"/>
    <s v="HOME STRONGER"/>
    <s v="HOME WIN"/>
    <m/>
    <m/>
    <m/>
    <m/>
  </r>
  <r>
    <x v="1"/>
    <x v="632"/>
    <x v="10"/>
    <s v="Hobro"/>
    <s v="Esbjerg"/>
    <n v="1255.04"/>
    <n v="1363.28"/>
    <n v="0"/>
    <n v="1"/>
    <n v="4"/>
    <n v="8"/>
    <n v="2"/>
    <n v="2"/>
    <x v="1"/>
    <n v="4.2300000000000004"/>
    <n v="3.49"/>
    <n v="1.85"/>
    <n v="4.7"/>
    <n v="3.7"/>
    <n v="1.92"/>
    <s v="AWAY STRONGER"/>
    <s v="DRAW"/>
    <m/>
    <m/>
    <m/>
    <m/>
  </r>
  <r>
    <x v="0"/>
    <x v="632"/>
    <x v="0"/>
    <s v="Brann"/>
    <s v="Sogndal"/>
    <n v="1276.1500000000001"/>
    <n v="1258.78"/>
    <n v="4"/>
    <n v="5"/>
    <n v="3"/>
    <n v="6"/>
    <n v="2"/>
    <n v="0"/>
    <x v="0"/>
    <n v="1.9"/>
    <n v="3.41"/>
    <n v="4.05"/>
    <n v="2.04"/>
    <n v="3.64"/>
    <n v="4.75"/>
    <s v="HOME STRONGER"/>
    <s v="HOME WIN"/>
    <m/>
    <m/>
    <m/>
    <m/>
  </r>
  <r>
    <x v="2"/>
    <x v="632"/>
    <x v="3"/>
    <s v="Altach"/>
    <s v="Salzburg"/>
    <n v="1451.65"/>
    <n v="1633.96"/>
    <n v="4"/>
    <n v="4"/>
    <n v="9"/>
    <n v="13"/>
    <n v="1"/>
    <n v="3"/>
    <x v="2"/>
    <n v="6.94"/>
    <n v="4.37"/>
    <n v="1.44"/>
    <n v="8.5"/>
    <n v="5"/>
    <n v="1.55"/>
    <s v="AWAY STRONGER"/>
    <s v="AWAY WIN"/>
    <m/>
    <m/>
    <m/>
    <m/>
  </r>
  <r>
    <x v="2"/>
    <x v="632"/>
    <x v="3"/>
    <s v="Ried"/>
    <s v="Admira"/>
    <n v="1424.68"/>
    <n v="1451.13"/>
    <n v="6"/>
    <n v="7"/>
    <n v="4"/>
    <n v="8"/>
    <n v="1"/>
    <n v="0"/>
    <x v="0"/>
    <n v="1.98"/>
    <n v="3.43"/>
    <n v="3.66"/>
    <n v="2.1"/>
    <n v="3.64"/>
    <n v="4"/>
    <s v="AWAY STRONGER"/>
    <s v="HOME WIN"/>
    <m/>
    <m/>
    <m/>
    <m/>
  </r>
  <r>
    <x v="0"/>
    <x v="633"/>
    <x v="0"/>
    <s v="Aalesund"/>
    <s v="Tromso"/>
    <n v="1312.47"/>
    <n v="1298.6400000000001"/>
    <n v="1"/>
    <n v="1"/>
    <n v="1"/>
    <n v="3"/>
    <n v="6"/>
    <n v="0"/>
    <x v="0"/>
    <n v="2.14"/>
    <n v="3.35"/>
    <n v="3.33"/>
    <n v="2.2200000000000002"/>
    <n v="3.55"/>
    <n v="3.68"/>
    <s v="HOME STRONGER"/>
    <s v="HOME WIN"/>
    <m/>
    <m/>
    <m/>
    <m/>
  </r>
  <r>
    <x v="0"/>
    <x v="633"/>
    <x v="0"/>
    <s v="Rosenborg"/>
    <s v="Viking"/>
    <n v="1548.48"/>
    <n v="1390.68"/>
    <n v="9"/>
    <n v="13"/>
    <n v="4"/>
    <n v="10"/>
    <n v="4"/>
    <n v="0"/>
    <x v="0"/>
    <n v="1.39"/>
    <n v="4.6399999999999997"/>
    <n v="7.63"/>
    <n v="1.45"/>
    <n v="5.3"/>
    <n v="8.6999999999999993"/>
    <s v="HOME STRONGER"/>
    <s v="HOME WIN"/>
    <m/>
    <m/>
    <m/>
    <m/>
  </r>
  <r>
    <x v="1"/>
    <x v="633"/>
    <x v="0"/>
    <s v="Brondby"/>
    <s v="Aarhus"/>
    <n v="1444"/>
    <n v="1304.26"/>
    <n v="2"/>
    <n v="5"/>
    <n v="4"/>
    <n v="6"/>
    <n v="2"/>
    <n v="1"/>
    <x v="0"/>
    <n v="2.0299999999999998"/>
    <n v="3.35"/>
    <n v="3.62"/>
    <n v="2.12"/>
    <n v="3.5"/>
    <n v="4"/>
    <s v="HOME STRONGER"/>
    <s v="HOME WIN"/>
    <m/>
    <m/>
    <m/>
    <m/>
  </r>
  <r>
    <x v="0"/>
    <x v="633"/>
    <x v="1"/>
    <s v="Valerenga"/>
    <s v="Start"/>
    <n v="1330.92"/>
    <n v="1215.49"/>
    <n v="3"/>
    <n v="3"/>
    <n v="1"/>
    <n v="2"/>
    <n v="2"/>
    <n v="0"/>
    <x v="0"/>
    <n v="1.5"/>
    <n v="4.17"/>
    <n v="6.35"/>
    <n v="1.57"/>
    <n v="4.5"/>
    <n v="7"/>
    <s v="HOME STRONGER"/>
    <s v="HOME WIN"/>
    <m/>
    <m/>
    <m/>
    <m/>
  </r>
  <r>
    <x v="3"/>
    <x v="634"/>
    <x v="4"/>
    <s v="AIK"/>
    <s v="Elfsborg"/>
    <n v="1482.81"/>
    <n v="1437.77"/>
    <n v="4"/>
    <n v="8"/>
    <n v="1"/>
    <n v="5"/>
    <n v="2"/>
    <n v="1"/>
    <x v="0"/>
    <n v="2.08"/>
    <n v="3.54"/>
    <n v="3.3"/>
    <n v="2.2200000000000002"/>
    <n v="3.76"/>
    <n v="3.66"/>
    <s v="HOME STRONGER"/>
    <s v="HOME WIN"/>
    <m/>
    <m/>
    <m/>
    <m/>
  </r>
  <r>
    <x v="3"/>
    <x v="634"/>
    <x v="4"/>
    <s v="Kalmar"/>
    <s v="Helsingborg"/>
    <n v="1310.3"/>
    <n v="1332.29"/>
    <n v="7"/>
    <n v="10"/>
    <n v="4"/>
    <n v="7"/>
    <n v="2"/>
    <n v="3"/>
    <x v="2"/>
    <n v="1.86"/>
    <n v="3.52"/>
    <n v="4.07"/>
    <n v="1.97"/>
    <n v="3.78"/>
    <n v="4.58"/>
    <s v="AWAY STRONGER"/>
    <s v="AWAY WIN"/>
    <m/>
    <m/>
    <m/>
    <m/>
  </r>
  <r>
    <x v="0"/>
    <x v="634"/>
    <x v="4"/>
    <s v="Haugesund"/>
    <s v="Stabaek"/>
    <n v="1286.08"/>
    <n v="1332.33"/>
    <n v="7"/>
    <n v="10"/>
    <n v="4"/>
    <n v="4"/>
    <n v="3"/>
    <n v="1"/>
    <x v="0"/>
    <n v="2.3199999999999998"/>
    <n v="3.34"/>
    <n v="2.97"/>
    <n v="2.4"/>
    <n v="3.51"/>
    <n v="3.26"/>
    <s v="AWAY STRONGER"/>
    <s v="HOME WIN"/>
    <m/>
    <m/>
    <m/>
    <m/>
  </r>
  <r>
    <x v="5"/>
    <x v="634"/>
    <x v="9"/>
    <s v="Targu Mures"/>
    <s v="Astra"/>
    <n v="1420.43"/>
    <n v="1541.57"/>
    <n v="4"/>
    <n v="5"/>
    <n v="9"/>
    <n v="10"/>
    <n v="1"/>
    <n v="4"/>
    <x v="2"/>
    <n v="6.53"/>
    <n v="4.3499999999999996"/>
    <n v="1.43"/>
    <n v="8"/>
    <n v="5.0999999999999996"/>
    <n v="1.65"/>
    <s v="AWAY STRONGER"/>
    <s v="AWAY WIN"/>
    <m/>
    <m/>
    <m/>
    <m/>
  </r>
  <r>
    <x v="7"/>
    <x v="635"/>
    <x v="3"/>
    <s v="Zenit"/>
    <s v="Kuban"/>
    <n v="1749.36"/>
    <n v="1539.94"/>
    <n v="6"/>
    <n v="10"/>
    <n v="0"/>
    <n v="2"/>
    <n v="4"/>
    <n v="1"/>
    <x v="0"/>
    <n v="1.19"/>
    <n v="6.49"/>
    <n v="13.67"/>
    <n v="1.28"/>
    <n v="9.6999999999999993"/>
    <n v="21"/>
    <s v="HOME STRONGER"/>
    <s v="HOME WIN"/>
    <m/>
    <m/>
    <m/>
    <m/>
  </r>
  <r>
    <x v="3"/>
    <x v="635"/>
    <x v="4"/>
    <s v="Elfsborg"/>
    <s v="Djurgarden"/>
    <n v="1437.77"/>
    <n v="1457.75"/>
    <n v="0"/>
    <n v="4"/>
    <n v="3"/>
    <n v="9"/>
    <n v="3"/>
    <n v="0"/>
    <x v="0"/>
    <n v="2.1800000000000002"/>
    <n v="3.4"/>
    <n v="3.19"/>
    <n v="2.41"/>
    <n v="3.6"/>
    <n v="3.52"/>
    <s v="AWAY STRONGER"/>
    <s v="HOME WIN"/>
    <m/>
    <m/>
    <m/>
    <m/>
  </r>
  <r>
    <x v="3"/>
    <x v="635"/>
    <x v="4"/>
    <s v="Helsingborg"/>
    <s v="AIK"/>
    <n v="1332.29"/>
    <n v="1482.81"/>
    <n v="7"/>
    <n v="10"/>
    <n v="4"/>
    <n v="8"/>
    <n v="2"/>
    <n v="1"/>
    <x v="0"/>
    <n v="2.88"/>
    <n v="3.43"/>
    <n v="2.33"/>
    <n v="3"/>
    <n v="3.68"/>
    <n v="2.4500000000000002"/>
    <s v="AWAY STRONGER"/>
    <s v="HOME WIN"/>
    <m/>
    <m/>
    <m/>
    <m/>
  </r>
  <r>
    <x v="3"/>
    <x v="635"/>
    <x v="4"/>
    <s v="Sundsvall"/>
    <s v="Kalmar"/>
    <n v="1281.81"/>
    <n v="1310.3"/>
    <n v="7"/>
    <n v="11"/>
    <n v="4"/>
    <n v="7"/>
    <n v="1"/>
    <n v="1"/>
    <x v="1"/>
    <n v="2.2400000000000002"/>
    <n v="3.34"/>
    <n v="3.12"/>
    <n v="2.36"/>
    <n v="3.72"/>
    <n v="3.5"/>
    <s v="AWAY STRONGER"/>
    <s v="DRAW"/>
    <m/>
    <m/>
    <m/>
    <m/>
  </r>
  <r>
    <x v="1"/>
    <x v="636"/>
    <x v="0"/>
    <s v="Aarhus"/>
    <s v="Viborg"/>
    <n v="1304.26"/>
    <n v="1342.34"/>
    <n v="3"/>
    <n v="5"/>
    <n v="1"/>
    <n v="7"/>
    <n v="1"/>
    <n v="2"/>
    <x v="2"/>
    <n v="2.41"/>
    <n v="3.22"/>
    <n v="2.94"/>
    <n v="2.5499999999999998"/>
    <n v="3.4"/>
    <n v="3.15"/>
    <s v="AWAY STRONGER"/>
    <s v="AWAY WIN"/>
    <m/>
    <m/>
    <m/>
    <m/>
  </r>
  <r>
    <x v="4"/>
    <x v="636"/>
    <x v="15"/>
    <s v="Ruch"/>
    <s v="Cracovia"/>
    <n v="1345.43"/>
    <n v="1401.59"/>
    <n v="2"/>
    <n v="3"/>
    <n v="4"/>
    <n v="6"/>
    <n v="0"/>
    <n v="1"/>
    <x v="2"/>
    <n v="2.99"/>
    <n v="3.3"/>
    <n v="2.2999999999999998"/>
    <n v="3.2"/>
    <n v="3.52"/>
    <n v="2.4"/>
    <s v="AWAY STRONGER"/>
    <s v="AWAY WIN"/>
    <m/>
    <m/>
    <m/>
    <m/>
  </r>
  <r>
    <x v="0"/>
    <x v="637"/>
    <x v="19"/>
    <s v="Lillestrom"/>
    <s v="Valerenga"/>
    <n v="1369.27"/>
    <n v="1330.92"/>
    <n v="5"/>
    <n v="7"/>
    <n v="6"/>
    <n v="6"/>
    <n v="2"/>
    <n v="0"/>
    <x v="0"/>
    <n v="2.15"/>
    <n v="3.36"/>
    <n v="3.29"/>
    <n v="2.2400000000000002"/>
    <n v="3.53"/>
    <n v="3.6"/>
    <s v="HOME STRONGER"/>
    <s v="HOME WIN"/>
    <m/>
    <m/>
    <m/>
    <m/>
  </r>
  <r>
    <x v="0"/>
    <x v="637"/>
    <x v="0"/>
    <s v="Molde"/>
    <s v="Aalesund"/>
    <n v="1520.68"/>
    <n v="1312.47"/>
    <n v="6"/>
    <n v="10"/>
    <n v="4"/>
    <n v="4"/>
    <n v="1"/>
    <n v="0"/>
    <x v="0"/>
    <n v="1.38"/>
    <n v="4.78"/>
    <n v="7.56"/>
    <n v="1.43"/>
    <n v="5.3"/>
    <n v="8.5"/>
    <s v="HOME STRONGER"/>
    <s v="HOME WIN"/>
    <m/>
    <m/>
    <m/>
    <m/>
  </r>
  <r>
    <x v="2"/>
    <x v="637"/>
    <x v="3"/>
    <s v="Admira"/>
    <s v="Altach"/>
    <n v="1451.13"/>
    <n v="1451.65"/>
    <n v="4"/>
    <n v="7"/>
    <n v="4"/>
    <n v="4"/>
    <n v="2"/>
    <n v="1"/>
    <x v="0"/>
    <n v="2"/>
    <n v="3.41"/>
    <n v="3.59"/>
    <n v="2.11"/>
    <n v="3.65"/>
    <n v="3.98"/>
    <s v="AWAY STRONGER"/>
    <s v="HOME WIN"/>
    <m/>
    <m/>
    <m/>
    <m/>
  </r>
  <r>
    <x v="2"/>
    <x v="637"/>
    <x v="3"/>
    <s v="Sturm Graz"/>
    <s v="Ried"/>
    <n v="1493.69"/>
    <n v="1424.68"/>
    <n v="6"/>
    <n v="7"/>
    <n v="6"/>
    <n v="9"/>
    <n v="0"/>
    <n v="0"/>
    <x v="1"/>
    <n v="1.55"/>
    <n v="3.97"/>
    <n v="5.75"/>
    <n v="1.6"/>
    <n v="4.33"/>
    <n v="6.38"/>
    <s v="HOME STRONGER"/>
    <s v="DRAW"/>
    <m/>
    <m/>
    <m/>
    <m/>
  </r>
  <r>
    <x v="7"/>
    <x v="638"/>
    <x v="6"/>
    <s v="Rubin Kazan"/>
    <s v="Kuban"/>
    <n v="1587.3"/>
    <n v="1519"/>
    <n v="4"/>
    <n v="4"/>
    <n v="0"/>
    <n v="1"/>
    <n v="1"/>
    <n v="0"/>
    <x v="0"/>
    <n v="1.89"/>
    <n v="3.23"/>
    <n v="4.3"/>
    <n v="2.0099999999999998"/>
    <n v="3.57"/>
    <n v="4.75"/>
    <s v="HOME STRONGER"/>
    <s v="HOME WIN"/>
    <m/>
    <m/>
    <m/>
    <m/>
  </r>
  <r>
    <x v="1"/>
    <x v="638"/>
    <x v="10"/>
    <s v="Hobro"/>
    <s v="Viborg"/>
    <n v="1247.31"/>
    <n v="1342.46"/>
    <n v="1"/>
    <n v="1"/>
    <n v="4"/>
    <n v="7"/>
    <n v="0"/>
    <n v="6"/>
    <x v="2"/>
    <n v="3.76"/>
    <n v="3.24"/>
    <n v="2.0299999999999998"/>
    <n v="4.1500000000000004"/>
    <n v="3.4"/>
    <n v="2.2599999999999998"/>
    <s v="AWAY STRONGER"/>
    <s v="AWAY WIN"/>
    <m/>
    <m/>
    <m/>
    <m/>
  </r>
  <r>
    <x v="2"/>
    <x v="638"/>
    <x v="3"/>
    <s v="Mattersburg"/>
    <s v="Sturm Graz"/>
    <n v="1356.76"/>
    <n v="1489.12"/>
    <n v="1"/>
    <n v="1"/>
    <n v="4"/>
    <n v="7"/>
    <n v="1"/>
    <n v="0"/>
    <x v="0"/>
    <n v="3.31"/>
    <n v="3.35"/>
    <n v="2.14"/>
    <n v="3.65"/>
    <n v="3.56"/>
    <n v="2.2999999999999998"/>
    <s v="AWAY STRONGER"/>
    <s v="HOME WIN"/>
    <m/>
    <m/>
    <m/>
    <m/>
  </r>
  <r>
    <x v="5"/>
    <x v="639"/>
    <x v="7"/>
    <s v="Astra"/>
    <s v="Pandurii"/>
    <n v="1560.81"/>
    <n v="1477.43"/>
    <n v="9"/>
    <n v="15"/>
    <n v="4"/>
    <n v="5"/>
    <n v="0"/>
    <n v="0"/>
    <x v="1"/>
    <n v="1.77"/>
    <n v="3.35"/>
    <n v="4.5199999999999996"/>
    <n v="1.85"/>
    <n v="3.6"/>
    <n v="5.4"/>
    <s v="HOME STRONGER"/>
    <s v="DRAW"/>
    <m/>
    <m/>
    <m/>
    <m/>
  </r>
  <r>
    <x v="6"/>
    <x v="640"/>
    <x v="13"/>
    <s v="Rovaniemi"/>
    <s v="Lahti"/>
    <n v="1194.3399999999999"/>
    <n v="1189.24"/>
    <n v="7"/>
    <n v="10"/>
    <n v="4"/>
    <n v="6"/>
    <n v="0"/>
    <n v="0"/>
    <x v="1"/>
    <n v="2.02"/>
    <n v="3.28"/>
    <n v="3.68"/>
    <n v="2.14"/>
    <n v="3.55"/>
    <n v="4.33"/>
    <s v="HOME STRONGER"/>
    <s v="DRAW"/>
    <m/>
    <m/>
    <m/>
    <m/>
  </r>
  <r>
    <x v="0"/>
    <x v="641"/>
    <x v="3"/>
    <s v="Tromso"/>
    <s v="Aalesund"/>
    <n v="1271.1300000000001"/>
    <n v="1319.15"/>
    <n v="0"/>
    <n v="2"/>
    <n v="4"/>
    <n v="4"/>
    <n v="1"/>
    <n v="2"/>
    <x v="2"/>
    <n v="1.72"/>
    <n v="3.81"/>
    <n v="4.5599999999999996"/>
    <n v="1.78"/>
    <n v="4.2"/>
    <n v="5"/>
    <s v="AWAY STRONGER"/>
    <s v="AWAY WIN"/>
    <m/>
    <m/>
    <m/>
    <m/>
  </r>
  <r>
    <x v="3"/>
    <x v="641"/>
    <x v="9"/>
    <s v="Helsingborg"/>
    <s v="Gefle"/>
    <n v="1356.74"/>
    <n v="1287.42"/>
    <n v="9"/>
    <n v="10"/>
    <n v="1"/>
    <n v="3"/>
    <n v="2"/>
    <n v="3"/>
    <x v="2"/>
    <n v="1.69"/>
    <n v="3.87"/>
    <n v="4.68"/>
    <n v="1.77"/>
    <n v="4.25"/>
    <n v="5.3"/>
    <s v="HOME STRONGER"/>
    <s v="AWAY WIN"/>
    <m/>
    <m/>
    <m/>
    <m/>
  </r>
  <r>
    <x v="4"/>
    <x v="641"/>
    <x v="15"/>
    <s v="Cracovia"/>
    <s v="Wisla"/>
    <n v="1409.49"/>
    <n v="1395.19"/>
    <n v="6"/>
    <n v="8"/>
    <n v="4"/>
    <n v="8"/>
    <n v="2"/>
    <n v="1"/>
    <x v="0"/>
    <n v="2.16"/>
    <n v="3.36"/>
    <n v="3.24"/>
    <n v="2.27"/>
    <n v="3.57"/>
    <n v="3.5"/>
    <s v="HOME STRONGER"/>
    <s v="HOME WIN"/>
    <m/>
    <m/>
    <m/>
    <m/>
  </r>
  <r>
    <x v="7"/>
    <x v="642"/>
    <x v="28"/>
    <s v="Ufa"/>
    <s v="Rubin Kazan"/>
    <n v="1474.99"/>
    <n v="1587.3"/>
    <n v="3"/>
    <n v="4"/>
    <n v="6"/>
    <n v="7"/>
    <n v="2"/>
    <n v="3"/>
    <x v="2"/>
    <n v="3.02"/>
    <n v="2.82"/>
    <n v="2.61"/>
    <n v="3.42"/>
    <n v="2.96"/>
    <n v="2.78"/>
    <s v="AWAY STRONGER"/>
    <s v="AWAY WIN"/>
    <m/>
    <m/>
    <m/>
    <m/>
  </r>
  <r>
    <x v="4"/>
    <x v="642"/>
    <x v="0"/>
    <s v="Jagiellonia"/>
    <s v="Piast Gliwice"/>
    <n v="1336.85"/>
    <n v="1420.71"/>
    <n v="4"/>
    <n v="10"/>
    <n v="5"/>
    <n v="7"/>
    <n v="2"/>
    <n v="0"/>
    <x v="0"/>
    <n v="1.54"/>
    <n v="4.0199999999999996"/>
    <n v="5.9"/>
    <n v="1.71"/>
    <n v="4.46"/>
    <n v="6.74"/>
    <s v="AWAY STRONGER"/>
    <s v="HOME WIN"/>
    <m/>
    <m/>
    <m/>
    <m/>
  </r>
  <r>
    <x v="2"/>
    <x v="642"/>
    <x v="3"/>
    <s v="Ried"/>
    <s v="Admira"/>
    <n v="1432.93"/>
    <n v="1446.63"/>
    <n v="4"/>
    <n v="7"/>
    <n v="3"/>
    <n v="7"/>
    <n v="2"/>
    <n v="1"/>
    <x v="0"/>
    <n v="2.06"/>
    <n v="3.35"/>
    <n v="3.53"/>
    <n v="2.2400000000000002"/>
    <n v="3.67"/>
    <n v="4.0599999999999996"/>
    <s v="AWAY STRONGER"/>
    <s v="HOME WIN"/>
    <m/>
    <m/>
    <m/>
    <m/>
  </r>
  <r>
    <x v="4"/>
    <x v="643"/>
    <x v="19"/>
    <s v="Podbeskidzie"/>
    <s v="Wisla"/>
    <n v="1325.83"/>
    <n v="1395.19"/>
    <n v="0"/>
    <n v="4"/>
    <n v="1"/>
    <n v="7"/>
    <n v="3"/>
    <n v="4"/>
    <x v="2"/>
    <n v="3.95"/>
    <n v="3.58"/>
    <n v="1.85"/>
    <n v="4.5"/>
    <n v="3.81"/>
    <n v="1.91"/>
    <s v="AWAY STRONGER"/>
    <s v="AWAY WIN"/>
    <m/>
    <m/>
    <m/>
    <m/>
  </r>
  <r>
    <x v="3"/>
    <x v="643"/>
    <x v="10"/>
    <s v="Kalmar"/>
    <s v="Hammarby"/>
    <n v="1309.8800000000001"/>
    <n v="1306.3499999999999"/>
    <n v="2"/>
    <n v="8"/>
    <n v="4"/>
    <n v="6"/>
    <n v="1"/>
    <n v="1"/>
    <x v="1"/>
    <n v="2.38"/>
    <n v="3.36"/>
    <n v="2.86"/>
    <n v="2.5"/>
    <n v="3.6"/>
    <n v="3.1"/>
    <s v="HOME STRONGER"/>
    <s v="DRAW"/>
    <m/>
    <m/>
    <m/>
    <m/>
  </r>
  <r>
    <x v="1"/>
    <x v="644"/>
    <x v="8"/>
    <s v="Odense"/>
    <s v="Hobro"/>
    <n v="1394.29"/>
    <n v="1236.1300000000001"/>
    <n v="6"/>
    <n v="12"/>
    <n v="1"/>
    <n v="1"/>
    <n v="0"/>
    <n v="1"/>
    <x v="2"/>
    <n v="1.34"/>
    <n v="5.01"/>
    <n v="8.61"/>
    <n v="1.36"/>
    <n v="5.5"/>
    <n v="9.9"/>
    <s v="HOME STRONGER"/>
    <s v="AWAY WIN"/>
    <m/>
    <m/>
    <m/>
    <m/>
  </r>
  <r>
    <x v="6"/>
    <x v="644"/>
    <x v="7"/>
    <s v="Mariehamn"/>
    <s v="Lahti"/>
    <n v="1194.3399999999999"/>
    <n v="1189.24"/>
    <n v="7"/>
    <n v="11"/>
    <n v="4"/>
    <n v="6"/>
    <n v="3"/>
    <n v="0"/>
    <x v="0"/>
    <n v="2.21"/>
    <n v="3.08"/>
    <n v="3.41"/>
    <n v="2.2999999999999998"/>
    <n v="3.21"/>
    <n v="3.8"/>
    <s v="HOME STRONGER"/>
    <s v="HOME WIN"/>
    <m/>
    <m/>
    <m/>
    <m/>
  </r>
  <r>
    <x v="2"/>
    <x v="644"/>
    <x v="7"/>
    <s v="Altach"/>
    <s v="Ried"/>
    <n v="1442.12"/>
    <n v="1421.06"/>
    <n v="1"/>
    <n v="4"/>
    <n v="4"/>
    <n v="7"/>
    <n v="0"/>
    <n v="0"/>
    <x v="1"/>
    <n v="2.09"/>
    <n v="3.48"/>
    <n v="3.3"/>
    <n v="2.17"/>
    <n v="3.74"/>
    <n v="3.6"/>
    <s v="HOME STRONGER"/>
    <s v="DRAW"/>
    <m/>
    <m/>
    <m/>
    <m/>
  </r>
  <r>
    <x v="0"/>
    <x v="645"/>
    <x v="19"/>
    <s v="Aalesund"/>
    <s v="Start"/>
    <n v="1293.03"/>
    <n v="1190.6600000000001"/>
    <n v="6"/>
    <n v="7"/>
    <n v="0"/>
    <n v="2"/>
    <n v="1"/>
    <n v="1"/>
    <x v="1"/>
    <n v="1.65"/>
    <n v="3.86"/>
    <n v="5.03"/>
    <n v="1.75"/>
    <n v="4.3"/>
    <n v="5.5"/>
    <s v="HOME STRONGER"/>
    <s v="DRAW"/>
    <m/>
    <m/>
    <m/>
    <m/>
  </r>
  <r>
    <x v="0"/>
    <x v="645"/>
    <x v="0"/>
    <s v="Brann"/>
    <s v="Stabaek"/>
    <n v="1287.6099999999999"/>
    <n v="1315.35"/>
    <n v="6"/>
    <n v="8"/>
    <n v="1"/>
    <n v="4"/>
    <n v="1"/>
    <n v="0"/>
    <x v="0"/>
    <n v="1.97"/>
    <n v="3.45"/>
    <n v="3.71"/>
    <n v="2.06"/>
    <n v="3.66"/>
    <n v="4.2"/>
    <s v="AWAY STRONGER"/>
    <s v="HOME WIN"/>
    <m/>
    <m/>
    <m/>
    <m/>
  </r>
  <r>
    <x v="0"/>
    <x v="645"/>
    <x v="0"/>
    <s v="Rosenborg"/>
    <s v="Lillestrom"/>
    <n v="1560.31"/>
    <n v="1387.81"/>
    <n v="9"/>
    <n v="15"/>
    <n v="7"/>
    <n v="9"/>
    <n v="2"/>
    <n v="1"/>
    <x v="0"/>
    <n v="1.23"/>
    <n v="6.02"/>
    <n v="11.63"/>
    <n v="1.26"/>
    <n v="6.8"/>
    <n v="13.5"/>
    <s v="HOME STRONGER"/>
    <s v="HOME WIN"/>
    <m/>
    <m/>
    <m/>
    <m/>
  </r>
  <r>
    <x v="0"/>
    <x v="645"/>
    <x v="0"/>
    <s v="Valerenga"/>
    <s v="Haugesund"/>
    <n v="1343.56"/>
    <n v="1319.6"/>
    <n v="3"/>
    <n v="6"/>
    <n v="7"/>
    <n v="13"/>
    <n v="0"/>
    <n v="1"/>
    <x v="2"/>
    <n v="1.87"/>
    <n v="3.71"/>
    <n v="3.83"/>
    <n v="2"/>
    <n v="4.17"/>
    <n v="4.2"/>
    <s v="HOME STRONGER"/>
    <s v="AWAY WIN"/>
    <m/>
    <m/>
    <m/>
    <m/>
  </r>
  <r>
    <x v="0"/>
    <x v="645"/>
    <x v="0"/>
    <s v="Viking"/>
    <s v="Sogndal"/>
    <n v="1382"/>
    <n v="1268.21"/>
    <n v="3"/>
    <n v="7"/>
    <n v="0"/>
    <n v="3"/>
    <n v="0"/>
    <n v="0"/>
    <x v="1"/>
    <n v="1.69"/>
    <n v="3.68"/>
    <n v="4.91"/>
    <n v="1.75"/>
    <n v="3.95"/>
    <n v="5.4"/>
    <s v="HOME STRONGER"/>
    <s v="DRAW"/>
    <m/>
    <m/>
    <m/>
    <m/>
  </r>
  <r>
    <x v="1"/>
    <x v="645"/>
    <x v="0"/>
    <s v="Esbjerg"/>
    <s v="Brondby"/>
    <n v="1318.38"/>
    <n v="1445.9"/>
    <n v="2"/>
    <n v="8"/>
    <n v="4"/>
    <n v="8"/>
    <n v="2"/>
    <n v="3"/>
    <x v="2"/>
    <n v="3.88"/>
    <n v="3.59"/>
    <n v="1.9"/>
    <n v="4.7"/>
    <n v="4"/>
    <n v="2"/>
    <s v="AWAY STRONGER"/>
    <s v="AWAY WIN"/>
    <m/>
    <m/>
    <m/>
    <m/>
  </r>
  <r>
    <x v="3"/>
    <x v="645"/>
    <x v="4"/>
    <s v="AIK"/>
    <s v="Djurgarden"/>
    <n v="1469.38"/>
    <n v="1423.47"/>
    <n v="3"/>
    <n v="7"/>
    <n v="0"/>
    <n v="6"/>
    <n v="2"/>
    <n v="0"/>
    <x v="0"/>
    <n v="2.16"/>
    <n v="3.33"/>
    <n v="3.29"/>
    <n v="2.25"/>
    <n v="3.58"/>
    <n v="3.68"/>
    <s v="HOME STRONGER"/>
    <s v="HOME WIN"/>
    <m/>
    <m/>
    <m/>
    <m/>
  </r>
  <r>
    <x v="1"/>
    <x v="646"/>
    <x v="4"/>
    <s v="Aarhus"/>
    <s v="Aalborg"/>
    <n v="1304.44"/>
    <n v="1453.07"/>
    <n v="0"/>
    <n v="4"/>
    <n v="4"/>
    <n v="4"/>
    <n v="2"/>
    <n v="0"/>
    <x v="0"/>
    <n v="3.24"/>
    <n v="3.59"/>
    <n v="2.08"/>
    <n v="3.72"/>
    <n v="3.85"/>
    <n v="2.2000000000000002"/>
    <s v="AWAY STRONGER"/>
    <s v="HOME WIN"/>
    <m/>
    <m/>
    <m/>
    <m/>
  </r>
  <r>
    <x v="3"/>
    <x v="647"/>
    <x v="3"/>
    <s v="Sundsvall"/>
    <s v="Elfsborg"/>
    <n v="1311.24"/>
    <n v="1445.06"/>
    <n v="4"/>
    <n v="8"/>
    <n v="3"/>
    <n v="3"/>
    <n v="1"/>
    <n v="3"/>
    <x v="2"/>
    <n v="2.69"/>
    <n v="3.4"/>
    <n v="2.5"/>
    <n v="2.88"/>
    <n v="3.6"/>
    <n v="2.62"/>
    <s v="AWAY STRONGER"/>
    <s v="AWAY WIN"/>
    <m/>
    <m/>
    <m/>
    <m/>
  </r>
  <r>
    <x v="3"/>
    <x v="648"/>
    <x v="4"/>
    <s v="Djurgarden"/>
    <s v="Kalmar"/>
    <n v="1423.47"/>
    <n v="1307.47"/>
    <n v="0"/>
    <n v="3"/>
    <n v="2"/>
    <n v="6"/>
    <n v="0"/>
    <n v="3"/>
    <x v="2"/>
    <n v="1.86"/>
    <n v="3.51"/>
    <n v="4.09"/>
    <n v="1.99"/>
    <n v="3.75"/>
    <n v="4.5999999999999996"/>
    <s v="HOME STRONGER"/>
    <s v="AWAY WIN"/>
    <m/>
    <m/>
    <m/>
    <m/>
  </r>
  <r>
    <x v="3"/>
    <x v="649"/>
    <x v="4"/>
    <s v="Falkenbergs"/>
    <s v="AIK"/>
    <n v="1239.56"/>
    <n v="1469.38"/>
    <n v="4"/>
    <n v="4"/>
    <n v="6"/>
    <n v="7"/>
    <n v="2"/>
    <n v="3"/>
    <x v="2"/>
    <n v="5.32"/>
    <n v="3.97"/>
    <n v="1.59"/>
    <n v="6.3"/>
    <n v="4.5"/>
    <n v="1.65"/>
    <s v="AWAY STRONGER"/>
    <s v="AWAY WIN"/>
    <m/>
    <m/>
    <m/>
    <m/>
  </r>
  <r>
    <x v="0"/>
    <x v="650"/>
    <x v="19"/>
    <s v="Stabaek"/>
    <s v="Tromso"/>
    <n v="1315.35"/>
    <n v="1274.83"/>
    <n v="0"/>
    <n v="4"/>
    <n v="0"/>
    <n v="0"/>
    <n v="0"/>
    <n v="3"/>
    <x v="2"/>
    <n v="1.81"/>
    <n v="3.55"/>
    <n v="4.34"/>
    <n v="1.88"/>
    <n v="3.9"/>
    <n v="4.9000000000000004"/>
    <s v="HOME STRONGER"/>
    <s v="AWAY WIN"/>
    <m/>
    <m/>
    <m/>
    <m/>
  </r>
  <r>
    <x v="1"/>
    <x v="650"/>
    <x v="10"/>
    <s v="Nordsjaelland"/>
    <s v="Aarhus"/>
    <n v="1336.76"/>
    <n v="1304.44"/>
    <n v="0"/>
    <n v="3"/>
    <n v="3"/>
    <n v="6"/>
    <n v="3"/>
    <n v="3"/>
    <x v="1"/>
    <n v="2.63"/>
    <n v="3.43"/>
    <n v="2.5299999999999998"/>
    <n v="2.8"/>
    <n v="3.6"/>
    <n v="2.77"/>
    <s v="HOME STRONGER"/>
    <s v="DRAW"/>
    <m/>
    <m/>
    <m/>
    <m/>
  </r>
  <r>
    <x v="0"/>
    <x v="650"/>
    <x v="0"/>
    <s v="Molde"/>
    <s v="Brann"/>
    <n v="1511.12"/>
    <n v="1287.6099999999999"/>
    <n v="3"/>
    <n v="9"/>
    <n v="9"/>
    <n v="10"/>
    <n v="2"/>
    <n v="0"/>
    <x v="0"/>
    <n v="1.61"/>
    <n v="3.93"/>
    <n v="5.33"/>
    <n v="1.67"/>
    <n v="4.4000000000000004"/>
    <n v="6.5"/>
    <s v="HOME STRONGER"/>
    <s v="HOME WIN"/>
    <m/>
    <m/>
    <m/>
    <m/>
  </r>
  <r>
    <x v="3"/>
    <x v="651"/>
    <x v="7"/>
    <s v="Djurgarden"/>
    <s v="Helsingborg"/>
    <n v="1423.47"/>
    <n v="1361.22"/>
    <n v="0"/>
    <n v="0"/>
    <n v="2"/>
    <n v="8"/>
    <n v="3"/>
    <n v="0"/>
    <x v="0"/>
    <n v="1.55"/>
    <n v="4.1500000000000004"/>
    <n v="5.59"/>
    <n v="1.62"/>
    <n v="4.6399999999999997"/>
    <n v="6.61"/>
    <s v="HOME STRONGER"/>
    <s v="HOME WIN"/>
    <m/>
    <m/>
    <m/>
    <m/>
  </r>
  <r>
    <x v="0"/>
    <x v="651"/>
    <x v="0"/>
    <s v="Haugesund"/>
    <s v="Rosenborg"/>
    <n v="1319.6"/>
    <n v="1560.31"/>
    <n v="9"/>
    <n v="13"/>
    <n v="9"/>
    <n v="15"/>
    <n v="1"/>
    <n v="1"/>
    <x v="1"/>
    <n v="3.9"/>
    <n v="3.66"/>
    <n v="1.87"/>
    <n v="4.5999999999999996"/>
    <n v="3.9"/>
    <n v="1.97"/>
    <s v="AWAY STRONGER"/>
    <s v="DRAW"/>
    <m/>
    <m/>
    <m/>
    <m/>
  </r>
  <r>
    <x v="0"/>
    <x v="651"/>
    <x v="0"/>
    <s v="Sogndal"/>
    <s v="Start"/>
    <n v="1268.21"/>
    <n v="1190.6600000000001"/>
    <n v="1"/>
    <n v="4"/>
    <n v="1"/>
    <n v="2"/>
    <n v="2"/>
    <n v="2"/>
    <x v="1"/>
    <n v="1.7"/>
    <n v="3.66"/>
    <n v="4.93"/>
    <n v="1.78"/>
    <n v="4"/>
    <n v="5.6"/>
    <s v="HOME STRONGER"/>
    <s v="DRAW"/>
    <m/>
    <m/>
    <m/>
    <m/>
  </r>
  <r>
    <x v="0"/>
    <x v="651"/>
    <x v="0"/>
    <s v="Stromsgodset"/>
    <s v="Valerenga"/>
    <n v="1439.96"/>
    <n v="1343.56"/>
    <n v="9"/>
    <n v="15"/>
    <n v="3"/>
    <n v="6"/>
    <n v="3"/>
    <n v="2"/>
    <x v="0"/>
    <n v="1.45"/>
    <n v="4.43"/>
    <n v="6.58"/>
    <n v="1.55"/>
    <n v="5.2"/>
    <n v="7.75"/>
    <s v="HOME STRONGER"/>
    <s v="HOME WIN"/>
    <m/>
    <m/>
    <m/>
    <m/>
  </r>
  <r>
    <x v="1"/>
    <x v="651"/>
    <x v="0"/>
    <s v="Aalborg"/>
    <s v="Esbjerg"/>
    <n v="1453.07"/>
    <n v="1318.38"/>
    <n v="4"/>
    <n v="4"/>
    <n v="1"/>
    <n v="5"/>
    <n v="1"/>
    <n v="2"/>
    <x v="2"/>
    <n v="1.4"/>
    <n v="4.71"/>
    <n v="7.27"/>
    <n v="1.45"/>
    <n v="5.2"/>
    <n v="8.4"/>
    <s v="HOME STRONGER"/>
    <s v="AWAY WIN"/>
    <m/>
    <m/>
    <m/>
    <m/>
  </r>
  <r>
    <x v="0"/>
    <x v="651"/>
    <x v="1"/>
    <s v="Lillestrom"/>
    <s v="Viking"/>
    <n v="1387.81"/>
    <n v="1382"/>
    <n v="6"/>
    <n v="8"/>
    <n v="1"/>
    <n v="5"/>
    <n v="1"/>
    <n v="2"/>
    <x v="2"/>
    <n v="2.41"/>
    <n v="3.34"/>
    <n v="2.83"/>
    <n v="2.56"/>
    <n v="3.53"/>
    <n v="3.2"/>
    <s v="HOME STRONGER"/>
    <s v="AWAY WIN"/>
    <m/>
    <m/>
    <m/>
    <m/>
  </r>
  <r>
    <x v="3"/>
    <x v="652"/>
    <x v="4"/>
    <s v="Gefle"/>
    <s v="AIK"/>
    <n v="1271.27"/>
    <n v="1469.38"/>
    <n v="3"/>
    <n v="4"/>
    <n v="6"/>
    <n v="9"/>
    <n v="0"/>
    <n v="1"/>
    <x v="2"/>
    <n v="4.92"/>
    <n v="3.8"/>
    <n v="1.67"/>
    <n v="5.34"/>
    <n v="4.3499999999999996"/>
    <n v="1.75"/>
    <s v="AWAY STRONGER"/>
    <s v="AWAY WIN"/>
    <m/>
    <m/>
    <m/>
    <m/>
  </r>
  <r>
    <x v="1"/>
    <x v="652"/>
    <x v="4"/>
    <s v="Brondby"/>
    <s v="Viborg"/>
    <n v="1445.9"/>
    <n v="1327.15"/>
    <n v="6"/>
    <n v="8"/>
    <n v="6"/>
    <n v="7"/>
    <n v="0"/>
    <n v="1"/>
    <x v="2"/>
    <n v="1.52"/>
    <n v="4.0599999999999996"/>
    <n v="6.06"/>
    <n v="1.58"/>
    <n v="4.5"/>
    <n v="7"/>
    <s v="HOME STRONGER"/>
    <s v="AWAY WIN"/>
    <m/>
    <m/>
    <m/>
    <m/>
  </r>
  <r>
    <x v="1"/>
    <x v="653"/>
    <x v="1"/>
    <s v="Aalborg"/>
    <s v="Midtjylland"/>
    <n v="1453.07"/>
    <n v="1491"/>
    <n v="3"/>
    <n v="4"/>
    <n v="9"/>
    <n v="12"/>
    <n v="0"/>
    <n v="0"/>
    <x v="1"/>
    <n v="2.99"/>
    <n v="3.44"/>
    <n v="2.2599999999999998"/>
    <n v="3.22"/>
    <n v="3.66"/>
    <n v="2.38"/>
    <s v="AWAY STRONGER"/>
    <s v="DRAW"/>
    <m/>
    <m/>
    <m/>
    <m/>
  </r>
  <r>
    <x v="1"/>
    <x v="653"/>
    <x v="1"/>
    <s v="Aarhus"/>
    <s v="Odense"/>
    <n v="1304.44"/>
    <n v="1394.29"/>
    <n v="4"/>
    <n v="4"/>
    <n v="0"/>
    <n v="6"/>
    <n v="2"/>
    <n v="1"/>
    <x v="0"/>
    <n v="2.0499999999999998"/>
    <n v="3.62"/>
    <n v="3.28"/>
    <n v="2.15"/>
    <n v="3.94"/>
    <n v="3.51"/>
    <s v="AWAY STRONGER"/>
    <s v="HOME WIN"/>
    <m/>
    <m/>
    <m/>
    <m/>
  </r>
  <r>
    <x v="1"/>
    <x v="653"/>
    <x v="1"/>
    <s v="Hobro"/>
    <s v="Brondby"/>
    <n v="1236.1300000000001"/>
    <n v="1445.9"/>
    <n v="6"/>
    <n v="7"/>
    <n v="6"/>
    <n v="7"/>
    <n v="0"/>
    <n v="2"/>
    <x v="2"/>
    <n v="4.2300000000000004"/>
    <n v="3.95"/>
    <n v="1.73"/>
    <n v="4.5999999999999996"/>
    <n v="4.37"/>
    <n v="1.9"/>
    <s v="AWAY STRONGER"/>
    <s v="AWAY WIN"/>
    <m/>
    <m/>
    <m/>
    <m/>
  </r>
  <r>
    <x v="1"/>
    <x v="653"/>
    <x v="1"/>
    <s v="Nordsjaelland"/>
    <s v="Viborg"/>
    <n v="1336.76"/>
    <n v="1327.15"/>
    <n v="1"/>
    <n v="4"/>
    <n v="6"/>
    <n v="10"/>
    <n v="1"/>
    <n v="0"/>
    <x v="0"/>
    <n v="2.86"/>
    <n v="3.39"/>
    <n v="2.38"/>
    <n v="3.09"/>
    <n v="3.6"/>
    <n v="2.9"/>
    <s v="HOME STRONGER"/>
    <s v="HOME WIN"/>
    <m/>
    <m/>
    <m/>
    <m/>
  </r>
  <r>
    <x v="0"/>
    <x v="654"/>
    <x v="0"/>
    <s v="Rosenborg"/>
    <s v="Molde"/>
    <n v="1560.31"/>
    <n v="1511.12"/>
    <n v="7"/>
    <n v="13"/>
    <n v="6"/>
    <n v="9"/>
    <n v="3"/>
    <n v="1"/>
    <x v="0"/>
    <n v="1.62"/>
    <n v="4"/>
    <n v="5.09"/>
    <n v="1.7"/>
    <n v="4.37"/>
    <n v="5.5"/>
    <s v="HOME STRONGER"/>
    <s v="HOME WIN"/>
    <m/>
    <m/>
    <m/>
    <m/>
  </r>
  <r>
    <x v="3"/>
    <x v="655"/>
    <x v="6"/>
    <s v="Falkenbergs"/>
    <s v="Kalmar"/>
    <n v="1239.56"/>
    <n v="1307.47"/>
    <n v="0"/>
    <n v="4"/>
    <n v="5"/>
    <n v="6"/>
    <n v="1"/>
    <n v="2"/>
    <x v="2"/>
    <n v="3.71"/>
    <n v="3.52"/>
    <n v="1.95"/>
    <n v="4.05"/>
    <n v="4.04"/>
    <n v="2.06"/>
    <s v="AWAY STRONGER"/>
    <s v="AWAY WIN"/>
    <m/>
    <m/>
    <m/>
    <m/>
  </r>
  <r>
    <x v="3"/>
    <x v="655"/>
    <x v="6"/>
    <s v="Hammarby"/>
    <s v="Gefle"/>
    <n v="1302.0999999999999"/>
    <n v="1271.27"/>
    <n v="1"/>
    <n v="2"/>
    <n v="0"/>
    <n v="3"/>
    <n v="2"/>
    <n v="1"/>
    <x v="0"/>
    <n v="1.37"/>
    <n v="4.83"/>
    <n v="7.88"/>
    <n v="1.4"/>
    <n v="5.3"/>
    <n v="9.2799999999999994"/>
    <s v="HOME STRONGER"/>
    <s v="HOME WIN"/>
    <m/>
    <m/>
    <m/>
    <m/>
  </r>
  <r>
    <x v="0"/>
    <x v="655"/>
    <x v="19"/>
    <s v="Sogndal"/>
    <s v="Lillestrom"/>
    <n v="1268.21"/>
    <n v="1387.81"/>
    <n v="2"/>
    <n v="2"/>
    <n v="3"/>
    <n v="7"/>
    <n v="2"/>
    <n v="2"/>
    <x v="1"/>
    <n v="1.89"/>
    <n v="3.48"/>
    <n v="4"/>
    <n v="2"/>
    <n v="3.72"/>
    <n v="4.34"/>
    <s v="AWAY STRONGER"/>
    <s v="DRAW"/>
    <m/>
    <m/>
    <m/>
    <m/>
  </r>
  <r>
    <x v="1"/>
    <x v="655"/>
    <x v="2"/>
    <s v="Midtjylland"/>
    <s v="Nordsjaelland"/>
    <n v="1491"/>
    <n v="1336.76"/>
    <n v="7"/>
    <n v="13"/>
    <n v="4"/>
    <n v="4"/>
    <n v="4"/>
    <n v="1"/>
    <x v="0"/>
    <n v="1.38"/>
    <n v="4.79"/>
    <n v="7.63"/>
    <n v="1.41"/>
    <n v="5.23"/>
    <n v="8.8800000000000008"/>
    <s v="HOME STRONGER"/>
    <s v="HOME WIN"/>
    <m/>
    <m/>
    <m/>
    <m/>
  </r>
  <r>
    <x v="1"/>
    <x v="655"/>
    <x v="2"/>
    <s v="Odense"/>
    <s v="Aalborg"/>
    <n v="1394.29"/>
    <n v="1453.07"/>
    <n v="0"/>
    <n v="3"/>
    <n v="1"/>
    <n v="5"/>
    <n v="3"/>
    <n v="2"/>
    <x v="0"/>
    <n v="2.5499999999999998"/>
    <n v="3.44"/>
    <n v="2.59"/>
    <n v="2.7"/>
    <n v="3.68"/>
    <n v="2.73"/>
    <s v="AWAY STRONGER"/>
    <s v="HOME WIN"/>
    <m/>
    <m/>
    <m/>
    <m/>
  </r>
  <r>
    <x v="1"/>
    <x v="655"/>
    <x v="2"/>
    <s v="Viborg"/>
    <s v="Hobro"/>
    <n v="1327.15"/>
    <n v="1236.1300000000001"/>
    <n v="3"/>
    <n v="9"/>
    <n v="6"/>
    <n v="6"/>
    <n v="1"/>
    <n v="0"/>
    <x v="0"/>
    <n v="1.55"/>
    <n v="4.07"/>
    <n v="5.63"/>
    <n v="1.6"/>
    <n v="4.55"/>
    <n v="6.34"/>
    <s v="HOME STRONGER"/>
    <s v="HOME WIN"/>
    <m/>
    <m/>
    <m/>
    <m/>
  </r>
  <r>
    <x v="0"/>
    <x v="655"/>
    <x v="0"/>
    <s v="Brann"/>
    <s v="Haugesund"/>
    <n v="1287.6099999999999"/>
    <n v="1319.6"/>
    <n v="6"/>
    <n v="9"/>
    <n v="7"/>
    <n v="11"/>
    <n v="1"/>
    <n v="0"/>
    <x v="0"/>
    <n v="2.0699999999999998"/>
    <n v="3.33"/>
    <n v="3.52"/>
    <n v="2.2200000000000002"/>
    <n v="3.53"/>
    <n v="3.86"/>
    <s v="AWAY STRONGER"/>
    <s v="HOME WIN"/>
    <m/>
    <m/>
    <m/>
    <m/>
  </r>
  <r>
    <x v="0"/>
    <x v="655"/>
    <x v="0"/>
    <s v="Start"/>
    <s v="Stabaek"/>
    <n v="1190.6600000000001"/>
    <n v="1315.35"/>
    <n v="2"/>
    <n v="2"/>
    <n v="0"/>
    <n v="1"/>
    <n v="0"/>
    <n v="5"/>
    <x v="2"/>
    <n v="2.4900000000000002"/>
    <n v="3.29"/>
    <n v="2.77"/>
    <n v="2.64"/>
    <n v="3.45"/>
    <n v="2.88"/>
    <s v="AWAY STRONGER"/>
    <s v="AWAY WIN"/>
    <m/>
    <m/>
    <m/>
    <m/>
  </r>
  <r>
    <x v="0"/>
    <x v="655"/>
    <x v="1"/>
    <s v="Aalesund"/>
    <s v="Valerenga"/>
    <n v="1293.03"/>
    <n v="1343.56"/>
    <n v="7"/>
    <n v="10"/>
    <n v="0"/>
    <n v="3"/>
    <n v="2"/>
    <n v="2"/>
    <x v="1"/>
    <n v="2.78"/>
    <n v="3.38"/>
    <n v="2.4300000000000002"/>
    <n v="2.94"/>
    <n v="3.61"/>
    <n v="2.7"/>
    <s v="AWAY STRONGER"/>
    <s v="DRAW"/>
    <m/>
    <m/>
    <m/>
    <m/>
  </r>
  <r>
    <x v="2"/>
    <x v="656"/>
    <x v="10"/>
    <s v="Altach"/>
    <s v="Sturm Graz"/>
    <n v="1439.62"/>
    <n v="1479.22"/>
    <n v="1"/>
    <n v="5"/>
    <n v="0"/>
    <n v="1"/>
    <n v="2"/>
    <n v="2"/>
    <x v="1"/>
    <n v="2.93"/>
    <n v="3.3"/>
    <n v="2.35"/>
    <n v="3.1"/>
    <n v="3.52"/>
    <n v="2.5"/>
    <s v="AWAY STRONGER"/>
    <s v="DRAW"/>
    <m/>
    <m/>
    <m/>
    <m/>
  </r>
  <r>
    <x v="2"/>
    <x v="656"/>
    <x v="3"/>
    <s v="Mattersburg"/>
    <s v="Ried"/>
    <n v="1346.53"/>
    <n v="1423.56"/>
    <n v="3"/>
    <n v="4"/>
    <n v="4"/>
    <n v="8"/>
    <n v="3"/>
    <n v="3"/>
    <x v="1"/>
    <n v="2.08"/>
    <n v="3.41"/>
    <n v="3.39"/>
    <n v="2.2200000000000002"/>
    <n v="3.65"/>
    <n v="3.57"/>
    <s v="AWAY STRONGER"/>
    <s v="DRAW"/>
    <m/>
    <m/>
    <m/>
    <m/>
  </r>
  <r>
    <x v="4"/>
    <x v="657"/>
    <x v="15"/>
    <s v="Wisla"/>
    <s v="Jagiellonia"/>
    <n v="1405.29"/>
    <n v="1341.52"/>
    <n v="3"/>
    <n v="7"/>
    <n v="6"/>
    <n v="10"/>
    <n v="1"/>
    <n v="0"/>
    <x v="0"/>
    <n v="1.82"/>
    <n v="3.52"/>
    <n v="4.2"/>
    <n v="1.89"/>
    <n v="3.85"/>
    <n v="4.75"/>
    <s v="HOME STRONGER"/>
    <s v="HOME WIN"/>
    <m/>
    <m/>
    <m/>
    <m/>
  </r>
  <r>
    <x v="7"/>
    <x v="658"/>
    <x v="10"/>
    <s v="Ufa"/>
    <s v="Zenit"/>
    <n v="1475.21"/>
    <n v="1752.46"/>
    <n v="4"/>
    <n v="7"/>
    <n v="5"/>
    <n v="8"/>
    <n v="0"/>
    <n v="0"/>
    <x v="1"/>
    <n v="7.51"/>
    <n v="4.08"/>
    <n v="1.45"/>
    <n v="10"/>
    <n v="4.95"/>
    <n v="1.53"/>
    <s v="AWAY STRONGER"/>
    <s v="DRAW"/>
    <m/>
    <m/>
    <m/>
    <m/>
  </r>
  <r>
    <x v="1"/>
    <x v="658"/>
    <x v="10"/>
    <s v="Odense"/>
    <s v="Viborg"/>
    <n v="1374.13"/>
    <n v="1330.55"/>
    <n v="3"/>
    <n v="3"/>
    <n v="6"/>
    <n v="9"/>
    <n v="0"/>
    <n v="0"/>
    <x v="1"/>
    <n v="2.09"/>
    <n v="3.38"/>
    <n v="3.46"/>
    <n v="2.23"/>
    <n v="3.6"/>
    <n v="3.9"/>
    <s v="HOME STRONGER"/>
    <s v="DRAW"/>
    <m/>
    <m/>
    <m/>
    <m/>
  </r>
  <r>
    <x v="2"/>
    <x v="658"/>
    <x v="10"/>
    <s v="Mattersburg"/>
    <s v="Sturm Graz"/>
    <n v="1346.53"/>
    <n v="1479.22"/>
    <n v="4"/>
    <n v="4"/>
    <n v="1"/>
    <n v="2"/>
    <n v="0"/>
    <n v="2"/>
    <x v="2"/>
    <n v="3.34"/>
    <n v="3.35"/>
    <n v="2.13"/>
    <n v="3.64"/>
    <n v="3.58"/>
    <n v="2.2200000000000002"/>
    <s v="AWAY STRONGER"/>
    <s v="AWAY WIN"/>
    <m/>
    <m/>
    <m/>
    <m/>
  </r>
  <r>
    <x v="0"/>
    <x v="658"/>
    <x v="0"/>
    <s v="Lillestrom"/>
    <s v="Rosenborg"/>
    <n v="1374.07"/>
    <n v="1565.52"/>
    <n v="1"/>
    <n v="7"/>
    <n v="7"/>
    <n v="13"/>
    <n v="3"/>
    <n v="4"/>
    <x v="2"/>
    <n v="5.64"/>
    <n v="4.1900000000000004"/>
    <n v="1.54"/>
    <n v="6.5"/>
    <n v="4.5"/>
    <n v="1.65"/>
    <s v="AWAY STRONGER"/>
    <s v="AWAY WIN"/>
    <m/>
    <m/>
    <m/>
    <m/>
  </r>
  <r>
    <x v="2"/>
    <x v="658"/>
    <x v="3"/>
    <s v="Admira"/>
    <s v="Altach"/>
    <n v="1440.25"/>
    <n v="1439.62"/>
    <n v="0"/>
    <n v="3"/>
    <n v="3"/>
    <n v="3"/>
    <n v="1"/>
    <n v="2"/>
    <x v="2"/>
    <n v="2.34"/>
    <n v="3.25"/>
    <n v="3"/>
    <n v="2.54"/>
    <n v="3.47"/>
    <n v="3.17"/>
    <s v="HOME STRONGER"/>
    <s v="AWAY WIN"/>
    <m/>
    <m/>
    <m/>
    <m/>
  </r>
  <r>
    <x v="3"/>
    <x v="659"/>
    <x v="6"/>
    <s v="AIK"/>
    <s v="Kalmar"/>
    <n v="1480.41"/>
    <n v="1336.15"/>
    <n v="7"/>
    <n v="10"/>
    <n v="4"/>
    <n v="8"/>
    <n v="3"/>
    <n v="1"/>
    <x v="0"/>
    <n v="1.53"/>
    <n v="4.1900000000000004"/>
    <n v="5.7"/>
    <n v="1.6"/>
    <n v="4.57"/>
    <n v="6.41"/>
    <s v="HOME STRONGER"/>
    <s v="HOME WIN"/>
    <m/>
    <m/>
    <m/>
    <m/>
  </r>
  <r>
    <x v="3"/>
    <x v="659"/>
    <x v="6"/>
    <s v="Sundsvall"/>
    <s v="Djurgarden"/>
    <n v="1312.18"/>
    <n v="1394.81"/>
    <n v="4"/>
    <n v="4"/>
    <n v="3"/>
    <n v="3"/>
    <n v="2"/>
    <n v="5"/>
    <x v="2"/>
    <n v="3.32"/>
    <n v="3.6"/>
    <n v="2.04"/>
    <n v="3.6"/>
    <n v="3.85"/>
    <n v="2.14"/>
    <s v="AWAY STRONGER"/>
    <s v="AWAY WIN"/>
    <m/>
    <m/>
    <m/>
    <m/>
  </r>
  <r>
    <x v="1"/>
    <x v="659"/>
    <x v="10"/>
    <s v="Viborg"/>
    <s v="Brondby"/>
    <n v="1330.55"/>
    <n v="1437"/>
    <n v="4"/>
    <n v="7"/>
    <n v="3"/>
    <n v="6"/>
    <n v="1"/>
    <n v="2"/>
    <x v="2"/>
    <n v="4.05"/>
    <n v="3.53"/>
    <n v="1.86"/>
    <n v="4.5"/>
    <n v="3.78"/>
    <n v="2"/>
    <s v="AWAY STRONGER"/>
    <s v="AWAY WIN"/>
    <m/>
    <m/>
    <m/>
    <m/>
  </r>
  <r>
    <x v="2"/>
    <x v="659"/>
    <x v="20"/>
    <s v="Mattersburg"/>
    <s v="Salzburg"/>
    <n v="1346.53"/>
    <n v="1651.88"/>
    <n v="1"/>
    <n v="4"/>
    <n v="9"/>
    <n v="15"/>
    <n v="2"/>
    <n v="1"/>
    <x v="0"/>
    <n v="9.08"/>
    <n v="5.32"/>
    <n v="1.3"/>
    <n v="10.5"/>
    <n v="6.33"/>
    <n v="1.4"/>
    <s v="AWAY STRONGER"/>
    <s v="HOME WIN"/>
    <m/>
    <m/>
    <m/>
    <m/>
  </r>
  <r>
    <x v="5"/>
    <x v="659"/>
    <x v="2"/>
    <s v="Astra"/>
    <s v="Pandurii"/>
    <n v="1554.7"/>
    <n v="1492.92"/>
    <n v="4"/>
    <n v="10"/>
    <n v="5"/>
    <n v="5"/>
    <n v="2"/>
    <n v="0"/>
    <x v="0"/>
    <n v="1.52"/>
    <n v="3.76"/>
    <n v="6.29"/>
    <n v="1.63"/>
    <n v="4.5"/>
    <n v="7.74"/>
    <s v="HOME STRONGER"/>
    <s v="HOME WIN"/>
    <m/>
    <m/>
    <m/>
    <m/>
  </r>
  <r>
    <x v="4"/>
    <x v="659"/>
    <x v="0"/>
    <s v="Legia"/>
    <s v="Cracovia"/>
    <n v="1541.71"/>
    <n v="1420.77"/>
    <n v="6"/>
    <n v="10"/>
    <n v="6"/>
    <n v="9"/>
    <n v="2"/>
    <n v="0"/>
    <x v="0"/>
    <n v="1.53"/>
    <n v="3.95"/>
    <n v="6.15"/>
    <n v="1.59"/>
    <n v="4.37"/>
    <n v="7"/>
    <s v="HOME STRONGER"/>
    <s v="HOME WIN"/>
    <m/>
    <m/>
    <m/>
    <m/>
  </r>
  <r>
    <x v="0"/>
    <x v="659"/>
    <x v="0"/>
    <s v="Haugesund"/>
    <s v="Stromsgodset"/>
    <n v="1327.55"/>
    <n v="1444.65"/>
    <n v="4"/>
    <n v="10"/>
    <n v="6"/>
    <n v="12"/>
    <n v="1"/>
    <n v="1"/>
    <x v="1"/>
    <n v="2.09"/>
    <n v="3.59"/>
    <n v="3.23"/>
    <n v="2.2000000000000002"/>
    <n v="4"/>
    <n v="3.55"/>
    <s v="AWAY STRONGER"/>
    <s v="DRAW"/>
    <m/>
    <m/>
    <m/>
    <m/>
  </r>
  <r>
    <x v="0"/>
    <x v="659"/>
    <x v="0"/>
    <s v="Lillestrom"/>
    <s v="Molde"/>
    <n v="1374.07"/>
    <n v="1497.94"/>
    <n v="1"/>
    <n v="4"/>
    <n v="6"/>
    <n v="9"/>
    <n v="1"/>
    <n v="0"/>
    <x v="0"/>
    <n v="3.25"/>
    <n v="3.59"/>
    <n v="2.08"/>
    <n v="3.52"/>
    <n v="3.92"/>
    <n v="2.25"/>
    <s v="AWAY STRONGER"/>
    <s v="HOME WIN"/>
    <m/>
    <m/>
    <m/>
    <m/>
  </r>
  <r>
    <x v="0"/>
    <x v="659"/>
    <x v="0"/>
    <s v="Sogndal"/>
    <s v="Aalesund"/>
    <n v="1269.6400000000001"/>
    <n v="1296.42"/>
    <n v="3"/>
    <n v="3"/>
    <n v="5"/>
    <n v="8"/>
    <n v="2"/>
    <n v="4"/>
    <x v="2"/>
    <n v="1.98"/>
    <n v="3.68"/>
    <n v="3.45"/>
    <n v="2.1"/>
    <n v="3.97"/>
    <n v="3.8"/>
    <s v="AWAY STRONGER"/>
    <s v="AWAY WIN"/>
    <m/>
    <m/>
    <m/>
    <m/>
  </r>
  <r>
    <x v="0"/>
    <x v="659"/>
    <x v="0"/>
    <s v="Stabaek"/>
    <s v="Start"/>
    <n v="1306.28"/>
    <n v="1182.73"/>
    <n v="3"/>
    <n v="3"/>
    <n v="2"/>
    <n v="2"/>
    <n v="3"/>
    <n v="0"/>
    <x v="0"/>
    <n v="1.51"/>
    <n v="4.51"/>
    <n v="5.57"/>
    <n v="1.58"/>
    <n v="5"/>
    <n v="6.4"/>
    <s v="HOME STRONGER"/>
    <s v="HOME WIN"/>
    <m/>
    <m/>
    <m/>
    <m/>
  </r>
  <r>
    <x v="0"/>
    <x v="659"/>
    <x v="0"/>
    <s v="Viking"/>
    <s v="Valerenga"/>
    <n v="1392.24"/>
    <n v="1330.71"/>
    <n v="7"/>
    <n v="7"/>
    <n v="1"/>
    <n v="4"/>
    <n v="0"/>
    <n v="2"/>
    <x v="2"/>
    <n v="1.99"/>
    <n v="3.58"/>
    <n v="3.52"/>
    <n v="2.09"/>
    <n v="3.97"/>
    <n v="3.9"/>
    <s v="HOME STRONGER"/>
    <s v="AWAY WIN"/>
    <m/>
    <m/>
    <m/>
    <m/>
  </r>
  <r>
    <x v="2"/>
    <x v="660"/>
    <x v="20"/>
    <s v="Admira"/>
    <s v="Salzburg"/>
    <n v="1434.18"/>
    <n v="1649.77"/>
    <n v="0"/>
    <n v="3"/>
    <n v="6"/>
    <n v="12"/>
    <n v="1"/>
    <n v="2"/>
    <x v="2"/>
    <n v="5.84"/>
    <n v="4.2"/>
    <n v="1.52"/>
    <n v="7"/>
    <n v="4.8"/>
    <n v="1.6"/>
    <s v="AWAY STRONGER"/>
    <s v="AWAY WIN"/>
    <m/>
    <m/>
    <m/>
    <m/>
  </r>
  <r>
    <x v="1"/>
    <x v="661"/>
    <x v="4"/>
    <s v="Nordsjaelland"/>
    <s v="Midtjylland"/>
    <n v="1334.57"/>
    <n v="1505.46"/>
    <n v="4"/>
    <n v="4"/>
    <n v="7"/>
    <n v="13"/>
    <n v="2"/>
    <n v="1"/>
    <x v="0"/>
    <n v="3.11"/>
    <n v="3.26"/>
    <n v="2.2799999999999998"/>
    <n v="3.5"/>
    <n v="3.55"/>
    <n v="2.44"/>
    <s v="AWAY STRONGER"/>
    <s v="HOME WIN"/>
    <m/>
    <m/>
    <m/>
    <m/>
  </r>
  <r>
    <x v="5"/>
    <x v="661"/>
    <x v="9"/>
    <s v="Targu Mures"/>
    <s v="Pandurii"/>
    <n v="1377.7"/>
    <n v="1492.92"/>
    <n v="0"/>
    <n v="3"/>
    <n v="2"/>
    <n v="5"/>
    <n v="0"/>
    <n v="2"/>
    <x v="2"/>
    <n v="2.3199999999999998"/>
    <n v="3.04"/>
    <n v="3.01"/>
    <n v="2.5"/>
    <n v="3.22"/>
    <n v="3.46"/>
    <s v="AWAY STRONGER"/>
    <s v="AWAY WIN"/>
    <m/>
    <m/>
    <m/>
    <m/>
  </r>
  <r>
    <x v="3"/>
    <x v="662"/>
    <x v="4"/>
    <s v="Djurgarden"/>
    <s v="Falkenbergs"/>
    <n v="1395.2"/>
    <n v="1216.43"/>
    <n v="6"/>
    <n v="6"/>
    <n v="0"/>
    <n v="0"/>
    <n v="5"/>
    <n v="0"/>
    <x v="0"/>
    <n v="1.32"/>
    <n v="5.03"/>
    <n v="9.06"/>
    <n v="1.4"/>
    <n v="5.6"/>
    <n v="11.25"/>
    <s v="HOME STRONGER"/>
    <s v="HOME WIN"/>
    <m/>
    <m/>
    <m/>
    <m/>
  </r>
  <r>
    <x v="3"/>
    <x v="662"/>
    <x v="4"/>
    <s v="Elfsborg"/>
    <s v="Hammarby"/>
    <n v="1444.74"/>
    <n v="1300.83"/>
    <n v="5"/>
    <n v="8"/>
    <n v="3"/>
    <n v="4"/>
    <n v="4"/>
    <n v="1"/>
    <x v="0"/>
    <n v="1.65"/>
    <n v="3.84"/>
    <n v="5.04"/>
    <n v="1.72"/>
    <n v="4.33"/>
    <n v="5.85"/>
    <s v="HOME STRONGER"/>
    <s v="HOME WIN"/>
    <m/>
    <m/>
    <m/>
    <m/>
  </r>
  <r>
    <x v="3"/>
    <x v="662"/>
    <x v="4"/>
    <s v="Sundsvall"/>
    <s v="Gefle"/>
    <n v="1312.57"/>
    <n v="1248.4000000000001"/>
    <n v="1"/>
    <n v="4"/>
    <n v="3"/>
    <n v="3"/>
    <n v="1"/>
    <n v="2"/>
    <x v="2"/>
    <n v="1.78"/>
    <n v="3.63"/>
    <n v="4.37"/>
    <n v="1.85"/>
    <n v="3.94"/>
    <n v="5.0999999999999996"/>
    <s v="HOME STRONGER"/>
    <s v="AWAY WIN"/>
    <m/>
    <m/>
    <m/>
    <m/>
  </r>
  <r>
    <x v="0"/>
    <x v="663"/>
    <x v="19"/>
    <s v="Viking"/>
    <s v="Tromso"/>
    <n v="1392.61"/>
    <n v="1275.01"/>
    <n v="6"/>
    <n v="7"/>
    <n v="6"/>
    <n v="6"/>
    <n v="2"/>
    <n v="0"/>
    <x v="0"/>
    <n v="1.6"/>
    <n v="3.87"/>
    <n v="5.45"/>
    <n v="1.67"/>
    <n v="4.13"/>
    <n v="6.5"/>
    <s v="HOME STRONGER"/>
    <s v="HOME WIN"/>
    <m/>
    <m/>
    <m/>
    <m/>
  </r>
  <r>
    <x v="3"/>
    <x v="663"/>
    <x v="10"/>
    <s v="Elfsborg"/>
    <s v="Gefle"/>
    <n v="1444.74"/>
    <n v="1248.4000000000001"/>
    <n v="7"/>
    <n v="11"/>
    <n v="6"/>
    <n v="6"/>
    <n v="2"/>
    <n v="0"/>
    <x v="0"/>
    <n v="1.26"/>
    <n v="5.7"/>
    <n v="10.39"/>
    <n v="1.31"/>
    <n v="6.36"/>
    <n v="12"/>
    <s v="HOME STRONGER"/>
    <s v="HOME WIN"/>
    <m/>
    <m/>
    <m/>
    <m/>
  </r>
  <r>
    <x v="0"/>
    <x v="663"/>
    <x v="0"/>
    <s v="Stromsgodset"/>
    <s v="Lillestrom"/>
    <n v="1445.01"/>
    <n v="1374.43"/>
    <n v="4"/>
    <n v="10"/>
    <n v="4"/>
    <n v="4"/>
    <n v="3"/>
    <n v="1"/>
    <x v="0"/>
    <n v="1.69"/>
    <n v="3.83"/>
    <n v="4.66"/>
    <n v="1.74"/>
    <n v="4.21"/>
    <n v="5.15"/>
    <s v="HOME STRONGER"/>
    <s v="HOME WIN"/>
    <m/>
    <m/>
    <m/>
    <m/>
  </r>
  <r>
    <x v="2"/>
    <x v="663"/>
    <x v="3"/>
    <s v="Salzburg"/>
    <s v="Sturm Graz"/>
    <n v="1649.77"/>
    <n v="1477.11"/>
    <n v="6"/>
    <n v="12"/>
    <n v="4"/>
    <n v="4"/>
    <n v="1"/>
    <n v="1"/>
    <x v="1"/>
    <n v="1.63"/>
    <n v="3.99"/>
    <n v="4.91"/>
    <n v="1.71"/>
    <n v="4.4000000000000004"/>
    <n v="6.3"/>
    <s v="HOME STRONGER"/>
    <s v="DRAW"/>
    <m/>
    <m/>
    <m/>
    <m/>
  </r>
  <r>
    <x v="0"/>
    <x v="663"/>
    <x v="1"/>
    <s v="Brann"/>
    <s v="Start"/>
    <n v="1298.4100000000001"/>
    <n v="1183.0999999999999"/>
    <n v="6"/>
    <n v="12"/>
    <n v="1"/>
    <n v="2"/>
    <n v="1"/>
    <n v="0"/>
    <x v="0"/>
    <n v="1.6"/>
    <n v="3.8"/>
    <n v="5.68"/>
    <n v="1.65"/>
    <n v="4.0999999999999996"/>
    <n v="6.35"/>
    <s v="HOME STRONGER"/>
    <s v="HOME WIN"/>
    <m/>
    <m/>
    <m/>
    <m/>
  </r>
  <r>
    <x v="1"/>
    <x v="664"/>
    <x v="13"/>
    <s v="Nordsjaelland"/>
    <s v="Aalborg"/>
    <n v="1334.57"/>
    <n v="1420.46"/>
    <n v="6"/>
    <n v="7"/>
    <n v="1"/>
    <n v="4"/>
    <n v="1"/>
    <n v="2"/>
    <x v="2"/>
    <n v="3.49"/>
    <n v="3.61"/>
    <n v="1.99"/>
    <n v="3.91"/>
    <n v="3.87"/>
    <n v="2.2999999999999998"/>
    <s v="AWAY STRONGER"/>
    <s v="AWAY WIN"/>
    <m/>
    <m/>
    <m/>
    <m/>
  </r>
  <r>
    <x v="3"/>
    <x v="664"/>
    <x v="19"/>
    <s v="Hammarby"/>
    <s v="Kalmar"/>
    <n v="1300.83"/>
    <n v="1336.53"/>
    <n v="3"/>
    <n v="3"/>
    <n v="0"/>
    <n v="4"/>
    <n v="2"/>
    <n v="1"/>
    <x v="0"/>
    <n v="1.95"/>
    <n v="3.51"/>
    <n v="3.75"/>
    <n v="2.1"/>
    <n v="3.77"/>
    <n v="4.05"/>
    <s v="AWAY STRONGER"/>
    <s v="HOME WIN"/>
    <m/>
    <m/>
    <m/>
    <m/>
  </r>
  <r>
    <x v="0"/>
    <x v="664"/>
    <x v="19"/>
    <s v="Stabaek"/>
    <s v="Haugesund"/>
    <n v="1305.24"/>
    <n v="1327.91"/>
    <n v="6"/>
    <n v="6"/>
    <n v="2"/>
    <n v="8"/>
    <n v="0"/>
    <n v="1"/>
    <x v="2"/>
    <n v="2.12"/>
    <n v="3.5"/>
    <n v="3.27"/>
    <n v="2.2200000000000002"/>
    <n v="3.72"/>
    <n v="3.47"/>
    <s v="AWAY STRONGER"/>
    <s v="AWAY WIN"/>
    <m/>
    <m/>
    <m/>
    <m/>
  </r>
  <r>
    <x v="0"/>
    <x v="664"/>
    <x v="0"/>
    <s v="Brann"/>
    <s v="Stromsgodset"/>
    <n v="1298.4100000000001"/>
    <n v="1445.01"/>
    <n v="9"/>
    <n v="12"/>
    <n v="4"/>
    <n v="10"/>
    <n v="1"/>
    <n v="0"/>
    <x v="0"/>
    <n v="2.2000000000000002"/>
    <n v="3.38"/>
    <n v="3.19"/>
    <n v="2.2999999999999998"/>
    <n v="3.58"/>
    <n v="3.45"/>
    <s v="AWAY STRONGER"/>
    <s v="HOME WIN"/>
    <m/>
    <m/>
    <m/>
    <m/>
  </r>
  <r>
    <x v="1"/>
    <x v="664"/>
    <x v="0"/>
    <s v="Midtjylland"/>
    <s v="Brondby"/>
    <n v="1505.46"/>
    <n v="1443.53"/>
    <n v="6"/>
    <n v="10"/>
    <n v="3"/>
    <n v="6"/>
    <n v="3"/>
    <n v="3"/>
    <x v="1"/>
    <n v="2.1800000000000002"/>
    <n v="3.37"/>
    <n v="3.24"/>
    <n v="2.27"/>
    <n v="3.57"/>
    <n v="3.72"/>
    <s v="HOME STRONGER"/>
    <s v="DRAW"/>
    <m/>
    <m/>
    <m/>
    <m/>
  </r>
  <r>
    <x v="4"/>
    <x v="664"/>
    <x v="0"/>
    <s v="Legia"/>
    <s v="Piast Gliwice"/>
    <n v="1530.91"/>
    <n v="1409.94"/>
    <n v="9"/>
    <n v="12"/>
    <n v="3"/>
    <n v="5"/>
    <n v="0"/>
    <n v="0"/>
    <x v="1"/>
    <n v="1.47"/>
    <n v="4.2300000000000004"/>
    <n v="6.55"/>
    <n v="1.51"/>
    <n v="4.66"/>
    <n v="8"/>
    <s v="HOME STRONGER"/>
    <s v="DRAW"/>
    <m/>
    <m/>
    <m/>
    <m/>
  </r>
  <r>
    <x v="0"/>
    <x v="664"/>
    <x v="1"/>
    <s v="Sogndal"/>
    <s v="Viking"/>
    <n v="1270.01"/>
    <n v="1392.61"/>
    <n v="2"/>
    <n v="3"/>
    <n v="6"/>
    <n v="10"/>
    <n v="1"/>
    <n v="2"/>
    <x v="2"/>
    <n v="2.19"/>
    <n v="3.3"/>
    <n v="3.28"/>
    <n v="2.31"/>
    <n v="3.5"/>
    <n v="3.62"/>
    <s v="AWAY STRONGER"/>
    <s v="AWAY WIN"/>
    <m/>
    <m/>
    <m/>
    <m/>
  </r>
  <r>
    <x v="1"/>
    <x v="665"/>
    <x v="0"/>
    <s v="Viborg"/>
    <s v="Nordsjaelland"/>
    <n v="1342.07"/>
    <n v="1343.82"/>
    <n v="4"/>
    <n v="7"/>
    <n v="3"/>
    <n v="7"/>
    <n v="0"/>
    <n v="4"/>
    <x v="2"/>
    <n v="2.19"/>
    <n v="3.31"/>
    <n v="3.27"/>
    <n v="2.2799999999999998"/>
    <n v="3.55"/>
    <n v="3.62"/>
    <s v="AWAY STRONGER"/>
    <s v="AWAY WIN"/>
    <m/>
    <m/>
    <m/>
    <m/>
  </r>
  <r>
    <x v="0"/>
    <x v="665"/>
    <x v="4"/>
    <s v="Valerenga"/>
    <s v="Sogndal"/>
    <n v="1295.25"/>
    <n v="1274.68"/>
    <n v="7"/>
    <n v="7"/>
    <n v="1"/>
    <n v="3"/>
    <n v="1"/>
    <n v="1"/>
    <x v="1"/>
    <n v="2.0699999999999998"/>
    <n v="3.4"/>
    <n v="3.48"/>
    <n v="2.17"/>
    <n v="3.62"/>
    <n v="3.87"/>
    <s v="HOME STRONGER"/>
    <s v="DRAW"/>
    <m/>
    <m/>
    <m/>
    <m/>
  </r>
  <r>
    <x v="1"/>
    <x v="665"/>
    <x v="39"/>
    <s v="Odense"/>
    <s v="Silkeborg"/>
    <n v="1385.66"/>
    <n v="1280.54"/>
    <n v="4"/>
    <n v="4"/>
    <n v="2"/>
    <n v="5"/>
    <n v="0"/>
    <n v="0"/>
    <x v="1"/>
    <n v="1.86"/>
    <n v="3.48"/>
    <n v="4.1399999999999997"/>
    <n v="1.94"/>
    <n v="3.72"/>
    <n v="4.5"/>
    <s v="HOME STRONGER"/>
    <s v="DRAW"/>
    <m/>
    <m/>
    <m/>
    <m/>
  </r>
  <r>
    <x v="0"/>
    <x v="666"/>
    <x v="19"/>
    <s v="Haugesund"/>
    <s v="Viking"/>
    <n v="1314.29"/>
    <n v="1378.48"/>
    <n v="4"/>
    <n v="8"/>
    <n v="6"/>
    <n v="12"/>
    <n v="4"/>
    <n v="1"/>
    <x v="0"/>
    <n v="2.2000000000000002"/>
    <n v="3.39"/>
    <n v="3.17"/>
    <n v="2.37"/>
    <n v="3.62"/>
    <n v="3.4"/>
    <s v="AWAY STRONGER"/>
    <s v="HOME WIN"/>
    <m/>
    <m/>
    <m/>
    <m/>
  </r>
  <r>
    <x v="3"/>
    <x v="666"/>
    <x v="10"/>
    <s v="Sundsvall"/>
    <s v="Helsingborg"/>
    <n v="1307.5999999999999"/>
    <n v="1329.42"/>
    <n v="0"/>
    <n v="4"/>
    <n v="3"/>
    <n v="4"/>
    <n v="0"/>
    <n v="2"/>
    <x v="2"/>
    <n v="1.93"/>
    <n v="3.6"/>
    <n v="3.71"/>
    <n v="2.0099999999999998"/>
    <n v="3.92"/>
    <n v="4.2"/>
    <s v="AWAY STRONGER"/>
    <s v="AWAY WIN"/>
    <m/>
    <m/>
    <m/>
    <m/>
  </r>
  <r>
    <x v="0"/>
    <x v="666"/>
    <x v="0"/>
    <s v="Aalesund"/>
    <s v="Rosenborg"/>
    <n v="1270.8499999999999"/>
    <n v="1553.57"/>
    <n v="7"/>
    <n v="11"/>
    <n v="9"/>
    <n v="13"/>
    <n v="1"/>
    <n v="1"/>
    <x v="1"/>
    <n v="7.21"/>
    <n v="4.6900000000000004"/>
    <n v="1.4"/>
    <n v="8.4"/>
    <n v="5.0999999999999996"/>
    <n v="1.48"/>
    <s v="AWAY STRONGER"/>
    <s v="DRAW"/>
    <m/>
    <m/>
    <m/>
    <m/>
  </r>
  <r>
    <x v="4"/>
    <x v="666"/>
    <x v="15"/>
    <s v="Legia"/>
    <s v="Jagiellonia"/>
    <n v="1519.41"/>
    <n v="1319.59"/>
    <n v="7"/>
    <n v="10"/>
    <n v="3"/>
    <n v="9"/>
    <n v="1"/>
    <n v="1"/>
    <x v="1"/>
    <n v="1.67"/>
    <n v="3.67"/>
    <n v="5.03"/>
    <n v="1.76"/>
    <n v="3.97"/>
    <n v="5.75"/>
    <s v="HOME STRONGER"/>
    <s v="DRAW"/>
    <m/>
    <m/>
    <m/>
    <m/>
  </r>
  <r>
    <x v="0"/>
    <x v="667"/>
    <x v="19"/>
    <s v="Stromsgodset"/>
    <s v="Tromso"/>
    <n v="1437.16"/>
    <n v="1273.6300000000001"/>
    <n v="4"/>
    <n v="7"/>
    <n v="3"/>
    <n v="6"/>
    <n v="1"/>
    <n v="0"/>
    <x v="0"/>
    <n v="1.53"/>
    <n v="4.0999999999999996"/>
    <n v="5.94"/>
    <n v="1.58"/>
    <n v="4.55"/>
    <n v="6.8"/>
    <s v="HOME STRONGER"/>
    <s v="HOME WIN"/>
    <m/>
    <m/>
    <m/>
    <m/>
  </r>
  <r>
    <x v="1"/>
    <x v="667"/>
    <x v="10"/>
    <s v="Aalborg"/>
    <s v="Horsens"/>
    <n v="1429.71"/>
    <n v="1280.54"/>
    <n v="4"/>
    <n v="4"/>
    <n v="0"/>
    <n v="6"/>
    <n v="1"/>
    <n v="1"/>
    <x v="1"/>
    <n v="1.54"/>
    <n v="4.04"/>
    <n v="6.03"/>
    <n v="1.6"/>
    <n v="4.5"/>
    <n v="7.13"/>
    <s v="HOME STRONGER"/>
    <s v="DRAW"/>
    <m/>
    <m/>
    <m/>
    <m/>
  </r>
  <r>
    <x v="6"/>
    <x v="667"/>
    <x v="7"/>
    <s v="Lahti"/>
    <s v="Rovaniemi"/>
    <n v="1189.24"/>
    <n v="1214.93"/>
    <n v="5"/>
    <n v="8"/>
    <n v="9"/>
    <n v="9"/>
    <n v="1"/>
    <n v="2"/>
    <x v="2"/>
    <n v="2.31"/>
    <n v="3.12"/>
    <n v="3.19"/>
    <n v="2.58"/>
    <n v="3.24"/>
    <n v="3.6"/>
    <s v="AWAY STRONGER"/>
    <s v="AWAY WIN"/>
    <m/>
    <m/>
    <m/>
    <m/>
  </r>
  <r>
    <x v="3"/>
    <x v="667"/>
    <x v="7"/>
    <s v="Hammarby"/>
    <s v="Falkenbergs"/>
    <n v="1294.54"/>
    <n v="1226.45"/>
    <n v="3"/>
    <n v="6"/>
    <n v="0"/>
    <n v="0"/>
    <n v="3"/>
    <n v="3"/>
    <x v="1"/>
    <n v="1.37"/>
    <n v="4.9400000000000004"/>
    <n v="7.62"/>
    <n v="1.43"/>
    <n v="5.38"/>
    <n v="8.7200000000000006"/>
    <s v="HOME STRONGER"/>
    <s v="DRAW"/>
    <m/>
    <m/>
    <m/>
    <m/>
  </r>
  <r>
    <x v="4"/>
    <x v="667"/>
    <x v="0"/>
    <s v="Cracovia"/>
    <s v="Piast Gliwice"/>
    <n v="1359.89"/>
    <n v="1388.49"/>
    <n v="3"/>
    <n v="9"/>
    <n v="1"/>
    <n v="5"/>
    <n v="5"/>
    <n v="1"/>
    <x v="0"/>
    <n v="2.0099999999999998"/>
    <n v="3.38"/>
    <n v="3.64"/>
    <n v="2.1800000000000002"/>
    <n v="3.57"/>
    <n v="4.33"/>
    <s v="AWAY STRONGER"/>
    <s v="HOME WIN"/>
    <m/>
    <m/>
    <m/>
    <m/>
  </r>
  <r>
    <x v="0"/>
    <x v="667"/>
    <x v="0"/>
    <s v="Molde"/>
    <s v="Start"/>
    <n v="1456.72"/>
    <n v="1149.19"/>
    <n v="3"/>
    <n v="6"/>
    <n v="0"/>
    <n v="1"/>
    <n v="2"/>
    <n v="2"/>
    <x v="1"/>
    <n v="1.28"/>
    <n v="5.62"/>
    <n v="9.7899999999999991"/>
    <n v="1.31"/>
    <n v="6.34"/>
    <n v="11.72"/>
    <s v="HOME STRONGER"/>
    <s v="DRAW"/>
    <m/>
    <m/>
    <m/>
    <m/>
  </r>
  <r>
    <x v="0"/>
    <x v="667"/>
    <x v="0"/>
    <s v="Stabaek"/>
    <s v="Brann"/>
    <n v="1265.83"/>
    <n v="1286.8599999999999"/>
    <n v="6"/>
    <n v="6"/>
    <n v="9"/>
    <n v="12"/>
    <n v="1"/>
    <n v="1"/>
    <x v="1"/>
    <n v="2.3199999999999998"/>
    <n v="3.23"/>
    <n v="3.08"/>
    <n v="2.4700000000000002"/>
    <n v="3.42"/>
    <n v="3.4"/>
    <s v="AWAY STRONGER"/>
    <s v="DRAW"/>
    <m/>
    <m/>
    <m/>
    <m/>
  </r>
  <r>
    <x v="1"/>
    <x v="667"/>
    <x v="0"/>
    <s v="Brondby"/>
    <s v="Esbjerg"/>
    <n v="1456.67"/>
    <n v="1322.05"/>
    <n v="4"/>
    <n v="7"/>
    <n v="3"/>
    <n v="6"/>
    <n v="4"/>
    <n v="0"/>
    <x v="0"/>
    <n v="1.87"/>
    <n v="3.53"/>
    <n v="4.0199999999999996"/>
    <n v="1.96"/>
    <n v="3.7"/>
    <n v="4.55"/>
    <s v="HOME STRONGER"/>
    <s v="HOME WIN"/>
    <m/>
    <m/>
    <m/>
    <m/>
  </r>
  <r>
    <x v="3"/>
    <x v="668"/>
    <x v="4"/>
    <s v="Gefle"/>
    <s v="Kalmar"/>
    <n v="1236.8499999999999"/>
    <n v="1337.89"/>
    <n v="6"/>
    <n v="6"/>
    <n v="0"/>
    <n v="3"/>
    <n v="4"/>
    <n v="2"/>
    <x v="0"/>
    <n v="3.53"/>
    <n v="3.39"/>
    <n v="2.0499999999999998"/>
    <n v="3.77"/>
    <n v="3.64"/>
    <n v="2.2000000000000002"/>
    <s v="AWAY STRONGER"/>
    <s v="HOME WIN"/>
    <m/>
    <m/>
    <m/>
    <m/>
  </r>
  <r>
    <x v="0"/>
    <x v="669"/>
    <x v="4"/>
    <s v="Brann"/>
    <s v="Aalesund"/>
    <n v="1286.8599999999999"/>
    <n v="1270.8499999999999"/>
    <n v="7"/>
    <n v="13"/>
    <n v="5"/>
    <n v="9"/>
    <n v="6"/>
    <n v="0"/>
    <x v="0"/>
    <n v="1.48"/>
    <n v="4.1900000000000004"/>
    <n v="6.65"/>
    <n v="1.55"/>
    <n v="4.8"/>
    <n v="7.66"/>
    <s v="HOME STRONGER"/>
    <s v="HOME WIN"/>
    <m/>
    <m/>
    <m/>
    <m/>
  </r>
  <r>
    <x v="1"/>
    <x v="669"/>
    <x v="39"/>
    <s v="Aarhus"/>
    <s v="Viborg"/>
    <n v="1338.18"/>
    <n v="1342.07"/>
    <n v="4"/>
    <n v="8"/>
    <n v="1"/>
    <n v="4"/>
    <n v="2"/>
    <n v="1"/>
    <x v="0"/>
    <n v="2.02"/>
    <n v="3.35"/>
    <n v="3.71"/>
    <n v="2.16"/>
    <n v="3.6"/>
    <n v="4.5"/>
    <s v="AWAY STRONGER"/>
    <s v="HOME WIN"/>
    <m/>
    <m/>
    <m/>
    <m/>
  </r>
  <r>
    <x v="0"/>
    <x v="670"/>
    <x v="19"/>
    <s v="Rosenborg"/>
    <s v="Haugesund"/>
    <n v="1553.57"/>
    <n v="1314.29"/>
    <n v="7"/>
    <n v="11"/>
    <n v="7"/>
    <n v="8"/>
    <n v="6"/>
    <n v="0"/>
    <x v="0"/>
    <n v="1.44"/>
    <n v="4.59"/>
    <n v="6.51"/>
    <n v="1.52"/>
    <n v="4.96"/>
    <n v="7.49"/>
    <s v="HOME STRONGER"/>
    <s v="HOME WIN"/>
    <m/>
    <m/>
    <m/>
    <m/>
  </r>
  <r>
    <x v="4"/>
    <x v="670"/>
    <x v="0"/>
    <s v="Jagiellonia"/>
    <s v="Ruch"/>
    <n v="1319.59"/>
    <n v="1285.6099999999999"/>
    <n v="1"/>
    <n v="7"/>
    <n v="6"/>
    <n v="6"/>
    <n v="4"/>
    <n v="1"/>
    <x v="0"/>
    <n v="1.76"/>
    <n v="3.59"/>
    <n v="4.53"/>
    <n v="1.95"/>
    <n v="3.83"/>
    <n v="5.05"/>
    <s v="HOME STRONGER"/>
    <s v="HOME WIN"/>
    <m/>
    <m/>
    <m/>
    <m/>
  </r>
  <r>
    <x v="2"/>
    <x v="670"/>
    <x v="3"/>
    <s v="Sturm Graz"/>
    <s v="Salzburg"/>
    <n v="1485.35"/>
    <n v="1657.98"/>
    <n v="5"/>
    <n v="5"/>
    <n v="4"/>
    <n v="10"/>
    <n v="3"/>
    <n v="1"/>
    <x v="0"/>
    <n v="3.72"/>
    <n v="3.52"/>
    <n v="1.94"/>
    <n v="4.0599999999999996"/>
    <n v="3.82"/>
    <n v="2.0299999999999998"/>
    <s v="AWAY STRONGER"/>
    <s v="HOME WIN"/>
    <m/>
    <m/>
    <m/>
    <m/>
  </r>
  <r>
    <x v="1"/>
    <x v="671"/>
    <x v="8"/>
    <s v="Lyngby"/>
    <s v="Odense"/>
    <n v="1280.54"/>
    <n v="1385.66"/>
    <n v="3"/>
    <n v="9"/>
    <n v="2"/>
    <n v="5"/>
    <n v="2"/>
    <n v="2"/>
    <x v="1"/>
    <n v="3.01"/>
    <n v="3.4"/>
    <n v="2.2799999999999998"/>
    <n v="3.4"/>
    <n v="3.58"/>
    <n v="2.42"/>
    <s v="AWAY STRONGER"/>
    <s v="DRAW"/>
    <m/>
    <m/>
    <m/>
    <m/>
  </r>
  <r>
    <x v="3"/>
    <x v="671"/>
    <x v="6"/>
    <s v="Hammarby"/>
    <s v="AIK"/>
    <n v="1294.54"/>
    <n v="1478.4"/>
    <n v="4"/>
    <n v="7"/>
    <n v="4"/>
    <n v="8"/>
    <n v="0"/>
    <n v="3"/>
    <x v="2"/>
    <n v="2.62"/>
    <n v="3.36"/>
    <n v="2.59"/>
    <n v="2.8"/>
    <n v="3.6"/>
    <n v="2.72"/>
    <s v="AWAY STRONGER"/>
    <s v="AWAY WIN"/>
    <m/>
    <m/>
    <m/>
    <m/>
  </r>
  <r>
    <x v="0"/>
    <x v="671"/>
    <x v="19"/>
    <s v="Start"/>
    <s v="Valerenga"/>
    <n v="1149.19"/>
    <n v="1295.25"/>
    <n v="1"/>
    <n v="1"/>
    <n v="7"/>
    <n v="8"/>
    <n v="2"/>
    <n v="4"/>
    <x v="2"/>
    <n v="2.96"/>
    <n v="3.41"/>
    <n v="2.31"/>
    <n v="3.15"/>
    <n v="3.6"/>
    <n v="2.42"/>
    <s v="AWAY STRONGER"/>
    <s v="AWAY WIN"/>
    <m/>
    <m/>
    <m/>
    <m/>
  </r>
  <r>
    <x v="1"/>
    <x v="671"/>
    <x v="10"/>
    <s v="Silkeborg"/>
    <s v="Brondby"/>
    <n v="1280.54"/>
    <n v="1456.67"/>
    <n v="2"/>
    <n v="6"/>
    <n v="7"/>
    <n v="7"/>
    <n v="0"/>
    <n v="2"/>
    <x v="2"/>
    <n v="3.49"/>
    <n v="3.48"/>
    <n v="2.04"/>
    <n v="3.91"/>
    <n v="3.7"/>
    <n v="2.13"/>
    <s v="AWAY STRONGER"/>
    <s v="AWAY WIN"/>
    <m/>
    <m/>
    <m/>
    <m/>
  </r>
  <r>
    <x v="0"/>
    <x v="671"/>
    <x v="0"/>
    <s v="Tromso"/>
    <s v="Stabaek"/>
    <n v="1273.6300000000001"/>
    <n v="1265.83"/>
    <n v="3"/>
    <n v="6"/>
    <n v="4"/>
    <n v="7"/>
    <n v="2"/>
    <n v="2"/>
    <x v="1"/>
    <n v="2.02"/>
    <n v="3.45"/>
    <n v="3.58"/>
    <n v="2.16"/>
    <n v="3.68"/>
    <n v="3.97"/>
    <s v="HOME STRONGER"/>
    <s v="DRAW"/>
    <m/>
    <m/>
    <m/>
    <m/>
  </r>
  <r>
    <x v="1"/>
    <x v="671"/>
    <x v="0"/>
    <s v="Nordsjaelland"/>
    <s v="Midtjylland"/>
    <n v="1343.82"/>
    <n v="1525.64"/>
    <n v="6"/>
    <n v="9"/>
    <n v="2"/>
    <n v="8"/>
    <n v="0"/>
    <n v="4"/>
    <x v="2"/>
    <n v="2.57"/>
    <n v="3.37"/>
    <n v="2.65"/>
    <n v="2.85"/>
    <n v="3.53"/>
    <n v="2.85"/>
    <s v="AWAY STRONGER"/>
    <s v="AWAY WIN"/>
    <m/>
    <m/>
    <m/>
    <m/>
  </r>
  <r>
    <x v="2"/>
    <x v="671"/>
    <x v="4"/>
    <s v="Mattersburg"/>
    <s v="Admira"/>
    <n v="1352.66"/>
    <n v="1457.32"/>
    <n v="4"/>
    <n v="7"/>
    <n v="0"/>
    <n v="0"/>
    <n v="0"/>
    <n v="1"/>
    <x v="2"/>
    <n v="2.59"/>
    <n v="3.25"/>
    <n v="2.68"/>
    <n v="2.84"/>
    <n v="3.5"/>
    <n v="2.96"/>
    <s v="AWAY STRONGER"/>
    <s v="AWAY WIN"/>
    <m/>
    <m/>
    <m/>
    <m/>
  </r>
  <r>
    <x v="0"/>
    <x v="671"/>
    <x v="1"/>
    <s v="Lillestrom"/>
    <s v="Stromsgodset"/>
    <n v="1326.77"/>
    <n v="1437.16"/>
    <n v="3"/>
    <n v="4"/>
    <n v="6"/>
    <n v="7"/>
    <n v="2"/>
    <n v="0"/>
    <x v="0"/>
    <n v="3.69"/>
    <n v="3.63"/>
    <n v="1.93"/>
    <n v="4.05"/>
    <n v="3.97"/>
    <n v="2.06"/>
    <s v="AWAY STRONGER"/>
    <s v="HOME WIN"/>
    <m/>
    <m/>
    <m/>
    <m/>
  </r>
  <r>
    <x v="3"/>
    <x v="672"/>
    <x v="4"/>
    <s v="Djurgarden"/>
    <s v="Sundsvall"/>
    <n v="1387.43"/>
    <n v="1307.5999999999999"/>
    <n v="6"/>
    <n v="9"/>
    <n v="0"/>
    <n v="1"/>
    <n v="1"/>
    <n v="3"/>
    <x v="2"/>
    <n v="1.59"/>
    <n v="4.04"/>
    <n v="5.27"/>
    <n v="1.67"/>
    <n v="4.5"/>
    <n v="5.95"/>
    <s v="HOME STRONGER"/>
    <s v="AWAY WIN"/>
    <m/>
    <m/>
    <m/>
    <m/>
  </r>
  <r>
    <x v="1"/>
    <x v="673"/>
    <x v="0"/>
    <s v="Viborg"/>
    <s v="Esbjerg"/>
    <n v="1342.07"/>
    <n v="1322.05"/>
    <n v="0"/>
    <n v="4"/>
    <n v="0"/>
    <n v="3"/>
    <n v="2"/>
    <n v="1"/>
    <x v="0"/>
    <n v="2.04"/>
    <n v="3.3"/>
    <n v="3.69"/>
    <n v="2.1800000000000002"/>
    <n v="3.52"/>
    <n v="4.0999999999999996"/>
    <s v="HOME STRONGER"/>
    <s v="HOME WIN"/>
    <m/>
    <m/>
    <m/>
    <m/>
  </r>
  <r>
    <x v="3"/>
    <x v="674"/>
    <x v="10"/>
    <s v="Gefle"/>
    <s v="Hammarby"/>
    <n v="1236.8499999999999"/>
    <n v="1294.54"/>
    <n v="3"/>
    <n v="9"/>
    <n v="4"/>
    <n v="4"/>
    <n v="0"/>
    <n v="2"/>
    <x v="2"/>
    <n v="3.39"/>
    <n v="3.55"/>
    <n v="2.06"/>
    <n v="3.75"/>
    <n v="3.82"/>
    <n v="2.2000000000000002"/>
    <s v="AWAY STRONGER"/>
    <s v="AWAY WIN"/>
    <m/>
    <m/>
    <m/>
    <m/>
  </r>
  <r>
    <x v="2"/>
    <x v="674"/>
    <x v="3"/>
    <s v="Ried"/>
    <s v="Sturm Graz"/>
    <n v="1429.69"/>
    <n v="1485.35"/>
    <n v="3"/>
    <n v="5"/>
    <n v="7"/>
    <n v="8"/>
    <n v="1"/>
    <n v="0"/>
    <x v="0"/>
    <n v="3.39"/>
    <n v="3.33"/>
    <n v="2.11"/>
    <n v="3.65"/>
    <n v="3.57"/>
    <n v="2.2000000000000002"/>
    <s v="AWAY STRONGER"/>
    <s v="HOME WIN"/>
    <m/>
    <m/>
    <m/>
    <m/>
  </r>
  <r>
    <x v="1"/>
    <x v="675"/>
    <x v="8"/>
    <s v="Midtjylland"/>
    <s v="Silkeborg"/>
    <n v="1525.64"/>
    <n v="1280.54"/>
    <n v="5"/>
    <n v="8"/>
    <n v="2"/>
    <n v="3"/>
    <n v="3"/>
    <n v="0"/>
    <x v="0"/>
    <n v="1.45"/>
    <n v="4.32"/>
    <n v="7.08"/>
    <n v="1.48"/>
    <n v="4.5999999999999996"/>
    <n v="8.4"/>
    <s v="HOME STRONGER"/>
    <s v="HOME WIN"/>
    <m/>
    <m/>
    <m/>
    <m/>
  </r>
  <r>
    <x v="0"/>
    <x v="675"/>
    <x v="19"/>
    <s v="Aalesund"/>
    <s v="Lillestrom"/>
    <n v="1270.8499999999999"/>
    <n v="1326.77"/>
    <n v="4"/>
    <n v="8"/>
    <n v="3"/>
    <n v="6"/>
    <n v="2"/>
    <n v="0"/>
    <x v="0"/>
    <n v="2.4900000000000002"/>
    <n v="3.44"/>
    <n v="2.7"/>
    <n v="2.6"/>
    <n v="3.77"/>
    <n v="2.88"/>
    <s v="AWAY STRONGER"/>
    <s v="HOME WIN"/>
    <m/>
    <m/>
    <m/>
    <m/>
  </r>
  <r>
    <x v="1"/>
    <x v="675"/>
    <x v="10"/>
    <s v="Brondby"/>
    <s v="Horsens"/>
    <n v="1456.67"/>
    <n v="1280.54"/>
    <n v="7"/>
    <n v="10"/>
    <n v="2"/>
    <n v="2"/>
    <n v="2"/>
    <n v="2"/>
    <x v="1"/>
    <n v="1.52"/>
    <n v="4.08"/>
    <n v="6.21"/>
    <n v="1.61"/>
    <n v="4.46"/>
    <n v="7.73"/>
    <s v="HOME STRONGER"/>
    <s v="DRAW"/>
    <m/>
    <m/>
    <m/>
    <m/>
  </r>
  <r>
    <x v="5"/>
    <x v="675"/>
    <x v="20"/>
    <s v="Pandurii"/>
    <s v="Astra"/>
    <n v="1490.64"/>
    <n v="1552.42"/>
    <n v="9"/>
    <n v="10"/>
    <n v="3"/>
    <n v="7"/>
    <n v="0"/>
    <n v="0"/>
    <x v="1"/>
    <n v="2.4900000000000002"/>
    <n v="2.9"/>
    <n v="2.95"/>
    <n v="2.84"/>
    <n v="3.02"/>
    <n v="3.25"/>
    <s v="AWAY STRONGER"/>
    <s v="DRAW"/>
    <m/>
    <m/>
    <m/>
    <m/>
  </r>
  <r>
    <x v="3"/>
    <x v="675"/>
    <x v="7"/>
    <s v="AIK"/>
    <s v="Falkenbergs"/>
    <n v="1478.4"/>
    <n v="1226.45"/>
    <n v="4"/>
    <n v="10"/>
    <n v="1"/>
    <n v="1"/>
    <n v="2"/>
    <n v="0"/>
    <x v="0"/>
    <n v="1.34"/>
    <n v="4.9800000000000004"/>
    <n v="8.5299999999999994"/>
    <n v="1.38"/>
    <n v="6"/>
    <n v="10.31"/>
    <s v="HOME STRONGER"/>
    <s v="HOME WIN"/>
    <m/>
    <m/>
    <m/>
    <m/>
  </r>
  <r>
    <x v="6"/>
    <x v="675"/>
    <x v="7"/>
    <s v="Lahti"/>
    <s v="Mariehamn"/>
    <n v="1189.24"/>
    <n v="1202.8499999999999"/>
    <n v="1"/>
    <n v="5"/>
    <n v="4"/>
    <n v="8"/>
    <n v="1"/>
    <n v="1"/>
    <x v="1"/>
    <n v="2.78"/>
    <n v="3.03"/>
    <n v="2.64"/>
    <n v="3.14"/>
    <n v="3.22"/>
    <n v="2.94"/>
    <s v="AWAY STRONGER"/>
    <s v="DRAW"/>
    <m/>
    <m/>
    <m/>
    <m/>
  </r>
  <r>
    <x v="0"/>
    <x v="675"/>
    <x v="0"/>
    <s v="Haugesund"/>
    <s v="Sogndal"/>
    <n v="1314.29"/>
    <n v="1274.68"/>
    <n v="6"/>
    <n v="7"/>
    <n v="2"/>
    <n v="3"/>
    <n v="0"/>
    <n v="1"/>
    <x v="2"/>
    <n v="2.1"/>
    <n v="3.43"/>
    <n v="3.36"/>
    <n v="2.2000000000000002"/>
    <n v="3.7"/>
    <n v="3.77"/>
    <s v="HOME STRONGER"/>
    <s v="AWAY WIN"/>
    <m/>
    <m/>
    <m/>
    <m/>
  </r>
  <r>
    <x v="0"/>
    <x v="675"/>
    <x v="1"/>
    <s v="Stromsgodset"/>
    <s v="Stabaek"/>
    <n v="1437.16"/>
    <n v="1265.83"/>
    <n v="3"/>
    <n v="7"/>
    <n v="2"/>
    <n v="8"/>
    <n v="2"/>
    <n v="2"/>
    <x v="1"/>
    <n v="1.54"/>
    <n v="4.07"/>
    <n v="5.93"/>
    <n v="1.59"/>
    <n v="4.4000000000000004"/>
    <n v="6.61"/>
    <s v="HOME STRONGER"/>
    <s v="DRAW"/>
    <m/>
    <m/>
    <m/>
    <m/>
  </r>
  <r>
    <x v="1"/>
    <x v="676"/>
    <x v="0"/>
    <s v="Viborg"/>
    <s v="Midtjylland"/>
    <n v="1328.66"/>
    <n v="1544.12"/>
    <n v="3"/>
    <n v="4"/>
    <n v="7"/>
    <n v="8"/>
    <n v="1"/>
    <n v="1"/>
    <x v="1"/>
    <n v="2.74"/>
    <n v="3.13"/>
    <n v="2.61"/>
    <n v="2.98"/>
    <n v="3.28"/>
    <n v="2.77"/>
    <s v="AWAY STRONGER"/>
    <s v="DRAW"/>
    <m/>
    <m/>
    <m/>
    <m/>
  </r>
  <r>
    <x v="0"/>
    <x v="676"/>
    <x v="4"/>
    <s v="Sogndal"/>
    <s v="Haugesund"/>
    <n v="1287.3399999999999"/>
    <n v="1311.98"/>
    <n v="5"/>
    <n v="5"/>
    <n v="3"/>
    <n v="7"/>
    <n v="1"/>
    <n v="0"/>
    <x v="0"/>
    <n v="2.19"/>
    <n v="3.28"/>
    <n v="3.29"/>
    <n v="2.33"/>
    <n v="3.45"/>
    <n v="3.65"/>
    <s v="AWAY STRONGER"/>
    <s v="HOME WIN"/>
    <m/>
    <m/>
    <m/>
    <m/>
  </r>
  <r>
    <x v="1"/>
    <x v="677"/>
    <x v="13"/>
    <s v="Viborg"/>
    <s v="Aalborg"/>
    <n v="1328.66"/>
    <n v="1438.15"/>
    <n v="4"/>
    <n v="4"/>
    <n v="7"/>
    <n v="8"/>
    <n v="0"/>
    <n v="2"/>
    <x v="2"/>
    <n v="3.2"/>
    <n v="3.39"/>
    <n v="2.1800000000000002"/>
    <n v="3.49"/>
    <n v="3.61"/>
    <n v="2.4"/>
    <s v="AWAY STRONGER"/>
    <s v="AWAY WIN"/>
    <m/>
    <m/>
    <m/>
    <m/>
  </r>
  <r>
    <x v="4"/>
    <x v="677"/>
    <x v="0"/>
    <s v="Legia"/>
    <s v="Piast Gliwice"/>
    <n v="1517.13"/>
    <n v="1378.59"/>
    <n v="5"/>
    <n v="9"/>
    <n v="7"/>
    <n v="8"/>
    <n v="4"/>
    <n v="0"/>
    <x v="0"/>
    <n v="1.42"/>
    <n v="4.3099999999999996"/>
    <n v="7.46"/>
    <n v="1.55"/>
    <n v="4.79"/>
    <n v="8.66"/>
    <s v="HOME STRONGER"/>
    <s v="HOME WIN"/>
    <m/>
    <m/>
    <m/>
    <m/>
  </r>
  <r>
    <x v="0"/>
    <x v="677"/>
    <x v="0"/>
    <s v="Aalesund"/>
    <s v="Sogndal"/>
    <n v="1273.47"/>
    <n v="1287.3399999999999"/>
    <n v="4"/>
    <n v="8"/>
    <n v="7"/>
    <n v="8"/>
    <n v="1"/>
    <n v="4"/>
    <x v="2"/>
    <n v="1.95"/>
    <n v="3.44"/>
    <n v="3.8"/>
    <n v="2.0699999999999998"/>
    <n v="3.64"/>
    <n v="4.2"/>
    <s v="AWAY STRONGER"/>
    <s v="AWAY WIN"/>
    <m/>
    <m/>
    <m/>
    <m/>
  </r>
  <r>
    <x v="0"/>
    <x v="677"/>
    <x v="0"/>
    <s v="Rosenborg"/>
    <s v="Stabaek"/>
    <n v="1557.13"/>
    <n v="1273.42"/>
    <n v="7"/>
    <n v="13"/>
    <n v="3"/>
    <n v="6"/>
    <n v="3"/>
    <n v="1"/>
    <x v="0"/>
    <n v="1.23"/>
    <n v="6.16"/>
    <n v="11.48"/>
    <n v="1.25"/>
    <n v="6.9"/>
    <n v="13.95"/>
    <s v="HOME STRONGER"/>
    <s v="HOME WIN"/>
    <m/>
    <m/>
    <m/>
    <m/>
  </r>
  <r>
    <x v="1"/>
    <x v="677"/>
    <x v="0"/>
    <s v="Midtjylland"/>
    <s v="Aarhus"/>
    <n v="1544.12"/>
    <n v="1353.59"/>
    <n v="7"/>
    <n v="9"/>
    <n v="6"/>
    <n v="7"/>
    <n v="1"/>
    <n v="1"/>
    <x v="1"/>
    <n v="1.5"/>
    <n v="4.21"/>
    <n v="6.25"/>
    <n v="1.55"/>
    <n v="4.75"/>
    <n v="7.2"/>
    <s v="HOME STRONGER"/>
    <s v="DRAW"/>
    <m/>
    <m/>
    <m/>
    <m/>
  </r>
  <r>
    <x v="0"/>
    <x v="677"/>
    <x v="1"/>
    <s v="Haugesund"/>
    <s v="Molde"/>
    <n v="1311.98"/>
    <n v="1436.18"/>
    <n v="0"/>
    <n v="6"/>
    <n v="1"/>
    <n v="4"/>
    <n v="3"/>
    <n v="3"/>
    <x v="1"/>
    <n v="3.8"/>
    <n v="3.52"/>
    <n v="1.93"/>
    <n v="4.0999999999999996"/>
    <n v="3.76"/>
    <n v="1.97"/>
    <s v="AWAY STRONGER"/>
    <s v="DRAW"/>
    <m/>
    <m/>
    <m/>
    <m/>
  </r>
  <r>
    <x v="1"/>
    <x v="678"/>
    <x v="4"/>
    <s v="Esbjerg"/>
    <s v="Aarhus"/>
    <n v="1305.24"/>
    <n v="1353.59"/>
    <n v="0"/>
    <n v="3"/>
    <n v="4"/>
    <n v="8"/>
    <n v="2"/>
    <n v="2"/>
    <x v="1"/>
    <n v="3.45"/>
    <n v="3.57"/>
    <n v="2.0299999999999998"/>
    <n v="3.83"/>
    <n v="3.84"/>
    <n v="2.2200000000000002"/>
    <s v="AWAY STRONGER"/>
    <s v="DRAW"/>
    <m/>
    <m/>
    <m/>
    <m/>
  </r>
  <r>
    <x v="3"/>
    <x v="679"/>
    <x v="10"/>
    <s v="AIK"/>
    <s v="Helsingborg"/>
    <n v="1467.25"/>
    <n v="1315.69"/>
    <n v="9"/>
    <n v="10"/>
    <n v="4"/>
    <n v="7"/>
    <n v="2"/>
    <n v="1"/>
    <x v="0"/>
    <n v="1.46"/>
    <n v="4.46"/>
    <n v="6.48"/>
    <n v="1.5"/>
    <n v="4.95"/>
    <n v="7.4"/>
    <s v="HOME STRONGER"/>
    <s v="HOME WIN"/>
    <m/>
    <m/>
    <m/>
    <m/>
  </r>
  <r>
    <x v="1"/>
    <x v="679"/>
    <x v="10"/>
    <s v="Horsens"/>
    <s v="Silkeborg"/>
    <n v="1299.17"/>
    <n v="1278.47"/>
    <n v="3"/>
    <n v="3"/>
    <n v="1"/>
    <n v="2"/>
    <n v="3"/>
    <n v="3"/>
    <x v="1"/>
    <n v="2.29"/>
    <n v="3.25"/>
    <n v="3.13"/>
    <n v="2.42"/>
    <n v="3.42"/>
    <n v="3.41"/>
    <s v="HOME STRONGER"/>
    <s v="DRAW"/>
    <m/>
    <m/>
    <m/>
    <m/>
  </r>
  <r>
    <x v="2"/>
    <x v="679"/>
    <x v="10"/>
    <s v="Ried"/>
    <s v="Salzburg"/>
    <n v="1426.69"/>
    <n v="1632.57"/>
    <n v="6"/>
    <n v="7"/>
    <n v="2"/>
    <n v="5"/>
    <n v="0"/>
    <n v="2"/>
    <x v="2"/>
    <n v="4.7699999999999996"/>
    <n v="3.84"/>
    <n v="1.67"/>
    <n v="5.5"/>
    <n v="4.25"/>
    <n v="1.76"/>
    <s v="AWAY STRONGER"/>
    <s v="AWAY WIN"/>
    <m/>
    <m/>
    <m/>
    <m/>
  </r>
  <r>
    <x v="0"/>
    <x v="679"/>
    <x v="0"/>
    <s v="Valerenga"/>
    <s v="Brann"/>
    <n v="1302.58"/>
    <n v="1322.54"/>
    <n v="7"/>
    <n v="13"/>
    <n v="7"/>
    <n v="13"/>
    <n v="3"/>
    <n v="2"/>
    <x v="0"/>
    <n v="2.2000000000000002"/>
    <n v="3.33"/>
    <n v="3.23"/>
    <n v="2.39"/>
    <n v="3.55"/>
    <n v="3.49"/>
    <s v="AWAY STRONGER"/>
    <s v="HOME WIN"/>
    <m/>
    <m/>
    <m/>
    <m/>
  </r>
  <r>
    <x v="7"/>
    <x v="680"/>
    <x v="17"/>
    <s v="Tomsk"/>
    <s v="Ufa"/>
    <n v="1459.17"/>
    <n v="1465.77"/>
    <n v="4"/>
    <n v="4"/>
    <n v="1"/>
    <n v="5"/>
    <n v="1"/>
    <n v="0"/>
    <x v="0"/>
    <n v="2.2599999999999998"/>
    <n v="2.92"/>
    <n v="3.52"/>
    <n v="2.35"/>
    <n v="3.1"/>
    <n v="4.0599999999999996"/>
    <s v="AWAY STRONGER"/>
    <s v="HOME WIN"/>
    <m/>
    <m/>
    <m/>
    <m/>
  </r>
  <r>
    <x v="0"/>
    <x v="680"/>
    <x v="19"/>
    <s v="Aalesund"/>
    <s v="Molde"/>
    <n v="1273.47"/>
    <n v="1436.18"/>
    <n v="3"/>
    <n v="7"/>
    <n v="2"/>
    <n v="5"/>
    <n v="0"/>
    <n v="2"/>
    <x v="2"/>
    <n v="3.47"/>
    <n v="3.7"/>
    <n v="1.97"/>
    <n v="3.67"/>
    <n v="3.97"/>
    <n v="2.06"/>
    <s v="AWAY STRONGER"/>
    <s v="AWAY WIN"/>
    <m/>
    <m/>
    <m/>
    <m/>
  </r>
  <r>
    <x v="1"/>
    <x v="680"/>
    <x v="10"/>
    <s v="Odense"/>
    <s v="Nordsjaelland"/>
    <n v="1384.34"/>
    <n v="1351.35"/>
    <n v="2"/>
    <n v="3"/>
    <n v="3"/>
    <n v="6"/>
    <n v="3"/>
    <n v="1"/>
    <x v="0"/>
    <n v="1.55"/>
    <n v="4.13"/>
    <n v="5.62"/>
    <n v="1.65"/>
    <n v="4.4000000000000004"/>
    <n v="6.65"/>
    <s v="HOME STRONGER"/>
    <s v="HOME WIN"/>
    <m/>
    <m/>
    <m/>
    <m/>
  </r>
  <r>
    <x v="3"/>
    <x v="680"/>
    <x v="7"/>
    <s v="Djurgarden"/>
    <s v="Elfsborg"/>
    <n v="1342.74"/>
    <n v="1435.91"/>
    <n v="3"/>
    <n v="9"/>
    <n v="5"/>
    <n v="8"/>
    <n v="2"/>
    <n v="2"/>
    <x v="1"/>
    <n v="2.04"/>
    <n v="3.56"/>
    <n v="3.41"/>
    <n v="2.13"/>
    <n v="3.77"/>
    <n v="3.98"/>
    <s v="AWAY STRONGER"/>
    <s v="DRAW"/>
    <m/>
    <m/>
    <m/>
    <m/>
  </r>
  <r>
    <x v="5"/>
    <x v="680"/>
    <x v="7"/>
    <s v="Pandurii"/>
    <s v="CFR Cluj"/>
    <n v="1470.86"/>
    <n v="1416.58"/>
    <n v="7"/>
    <n v="10"/>
    <n v="4"/>
    <n v="7"/>
    <n v="1"/>
    <n v="1"/>
    <x v="1"/>
    <n v="2.4300000000000002"/>
    <n v="2.99"/>
    <n v="2.97"/>
    <n v="2.61"/>
    <n v="3.2"/>
    <n v="3.3"/>
    <s v="HOME STRONGER"/>
    <s v="DRAW"/>
    <m/>
    <m/>
    <m/>
    <m/>
  </r>
  <r>
    <x v="0"/>
    <x v="680"/>
    <x v="0"/>
    <s v="Haugesund"/>
    <s v="Tromso"/>
    <n v="1311.98"/>
    <n v="1287.46"/>
    <n v="1"/>
    <n v="4"/>
    <n v="4"/>
    <n v="7"/>
    <n v="2"/>
    <n v="1"/>
    <x v="0"/>
    <n v="1.79"/>
    <n v="3.68"/>
    <n v="4.2699999999999996"/>
    <n v="1.86"/>
    <n v="3.9"/>
    <n v="4.75"/>
    <s v="HOME STRONGER"/>
    <s v="HOME WIN"/>
    <m/>
    <m/>
    <m/>
    <m/>
  </r>
  <r>
    <x v="0"/>
    <x v="680"/>
    <x v="0"/>
    <s v="Rosenborg"/>
    <s v="Sogndal"/>
    <n v="1557.13"/>
    <n v="1287.3399999999999"/>
    <n v="7"/>
    <n v="13"/>
    <n v="9"/>
    <n v="11"/>
    <n v="3"/>
    <n v="1"/>
    <x v="0"/>
    <n v="1.32"/>
    <n v="5.19"/>
    <n v="8.93"/>
    <n v="1.36"/>
    <n v="5.75"/>
    <n v="10.9"/>
    <s v="HOME STRONGER"/>
    <s v="HOME WIN"/>
    <m/>
    <m/>
    <m/>
    <m/>
  </r>
  <r>
    <x v="0"/>
    <x v="680"/>
    <x v="0"/>
    <s v="Stromsgodset"/>
    <s v="Start"/>
    <n v="1415.38"/>
    <n v="1146.27"/>
    <n v="4"/>
    <n v="7"/>
    <n v="0"/>
    <n v="1"/>
    <n v="1"/>
    <n v="1"/>
    <x v="1"/>
    <n v="1.32"/>
    <n v="5.27"/>
    <n v="8.64"/>
    <n v="1.35"/>
    <n v="6"/>
    <n v="9.91"/>
    <s v="HOME STRONGER"/>
    <s v="DRAW"/>
    <m/>
    <m/>
    <m/>
    <m/>
  </r>
  <r>
    <x v="4"/>
    <x v="680"/>
    <x v="0"/>
    <s v="Wisla"/>
    <s v="Ruch"/>
    <n v="1362.26"/>
    <n v="1270.08"/>
    <n v="1"/>
    <n v="7"/>
    <n v="1"/>
    <n v="4"/>
    <n v="1"/>
    <n v="2"/>
    <x v="2"/>
    <n v="1.63"/>
    <n v="3.74"/>
    <n v="5.25"/>
    <n v="1.72"/>
    <n v="4.0599999999999996"/>
    <n v="5.94"/>
    <s v="HOME STRONGER"/>
    <s v="AWAY WIN"/>
    <m/>
    <m/>
    <m/>
    <m/>
  </r>
  <r>
    <x v="0"/>
    <x v="680"/>
    <x v="1"/>
    <s v="Viking"/>
    <s v="Stabaek"/>
    <n v="1370.83"/>
    <n v="1273.42"/>
    <n v="4"/>
    <n v="7"/>
    <n v="2"/>
    <n v="3"/>
    <n v="2"/>
    <n v="2"/>
    <x v="1"/>
    <n v="1.8"/>
    <n v="3.65"/>
    <n v="4.24"/>
    <n v="1.88"/>
    <n v="3.89"/>
    <n v="4.66"/>
    <s v="HOME STRONGER"/>
    <s v="DRAW"/>
    <m/>
    <m/>
    <m/>
    <m/>
  </r>
  <r>
    <x v="3"/>
    <x v="681"/>
    <x v="4"/>
    <s v="Sundsvall"/>
    <s v="Hammarby"/>
    <n v="1276.6300000000001"/>
    <n v="1286.3399999999999"/>
    <n v="3"/>
    <n v="3"/>
    <n v="4"/>
    <n v="7"/>
    <n v="0"/>
    <n v="0"/>
    <x v="1"/>
    <n v="2.93"/>
    <n v="3.45"/>
    <n v="2.31"/>
    <n v="3.17"/>
    <n v="3.67"/>
    <n v="2.42"/>
    <s v="AWAY STRONGER"/>
    <s v="DRAW"/>
    <m/>
    <m/>
    <m/>
    <m/>
  </r>
  <r>
    <x v="1"/>
    <x v="681"/>
    <x v="4"/>
    <s v="Aalborg"/>
    <s v="Esbjerg"/>
    <n v="1458.74"/>
    <n v="1321.89"/>
    <n v="7"/>
    <n v="10"/>
    <n v="1"/>
    <n v="1"/>
    <n v="2"/>
    <n v="1"/>
    <x v="0"/>
    <n v="1.51"/>
    <n v="4.34"/>
    <n v="5.81"/>
    <n v="1.56"/>
    <n v="4.7"/>
    <n v="6.54"/>
    <s v="HOME STRONGER"/>
    <s v="HOME WIN"/>
    <m/>
    <m/>
    <m/>
    <m/>
  </r>
  <r>
    <x v="1"/>
    <x v="682"/>
    <x v="39"/>
    <s v="Horsens"/>
    <s v="Lyngby"/>
    <n v="1309.26"/>
    <n v="1330.47"/>
    <n v="3"/>
    <n v="4"/>
    <n v="4"/>
    <n v="7"/>
    <n v="2"/>
    <n v="1"/>
    <x v="0"/>
    <n v="2.76"/>
    <n v="3.2"/>
    <n v="2.57"/>
    <n v="3.15"/>
    <n v="3.4"/>
    <n v="2.78"/>
    <s v="AWAY STRONGER"/>
    <s v="HOME WIN"/>
    <m/>
    <m/>
    <m/>
    <m/>
  </r>
  <r>
    <x v="0"/>
    <x v="683"/>
    <x v="19"/>
    <s v="Lillestrom"/>
    <s v="Haugesund"/>
    <n v="1303.3699999999999"/>
    <n v="1314.78"/>
    <n v="4"/>
    <n v="4"/>
    <n v="4"/>
    <n v="4"/>
    <n v="1"/>
    <n v="1"/>
    <x v="1"/>
    <n v="2.38"/>
    <n v="3.42"/>
    <n v="2.84"/>
    <n v="2.4900000000000002"/>
    <n v="3.66"/>
    <n v="3"/>
    <s v="AWAY STRONGER"/>
    <s v="DRAW"/>
    <m/>
    <m/>
    <m/>
    <m/>
  </r>
  <r>
    <x v="4"/>
    <x v="683"/>
    <x v="19"/>
    <s v="Cracovia"/>
    <s v="Ruch"/>
    <n v="1362.91"/>
    <n v="1280.06"/>
    <n v="4"/>
    <n v="7"/>
    <n v="4"/>
    <n v="7"/>
    <n v="1"/>
    <n v="1"/>
    <x v="1"/>
    <n v="1.75"/>
    <n v="3.72"/>
    <n v="4.37"/>
    <n v="1.85"/>
    <n v="3.96"/>
    <n v="5"/>
    <s v="HOME STRONGER"/>
    <s v="DRAW"/>
    <m/>
    <m/>
    <m/>
    <m/>
  </r>
  <r>
    <x v="3"/>
    <x v="683"/>
    <x v="10"/>
    <s v="Helsingborg"/>
    <s v="Kalmar"/>
    <n v="1303.5999999999999"/>
    <n v="1320.21"/>
    <n v="4"/>
    <n v="7"/>
    <n v="2"/>
    <n v="2"/>
    <n v="0"/>
    <n v="1"/>
    <x v="2"/>
    <n v="2.4300000000000002"/>
    <n v="3.4"/>
    <n v="2.79"/>
    <n v="2.5099999999999998"/>
    <n v="3.67"/>
    <n v="3.02"/>
    <s v="AWAY STRONGER"/>
    <s v="AWAY WIN"/>
    <m/>
    <m/>
    <m/>
    <m/>
  </r>
  <r>
    <x v="2"/>
    <x v="683"/>
    <x v="3"/>
    <s v="Admira"/>
    <s v="Ried"/>
    <n v="1430.3"/>
    <n v="1416.11"/>
    <n v="3"/>
    <n v="3"/>
    <n v="3"/>
    <n v="6"/>
    <n v="1"/>
    <n v="0"/>
    <x v="0"/>
    <n v="2.3199999999999998"/>
    <n v="3.27"/>
    <n v="3.02"/>
    <n v="2.48"/>
    <n v="3.46"/>
    <n v="3.2"/>
    <s v="HOME STRONGER"/>
    <s v="HOME WIN"/>
    <m/>
    <m/>
    <m/>
    <m/>
  </r>
  <r>
    <x v="2"/>
    <x v="683"/>
    <x v="3"/>
    <s v="Salzburg"/>
    <s v="Mattersburg"/>
    <n v="1643.24"/>
    <n v="1344.61"/>
    <n v="4"/>
    <n v="8"/>
    <n v="3"/>
    <n v="6"/>
    <n v="3"/>
    <n v="1"/>
    <x v="0"/>
    <n v="1.35"/>
    <n v="5.04"/>
    <n v="7.93"/>
    <n v="1.41"/>
    <n v="5.61"/>
    <n v="13"/>
    <s v="HOME STRONGER"/>
    <s v="HOME WIN"/>
    <m/>
    <m/>
    <m/>
    <m/>
  </r>
  <r>
    <x v="1"/>
    <x v="684"/>
    <x v="13"/>
    <s v="Silkeborg"/>
    <s v="Viborg"/>
    <n v="1279.8599999999999"/>
    <n v="1341.1"/>
    <n v="1"/>
    <n v="3"/>
    <n v="4"/>
    <n v="4"/>
    <n v="1"/>
    <n v="5"/>
    <x v="2"/>
    <n v="3.3"/>
    <n v="3.29"/>
    <n v="2.1800000000000002"/>
    <n v="3.62"/>
    <n v="3.52"/>
    <n v="2.2999999999999998"/>
    <s v="AWAY STRONGER"/>
    <s v="AWAY WIN"/>
    <m/>
    <m/>
    <m/>
    <m/>
  </r>
  <r>
    <x v="1"/>
    <x v="684"/>
    <x v="10"/>
    <s v="Aarhus"/>
    <s v="Brondby"/>
    <n v="1369.67"/>
    <n v="1510.51"/>
    <n v="2"/>
    <n v="8"/>
    <n v="7"/>
    <n v="11"/>
    <n v="0"/>
    <n v="7"/>
    <x v="2"/>
    <n v="2.92"/>
    <n v="3.27"/>
    <n v="2.4"/>
    <n v="3.1"/>
    <n v="3.47"/>
    <n v="2.5499999999999998"/>
    <s v="AWAY STRONGER"/>
    <s v="AWAY WIN"/>
    <m/>
    <m/>
    <m/>
    <m/>
  </r>
  <r>
    <x v="3"/>
    <x v="684"/>
    <x v="7"/>
    <s v="Falkenbergs"/>
    <s v="Gefle"/>
    <n v="1184.44"/>
    <n v="1236.53"/>
    <n v="1"/>
    <n v="1"/>
    <n v="1"/>
    <n v="4"/>
    <n v="1"/>
    <n v="1"/>
    <x v="1"/>
    <n v="2.31"/>
    <n v="3.41"/>
    <n v="2.96"/>
    <n v="2.4700000000000002"/>
    <n v="3.67"/>
    <n v="3.12"/>
    <s v="AWAY STRONGER"/>
    <s v="DRAW"/>
    <m/>
    <m/>
    <m/>
    <m/>
  </r>
  <r>
    <x v="0"/>
    <x v="684"/>
    <x v="0"/>
    <s v="Brann"/>
    <s v="Rosenborg"/>
    <n v="1313.66"/>
    <n v="1538.42"/>
    <n v="6"/>
    <n v="10"/>
    <n v="9"/>
    <n v="13"/>
    <n v="1"/>
    <n v="1"/>
    <x v="1"/>
    <n v="3.1"/>
    <n v="3.46"/>
    <n v="2.21"/>
    <n v="3.55"/>
    <n v="3.68"/>
    <n v="2.31"/>
    <s v="AWAY STRONGER"/>
    <s v="DRAW"/>
    <m/>
    <m/>
    <m/>
    <m/>
  </r>
  <r>
    <x v="0"/>
    <x v="684"/>
    <x v="0"/>
    <s v="Stabaek"/>
    <s v="Aalesund"/>
    <n v="1258.17"/>
    <n v="1263.83"/>
    <n v="2"/>
    <n v="4"/>
    <n v="3"/>
    <n v="4"/>
    <n v="3"/>
    <n v="0"/>
    <x v="0"/>
    <n v="1.74"/>
    <n v="3.83"/>
    <n v="4.42"/>
    <n v="1.78"/>
    <n v="4.1900000000000004"/>
    <n v="4.8"/>
    <s v="AWAY STRONGER"/>
    <s v="HOME WIN"/>
    <m/>
    <m/>
    <m/>
    <m/>
  </r>
  <r>
    <x v="0"/>
    <x v="684"/>
    <x v="0"/>
    <s v="Start"/>
    <s v="Sogndal"/>
    <n v="1139.32"/>
    <n v="1265.8699999999999"/>
    <n v="1"/>
    <n v="2"/>
    <n v="6"/>
    <n v="10"/>
    <n v="1"/>
    <n v="1"/>
    <x v="1"/>
    <n v="3.15"/>
    <n v="3.37"/>
    <n v="2.21"/>
    <n v="3.34"/>
    <n v="3.61"/>
    <n v="2.31"/>
    <s v="AWAY STRONGER"/>
    <s v="DRAW"/>
    <m/>
    <m/>
    <m/>
    <m/>
  </r>
  <r>
    <x v="5"/>
    <x v="684"/>
    <x v="9"/>
    <s v="CFR Cluj"/>
    <s v="Astra"/>
    <n v="1422.93"/>
    <n v="1498.06"/>
    <n v="2"/>
    <n v="8"/>
    <n v="4"/>
    <n v="7"/>
    <n v="5"/>
    <n v="1"/>
    <x v="0"/>
    <n v="2.2400000000000002"/>
    <n v="3.09"/>
    <n v="3.23"/>
    <n v="2.36"/>
    <n v="3.32"/>
    <n v="3.58"/>
    <s v="AWAY STRONGER"/>
    <s v="HOME WIN"/>
    <m/>
    <m/>
    <m/>
    <m/>
  </r>
  <r>
    <x v="0"/>
    <x v="684"/>
    <x v="1"/>
    <s v="Tromso"/>
    <s v="Viking"/>
    <n v="1260.69"/>
    <n v="1354.44"/>
    <n v="4"/>
    <n v="4"/>
    <n v="2"/>
    <n v="8"/>
    <n v="2"/>
    <n v="1"/>
    <x v="0"/>
    <n v="2.42"/>
    <n v="3.38"/>
    <n v="2.81"/>
    <n v="2.5499999999999998"/>
    <n v="3.62"/>
    <n v="3.02"/>
    <s v="AWAY STRONGER"/>
    <s v="HOME WIN"/>
    <m/>
    <m/>
    <m/>
    <m/>
  </r>
  <r>
    <x v="3"/>
    <x v="685"/>
    <x v="4"/>
    <s v="Elfsborg"/>
    <s v="Sundsvall"/>
    <n v="1423.32"/>
    <n v="1276.6300000000001"/>
    <n v="5"/>
    <n v="6"/>
    <n v="4"/>
    <n v="4"/>
    <n v="4"/>
    <n v="0"/>
    <x v="0"/>
    <n v="1.36"/>
    <n v="5.0599999999999996"/>
    <n v="7.96"/>
    <n v="1.51"/>
    <n v="5.65"/>
    <n v="9.26"/>
    <s v="HOME STRONGER"/>
    <s v="HOME WIN"/>
    <m/>
    <m/>
    <m/>
    <m/>
  </r>
  <r>
    <x v="1"/>
    <x v="685"/>
    <x v="4"/>
    <s v="Esbjerg"/>
    <s v="Odense"/>
    <n v="1321.89"/>
    <n v="1409.07"/>
    <n v="1"/>
    <n v="1"/>
    <n v="4"/>
    <n v="5"/>
    <n v="3"/>
    <n v="2"/>
    <x v="0"/>
    <n v="3.03"/>
    <n v="3.37"/>
    <n v="2.29"/>
    <n v="3.35"/>
    <n v="3.58"/>
    <n v="2.42"/>
    <s v="AWAY STRONGER"/>
    <s v="HOME WIN"/>
    <m/>
    <m/>
    <m/>
    <m/>
  </r>
  <r>
    <x v="1"/>
    <x v="686"/>
    <x v="39"/>
    <s v="Lyngby"/>
    <s v="Nordsjaelland"/>
    <n v="1330.47"/>
    <n v="1352.4"/>
    <n v="4"/>
    <n v="7"/>
    <n v="1"/>
    <n v="4"/>
    <n v="0"/>
    <n v="1"/>
    <x v="2"/>
    <n v="2.2799999999999998"/>
    <n v="3.41"/>
    <n v="3.02"/>
    <n v="2.36"/>
    <n v="3.53"/>
    <n v="3.3"/>
    <s v="AWAY STRONGER"/>
    <s v="AWAY WIN"/>
    <m/>
    <m/>
    <m/>
    <m/>
  </r>
  <r>
    <x v="7"/>
    <x v="687"/>
    <x v="33"/>
    <s v="Orenburg"/>
    <s v="Rubin Kazan"/>
    <n v="1452.05"/>
    <n v="1552.86"/>
    <n v="2"/>
    <n v="3"/>
    <n v="2"/>
    <n v="2"/>
    <n v="1"/>
    <n v="1"/>
    <x v="1"/>
    <n v="2.86"/>
    <n v="2.85"/>
    <n v="2.71"/>
    <n v="3.12"/>
    <n v="3"/>
    <n v="2.93"/>
    <s v="AWAY STRONGER"/>
    <s v="DRAW"/>
    <m/>
    <m/>
    <m/>
    <m/>
  </r>
  <r>
    <x v="6"/>
    <x v="687"/>
    <x v="6"/>
    <s v="Rovaniemi"/>
    <s v="Lahti"/>
    <n v="1204.8800000000001"/>
    <n v="1189.24"/>
    <n v="1"/>
    <n v="5"/>
    <n v="1"/>
    <n v="2"/>
    <n v="3"/>
    <n v="0"/>
    <x v="0"/>
    <n v="1.95"/>
    <n v="3.31"/>
    <n v="3.92"/>
    <n v="2.0499999999999998"/>
    <n v="3.54"/>
    <n v="4.29"/>
    <s v="HOME STRONGER"/>
    <s v="HOME WIN"/>
    <m/>
    <m/>
    <m/>
    <m/>
  </r>
  <r>
    <x v="0"/>
    <x v="687"/>
    <x v="19"/>
    <s v="Stromsgodset"/>
    <s v="Molde"/>
    <n v="1388.36"/>
    <n v="1420.67"/>
    <n v="2"/>
    <n v="5"/>
    <n v="7"/>
    <n v="8"/>
    <n v="0"/>
    <n v="2"/>
    <x v="2"/>
    <n v="2.4900000000000002"/>
    <n v="3.43"/>
    <n v="2.69"/>
    <n v="2.66"/>
    <n v="3.65"/>
    <n v="2.89"/>
    <s v="AWAY STRONGER"/>
    <s v="AWAY WIN"/>
    <m/>
    <m/>
    <m/>
    <m/>
  </r>
  <r>
    <x v="3"/>
    <x v="687"/>
    <x v="10"/>
    <s v="Djurgarden"/>
    <s v="Gefle"/>
    <n v="1354.24"/>
    <n v="1236.53"/>
    <n v="4"/>
    <n v="4"/>
    <n v="2"/>
    <n v="5"/>
    <n v="2"/>
    <n v="1"/>
    <x v="0"/>
    <n v="1.4"/>
    <n v="4.6900000000000004"/>
    <n v="7.29"/>
    <n v="1.45"/>
    <n v="5.2"/>
    <n v="8.1999999999999993"/>
    <s v="HOME STRONGER"/>
    <s v="HOME WIN"/>
    <m/>
    <m/>
    <m/>
    <m/>
  </r>
  <r>
    <x v="2"/>
    <x v="687"/>
    <x v="10"/>
    <s v="Sturm Graz"/>
    <s v="Altach"/>
    <n v="1507.43"/>
    <n v="1474.84"/>
    <n v="6"/>
    <n v="10"/>
    <n v="6"/>
    <n v="10"/>
    <n v="3"/>
    <n v="1"/>
    <x v="0"/>
    <n v="1.72"/>
    <n v="3.65"/>
    <n v="4.71"/>
    <n v="1.77"/>
    <n v="3.95"/>
    <n v="5.4"/>
    <s v="HOME STRONGER"/>
    <s v="HOME WIN"/>
    <m/>
    <m/>
    <m/>
    <m/>
  </r>
  <r>
    <x v="0"/>
    <x v="687"/>
    <x v="0"/>
    <s v="Haugesund"/>
    <s v="Brann"/>
    <n v="1314.78"/>
    <n v="1313.66"/>
    <n v="5"/>
    <n v="5"/>
    <n v="4"/>
    <n v="8"/>
    <n v="3"/>
    <n v="2"/>
    <x v="0"/>
    <n v="2.3199999999999998"/>
    <n v="3.33"/>
    <n v="3"/>
    <n v="2.5"/>
    <n v="3.52"/>
    <n v="3.26"/>
    <s v="HOME STRONGER"/>
    <s v="HOME WIN"/>
    <m/>
    <m/>
    <m/>
    <m/>
  </r>
  <r>
    <x v="1"/>
    <x v="688"/>
    <x v="8"/>
    <s v="Odense"/>
    <s v="Horsens"/>
    <n v="1409.07"/>
    <n v="1309.26"/>
    <n v="3"/>
    <n v="5"/>
    <n v="5"/>
    <n v="7"/>
    <n v="0"/>
    <n v="1"/>
    <x v="2"/>
    <n v="1.74"/>
    <n v="3.66"/>
    <n v="4.6100000000000003"/>
    <n v="1.8"/>
    <n v="3.92"/>
    <n v="5"/>
    <s v="HOME STRONGER"/>
    <s v="AWAY WIN"/>
    <m/>
    <m/>
    <m/>
    <m/>
  </r>
  <r>
    <x v="3"/>
    <x v="688"/>
    <x v="6"/>
    <s v="AIK"/>
    <s v="Hammarby"/>
    <n v="1456.64"/>
    <n v="1286.3399999999999"/>
    <n v="9"/>
    <n v="15"/>
    <n v="7"/>
    <n v="8"/>
    <n v="0"/>
    <n v="0"/>
    <x v="1"/>
    <n v="1.91"/>
    <n v="3.54"/>
    <n v="3.85"/>
    <n v="2.0299999999999998"/>
    <n v="3.75"/>
    <n v="4.3"/>
    <s v="HOME STRONGER"/>
    <s v="DRAW"/>
    <m/>
    <m/>
    <m/>
    <m/>
  </r>
  <r>
    <x v="0"/>
    <x v="688"/>
    <x v="19"/>
    <s v="Sogndal"/>
    <s v="Stabaek"/>
    <n v="1265.8699999999999"/>
    <n v="1258.17"/>
    <n v="4"/>
    <n v="10"/>
    <n v="4"/>
    <n v="6"/>
    <n v="1"/>
    <n v="1"/>
    <x v="1"/>
    <n v="2.0699999999999998"/>
    <n v="3.39"/>
    <n v="3.47"/>
    <n v="2.1800000000000002"/>
    <n v="3.59"/>
    <n v="3.75"/>
    <s v="HOME STRONGER"/>
    <s v="DRAW"/>
    <m/>
    <m/>
    <m/>
    <m/>
  </r>
  <r>
    <x v="0"/>
    <x v="688"/>
    <x v="0"/>
    <s v="Rosenborg"/>
    <s v="Tromso"/>
    <n v="1538.42"/>
    <n v="1260.69"/>
    <n v="7"/>
    <n v="11"/>
    <n v="6"/>
    <n v="7"/>
    <n v="3"/>
    <n v="1"/>
    <x v="0"/>
    <n v="1.25"/>
    <n v="5.93"/>
    <n v="10.67"/>
    <n v="1.29"/>
    <n v="6.7"/>
    <n v="12.88"/>
    <s v="HOME STRONGER"/>
    <s v="HOME WIN"/>
    <m/>
    <m/>
    <m/>
    <m/>
  </r>
  <r>
    <x v="0"/>
    <x v="688"/>
    <x v="0"/>
    <s v="Viking"/>
    <s v="Lillestrom"/>
    <n v="1354.44"/>
    <n v="1303.3699999999999"/>
    <n v="2"/>
    <n v="5"/>
    <n v="2"/>
    <n v="5"/>
    <n v="2"/>
    <n v="2"/>
    <x v="1"/>
    <n v="1.78"/>
    <n v="3.61"/>
    <n v="4.37"/>
    <n v="1.92"/>
    <n v="3.86"/>
    <n v="4.8"/>
    <s v="HOME STRONGER"/>
    <s v="DRAW"/>
    <m/>
    <m/>
    <m/>
    <m/>
  </r>
  <r>
    <x v="1"/>
    <x v="688"/>
    <x v="0"/>
    <s v="Aalborg"/>
    <s v="Aarhus"/>
    <n v="1458.74"/>
    <n v="1369.67"/>
    <n v="7"/>
    <n v="11"/>
    <n v="2"/>
    <n v="5"/>
    <n v="2"/>
    <n v="1"/>
    <x v="0"/>
    <n v="2.02"/>
    <n v="3.44"/>
    <n v="3.57"/>
    <n v="2.13"/>
    <n v="3.66"/>
    <n v="3.97"/>
    <s v="HOME STRONGER"/>
    <s v="HOME WIN"/>
    <m/>
    <m/>
    <m/>
    <m/>
  </r>
  <r>
    <x v="4"/>
    <x v="688"/>
    <x v="0"/>
    <s v="Ruch"/>
    <s v="Legia"/>
    <n v="1280.06"/>
    <n v="1499.42"/>
    <n v="5"/>
    <n v="5"/>
    <n v="3"/>
    <n v="7"/>
    <n v="0"/>
    <n v="2"/>
    <x v="2"/>
    <n v="4.79"/>
    <n v="3.68"/>
    <n v="1.7"/>
    <n v="5.35"/>
    <n v="3.97"/>
    <n v="1.82"/>
    <s v="AWAY STRONGER"/>
    <s v="AWAY WIN"/>
    <m/>
    <m/>
    <m/>
    <m/>
  </r>
  <r>
    <x v="1"/>
    <x v="688"/>
    <x v="1"/>
    <s v="Viborg"/>
    <s v="Midtjylland"/>
    <n v="1341.1"/>
    <n v="1548.9"/>
    <n v="4"/>
    <n v="7"/>
    <n v="2"/>
    <n v="6"/>
    <n v="0"/>
    <n v="0"/>
    <x v="1"/>
    <n v="3.14"/>
    <n v="3.33"/>
    <n v="2.2400000000000002"/>
    <n v="3.32"/>
    <n v="3.53"/>
    <n v="2.35"/>
    <s v="AWAY STRONGER"/>
    <s v="DRAW"/>
    <m/>
    <m/>
    <m/>
    <m/>
  </r>
  <r>
    <x v="6"/>
    <x v="689"/>
    <x v="6"/>
    <s v="Mariehamn"/>
    <s v="Rovaniemi"/>
    <n v="1201.5899999999999"/>
    <n v="1204.8800000000001"/>
    <n v="7"/>
    <n v="9"/>
    <n v="4"/>
    <n v="5"/>
    <n v="1"/>
    <n v="0"/>
    <x v="0"/>
    <n v="2.36"/>
    <n v="3.16"/>
    <n v="3.02"/>
    <n v="2.4700000000000002"/>
    <n v="3.32"/>
    <n v="3.23"/>
    <s v="AWAY STRONGER"/>
    <s v="HOME WIN"/>
    <m/>
    <m/>
    <m/>
    <m/>
  </r>
  <r>
    <x v="2"/>
    <x v="689"/>
    <x v="10"/>
    <s v="Sturm Graz"/>
    <s v="Altach"/>
    <n v="1527.1"/>
    <n v="1463.72"/>
    <n v="9"/>
    <n v="12"/>
    <n v="3"/>
    <n v="9"/>
    <n v="4"/>
    <n v="1"/>
    <x v="0"/>
    <n v="1.5"/>
    <n v="4.08"/>
    <n v="6.56"/>
    <n v="1.6"/>
    <n v="4.5"/>
    <n v="8.35"/>
    <s v="HOME STRONGER"/>
    <s v="HOME WIN"/>
    <m/>
    <m/>
    <m/>
    <m/>
  </r>
  <r>
    <x v="4"/>
    <x v="689"/>
    <x v="0"/>
    <s v="Piast Gliwice"/>
    <s v="Jagiellonia"/>
    <n v="1359.62"/>
    <n v="1355.13"/>
    <n v="1"/>
    <n v="4"/>
    <n v="3"/>
    <n v="9"/>
    <n v="2"/>
    <n v="0"/>
    <x v="0"/>
    <n v="2.06"/>
    <n v="3.39"/>
    <n v="3.44"/>
    <n v="2.2000000000000002"/>
    <n v="3.79"/>
    <n v="3.73"/>
    <s v="HOME STRONGER"/>
    <s v="HOME WIN"/>
    <m/>
    <m/>
    <m/>
    <m/>
  </r>
  <r>
    <x v="0"/>
    <x v="689"/>
    <x v="0"/>
    <s v="Stabaek"/>
    <s v="Valerenga"/>
    <n v="1262.9000000000001"/>
    <n v="1328.06"/>
    <n v="5"/>
    <n v="6"/>
    <n v="7"/>
    <n v="13"/>
    <n v="2"/>
    <n v="1"/>
    <x v="0"/>
    <n v="2.16"/>
    <n v="3.36"/>
    <n v="3.27"/>
    <n v="2.2400000000000002"/>
    <n v="3.64"/>
    <n v="3.55"/>
    <s v="AWAY STRONGER"/>
    <s v="HOME WIN"/>
    <m/>
    <m/>
    <m/>
    <m/>
  </r>
  <r>
    <x v="2"/>
    <x v="689"/>
    <x v="3"/>
    <s v="Ried"/>
    <s v="Mattersburg"/>
    <n v="1415.42"/>
    <n v="1344.63"/>
    <n v="1"/>
    <n v="4"/>
    <n v="4"/>
    <n v="4"/>
    <n v="1"/>
    <n v="0"/>
    <x v="0"/>
    <n v="2.0299999999999998"/>
    <n v="3.46"/>
    <n v="3.48"/>
    <n v="2.12"/>
    <n v="3.8"/>
    <n v="3.85"/>
    <s v="HOME STRONGER"/>
    <s v="HOME WIN"/>
    <m/>
    <m/>
    <m/>
    <m/>
  </r>
  <r>
    <x v="1"/>
    <x v="690"/>
    <x v="4"/>
    <s v="Brondby"/>
    <s v="Nordsjaelland"/>
    <n v="1496.66"/>
    <n v="1346.19"/>
    <n v="7"/>
    <n v="11"/>
    <n v="4"/>
    <n v="4"/>
    <n v="2"/>
    <n v="1"/>
    <x v="0"/>
    <n v="1.61"/>
    <n v="3.75"/>
    <n v="5.61"/>
    <n v="1.68"/>
    <n v="4.1500000000000004"/>
    <n v="7"/>
    <s v="HOME STRONGER"/>
    <s v="HOME WIN"/>
    <m/>
    <m/>
    <m/>
    <m/>
  </r>
  <r>
    <x v="3"/>
    <x v="690"/>
    <x v="4"/>
    <s v="Sundsvall"/>
    <s v="Falkenbergs"/>
    <n v="1256.8599999999999"/>
    <n v="1173.29"/>
    <n v="1"/>
    <n v="4"/>
    <n v="1"/>
    <n v="2"/>
    <n v="2"/>
    <n v="1"/>
    <x v="0"/>
    <n v="1.59"/>
    <n v="3.99"/>
    <n v="5.42"/>
    <n v="1.65"/>
    <n v="4.3600000000000003"/>
    <n v="6.55"/>
    <s v="HOME STRONGER"/>
    <s v="HOME WIN"/>
    <m/>
    <m/>
    <m/>
    <m/>
  </r>
  <r>
    <x v="5"/>
    <x v="690"/>
    <x v="9"/>
    <s v="Pandurii"/>
    <s v="Astra"/>
    <n v="1473.64"/>
    <n v="1505.17"/>
    <n v="2"/>
    <n v="6"/>
    <n v="4"/>
    <n v="8"/>
    <n v="2"/>
    <n v="0"/>
    <x v="0"/>
    <n v="1.76"/>
    <n v="3.72"/>
    <n v="3.98"/>
    <n v="1.83"/>
    <n v="4"/>
    <n v="4.6100000000000003"/>
    <s v="AWAY STRONGER"/>
    <s v="HOME WIN"/>
    <m/>
    <m/>
    <m/>
    <m/>
  </r>
  <r>
    <x v="6"/>
    <x v="691"/>
    <x v="7"/>
    <s v="Rovaniemi"/>
    <s v="Mariehamn"/>
    <n v="1204.8800000000001"/>
    <n v="1201.5899999999999"/>
    <n v="4"/>
    <n v="5"/>
    <n v="7"/>
    <n v="13"/>
    <n v="0"/>
    <n v="0"/>
    <x v="1"/>
    <n v="2"/>
    <n v="3.29"/>
    <n v="3.74"/>
    <n v="2.15"/>
    <n v="3.48"/>
    <n v="4.3"/>
    <s v="HOME STRONGER"/>
    <s v="DRAW"/>
    <m/>
    <m/>
    <m/>
    <m/>
  </r>
  <r>
    <x v="0"/>
    <x v="692"/>
    <x v="19"/>
    <s v="Viking"/>
    <s v="Stromsgodset"/>
    <n v="1334.46"/>
    <n v="1360.23"/>
    <n v="2"/>
    <n v="3"/>
    <n v="1"/>
    <n v="2"/>
    <n v="0"/>
    <n v="1"/>
    <x v="2"/>
    <n v="2.39"/>
    <n v="3.38"/>
    <n v="2.86"/>
    <n v="2.52"/>
    <n v="3.65"/>
    <n v="3"/>
    <s v="AWAY STRONGER"/>
    <s v="AWAY WIN"/>
    <m/>
    <m/>
    <m/>
    <m/>
  </r>
  <r>
    <x v="3"/>
    <x v="692"/>
    <x v="10"/>
    <s v="Gefle"/>
    <s v="Falkenbergs"/>
    <n v="1224.77"/>
    <n v="1173.29"/>
    <n v="2"/>
    <n v="2"/>
    <n v="1"/>
    <n v="1"/>
    <n v="1"/>
    <n v="2"/>
    <x v="2"/>
    <n v="1.93"/>
    <n v="3.52"/>
    <n v="3.8"/>
    <n v="2.04"/>
    <n v="3.96"/>
    <n v="4.26"/>
    <s v="HOME STRONGER"/>
    <s v="AWAY WIN"/>
    <m/>
    <m/>
    <m/>
    <m/>
  </r>
  <r>
    <x v="0"/>
    <x v="692"/>
    <x v="0"/>
    <s v="Brann"/>
    <s v="Valerenga"/>
    <n v="1303.54"/>
    <n v="1328.06"/>
    <n v="1"/>
    <n v="7"/>
    <n v="4"/>
    <n v="10"/>
    <n v="4"/>
    <n v="1"/>
    <x v="0"/>
    <n v="2.19"/>
    <n v="3.3"/>
    <n v="3.27"/>
    <n v="2.2999999999999998"/>
    <n v="3.52"/>
    <n v="3.66"/>
    <s v="AWAY STRONGER"/>
    <s v="HOME WIN"/>
    <m/>
    <m/>
    <m/>
    <m/>
  </r>
  <r>
    <x v="0"/>
    <x v="692"/>
    <x v="0"/>
    <s v="Tromso"/>
    <s v="Haugesund"/>
    <n v="1258.71"/>
    <n v="1314.66"/>
    <n v="3"/>
    <n v="7"/>
    <n v="7"/>
    <n v="8"/>
    <n v="2"/>
    <n v="2"/>
    <x v="1"/>
    <n v="2.39"/>
    <n v="3.44"/>
    <n v="2.82"/>
    <n v="2.54"/>
    <n v="3.72"/>
    <n v="3.32"/>
    <s v="AWAY STRONGER"/>
    <s v="DRAW"/>
    <m/>
    <m/>
    <m/>
    <m/>
  </r>
  <r>
    <x v="0"/>
    <x v="692"/>
    <x v="1"/>
    <s v="Sogndal"/>
    <s v="Molde"/>
    <n v="1254.3"/>
    <n v="1433.15"/>
    <n v="2"/>
    <n v="8"/>
    <n v="9"/>
    <n v="10"/>
    <n v="4"/>
    <n v="3"/>
    <x v="0"/>
    <n v="2.87"/>
    <n v="3.37"/>
    <n v="2.39"/>
    <n v="3.02"/>
    <n v="3.6"/>
    <n v="2.5499999999999998"/>
    <s v="AWAY STRONGER"/>
    <s v="HOME WIN"/>
    <m/>
    <m/>
    <m/>
    <m/>
  </r>
  <r>
    <x v="0"/>
    <x v="693"/>
    <x v="4"/>
    <s v="Start"/>
    <s v="Aalesund"/>
    <n v="1127.5899999999999"/>
    <n v="1244.76"/>
    <n v="2"/>
    <n v="2"/>
    <n v="1"/>
    <n v="4"/>
    <n v="1"/>
    <n v="4"/>
    <x v="2"/>
    <n v="2.29"/>
    <n v="3.49"/>
    <n v="2.94"/>
    <n v="2.38"/>
    <n v="3.82"/>
    <n v="3.1"/>
    <s v="AWAY STRONGER"/>
    <s v="AWAY WIN"/>
    <m/>
    <m/>
    <m/>
    <m/>
  </r>
  <r>
    <x v="1"/>
    <x v="693"/>
    <x v="39"/>
    <s v="Midtjylland"/>
    <s v="Esbjerg"/>
    <n v="1504.87"/>
    <n v="1315.8"/>
    <n v="2"/>
    <n v="4"/>
    <n v="4"/>
    <n v="5"/>
    <n v="3"/>
    <n v="0"/>
    <x v="0"/>
    <n v="1.42"/>
    <n v="4.57"/>
    <n v="6.92"/>
    <n v="1.5"/>
    <n v="5.14"/>
    <n v="8.3699999999999992"/>
    <s v="HOME STRONGER"/>
    <s v="HOME WIN"/>
    <m/>
    <m/>
    <m/>
    <m/>
  </r>
  <r>
    <x v="1"/>
    <x v="694"/>
    <x v="0"/>
    <s v="Horsens"/>
    <s v="Aalborg"/>
    <n v="1311.84"/>
    <n v="1455.98"/>
    <n v="7"/>
    <n v="9"/>
    <n v="7"/>
    <n v="13"/>
    <n v="3"/>
    <n v="0"/>
    <x v="0"/>
    <n v="2.93"/>
    <n v="3.21"/>
    <n v="2.4300000000000002"/>
    <n v="3.2"/>
    <n v="3.4"/>
    <n v="2.6"/>
    <s v="AWAY STRONGER"/>
    <s v="HOME WIN"/>
    <m/>
    <m/>
    <m/>
    <m/>
  </r>
  <r>
    <x v="0"/>
    <x v="695"/>
    <x v="4"/>
    <s v="Haugesund"/>
    <s v="Valerenga"/>
    <n v="1319.78"/>
    <n v="1326.75"/>
    <n v="5"/>
    <n v="9"/>
    <n v="3"/>
    <n v="7"/>
    <n v="1"/>
    <n v="1"/>
    <x v="1"/>
    <n v="2.13"/>
    <n v="3.41"/>
    <n v="3.3"/>
    <n v="2.2000000000000002"/>
    <n v="3.7"/>
    <n v="3.57"/>
    <s v="AWAY STRONGER"/>
    <s v="DRAW"/>
    <m/>
    <m/>
    <m/>
    <m/>
  </r>
  <r>
    <x v="5"/>
    <x v="695"/>
    <x v="9"/>
    <s v="Pandurii"/>
    <s v="Targu Mures"/>
    <n v="1482.37"/>
    <n v="1331.98"/>
    <n v="6"/>
    <n v="8"/>
    <n v="0"/>
    <n v="0"/>
    <n v="1"/>
    <n v="0"/>
    <x v="0"/>
    <n v="1.53"/>
    <n v="3.92"/>
    <n v="5.76"/>
    <n v="1.6"/>
    <n v="4.12"/>
    <n v="7"/>
    <s v="HOME STRONGER"/>
    <s v="HOME WIN"/>
    <m/>
    <m/>
    <m/>
    <m/>
  </r>
  <r>
    <x v="0"/>
    <x v="696"/>
    <x v="19"/>
    <s v="Tromso"/>
    <s v="Lillestrom"/>
    <n v="1267.21"/>
    <n v="1286.28"/>
    <n v="4"/>
    <n v="7"/>
    <n v="5"/>
    <n v="6"/>
    <n v="2"/>
    <n v="1"/>
    <x v="0"/>
    <n v="1.81"/>
    <n v="3.66"/>
    <n v="4.13"/>
    <n v="1.9"/>
    <n v="4.0599999999999996"/>
    <n v="4.5"/>
    <s v="AWAY STRONGER"/>
    <s v="HOME WIN"/>
    <m/>
    <m/>
    <m/>
    <m/>
  </r>
  <r>
    <x v="1"/>
    <x v="696"/>
    <x v="10"/>
    <s v="Silkeborg"/>
    <s v="Aarhus"/>
    <n v="1254.01"/>
    <n v="1346.95"/>
    <n v="1"/>
    <n v="1"/>
    <n v="1"/>
    <n v="3"/>
    <n v="1"/>
    <n v="0"/>
    <x v="0"/>
    <n v="3.57"/>
    <n v="3.59"/>
    <n v="1.95"/>
    <n v="4"/>
    <n v="3.95"/>
    <n v="2.12"/>
    <s v="AWAY STRONGER"/>
    <s v="HOME WIN"/>
    <m/>
    <m/>
    <m/>
    <m/>
  </r>
  <r>
    <x v="2"/>
    <x v="696"/>
    <x v="10"/>
    <s v="Ried"/>
    <s v="Altach"/>
    <n v="1423.73"/>
    <n v="1467.41"/>
    <n v="4"/>
    <n v="7"/>
    <n v="0"/>
    <n v="6"/>
    <n v="2"/>
    <n v="1"/>
    <x v="0"/>
    <n v="2.46"/>
    <n v="3.17"/>
    <n v="2.88"/>
    <n v="2.6"/>
    <n v="3.4"/>
    <n v="3.07"/>
    <s v="AWAY STRONGER"/>
    <s v="HOME WIN"/>
    <m/>
    <m/>
    <m/>
    <m/>
  </r>
  <r>
    <x v="0"/>
    <x v="696"/>
    <x v="0"/>
    <s v="Viking"/>
    <s v="Molde"/>
    <n v="1335.81"/>
    <n v="1428.03"/>
    <n v="1"/>
    <n v="3"/>
    <n v="6"/>
    <n v="10"/>
    <n v="1"/>
    <n v="0"/>
    <x v="0"/>
    <n v="2.61"/>
    <n v="3.36"/>
    <n v="2.59"/>
    <n v="2.85"/>
    <n v="3.57"/>
    <n v="2.79"/>
    <s v="AWAY STRONGER"/>
    <s v="HOME WIN"/>
    <m/>
    <m/>
    <m/>
    <m/>
  </r>
  <r>
    <x v="2"/>
    <x v="696"/>
    <x v="3"/>
    <s v="Admira"/>
    <s v="Sturm Graz"/>
    <n v="1417.48"/>
    <n v="1527.23"/>
    <n v="3"/>
    <n v="6"/>
    <n v="9"/>
    <n v="12"/>
    <n v="0"/>
    <n v="3"/>
    <x v="2"/>
    <n v="4.9000000000000004"/>
    <n v="3.75"/>
    <n v="1.67"/>
    <n v="5.4"/>
    <n v="4.0599999999999996"/>
    <n v="1.85"/>
    <s v="AWAY STRONGER"/>
    <s v="AWAY WIN"/>
    <m/>
    <m/>
    <m/>
    <m/>
  </r>
  <r>
    <x v="4"/>
    <x v="696"/>
    <x v="15"/>
    <s v="Wisla"/>
    <s v="Piast Gliwice"/>
    <n v="1312.65"/>
    <n v="1352.78"/>
    <n v="1"/>
    <n v="2"/>
    <n v="3"/>
    <n v="4"/>
    <n v="1"/>
    <n v="0"/>
    <x v="0"/>
    <n v="2.08"/>
    <n v="3.36"/>
    <n v="3.42"/>
    <n v="2.38"/>
    <n v="3.62"/>
    <n v="4"/>
    <s v="AWAY STRONGER"/>
    <s v="HOME WIN"/>
    <m/>
    <m/>
    <m/>
    <m/>
  </r>
  <r>
    <x v="1"/>
    <x v="697"/>
    <x v="8"/>
    <s v="Odense"/>
    <s v="Midtjylland"/>
    <n v="1371.68"/>
    <n v="1512.76"/>
    <n v="3"/>
    <n v="4"/>
    <n v="5"/>
    <n v="6"/>
    <n v="0"/>
    <n v="1"/>
    <x v="2"/>
    <n v="3.44"/>
    <n v="3.54"/>
    <n v="2.02"/>
    <n v="3.76"/>
    <n v="3.79"/>
    <n v="2.16"/>
    <s v="AWAY STRONGER"/>
    <s v="AWAY WIN"/>
    <m/>
    <m/>
    <m/>
    <m/>
  </r>
  <r>
    <x v="3"/>
    <x v="697"/>
    <x v="6"/>
    <s v="AIK"/>
    <s v="Gefle"/>
    <n v="1460.58"/>
    <n v="1227.19"/>
    <n v="7"/>
    <n v="13"/>
    <n v="1"/>
    <n v="2"/>
    <n v="1"/>
    <n v="0"/>
    <x v="0"/>
    <n v="1.31"/>
    <n v="5.19"/>
    <n v="9.0500000000000007"/>
    <n v="1.35"/>
    <n v="6.1"/>
    <n v="11.89"/>
    <s v="HOME STRONGER"/>
    <s v="HOME WIN"/>
    <m/>
    <m/>
    <m/>
    <m/>
  </r>
  <r>
    <x v="3"/>
    <x v="697"/>
    <x v="6"/>
    <s v="Elfsborg"/>
    <s v="Falkenbergs"/>
    <n v="1406.8"/>
    <n v="1167.9100000000001"/>
    <n v="4"/>
    <n v="8"/>
    <n v="3"/>
    <n v="4"/>
    <n v="5"/>
    <n v="0"/>
    <x v="0"/>
    <n v="1.28"/>
    <n v="5.76"/>
    <n v="9.4700000000000006"/>
    <n v="1.33"/>
    <n v="6.5"/>
    <n v="12.5"/>
    <s v="HOME STRONGER"/>
    <s v="HOME WIN"/>
    <m/>
    <m/>
    <m/>
    <m/>
  </r>
  <r>
    <x v="1"/>
    <x v="697"/>
    <x v="10"/>
    <s v="Brondby"/>
    <s v="Viborg"/>
    <n v="1507.29"/>
    <n v="1332.63"/>
    <n v="7"/>
    <n v="11"/>
    <n v="4"/>
    <n v="8"/>
    <n v="1"/>
    <n v="2"/>
    <x v="2"/>
    <n v="1.47"/>
    <n v="4.2699999999999996"/>
    <n v="6.53"/>
    <n v="1.54"/>
    <n v="4.76"/>
    <n v="8.1199999999999992"/>
    <s v="HOME STRONGER"/>
    <s v="AWAY WIN"/>
    <m/>
    <m/>
    <m/>
    <m/>
  </r>
  <r>
    <x v="0"/>
    <x v="697"/>
    <x v="0"/>
    <s v="Aalesund"/>
    <s v="Stromsgodset"/>
    <n v="1256.8499999999999"/>
    <n v="1361.54"/>
    <n v="4"/>
    <n v="4"/>
    <n v="3"/>
    <n v="5"/>
    <n v="4"/>
    <n v="2"/>
    <x v="0"/>
    <n v="3.21"/>
    <n v="3.52"/>
    <n v="2.13"/>
    <n v="3.42"/>
    <n v="3.81"/>
    <n v="2.27"/>
    <s v="AWAY STRONGER"/>
    <s v="HOME WIN"/>
    <m/>
    <m/>
    <m/>
    <m/>
  </r>
  <r>
    <x v="0"/>
    <x v="697"/>
    <x v="1"/>
    <s v="Rosenborg"/>
    <s v="Start"/>
    <n v="1518.09"/>
    <n v="1115.5"/>
    <n v="7"/>
    <n v="13"/>
    <n v="1"/>
    <n v="2"/>
    <n v="2"/>
    <n v="0"/>
    <x v="0"/>
    <n v="1.1000000000000001"/>
    <n v="9.2899999999999991"/>
    <n v="19.670000000000002"/>
    <n v="1.1299999999999999"/>
    <n v="11"/>
    <n v="28.72"/>
    <s v="HOME STRONGER"/>
    <s v="HOME WIN"/>
    <m/>
    <m/>
    <m/>
    <m/>
  </r>
  <r>
    <x v="7"/>
    <x v="698"/>
    <x v="3"/>
    <s v="Zenit"/>
    <s v="Rubin Kazan"/>
    <n v="1761.24"/>
    <n v="1558.08"/>
    <n v="7"/>
    <n v="11"/>
    <n v="4"/>
    <n v="6"/>
    <n v="4"/>
    <n v="1"/>
    <x v="0"/>
    <n v="1.41"/>
    <n v="4.4400000000000004"/>
    <n v="7.4"/>
    <n v="1.51"/>
    <n v="4.8499999999999996"/>
    <n v="9.11"/>
    <s v="HOME STRONGER"/>
    <s v="HOME WIN"/>
    <m/>
    <m/>
    <m/>
    <m/>
  </r>
  <r>
    <x v="1"/>
    <x v="698"/>
    <x v="4"/>
    <s v="Lyngby"/>
    <s v="Aalborg"/>
    <n v="1295.5899999999999"/>
    <n v="1450.86"/>
    <n v="0"/>
    <n v="4"/>
    <n v="4"/>
    <n v="10"/>
    <n v="1"/>
    <n v="0"/>
    <x v="0"/>
    <n v="2.54"/>
    <n v="3.35"/>
    <n v="2.66"/>
    <n v="2.8"/>
    <n v="3.57"/>
    <n v="2.94"/>
    <s v="AWAY STRONGER"/>
    <s v="HOME WIN"/>
    <m/>
    <m/>
    <m/>
    <m/>
  </r>
  <r>
    <x v="1"/>
    <x v="699"/>
    <x v="4"/>
    <s v="Esbjerg"/>
    <s v="Silkeborg"/>
    <n v="1313.42"/>
    <n v="1254.01"/>
    <n v="2"/>
    <n v="5"/>
    <n v="3"/>
    <n v="4"/>
    <n v="0"/>
    <n v="0"/>
    <x v="1"/>
    <n v="2.2599999999999998"/>
    <n v="3.29"/>
    <n v="3.13"/>
    <n v="2.4"/>
    <n v="3.45"/>
    <n v="3.6"/>
    <s v="HOME STRONGER"/>
    <s v="DRAW"/>
    <m/>
    <m/>
    <m/>
    <m/>
  </r>
  <r>
    <x v="3"/>
    <x v="700"/>
    <x v="4"/>
    <s v="Djurgarden"/>
    <s v="AIK"/>
    <n v="1346.91"/>
    <n v="1460.58"/>
    <n v="3"/>
    <n v="6"/>
    <n v="7"/>
    <n v="13"/>
    <n v="0"/>
    <n v="3"/>
    <x v="2"/>
    <n v="2.44"/>
    <n v="3.22"/>
    <n v="2.9"/>
    <n v="2.6"/>
    <n v="3.4"/>
    <n v="3.12"/>
    <s v="AWAY STRONGER"/>
    <s v="AWAY WIN"/>
    <m/>
    <m/>
    <m/>
    <m/>
  </r>
  <r>
    <x v="3"/>
    <x v="700"/>
    <x v="4"/>
    <s v="Helsingborg"/>
    <s v="Sundsvall"/>
    <n v="1272.8800000000001"/>
    <n v="1249.94"/>
    <n v="0"/>
    <n v="3"/>
    <n v="4"/>
    <n v="5"/>
    <n v="2"/>
    <n v="1"/>
    <x v="0"/>
    <n v="1.79"/>
    <n v="3.67"/>
    <n v="4.26"/>
    <n v="1.9"/>
    <n v="3.92"/>
    <n v="4.6900000000000004"/>
    <s v="HOME STRONGER"/>
    <s v="HOME WIN"/>
    <m/>
    <m/>
    <m/>
    <m/>
  </r>
  <r>
    <x v="3"/>
    <x v="700"/>
    <x v="4"/>
    <s v="Kalmar"/>
    <s v="Falkenbergs"/>
    <n v="1320.01"/>
    <n v="1167.9100000000001"/>
    <n v="6"/>
    <n v="8"/>
    <n v="3"/>
    <n v="4"/>
    <n v="3"/>
    <n v="0"/>
    <x v="0"/>
    <n v="1.38"/>
    <n v="4.8099999999999996"/>
    <n v="7.47"/>
    <n v="1.44"/>
    <n v="5.3"/>
    <n v="8.52"/>
    <s v="HOME STRONGER"/>
    <s v="HOME WIN"/>
    <m/>
    <m/>
    <m/>
    <m/>
  </r>
  <r>
    <x v="1"/>
    <x v="700"/>
    <x v="1"/>
    <s v="Aarhus"/>
    <s v="Midtjylland"/>
    <n v="1346.95"/>
    <n v="1512.76"/>
    <n v="1"/>
    <n v="2"/>
    <n v="7"/>
    <n v="8"/>
    <n v="1"/>
    <n v="1"/>
    <x v="1"/>
    <n v="3.42"/>
    <n v="3.48"/>
    <n v="2.0499999999999998"/>
    <n v="3.62"/>
    <n v="3.82"/>
    <n v="2.16"/>
    <s v="AWAY STRONGER"/>
    <s v="DRAW"/>
    <m/>
    <m/>
    <m/>
    <m/>
  </r>
  <r>
    <x v="1"/>
    <x v="700"/>
    <x v="1"/>
    <s v="Horsens"/>
    <s v="Nordsjaelland"/>
    <n v="1328.48"/>
    <n v="1338.68"/>
    <n v="6"/>
    <n v="10"/>
    <n v="1"/>
    <n v="5"/>
    <n v="0"/>
    <n v="0"/>
    <x v="1"/>
    <n v="2.37"/>
    <n v="3.34"/>
    <n v="2.89"/>
    <n v="2.5"/>
    <n v="3.5"/>
    <n v="3.32"/>
    <s v="AWAY STRONGER"/>
    <s v="DRAW"/>
    <m/>
    <m/>
    <m/>
    <m/>
  </r>
  <r>
    <x v="5"/>
    <x v="701"/>
    <x v="7"/>
    <s v="Targu Mures"/>
    <s v="Astra"/>
    <n v="1331.98"/>
    <n v="1499.9"/>
    <n v="0"/>
    <n v="0"/>
    <n v="3"/>
    <n v="4"/>
    <n v="0"/>
    <n v="2"/>
    <x v="2"/>
    <n v="4.1900000000000004"/>
    <n v="3.41"/>
    <n v="1.81"/>
    <n v="4.76"/>
    <n v="3.66"/>
    <n v="1.94"/>
    <s v="AWAY STRONGER"/>
    <s v="AWAY WIN"/>
    <m/>
    <m/>
    <m/>
    <m/>
  </r>
  <r>
    <x v="1"/>
    <x v="701"/>
    <x v="1"/>
    <s v="Aalborg"/>
    <s v="Viborg"/>
    <n v="1450.86"/>
    <n v="1332.63"/>
    <n v="3"/>
    <n v="7"/>
    <n v="7"/>
    <n v="8"/>
    <n v="1"/>
    <n v="0"/>
    <x v="0"/>
    <n v="2.29"/>
    <n v="3.32"/>
    <n v="3.06"/>
    <n v="2.44"/>
    <n v="3.5"/>
    <n v="3.3"/>
    <s v="HOME STRONGER"/>
    <s v="HOME WIN"/>
    <m/>
    <m/>
    <m/>
    <m/>
  </r>
  <r>
    <x v="1"/>
    <x v="701"/>
    <x v="1"/>
    <s v="Lyngby"/>
    <s v="Brondby"/>
    <n v="1295.5899999999999"/>
    <n v="1507.29"/>
    <n v="3"/>
    <n v="6"/>
    <n v="4"/>
    <n v="10"/>
    <n v="1"/>
    <n v="0"/>
    <x v="0"/>
    <n v="4.3499999999999996"/>
    <n v="3.75"/>
    <n v="1.76"/>
    <n v="4.95"/>
    <n v="4.08"/>
    <n v="1.86"/>
    <s v="AWAY STRONGER"/>
    <s v="HOME WIN"/>
    <m/>
    <m/>
    <m/>
    <m/>
  </r>
  <r>
    <x v="4"/>
    <x v="702"/>
    <x v="15"/>
    <s v="Wisla"/>
    <s v="Legia"/>
    <n v="1312.65"/>
    <n v="1471.45"/>
    <n v="4"/>
    <n v="4"/>
    <n v="4"/>
    <n v="4"/>
    <n v="0"/>
    <n v="0"/>
    <x v="1"/>
    <n v="3.49"/>
    <n v="3.33"/>
    <n v="2.06"/>
    <n v="4.1500000000000004"/>
    <n v="3.5"/>
    <n v="2.25"/>
    <s v="AWAY STRONGER"/>
    <s v="DRAW"/>
    <m/>
    <m/>
    <m/>
    <m/>
  </r>
  <r>
    <x v="0"/>
    <x v="703"/>
    <x v="0"/>
    <s v="Molde"/>
    <s v="Rosenborg"/>
    <n v="1428.03"/>
    <n v="1518.09"/>
    <n v="3"/>
    <n v="9"/>
    <n v="9"/>
    <n v="13"/>
    <n v="1"/>
    <n v="3"/>
    <x v="2"/>
    <n v="3.27"/>
    <n v="3.55"/>
    <n v="2.09"/>
    <n v="3.5"/>
    <n v="3.85"/>
    <n v="2.2000000000000002"/>
    <s v="AWAY STRONGER"/>
    <s v="AWAY WIN"/>
    <m/>
    <m/>
    <m/>
    <m/>
  </r>
  <r>
    <x v="2"/>
    <x v="703"/>
    <x v="3"/>
    <s v="Mattersburg"/>
    <s v="Ried"/>
    <n v="1340.94"/>
    <n v="1423.73"/>
    <n v="1"/>
    <n v="4"/>
    <n v="7"/>
    <n v="7"/>
    <n v="1"/>
    <n v="1"/>
    <x v="1"/>
    <n v="2.36"/>
    <n v="3.26"/>
    <n v="2.94"/>
    <n v="2.5499999999999998"/>
    <n v="3.46"/>
    <n v="3.14"/>
    <s v="AWAY STRONGER"/>
    <s v="DRAW"/>
    <m/>
    <m/>
    <m/>
    <m/>
  </r>
  <r>
    <x v="1"/>
    <x v="704"/>
    <x v="33"/>
    <s v="Viborg"/>
    <s v="Lyngby"/>
    <n v="1332.63"/>
    <n v="1295.5899999999999"/>
    <n v="4"/>
    <n v="7"/>
    <n v="6"/>
    <n v="6"/>
    <n v="0"/>
    <n v="1"/>
    <x v="2"/>
    <n v="2.23"/>
    <n v="3.25"/>
    <n v="3.21"/>
    <n v="2.35"/>
    <n v="3.4"/>
    <n v="3.5"/>
    <s v="HOME STRONGER"/>
    <s v="AWAY WIN"/>
    <m/>
    <m/>
    <m/>
    <m/>
  </r>
  <r>
    <x v="3"/>
    <x v="704"/>
    <x v="6"/>
    <s v="Elfsborg"/>
    <s v="AIK"/>
    <n v="1406.8"/>
    <n v="1460.58"/>
    <n v="3"/>
    <n v="7"/>
    <n v="7"/>
    <n v="13"/>
    <n v="2"/>
    <n v="2"/>
    <x v="1"/>
    <n v="2.44"/>
    <n v="3.36"/>
    <n v="2.79"/>
    <n v="2.54"/>
    <n v="3.62"/>
    <n v="3.06"/>
    <s v="AWAY STRONGER"/>
    <s v="DRAW"/>
    <m/>
    <m/>
    <m/>
    <m/>
  </r>
  <r>
    <x v="0"/>
    <x v="704"/>
    <x v="19"/>
    <s v="Lillestrom"/>
    <s v="Sogndal"/>
    <n v="1286.28"/>
    <n v="1245.8"/>
    <n v="4"/>
    <n v="6"/>
    <n v="7"/>
    <n v="8"/>
    <n v="1"/>
    <n v="2"/>
    <x v="2"/>
    <n v="2.08"/>
    <n v="3.42"/>
    <n v="3.44"/>
    <n v="2.2400000000000002"/>
    <n v="3.67"/>
    <n v="3.77"/>
    <s v="HOME STRONGER"/>
    <s v="AWAY WIN"/>
    <m/>
    <m/>
    <m/>
    <m/>
  </r>
  <r>
    <x v="1"/>
    <x v="704"/>
    <x v="10"/>
    <s v="Brondby"/>
    <s v="Odense"/>
    <n v="1507.29"/>
    <n v="1371.68"/>
    <n v="3"/>
    <n v="7"/>
    <n v="0"/>
    <n v="3"/>
    <n v="3"/>
    <n v="0"/>
    <x v="0"/>
    <n v="1.47"/>
    <n v="4.3099999999999996"/>
    <n v="6.43"/>
    <n v="1.52"/>
    <n v="4.75"/>
    <n v="7.53"/>
    <s v="HOME STRONGER"/>
    <s v="HOME WIN"/>
    <m/>
    <m/>
    <m/>
    <m/>
  </r>
  <r>
    <x v="2"/>
    <x v="704"/>
    <x v="20"/>
    <s v="Altach"/>
    <s v="Salzburg"/>
    <n v="1467.41"/>
    <n v="1648.55"/>
    <n v="0"/>
    <n v="3"/>
    <n v="7"/>
    <n v="11"/>
    <n v="0"/>
    <n v="0"/>
    <x v="1"/>
    <n v="6.04"/>
    <n v="4.09"/>
    <n v="1.52"/>
    <n v="7"/>
    <n v="4.46"/>
    <n v="1.6"/>
    <s v="AWAY STRONGER"/>
    <s v="DRAW"/>
    <m/>
    <m/>
    <m/>
    <m/>
  </r>
  <r>
    <x v="6"/>
    <x v="704"/>
    <x v="7"/>
    <s v="Rovaniemi"/>
    <s v="Mariehamn"/>
    <n v="1204.8800000000001"/>
    <n v="1201.5899999999999"/>
    <n v="3"/>
    <n v="5"/>
    <n v="1"/>
    <n v="5"/>
    <n v="1"/>
    <n v="1"/>
    <x v="1"/>
    <n v="2.27"/>
    <n v="3.15"/>
    <n v="3.17"/>
    <n v="2.4500000000000002"/>
    <n v="3.32"/>
    <n v="3.48"/>
    <s v="HOME STRONGER"/>
    <s v="DRAW"/>
    <m/>
    <m/>
    <m/>
    <m/>
  </r>
  <r>
    <x v="0"/>
    <x v="704"/>
    <x v="0"/>
    <s v="Start"/>
    <s v="Haugesund"/>
    <n v="1115.5"/>
    <n v="1319.78"/>
    <n v="0"/>
    <n v="2"/>
    <n v="5"/>
    <n v="9"/>
    <n v="1"/>
    <n v="0"/>
    <x v="0"/>
    <n v="4.17"/>
    <n v="3.7"/>
    <n v="1.8"/>
    <n v="5"/>
    <n v="4"/>
    <n v="1.93"/>
    <s v="AWAY STRONGER"/>
    <s v="HOME WIN"/>
    <m/>
    <m/>
    <m/>
    <m/>
  </r>
  <r>
    <x v="0"/>
    <x v="704"/>
    <x v="0"/>
    <s v="Valerenga"/>
    <s v="Aalesund"/>
    <n v="1326.75"/>
    <n v="1256.8499999999999"/>
    <n v="1"/>
    <n v="5"/>
    <n v="7"/>
    <n v="7"/>
    <n v="0"/>
    <n v="1"/>
    <x v="2"/>
    <n v="1.56"/>
    <n v="4.2"/>
    <n v="5.36"/>
    <n v="1.65"/>
    <n v="4.49"/>
    <n v="6"/>
    <s v="HOME STRONGER"/>
    <s v="AWAY WIN"/>
    <m/>
    <m/>
    <m/>
    <m/>
  </r>
  <r>
    <x v="1"/>
    <x v="704"/>
    <x v="0"/>
    <s v="Midtjylland"/>
    <s v="Horsens"/>
    <n v="1512.76"/>
    <n v="1328.48"/>
    <n v="7"/>
    <n v="9"/>
    <n v="4"/>
    <n v="10"/>
    <n v="5"/>
    <n v="2"/>
    <x v="0"/>
    <n v="1.39"/>
    <n v="4.6500000000000004"/>
    <n v="7.55"/>
    <n v="1.45"/>
    <n v="5.05"/>
    <n v="9.31"/>
    <s v="HOME STRONGER"/>
    <s v="HOME WIN"/>
    <m/>
    <m/>
    <m/>
    <m/>
  </r>
  <r>
    <x v="0"/>
    <x v="704"/>
    <x v="1"/>
    <s v="Brann"/>
    <s v="Tromso"/>
    <n v="1302.19"/>
    <n v="1267.21"/>
    <n v="6"/>
    <n v="7"/>
    <n v="4"/>
    <n v="7"/>
    <n v="1"/>
    <n v="0"/>
    <x v="0"/>
    <n v="1.6"/>
    <n v="3.83"/>
    <n v="5.59"/>
    <n v="1.65"/>
    <n v="4.07"/>
    <n v="6.5"/>
    <s v="HOME STRONGER"/>
    <s v="HOME WIN"/>
    <m/>
    <m/>
    <m/>
    <m/>
  </r>
  <r>
    <x v="1"/>
    <x v="704"/>
    <x v="1"/>
    <s v="Nordsjaelland"/>
    <s v="Esbjerg"/>
    <n v="1338.68"/>
    <n v="1313.42"/>
    <n v="2"/>
    <n v="5"/>
    <n v="2"/>
    <n v="6"/>
    <n v="3"/>
    <n v="0"/>
    <x v="0"/>
    <n v="2.0499999999999998"/>
    <n v="3.43"/>
    <n v="3.49"/>
    <n v="2.23"/>
    <n v="3.6"/>
    <n v="3.75"/>
    <s v="HOME STRONGER"/>
    <s v="HOME WIN"/>
    <m/>
    <m/>
    <m/>
    <m/>
  </r>
  <r>
    <x v="7"/>
    <x v="705"/>
    <x v="3"/>
    <s v="Rubin Kazan"/>
    <s v="Tomsk"/>
    <n v="1558.08"/>
    <n v="1462.83"/>
    <n v="4"/>
    <n v="5"/>
    <n v="3"/>
    <n v="7"/>
    <n v="2"/>
    <n v="1"/>
    <x v="0"/>
    <n v="1.63"/>
    <n v="3.54"/>
    <n v="5.85"/>
    <n v="1.69"/>
    <n v="3.76"/>
    <n v="7.3"/>
    <s v="HOME STRONGER"/>
    <s v="HOME WIN"/>
    <m/>
    <m/>
    <m/>
    <m/>
  </r>
  <r>
    <x v="3"/>
    <x v="705"/>
    <x v="4"/>
    <s v="Falkenbergs"/>
    <s v="Hammarby"/>
    <n v="1167.9100000000001"/>
    <n v="1302.25"/>
    <n v="3"/>
    <n v="3"/>
    <n v="3"/>
    <n v="4"/>
    <n v="0"/>
    <n v="2"/>
    <x v="2"/>
    <n v="4.6100000000000003"/>
    <n v="4.01"/>
    <n v="1.67"/>
    <n v="5.0999999999999996"/>
    <n v="4.45"/>
    <n v="1.76"/>
    <s v="AWAY STRONGER"/>
    <s v="AWAY WIN"/>
    <m/>
    <m/>
    <m/>
    <m/>
  </r>
  <r>
    <x v="1"/>
    <x v="705"/>
    <x v="4"/>
    <s v="Silkeborg"/>
    <s v="Aalborg"/>
    <n v="1254.01"/>
    <n v="1450.86"/>
    <n v="4"/>
    <n v="5"/>
    <n v="3"/>
    <n v="7"/>
    <n v="5"/>
    <n v="3"/>
    <x v="0"/>
    <n v="2.91"/>
    <n v="3.32"/>
    <n v="2.37"/>
    <n v="3.34"/>
    <n v="3.47"/>
    <n v="2.66"/>
    <s v="AWAY STRONGER"/>
    <s v="HOME WIN"/>
    <m/>
    <m/>
    <m/>
    <m/>
  </r>
  <r>
    <x v="1"/>
    <x v="706"/>
    <x v="0"/>
    <s v="Odense"/>
    <s v="Aarhus"/>
    <n v="1371.68"/>
    <n v="1346.95"/>
    <n v="0"/>
    <n v="0"/>
    <n v="1"/>
    <n v="2"/>
    <n v="2"/>
    <n v="1"/>
    <x v="0"/>
    <n v="2.54"/>
    <n v="3.31"/>
    <n v="2.7"/>
    <n v="2.74"/>
    <n v="3.57"/>
    <n v="2.94"/>
    <s v="HOME STRONGER"/>
    <s v="HOME WIN"/>
    <m/>
    <m/>
    <m/>
    <m/>
  </r>
  <r>
    <x v="3"/>
    <x v="706"/>
    <x v="4"/>
    <s v="Helsingborg"/>
    <s v="Hammarby"/>
    <n v="1272.8800000000001"/>
    <n v="1302.25"/>
    <n v="3"/>
    <n v="3"/>
    <n v="6"/>
    <n v="6"/>
    <n v="0"/>
    <n v="1"/>
    <x v="2"/>
    <n v="2.52"/>
    <n v="3.27"/>
    <n v="2.75"/>
    <n v="2.72"/>
    <n v="3.5"/>
    <n v="2.94"/>
    <s v="AWAY STRONGER"/>
    <s v="AWAY WIN"/>
    <m/>
    <m/>
    <m/>
    <m/>
  </r>
  <r>
    <x v="5"/>
    <x v="706"/>
    <x v="9"/>
    <s v="Targu Mures"/>
    <s v="CFR Cluj"/>
    <n v="1331.98"/>
    <n v="1441.96"/>
    <n v="3"/>
    <n v="3"/>
    <n v="7"/>
    <n v="8"/>
    <n v="1"/>
    <n v="3"/>
    <x v="2"/>
    <n v="4.41"/>
    <n v="3.41"/>
    <n v="1.78"/>
    <n v="5"/>
    <n v="3.6"/>
    <n v="1.9"/>
    <s v="AWAY STRONGER"/>
    <s v="AWAY WIN"/>
    <m/>
    <m/>
    <m/>
    <m/>
  </r>
  <r>
    <x v="1"/>
    <x v="706"/>
    <x v="39"/>
    <s v="Silkeborg"/>
    <s v="Nordsjaelland"/>
    <n v="1254.01"/>
    <n v="1338.68"/>
    <n v="7"/>
    <n v="7"/>
    <n v="4"/>
    <n v="5"/>
    <n v="2"/>
    <n v="2"/>
    <x v="1"/>
    <n v="2.37"/>
    <n v="3.43"/>
    <n v="2.84"/>
    <n v="2.57"/>
    <n v="3.7"/>
    <n v="3.18"/>
    <s v="AWAY STRONGER"/>
    <s v="DRAW"/>
    <m/>
    <m/>
    <m/>
    <m/>
  </r>
  <r>
    <x v="1"/>
    <x v="707"/>
    <x v="13"/>
    <s v="Hobro"/>
    <s v="Aalborg"/>
    <n v="1259.1199999999999"/>
    <n v="1434.03"/>
    <n v="0"/>
    <n v="6"/>
    <n v="3"/>
    <n v="6"/>
    <n v="0"/>
    <n v="2"/>
    <x v="2"/>
    <n v="6.33"/>
    <n v="4.09"/>
    <n v="1.51"/>
    <n v="7.56"/>
    <n v="4.55"/>
    <n v="1.55"/>
    <s v="AWAY STRONGER"/>
    <s v="AWAY WIN"/>
    <m/>
    <m/>
    <m/>
    <m/>
  </r>
  <r>
    <x v="3"/>
    <x v="707"/>
    <x v="6"/>
    <s v="Gefle"/>
    <s v="Djurgarden"/>
    <n v="1221.72"/>
    <n v="1368.62"/>
    <n v="1"/>
    <n v="1"/>
    <n v="6"/>
    <n v="6"/>
    <n v="1"/>
    <n v="2"/>
    <x v="2"/>
    <n v="4.08"/>
    <n v="3.51"/>
    <n v="1.87"/>
    <n v="4.4800000000000004"/>
    <n v="3.78"/>
    <n v="1.95"/>
    <s v="AWAY STRONGER"/>
    <s v="AWAY WIN"/>
    <m/>
    <m/>
    <m/>
    <m/>
  </r>
  <r>
    <x v="3"/>
    <x v="707"/>
    <x v="6"/>
    <s v="Hammarby"/>
    <s v="Helsingborg"/>
    <n v="1320.17"/>
    <n v="1263.3800000000001"/>
    <n v="6"/>
    <n v="9"/>
    <n v="3"/>
    <n v="3"/>
    <n v="5"/>
    <n v="1"/>
    <x v="0"/>
    <n v="1.75"/>
    <n v="3.71"/>
    <n v="4.45"/>
    <n v="1.9"/>
    <n v="4.01"/>
    <n v="4.8600000000000003"/>
    <s v="HOME STRONGER"/>
    <s v="HOME WIN"/>
    <m/>
    <m/>
    <m/>
    <m/>
  </r>
  <r>
    <x v="2"/>
    <x v="707"/>
    <x v="20"/>
    <s v="Salzburg"/>
    <s v="Admira"/>
    <n v="1633.89"/>
    <n v="1415.65"/>
    <n v="5"/>
    <n v="11"/>
    <n v="3"/>
    <n v="6"/>
    <n v="1"/>
    <n v="0"/>
    <x v="0"/>
    <n v="1.21"/>
    <n v="6.34"/>
    <n v="11.99"/>
    <n v="1.25"/>
    <n v="7.36"/>
    <n v="17"/>
    <s v="HOME STRONGER"/>
    <s v="HOME WIN"/>
    <m/>
    <m/>
    <m/>
    <m/>
  </r>
  <r>
    <x v="3"/>
    <x v="707"/>
    <x v="7"/>
    <s v="Kalmar"/>
    <s v="Elfsborg"/>
    <n v="1340.91"/>
    <n v="1407.2"/>
    <n v="9"/>
    <n v="12"/>
    <n v="4"/>
    <n v="7"/>
    <n v="3"/>
    <n v="2"/>
    <x v="0"/>
    <n v="3.03"/>
    <n v="3.23"/>
    <n v="2.35"/>
    <n v="3.25"/>
    <n v="3.45"/>
    <n v="2.52"/>
    <s v="AWAY STRONGER"/>
    <s v="HOME WIN"/>
    <m/>
    <m/>
    <m/>
    <m/>
  </r>
  <r>
    <x v="0"/>
    <x v="707"/>
    <x v="0"/>
    <s v="Rosenborg"/>
    <s v="Aalesund"/>
    <n v="1529.56"/>
    <n v="1280.3"/>
    <n v="9"/>
    <n v="13"/>
    <n v="9"/>
    <n v="10"/>
    <n v="1"/>
    <n v="0"/>
    <x v="0"/>
    <n v="1.17"/>
    <n v="7.19"/>
    <n v="14.32"/>
    <n v="1.2"/>
    <n v="8.15"/>
    <n v="18.5"/>
    <s v="HOME STRONGER"/>
    <s v="HOME WIN"/>
    <m/>
    <m/>
    <m/>
    <m/>
  </r>
  <r>
    <x v="0"/>
    <x v="707"/>
    <x v="0"/>
    <s v="Start"/>
    <s v="Molde"/>
    <n v="1125.6300000000001"/>
    <n v="1409.09"/>
    <n v="3"/>
    <n v="4"/>
    <n v="0"/>
    <n v="6"/>
    <n v="1"/>
    <n v="1"/>
    <x v="1"/>
    <n v="6.2"/>
    <n v="4.12"/>
    <n v="1.51"/>
    <n v="6.85"/>
    <n v="4.4000000000000004"/>
    <n v="1.57"/>
    <s v="AWAY STRONGER"/>
    <s v="DRAW"/>
    <m/>
    <m/>
    <m/>
    <m/>
  </r>
  <r>
    <x v="0"/>
    <x v="707"/>
    <x v="0"/>
    <s v="Tromso"/>
    <s v="Stromsgodset"/>
    <n v="1268.48"/>
    <n v="1335.77"/>
    <n v="4"/>
    <n v="7"/>
    <n v="1"/>
    <n v="4"/>
    <n v="2"/>
    <n v="0"/>
    <x v="0"/>
    <n v="3.17"/>
    <n v="3.35"/>
    <n v="2.2200000000000002"/>
    <n v="3.4"/>
    <n v="3.51"/>
    <n v="2.34"/>
    <s v="AWAY STRONGER"/>
    <s v="HOME WIN"/>
    <m/>
    <m/>
    <m/>
    <m/>
  </r>
  <r>
    <x v="1"/>
    <x v="707"/>
    <x v="0"/>
    <s v="Brondby"/>
    <s v="Odense"/>
    <n v="1495.29"/>
    <n v="1366.12"/>
    <n v="3"/>
    <n v="7"/>
    <n v="3"/>
    <n v="3"/>
    <n v="1"/>
    <n v="0"/>
    <x v="0"/>
    <n v="2.0499999999999998"/>
    <n v="3.32"/>
    <n v="3.6"/>
    <n v="2.17"/>
    <n v="3.45"/>
    <n v="4.0999999999999996"/>
    <s v="HOME STRONGER"/>
    <s v="HOME WIN"/>
    <m/>
    <m/>
    <m/>
    <m/>
  </r>
  <r>
    <x v="3"/>
    <x v="708"/>
    <x v="7"/>
    <s v="Helsingborg"/>
    <s v="Elfsborg"/>
    <n v="1263.3800000000001"/>
    <n v="1407.2"/>
    <n v="0"/>
    <n v="3"/>
    <n v="1"/>
    <n v="4"/>
    <n v="2"/>
    <n v="4"/>
    <x v="2"/>
    <n v="2.89"/>
    <n v="3.49"/>
    <n v="2.2999999999999998"/>
    <n v="3.1"/>
    <n v="3.78"/>
    <n v="2.4700000000000002"/>
    <s v="AWAY STRONGER"/>
    <s v="AWAY WIN"/>
    <m/>
    <m/>
    <m/>
    <m/>
  </r>
  <r>
    <x v="3"/>
    <x v="708"/>
    <x v="7"/>
    <s v="Kalmar"/>
    <s v="AIK"/>
    <n v="1340.91"/>
    <n v="1475.31"/>
    <n v="9"/>
    <n v="12"/>
    <n v="7"/>
    <n v="11"/>
    <n v="1"/>
    <n v="1"/>
    <x v="1"/>
    <n v="2.71"/>
    <n v="3.32"/>
    <n v="2.52"/>
    <n v="2.84"/>
    <n v="3.55"/>
    <n v="2.64"/>
    <s v="AWAY STRONGER"/>
    <s v="DRAW"/>
    <m/>
    <m/>
    <m/>
    <m/>
  </r>
  <r>
    <x v="0"/>
    <x v="708"/>
    <x v="0"/>
    <s v="Lillestrom"/>
    <s v="Stabaek"/>
    <n v="1269.1400000000001"/>
    <n v="1276.05"/>
    <n v="3"/>
    <n v="5"/>
    <n v="9"/>
    <n v="13"/>
    <n v="1"/>
    <n v="2"/>
    <x v="2"/>
    <n v="2.02"/>
    <n v="3.55"/>
    <n v="3.48"/>
    <n v="2.14"/>
    <n v="3.87"/>
    <n v="3.8"/>
    <s v="AWAY STRONGER"/>
    <s v="AWAY WIN"/>
    <m/>
    <m/>
    <m/>
    <m/>
  </r>
  <r>
    <x v="1"/>
    <x v="709"/>
    <x v="8"/>
    <s v="Viborg"/>
    <s v="Horsens"/>
    <n v="1337.22"/>
    <n v="1324.28"/>
    <n v="3"/>
    <n v="7"/>
    <n v="1"/>
    <n v="7"/>
    <n v="2"/>
    <n v="4"/>
    <x v="2"/>
    <n v="1.76"/>
    <n v="3.61"/>
    <n v="4.53"/>
    <n v="1.9"/>
    <n v="4"/>
    <n v="5.05"/>
    <s v="HOME STRONGER"/>
    <s v="AWAY WIN"/>
    <m/>
    <m/>
    <m/>
    <m/>
  </r>
  <r>
    <x v="0"/>
    <x v="709"/>
    <x v="19"/>
    <s v="Valerenga"/>
    <s v="Stromsgodset"/>
    <n v="1317.51"/>
    <n v="1335.77"/>
    <n v="1"/>
    <n v="4"/>
    <n v="1"/>
    <n v="4"/>
    <n v="1"/>
    <n v="1"/>
    <x v="1"/>
    <n v="1.88"/>
    <n v="3.64"/>
    <n v="3.85"/>
    <n v="2"/>
    <n v="3.97"/>
    <n v="4.25"/>
    <s v="AWAY STRONGER"/>
    <s v="DRAW"/>
    <m/>
    <m/>
    <m/>
    <m/>
  </r>
  <r>
    <x v="3"/>
    <x v="709"/>
    <x v="10"/>
    <s v="Elfsborg"/>
    <s v="Kalmar"/>
    <n v="1407.2"/>
    <n v="1340.91"/>
    <n v="4"/>
    <n v="7"/>
    <n v="7"/>
    <n v="13"/>
    <n v="1"/>
    <n v="1"/>
    <x v="1"/>
    <n v="1.78"/>
    <n v="3.73"/>
    <n v="4.26"/>
    <n v="1.86"/>
    <n v="4"/>
    <n v="4.76"/>
    <s v="HOME STRONGER"/>
    <s v="DRAW"/>
    <m/>
    <m/>
    <m/>
    <m/>
  </r>
  <r>
    <x v="0"/>
    <x v="709"/>
    <x v="0"/>
    <s v="Brann"/>
    <s v="Viking"/>
    <n v="1319.94"/>
    <n v="1336.72"/>
    <n v="9"/>
    <n v="12"/>
    <n v="3"/>
    <n v="4"/>
    <n v="0"/>
    <n v="0"/>
    <x v="1"/>
    <n v="2.19"/>
    <n v="3.3"/>
    <n v="3.27"/>
    <n v="2.35"/>
    <n v="3.58"/>
    <n v="3.48"/>
    <s v="AWAY STRONGER"/>
    <s v="DRAW"/>
    <m/>
    <m/>
    <m/>
    <m/>
  </r>
  <r>
    <x v="2"/>
    <x v="709"/>
    <x v="3"/>
    <s v="Altach"/>
    <s v="Mattersburg"/>
    <n v="1460.96"/>
    <n v="1336.4"/>
    <n v="1"/>
    <n v="1"/>
    <n v="1"/>
    <n v="2"/>
    <n v="2"/>
    <n v="1"/>
    <x v="0"/>
    <n v="1.76"/>
    <n v="3.64"/>
    <n v="4.45"/>
    <n v="1.81"/>
    <n v="3.97"/>
    <n v="5"/>
    <s v="HOME STRONGER"/>
    <s v="HOME WIN"/>
    <m/>
    <m/>
    <m/>
    <m/>
  </r>
  <r>
    <x v="1"/>
    <x v="710"/>
    <x v="10"/>
    <s v="Lyngby"/>
    <s v="Silkeborg"/>
    <n v="1333.86"/>
    <n v="1288.76"/>
    <n v="9"/>
    <n v="9"/>
    <n v="5"/>
    <n v="8"/>
    <n v="1"/>
    <n v="1"/>
    <x v="1"/>
    <n v="2.13"/>
    <n v="3.21"/>
    <n v="3.52"/>
    <n v="2.23"/>
    <n v="3.4"/>
    <n v="3.82"/>
    <s v="HOME STRONGER"/>
    <s v="DRAW"/>
    <m/>
    <m/>
    <m/>
    <m/>
  </r>
  <r>
    <x v="2"/>
    <x v="710"/>
    <x v="3"/>
    <s v="Mattersburg"/>
    <s v="Admira"/>
    <n v="1336.4"/>
    <n v="1415.65"/>
    <n v="1"/>
    <n v="2"/>
    <n v="3"/>
    <n v="6"/>
    <n v="2"/>
    <n v="0"/>
    <x v="0"/>
    <n v="2.5"/>
    <n v="3.23"/>
    <n v="2.78"/>
    <n v="2.72"/>
    <n v="3.4"/>
    <n v="2.94"/>
    <s v="AWAY STRONGER"/>
    <s v="HOME WIN"/>
    <m/>
    <m/>
    <m/>
    <m/>
  </r>
  <r>
    <x v="4"/>
    <x v="710"/>
    <x v="15"/>
    <s v="Wisla"/>
    <s v="Cracovia"/>
    <n v="1321.26"/>
    <n v="1346.09"/>
    <n v="5"/>
    <n v="6"/>
    <n v="1"/>
    <n v="2"/>
    <n v="1"/>
    <n v="1"/>
    <x v="1"/>
    <n v="2.25"/>
    <n v="3.33"/>
    <n v="3.07"/>
    <n v="2.38"/>
    <n v="3.5"/>
    <n v="3.42"/>
    <s v="AWAY STRONGER"/>
    <s v="DRAW"/>
    <m/>
    <m/>
    <m/>
    <m/>
  </r>
  <r>
    <x v="0"/>
    <x v="711"/>
    <x v="4"/>
    <s v="Stromsgodset"/>
    <s v="Viking"/>
    <n v="1335.77"/>
    <n v="1336.72"/>
    <n v="1"/>
    <n v="2"/>
    <n v="1"/>
    <n v="4"/>
    <n v="1"/>
    <n v="1"/>
    <x v="1"/>
    <n v="1.95"/>
    <n v="3.48"/>
    <n v="3.77"/>
    <n v="2"/>
    <n v="3.68"/>
    <n v="4.1500000000000004"/>
    <s v="AWAY STRONGER"/>
    <s v="DRAW"/>
    <m/>
    <m/>
    <m/>
    <m/>
  </r>
  <r>
    <x v="1"/>
    <x v="711"/>
    <x v="39"/>
    <s v="Aarhus"/>
    <s v="Horsens"/>
    <n v="1337.91"/>
    <n v="1324.28"/>
    <n v="1"/>
    <n v="2"/>
    <n v="4"/>
    <n v="7"/>
    <n v="1"/>
    <n v="1"/>
    <x v="1"/>
    <n v="1.77"/>
    <n v="3.71"/>
    <n v="4.38"/>
    <n v="1.85"/>
    <n v="4"/>
    <n v="4.8600000000000003"/>
    <s v="HOME STRONGER"/>
    <s v="DRAW"/>
    <m/>
    <m/>
    <m/>
    <m/>
  </r>
  <r>
    <x v="3"/>
    <x v="712"/>
    <x v="10"/>
    <s v="Falkenbergs"/>
    <s v="Sundsvall"/>
    <n v="1141.28"/>
    <n v="1260.44"/>
    <n v="0"/>
    <n v="3"/>
    <n v="1"/>
    <n v="5"/>
    <n v="1"/>
    <n v="1"/>
    <x v="1"/>
    <n v="3.36"/>
    <n v="3.61"/>
    <n v="2.0299999999999998"/>
    <n v="3.7"/>
    <n v="3.91"/>
    <n v="2.16"/>
    <s v="AWAY STRONGER"/>
    <s v="DRAW"/>
    <m/>
    <m/>
    <m/>
    <m/>
  </r>
  <r>
    <x v="4"/>
    <x v="712"/>
    <x v="0"/>
    <s v="Piast Gliwice"/>
    <s v="Ruch"/>
    <n v="1351.46"/>
    <n v="1268.93"/>
    <n v="2"/>
    <n v="5"/>
    <n v="0"/>
    <n v="0"/>
    <n v="2"/>
    <n v="1"/>
    <x v="0"/>
    <n v="2.0099999999999998"/>
    <n v="3.33"/>
    <n v="3.59"/>
    <n v="2.11"/>
    <n v="3.52"/>
    <n v="3.92"/>
    <s v="HOME STRONGER"/>
    <s v="HOME WIN"/>
    <m/>
    <m/>
    <m/>
    <m/>
  </r>
  <r>
    <x v="2"/>
    <x v="712"/>
    <x v="3"/>
    <s v="Sturm Graz"/>
    <s v="Ried"/>
    <n v="1557.17"/>
    <n v="1443.16"/>
    <n v="7"/>
    <n v="13"/>
    <n v="7"/>
    <n v="11"/>
    <n v="1"/>
    <n v="0"/>
    <x v="0"/>
    <n v="1.51"/>
    <n v="4.1500000000000004"/>
    <n v="6.06"/>
    <n v="1.56"/>
    <n v="4.5999999999999996"/>
    <n v="6.95"/>
    <s v="HOME STRONGER"/>
    <s v="HOME WIN"/>
    <m/>
    <m/>
    <m/>
    <m/>
  </r>
  <r>
    <x v="7"/>
    <x v="713"/>
    <x v="19"/>
    <s v="Orenburg"/>
    <s v="Tomsk"/>
    <n v="1450.61"/>
    <n v="1471.76"/>
    <n v="1"/>
    <n v="3"/>
    <n v="3"/>
    <n v="3"/>
    <n v="3"/>
    <n v="1"/>
    <x v="0"/>
    <n v="2.16"/>
    <n v="2.89"/>
    <n v="3.86"/>
    <n v="2.27"/>
    <n v="3.08"/>
    <n v="4.3499999999999996"/>
    <s v="AWAY STRONGER"/>
    <s v="HOME WIN"/>
    <m/>
    <m/>
    <m/>
    <m/>
  </r>
  <r>
    <x v="0"/>
    <x v="713"/>
    <x v="19"/>
    <s v="Start"/>
    <s v="Tromso"/>
    <n v="1122.5"/>
    <n v="1259.43"/>
    <n v="4"/>
    <n v="4"/>
    <n v="6"/>
    <n v="7"/>
    <n v="2"/>
    <n v="1"/>
    <x v="0"/>
    <n v="3.68"/>
    <n v="3.57"/>
    <n v="1.94"/>
    <n v="4.05"/>
    <n v="3.84"/>
    <n v="2.02"/>
    <s v="AWAY STRONGER"/>
    <s v="HOME WIN"/>
    <m/>
    <m/>
    <m/>
    <m/>
  </r>
  <r>
    <x v="1"/>
    <x v="713"/>
    <x v="10"/>
    <s v="Nordsjaelland"/>
    <s v="Brondby"/>
    <n v="1349.37"/>
    <n v="1492.41"/>
    <n v="5"/>
    <n v="6"/>
    <n v="6"/>
    <n v="9"/>
    <n v="1"/>
    <n v="1"/>
    <x v="1"/>
    <n v="4.54"/>
    <n v="3.91"/>
    <n v="1.69"/>
    <n v="5.15"/>
    <n v="4.16"/>
    <n v="1.75"/>
    <s v="AWAY STRONGER"/>
    <s v="DRAW"/>
    <m/>
    <m/>
    <m/>
    <m/>
  </r>
  <r>
    <x v="3"/>
    <x v="713"/>
    <x v="7"/>
    <s v="Elfsborg"/>
    <s v="Helsingborg"/>
    <n v="1403.9"/>
    <n v="1263.3800000000001"/>
    <n v="4"/>
    <n v="5"/>
    <n v="0"/>
    <n v="3"/>
    <n v="1"/>
    <n v="0"/>
    <x v="0"/>
    <n v="1.56"/>
    <n v="4.2"/>
    <n v="5.41"/>
    <n v="1.62"/>
    <n v="4.5"/>
    <n v="6.4"/>
    <s v="HOME STRONGER"/>
    <s v="HOME WIN"/>
    <m/>
    <m/>
    <m/>
    <m/>
  </r>
  <r>
    <x v="0"/>
    <x v="713"/>
    <x v="0"/>
    <s v="Brann"/>
    <s v="Lillestrom"/>
    <n v="1320.72"/>
    <n v="1279.26"/>
    <n v="7"/>
    <n v="13"/>
    <n v="0"/>
    <n v="4"/>
    <n v="1"/>
    <n v="2"/>
    <x v="2"/>
    <n v="1.65"/>
    <n v="3.76"/>
    <n v="5.21"/>
    <n v="1.75"/>
    <n v="4.4000000000000004"/>
    <n v="6"/>
    <s v="HOME STRONGER"/>
    <s v="AWAY WIN"/>
    <m/>
    <m/>
    <m/>
    <m/>
  </r>
  <r>
    <x v="0"/>
    <x v="713"/>
    <x v="0"/>
    <s v="Molde"/>
    <s v="Sogndal"/>
    <n v="1418.14"/>
    <n v="1268.6199999999999"/>
    <n v="1"/>
    <n v="4"/>
    <n v="9"/>
    <n v="11"/>
    <n v="0"/>
    <n v="0"/>
    <x v="1"/>
    <n v="1.53"/>
    <n v="4.0599999999999996"/>
    <n v="5.99"/>
    <n v="1.6"/>
    <n v="4.3600000000000003"/>
    <n v="6.8"/>
    <s v="HOME STRONGER"/>
    <s v="DRAW"/>
    <m/>
    <m/>
    <m/>
    <m/>
  </r>
  <r>
    <x v="1"/>
    <x v="713"/>
    <x v="0"/>
    <s v="Midtjylland"/>
    <s v="Aalborg"/>
    <n v="1513.34"/>
    <n v="1426.02"/>
    <n v="7"/>
    <n v="11"/>
    <n v="6"/>
    <n v="6"/>
    <n v="2"/>
    <n v="0"/>
    <x v="0"/>
    <n v="1.67"/>
    <n v="3.83"/>
    <n v="4.9000000000000004"/>
    <n v="1.75"/>
    <n v="4.1100000000000003"/>
    <n v="5.74"/>
    <s v="HOME STRONGER"/>
    <s v="HOME WIN"/>
    <m/>
    <m/>
    <m/>
    <m/>
  </r>
  <r>
    <x v="0"/>
    <x v="713"/>
    <x v="1"/>
    <s v="Valerenga"/>
    <s v="Stabaek"/>
    <n v="1314.45"/>
    <n v="1265.94"/>
    <n v="2"/>
    <n v="2"/>
    <n v="9"/>
    <n v="13"/>
    <n v="1"/>
    <n v="1"/>
    <x v="1"/>
    <n v="1.79"/>
    <n v="3.65"/>
    <n v="4.32"/>
    <n v="1.87"/>
    <n v="3.9"/>
    <n v="4.75"/>
    <s v="HOME STRONGER"/>
    <s v="DRAW"/>
    <m/>
    <m/>
    <m/>
    <m/>
  </r>
  <r>
    <x v="6"/>
    <x v="714"/>
    <x v="7"/>
    <s v="Lahti"/>
    <s v="Mariehamn"/>
    <n v="1189.24"/>
    <n v="1201.5899999999999"/>
    <n v="5"/>
    <n v="9"/>
    <n v="4"/>
    <n v="6"/>
    <n v="0"/>
    <n v="2"/>
    <x v="2"/>
    <n v="3.54"/>
    <n v="3.24"/>
    <n v="2.09"/>
    <n v="3.96"/>
    <n v="3.58"/>
    <n v="2.21"/>
    <s v="AWAY STRONGER"/>
    <s v="AWAY WIN"/>
    <m/>
    <m/>
    <m/>
    <m/>
  </r>
  <r>
    <x v="3"/>
    <x v="714"/>
    <x v="4"/>
    <s v="Hammarby"/>
    <s v="Djurgarden"/>
    <n v="1320.17"/>
    <n v="1374.48"/>
    <n v="9"/>
    <n v="12"/>
    <n v="6"/>
    <n v="9"/>
    <n v="4"/>
    <n v="2"/>
    <x v="0"/>
    <n v="2.83"/>
    <n v="3.37"/>
    <n v="2.4"/>
    <n v="3.03"/>
    <n v="3.6"/>
    <n v="2.61"/>
    <s v="AWAY STRONGER"/>
    <s v="HOME WIN"/>
    <m/>
    <m/>
    <m/>
    <m/>
  </r>
  <r>
    <x v="1"/>
    <x v="714"/>
    <x v="4"/>
    <s v="Esbjerg"/>
    <s v="Lyngby"/>
    <n v="1301.68"/>
    <n v="1345.68"/>
    <n v="2"/>
    <n v="3"/>
    <n v="7"/>
    <n v="10"/>
    <n v="2"/>
    <n v="2"/>
    <x v="1"/>
    <n v="3.21"/>
    <n v="3.21"/>
    <n v="2.2599999999999998"/>
    <n v="3.56"/>
    <n v="3.33"/>
    <n v="2.36"/>
    <s v="AWAY STRONGER"/>
    <s v="DRAW"/>
    <m/>
    <m/>
    <m/>
    <m/>
  </r>
  <r>
    <x v="1"/>
    <x v="715"/>
    <x v="0"/>
    <s v="Aalborg"/>
    <s v="Nordsjaelland"/>
    <n v="1426.02"/>
    <n v="1349.37"/>
    <n v="3"/>
    <n v="6"/>
    <n v="5"/>
    <n v="6"/>
    <n v="1"/>
    <n v="1"/>
    <x v="1"/>
    <n v="1.98"/>
    <n v="3.53"/>
    <n v="3.59"/>
    <n v="2.06"/>
    <n v="3.77"/>
    <n v="3.97"/>
    <s v="HOME STRONGER"/>
    <s v="DRAW"/>
    <m/>
    <m/>
    <m/>
    <m/>
  </r>
  <r>
    <x v="0"/>
    <x v="715"/>
    <x v="4"/>
    <s v="Viking"/>
    <s v="Aalesund"/>
    <n v="1341.92"/>
    <n v="1289.04"/>
    <n v="2"/>
    <n v="5"/>
    <n v="3"/>
    <n v="9"/>
    <n v="2"/>
    <n v="3"/>
    <x v="2"/>
    <n v="1.79"/>
    <n v="3.74"/>
    <n v="4.16"/>
    <n v="1.9"/>
    <n v="4.16"/>
    <n v="4.6399999999999997"/>
    <s v="HOME STRONGER"/>
    <s v="AWAY WIN"/>
    <m/>
    <m/>
    <m/>
    <m/>
  </r>
  <r>
    <x v="3"/>
    <x v="715"/>
    <x v="4"/>
    <s v="Gefle"/>
    <s v="Sundsvall"/>
    <n v="1225.02"/>
    <n v="1260.44"/>
    <n v="2"/>
    <n v="2"/>
    <n v="2"/>
    <n v="3"/>
    <n v="1"/>
    <n v="1"/>
    <x v="1"/>
    <n v="1.97"/>
    <n v="3.57"/>
    <n v="3.61"/>
    <n v="2.1"/>
    <n v="3.97"/>
    <n v="4"/>
    <s v="AWAY STRONGER"/>
    <s v="DRAW"/>
    <m/>
    <m/>
    <m/>
    <m/>
  </r>
  <r>
    <x v="1"/>
    <x v="715"/>
    <x v="39"/>
    <s v="Viborg"/>
    <s v="Silkeborg"/>
    <n v="1339.5"/>
    <n v="1288.76"/>
    <n v="0"/>
    <n v="3"/>
    <n v="2"/>
    <n v="6"/>
    <n v="1"/>
    <n v="3"/>
    <x v="2"/>
    <n v="2"/>
    <n v="3.31"/>
    <n v="3.78"/>
    <n v="2.1"/>
    <n v="3.5"/>
    <n v="4.1500000000000004"/>
    <s v="HOME STRONGER"/>
    <s v="AWAY WIN"/>
    <m/>
    <m/>
    <m/>
    <m/>
  </r>
  <r>
    <x v="2"/>
    <x v="716"/>
    <x v="10"/>
    <s v="Sturm Graz"/>
    <s v="Mattersburg"/>
    <n v="1557.17"/>
    <n v="1332"/>
    <n v="7"/>
    <n v="13"/>
    <n v="3"/>
    <n v="4"/>
    <n v="2"/>
    <n v="2"/>
    <x v="1"/>
    <n v="1.33"/>
    <n v="4.93"/>
    <n v="8.81"/>
    <n v="1.37"/>
    <n v="5.5"/>
    <n v="11"/>
    <s v="HOME STRONGER"/>
    <s v="DRAW"/>
    <m/>
    <m/>
    <m/>
    <m/>
  </r>
  <r>
    <x v="0"/>
    <x v="716"/>
    <x v="0"/>
    <s v="Brann"/>
    <s v="Molde"/>
    <n v="1320.72"/>
    <n v="1418.14"/>
    <n v="4"/>
    <n v="10"/>
    <n v="2"/>
    <n v="2"/>
    <n v="2"/>
    <n v="1"/>
    <x v="0"/>
    <n v="2.38"/>
    <n v="3.25"/>
    <n v="2.95"/>
    <n v="2.56"/>
    <n v="3.4"/>
    <n v="3.17"/>
    <s v="AWAY STRONGER"/>
    <s v="HOME WIN"/>
    <m/>
    <m/>
    <m/>
    <m/>
  </r>
  <r>
    <x v="2"/>
    <x v="716"/>
    <x v="3"/>
    <s v="Altach"/>
    <s v="Admira"/>
    <n v="1470.52"/>
    <n v="1420.04"/>
    <n v="7"/>
    <n v="8"/>
    <n v="1"/>
    <n v="4"/>
    <n v="2"/>
    <n v="0"/>
    <x v="0"/>
    <n v="1.75"/>
    <n v="3.62"/>
    <n v="4.54"/>
    <n v="1.82"/>
    <n v="4"/>
    <n v="5"/>
    <s v="HOME STRONGER"/>
    <s v="HOME WIN"/>
    <m/>
    <m/>
    <m/>
    <m/>
  </r>
  <r>
    <x v="0"/>
    <x v="717"/>
    <x v="19"/>
    <s v="Tromso"/>
    <s v="Valerenga"/>
    <n v="1259.43"/>
    <n v="1314.45"/>
    <n v="3"/>
    <n v="7"/>
    <n v="2"/>
    <n v="3"/>
    <n v="0"/>
    <n v="3"/>
    <x v="2"/>
    <n v="2.37"/>
    <n v="3.36"/>
    <n v="2.88"/>
    <n v="2.5"/>
    <n v="3.57"/>
    <n v="3.12"/>
    <s v="AWAY STRONGER"/>
    <s v="AWAY WIN"/>
    <m/>
    <m/>
    <m/>
    <m/>
  </r>
  <r>
    <x v="3"/>
    <x v="717"/>
    <x v="7"/>
    <s v="Hammarby"/>
    <s v="Elfsborg"/>
    <n v="1320.17"/>
    <n v="1403.9"/>
    <n v="9"/>
    <n v="12"/>
    <n v="7"/>
    <n v="8"/>
    <n v="2"/>
    <n v="4"/>
    <x v="2"/>
    <n v="2.41"/>
    <n v="3.45"/>
    <n v="2.77"/>
    <n v="2.58"/>
    <n v="3.67"/>
    <n v="2.93"/>
    <s v="AWAY STRONGER"/>
    <s v="AWAY WIN"/>
    <m/>
    <m/>
    <m/>
    <m/>
  </r>
  <r>
    <x v="0"/>
    <x v="717"/>
    <x v="0"/>
    <s v="Lillestrom"/>
    <s v="Start"/>
    <n v="1279.26"/>
    <n v="1122.5"/>
    <n v="3"/>
    <n v="6"/>
    <n v="7"/>
    <n v="7"/>
    <n v="1"/>
    <n v="1"/>
    <x v="1"/>
    <n v="1.42"/>
    <n v="4.55"/>
    <n v="7.11"/>
    <n v="1.48"/>
    <n v="5"/>
    <n v="8.5"/>
    <s v="HOME STRONGER"/>
    <s v="DRAW"/>
    <m/>
    <m/>
    <m/>
    <m/>
  </r>
  <r>
    <x v="1"/>
    <x v="717"/>
    <x v="0"/>
    <s v="Brondby"/>
    <s v="Aarhus"/>
    <n v="1492.41"/>
    <n v="1336.5"/>
    <n v="7"/>
    <n v="7"/>
    <n v="1"/>
    <n v="2"/>
    <n v="1"/>
    <n v="0"/>
    <x v="0"/>
    <n v="1.61"/>
    <n v="3.97"/>
    <n v="5.19"/>
    <n v="1.69"/>
    <n v="4.3"/>
    <n v="6"/>
    <s v="HOME STRONGER"/>
    <s v="HOME WIN"/>
    <m/>
    <m/>
    <m/>
    <m/>
  </r>
  <r>
    <x v="0"/>
    <x v="717"/>
    <x v="1"/>
    <s v="Sogndal"/>
    <s v="Stromsgodset"/>
    <n v="1268.6199999999999"/>
    <n v="1333.7"/>
    <n v="7"/>
    <n v="11"/>
    <n v="2"/>
    <n v="3"/>
    <n v="0"/>
    <n v="1"/>
    <x v="2"/>
    <n v="2.52"/>
    <n v="3.32"/>
    <n v="2.72"/>
    <n v="2.69"/>
    <n v="3.49"/>
    <n v="3"/>
    <s v="AWAY STRONGER"/>
    <s v="AWAY WIN"/>
    <m/>
    <m/>
    <m/>
    <m/>
  </r>
  <r>
    <x v="7"/>
    <x v="718"/>
    <x v="3"/>
    <s v="Zenit"/>
    <s v="Orenburg"/>
    <n v="1782.37"/>
    <n v="1450.61"/>
    <n v="7"/>
    <n v="13"/>
    <n v="4"/>
    <n v="5"/>
    <n v="1"/>
    <n v="0"/>
    <x v="0"/>
    <n v="1.21"/>
    <n v="6.06"/>
    <n v="13.65"/>
    <n v="1.25"/>
    <n v="6.9"/>
    <n v="19"/>
    <s v="HOME STRONGER"/>
    <s v="HOME WIN"/>
    <m/>
    <m/>
    <m/>
    <m/>
  </r>
  <r>
    <x v="1"/>
    <x v="718"/>
    <x v="4"/>
    <s v="Esbjerg"/>
    <s v="Midtjylland"/>
    <n v="1301.68"/>
    <n v="1513.34"/>
    <n v="2"/>
    <n v="3"/>
    <n v="7"/>
    <n v="13"/>
    <n v="1"/>
    <n v="3"/>
    <x v="2"/>
    <n v="5.64"/>
    <n v="4.0599999999999996"/>
    <n v="1.56"/>
    <n v="6.5"/>
    <n v="4.4000000000000004"/>
    <n v="1.62"/>
    <s v="AWAY STRONGER"/>
    <s v="AWAY WIN"/>
    <m/>
    <m/>
    <m/>
    <m/>
  </r>
  <r>
    <x v="3"/>
    <x v="719"/>
    <x v="4"/>
    <s v="Kalmar"/>
    <s v="Gefle"/>
    <n v="1354.43"/>
    <n v="1225.02"/>
    <n v="4"/>
    <n v="8"/>
    <n v="2"/>
    <n v="3"/>
    <n v="0"/>
    <n v="1"/>
    <x v="2"/>
    <n v="1.6"/>
    <n v="4.1100000000000003"/>
    <n v="5.0999999999999996"/>
    <n v="1.65"/>
    <n v="4.5599999999999996"/>
    <n v="5.75"/>
    <s v="HOME STRONGER"/>
    <s v="AWAY WIN"/>
    <m/>
    <m/>
    <m/>
    <m/>
  </r>
  <r>
    <x v="3"/>
    <x v="720"/>
    <x v="4"/>
    <s v="Helsingborg"/>
    <s v="Djurgarden"/>
    <n v="1263.3800000000001"/>
    <n v="1374.48"/>
    <n v="1"/>
    <n v="1"/>
    <n v="3"/>
    <n v="6"/>
    <n v="1"/>
    <n v="2"/>
    <x v="2"/>
    <n v="2.16"/>
    <n v="3.48"/>
    <n v="3.16"/>
    <n v="2.35"/>
    <n v="3.82"/>
    <n v="3.64"/>
    <s v="AWAY STRONGER"/>
    <s v="AWAY WIN"/>
    <m/>
    <m/>
    <m/>
    <m/>
  </r>
  <r>
    <x v="1"/>
    <x v="721"/>
    <x v="0"/>
    <s v="Silkeborg"/>
    <s v="Odense"/>
    <n v="1288.76"/>
    <n v="1366.12"/>
    <n v="4"/>
    <n v="8"/>
    <n v="0"/>
    <n v="3"/>
    <n v="1"/>
    <n v="1"/>
    <x v="1"/>
    <n v="2.5299999999999998"/>
    <n v="3.26"/>
    <n v="2.74"/>
    <n v="2.71"/>
    <n v="3.47"/>
    <n v="2.96"/>
    <s v="AWAY STRONGER"/>
    <s v="DRAW"/>
    <m/>
    <m/>
    <m/>
    <m/>
  </r>
  <r>
    <x v="1"/>
    <x v="721"/>
    <x v="39"/>
    <s v="Nordsjaelland"/>
    <s v="Viborg"/>
    <n v="1349.37"/>
    <n v="1339.5"/>
    <n v="3"/>
    <n v="7"/>
    <n v="0"/>
    <n v="0"/>
    <n v="4"/>
    <n v="3"/>
    <x v="0"/>
    <n v="2.14"/>
    <n v="3.35"/>
    <n v="3.32"/>
    <n v="2.25"/>
    <n v="3.57"/>
    <n v="3.68"/>
    <s v="HOME STRONGER"/>
    <s v="HOME WIN"/>
    <m/>
    <m/>
    <m/>
    <m/>
  </r>
  <r>
    <x v="2"/>
    <x v="722"/>
    <x v="3"/>
    <s v="Salzburg"/>
    <s v="Ried"/>
    <n v="1621.76"/>
    <n v="1443.16"/>
    <n v="7"/>
    <n v="11"/>
    <n v="3"/>
    <n v="7"/>
    <n v="1"/>
    <n v="0"/>
    <x v="0"/>
    <n v="1.22"/>
    <n v="6.11"/>
    <n v="11.69"/>
    <n v="1.26"/>
    <n v="6.94"/>
    <n v="14.95"/>
    <s v="HOME STRONGER"/>
    <s v="HOME WIN"/>
    <m/>
    <m/>
    <m/>
    <m/>
  </r>
  <r>
    <x v="3"/>
    <x v="723"/>
    <x v="6"/>
    <s v="Kalmar"/>
    <s v="Sundsvall"/>
    <n v="1354.43"/>
    <n v="1260.44"/>
    <n v="3"/>
    <n v="5"/>
    <n v="2"/>
    <n v="3"/>
    <n v="2"/>
    <n v="0"/>
    <x v="0"/>
    <n v="1.5"/>
    <n v="4.34"/>
    <n v="5.95"/>
    <n v="1.56"/>
    <n v="4.8099999999999996"/>
    <n v="6.6"/>
    <s v="HOME STRONGER"/>
    <s v="HOME WIN"/>
    <m/>
    <m/>
    <m/>
    <m/>
  </r>
  <r>
    <x v="7"/>
    <x v="723"/>
    <x v="6"/>
    <s v="Zenit"/>
    <s v="Tomsk"/>
    <n v="1782.37"/>
    <n v="1471.76"/>
    <n v="7"/>
    <n v="13"/>
    <n v="0"/>
    <n v="3"/>
    <n v="1"/>
    <n v="0"/>
    <x v="0"/>
    <n v="1.1599999999999999"/>
    <n v="6.93"/>
    <n v="16.8"/>
    <n v="1.19"/>
    <n v="8.1999999999999993"/>
    <n v="24.76"/>
    <s v="HOME STRONGER"/>
    <s v="HOME WIN"/>
    <m/>
    <m/>
    <m/>
    <m/>
  </r>
  <r>
    <x v="4"/>
    <x v="723"/>
    <x v="19"/>
    <s v="Cracovia"/>
    <s v="Jagiellonia"/>
    <n v="1364.7"/>
    <n v="1380.89"/>
    <n v="5"/>
    <n v="6"/>
    <n v="1"/>
    <n v="7"/>
    <n v="1"/>
    <n v="3"/>
    <x v="2"/>
    <n v="2.1800000000000002"/>
    <n v="3.17"/>
    <n v="3.37"/>
    <n v="2.3199999999999998"/>
    <n v="3.35"/>
    <n v="3.7"/>
    <s v="AWAY STRONGER"/>
    <s v="AWAY WIN"/>
    <m/>
    <m/>
    <m/>
    <m/>
  </r>
  <r>
    <x v="1"/>
    <x v="723"/>
    <x v="10"/>
    <s v="Brondby"/>
    <s v="Aalborg"/>
    <n v="1492.41"/>
    <n v="1426.02"/>
    <n v="7"/>
    <n v="10"/>
    <n v="4"/>
    <n v="7"/>
    <n v="2"/>
    <n v="0"/>
    <x v="0"/>
    <n v="1.74"/>
    <n v="3.67"/>
    <n v="4.58"/>
    <n v="1.82"/>
    <n v="3.97"/>
    <n v="5.25"/>
    <s v="HOME STRONGER"/>
    <s v="HOME WIN"/>
    <m/>
    <m/>
    <m/>
    <m/>
  </r>
  <r>
    <x v="3"/>
    <x v="723"/>
    <x v="7"/>
    <s v="Falkenbergs"/>
    <s v="Helsingborg"/>
    <n v="1141.28"/>
    <n v="1263.3800000000001"/>
    <n v="1"/>
    <n v="1"/>
    <n v="1"/>
    <n v="1"/>
    <n v="1"/>
    <n v="4"/>
    <x v="2"/>
    <n v="6.02"/>
    <n v="4.45"/>
    <n v="1.48"/>
    <n v="6.74"/>
    <n v="4.9000000000000004"/>
    <n v="1.53"/>
    <s v="AWAY STRONGER"/>
    <s v="AWAY WIN"/>
    <m/>
    <m/>
    <m/>
    <m/>
  </r>
  <r>
    <x v="0"/>
    <x v="723"/>
    <x v="0"/>
    <s v="Aalesund"/>
    <s v="Haugesund"/>
    <n v="1289.04"/>
    <n v="1304.1600000000001"/>
    <n v="6"/>
    <n v="9"/>
    <n v="3"/>
    <n v="5"/>
    <n v="3"/>
    <n v="3"/>
    <x v="1"/>
    <n v="2.71"/>
    <n v="3.55"/>
    <n v="2.39"/>
    <n v="2.9"/>
    <n v="3.99"/>
    <n v="2.54"/>
    <s v="AWAY STRONGER"/>
    <s v="DRAW"/>
    <m/>
    <m/>
    <m/>
    <m/>
  </r>
  <r>
    <x v="0"/>
    <x v="723"/>
    <x v="0"/>
    <s v="Molde"/>
    <s v="Stabaek"/>
    <n v="1418.14"/>
    <n v="1265.94"/>
    <n v="2"/>
    <n v="2"/>
    <n v="4"/>
    <n v="10"/>
    <n v="3"/>
    <n v="0"/>
    <x v="0"/>
    <n v="1.51"/>
    <n v="4.37"/>
    <n v="5.81"/>
    <n v="1.56"/>
    <n v="4.8600000000000003"/>
    <n v="6.4"/>
    <s v="HOME STRONGER"/>
    <s v="HOME WIN"/>
    <m/>
    <m/>
    <m/>
    <m/>
  </r>
  <r>
    <x v="0"/>
    <x v="723"/>
    <x v="0"/>
    <s v="Start"/>
    <s v="Brann"/>
    <n v="1122.5"/>
    <n v="1320.72"/>
    <n v="5"/>
    <n v="8"/>
    <n v="4"/>
    <n v="10"/>
    <n v="1"/>
    <n v="2"/>
    <x v="2"/>
    <n v="5.05"/>
    <n v="3.84"/>
    <n v="1.65"/>
    <n v="5.45"/>
    <n v="4.1500000000000004"/>
    <n v="1.72"/>
    <s v="AWAY STRONGER"/>
    <s v="AWAY WIN"/>
    <m/>
    <m/>
    <m/>
    <m/>
  </r>
  <r>
    <x v="0"/>
    <x v="723"/>
    <x v="0"/>
    <s v="Stromsgodset"/>
    <s v="Rosenborg"/>
    <n v="1333.7"/>
    <n v="1532.62"/>
    <n v="5"/>
    <n v="5"/>
    <n v="4"/>
    <n v="10"/>
    <n v="2"/>
    <n v="0"/>
    <x v="0"/>
    <n v="3.64"/>
    <n v="3.75"/>
    <n v="1.91"/>
    <n v="3.94"/>
    <n v="4.0999999999999996"/>
    <n v="2.04"/>
    <s v="AWAY STRONGER"/>
    <s v="HOME WIN"/>
    <m/>
    <m/>
    <m/>
    <m/>
  </r>
  <r>
    <x v="0"/>
    <x v="723"/>
    <x v="0"/>
    <s v="Valerenga"/>
    <s v="Lillestrom"/>
    <n v="1314.45"/>
    <n v="1279.26"/>
    <n v="5"/>
    <n v="6"/>
    <n v="4"/>
    <n v="4"/>
    <n v="1"/>
    <n v="1"/>
    <x v="1"/>
    <n v="1.92"/>
    <n v="3.53"/>
    <n v="3.79"/>
    <n v="2"/>
    <n v="3.77"/>
    <n v="4.2300000000000004"/>
    <s v="HOME STRONGER"/>
    <s v="DRAW"/>
    <m/>
    <m/>
    <m/>
    <m/>
  </r>
  <r>
    <x v="1"/>
    <x v="724"/>
    <x v="4"/>
    <s v="Aarhus"/>
    <s v="Esbjerg"/>
    <n v="1336.5"/>
    <n v="1301.68"/>
    <n v="1"/>
    <n v="2"/>
    <n v="1"/>
    <n v="3"/>
    <n v="6"/>
    <n v="2"/>
    <x v="0"/>
    <n v="1.68"/>
    <n v="3.75"/>
    <n v="4.88"/>
    <n v="1.76"/>
    <n v="4.0599999999999996"/>
    <n v="5.42"/>
    <s v="HOME STRONGER"/>
    <s v="HOME WIN"/>
    <m/>
    <m/>
    <m/>
    <m/>
  </r>
  <r>
    <x v="1"/>
    <x v="725"/>
    <x v="0"/>
    <s v="Esbjerg"/>
    <s v="Aarhus"/>
    <n v="1283.18"/>
    <n v="1343.46"/>
    <n v="1"/>
    <n v="2"/>
    <n v="4"/>
    <n v="4"/>
    <n v="2"/>
    <n v="1"/>
    <x v="0"/>
    <n v="2.58"/>
    <n v="3.18"/>
    <n v="2.74"/>
    <n v="2.75"/>
    <n v="3.32"/>
    <n v="2.95"/>
    <s v="AWAY STRONGER"/>
    <s v="HOME WIN"/>
    <m/>
    <m/>
    <m/>
    <m/>
  </r>
  <r>
    <x v="0"/>
    <x v="725"/>
    <x v="4"/>
    <s v="Aalesund"/>
    <s v="Stabaek"/>
    <n v="1303.32"/>
    <n v="1254.5999999999999"/>
    <n v="7"/>
    <n v="7"/>
    <n v="1"/>
    <n v="7"/>
    <n v="1"/>
    <n v="0"/>
    <x v="0"/>
    <n v="2.0299999999999998"/>
    <n v="3.57"/>
    <n v="3.42"/>
    <n v="2.11"/>
    <n v="3.9"/>
    <n v="3.7"/>
    <s v="HOME STRONGER"/>
    <s v="HOME WIN"/>
    <m/>
    <m/>
    <m/>
    <m/>
  </r>
  <r>
    <x v="4"/>
    <x v="725"/>
    <x v="15"/>
    <s v="Piast Gliwice"/>
    <s v="Podbeskidzie"/>
    <n v="1356.45"/>
    <n v="1286.23"/>
    <n v="6"/>
    <n v="8"/>
    <n v="4"/>
    <n v="4"/>
    <n v="3"/>
    <n v="2"/>
    <x v="0"/>
    <n v="1.93"/>
    <n v="3.48"/>
    <n v="3.75"/>
    <n v="1.99"/>
    <n v="3.72"/>
    <n v="4.2"/>
    <s v="HOME STRONGER"/>
    <s v="HOME WIN"/>
    <m/>
    <m/>
    <m/>
    <m/>
  </r>
  <r>
    <x v="1"/>
    <x v="726"/>
    <x v="4"/>
    <s v="Nordsjaelland"/>
    <s v="Esbjerg"/>
    <n v="1360.17"/>
    <n v="1283.18"/>
    <n v="5"/>
    <n v="9"/>
    <n v="3"/>
    <n v="4"/>
    <n v="0"/>
    <n v="0"/>
    <x v="1"/>
    <n v="2.15"/>
    <n v="3.31"/>
    <n v="3.33"/>
    <n v="2.2799999999999998"/>
    <n v="3.53"/>
    <n v="3.6"/>
    <s v="HOME STRONGER"/>
    <s v="DRAW"/>
    <m/>
    <m/>
    <m/>
    <m/>
  </r>
  <r>
    <x v="5"/>
    <x v="726"/>
    <x v="9"/>
    <s v="Pandurii"/>
    <s v="Targu Mures"/>
    <n v="1442.31"/>
    <n v="1309.8"/>
    <n v="3"/>
    <n v="3"/>
    <n v="2"/>
    <n v="2"/>
    <n v="3"/>
    <n v="3"/>
    <x v="1"/>
    <n v="1.6"/>
    <n v="3.53"/>
    <n v="5.65"/>
    <n v="1.67"/>
    <n v="3.8"/>
    <n v="6.57"/>
    <s v="HOME STRONGER"/>
    <s v="DRAW"/>
    <m/>
    <m/>
    <m/>
    <m/>
  </r>
  <r>
    <x v="0"/>
    <x v="727"/>
    <x v="4"/>
    <s v="Lillestrom"/>
    <s v="Brann"/>
    <n v="1287.73"/>
    <n v="1323.79"/>
    <n v="5"/>
    <n v="5"/>
    <n v="6"/>
    <n v="10"/>
    <n v="1"/>
    <n v="0"/>
    <x v="0"/>
    <n v="1.96"/>
    <n v="3.42"/>
    <n v="3.78"/>
    <n v="2.0499999999999998"/>
    <n v="3.61"/>
    <n v="4.3"/>
    <s v="AWAY STRONGER"/>
    <s v="HOME WIN"/>
    <m/>
    <m/>
    <m/>
    <m/>
  </r>
  <r>
    <x v="0"/>
    <x v="727"/>
    <x v="4"/>
    <s v="Molde"/>
    <s v="Stromsgodset"/>
    <n v="1409.13"/>
    <n v="1356.81"/>
    <n v="4"/>
    <n v="5"/>
    <n v="7"/>
    <n v="8"/>
    <n v="4"/>
    <n v="2"/>
    <x v="0"/>
    <n v="1.8"/>
    <n v="3.66"/>
    <n v="4.21"/>
    <n v="1.84"/>
    <n v="3.93"/>
    <n v="4.9000000000000004"/>
    <s v="HOME STRONGER"/>
    <s v="HOME WIN"/>
    <m/>
    <m/>
    <m/>
    <m/>
  </r>
  <r>
    <x v="1"/>
    <x v="727"/>
    <x v="1"/>
    <s v="Aarhus"/>
    <s v="Esbjerg"/>
    <n v="1343.46"/>
    <n v="1283.18"/>
    <n v="3"/>
    <n v="4"/>
    <n v="4"/>
    <n v="5"/>
    <n v="5"/>
    <n v="1"/>
    <x v="0"/>
    <n v="1.95"/>
    <n v="3.5"/>
    <n v="3.74"/>
    <n v="2.0099999999999998"/>
    <n v="3.65"/>
    <n v="4.0999999999999996"/>
    <s v="HOME STRONGER"/>
    <s v="HOME WIN"/>
    <m/>
    <m/>
    <m/>
    <m/>
  </r>
  <r>
    <x v="1"/>
    <x v="727"/>
    <x v="1"/>
    <s v="Hobro"/>
    <s v="Midtjylland"/>
    <n v="1259.1199999999999"/>
    <n v="1515.14"/>
    <n v="0"/>
    <n v="3"/>
    <n v="6"/>
    <n v="10"/>
    <n v="1"/>
    <n v="4"/>
    <x v="2"/>
    <n v="7.71"/>
    <n v="4.8099999999999996"/>
    <n v="1.38"/>
    <n v="9.3000000000000007"/>
    <n v="5.3"/>
    <n v="1.43"/>
    <s v="AWAY STRONGER"/>
    <s v="AWAY WIN"/>
    <m/>
    <m/>
    <m/>
    <m/>
  </r>
  <r>
    <x v="4"/>
    <x v="727"/>
    <x v="15"/>
    <s v="Ruch"/>
    <s v="Piast Gliwice"/>
    <n v="1273.33"/>
    <n v="1356.45"/>
    <n v="3"/>
    <n v="3"/>
    <n v="6"/>
    <n v="10"/>
    <n v="0"/>
    <n v="3"/>
    <x v="2"/>
    <n v="3.2"/>
    <n v="3.39"/>
    <n v="2.16"/>
    <n v="3.6"/>
    <n v="3.65"/>
    <n v="2.2799999999999998"/>
    <s v="AWAY STRONGER"/>
    <s v="AWAY WIN"/>
    <m/>
    <m/>
    <m/>
    <m/>
  </r>
  <r>
    <x v="2"/>
    <x v="727"/>
    <x v="15"/>
    <s v="Sturm Graz"/>
    <s v="Mattersburg"/>
    <n v="1544.81"/>
    <n v="1325.15"/>
    <n v="4"/>
    <n v="8"/>
    <n v="1"/>
    <n v="4"/>
    <n v="1"/>
    <n v="1"/>
    <x v="1"/>
    <n v="1.36"/>
    <n v="4.83"/>
    <n v="7.71"/>
    <n v="1.41"/>
    <n v="5.25"/>
    <n v="9"/>
    <s v="HOME STRONGER"/>
    <s v="DRAW"/>
    <m/>
    <m/>
    <m/>
    <m/>
  </r>
  <r>
    <x v="0"/>
    <x v="728"/>
    <x v="4"/>
    <s v="Viking"/>
    <s v="Rosenborg"/>
    <n v="1341.42"/>
    <n v="1500.33"/>
    <n v="4"/>
    <n v="5"/>
    <n v="1"/>
    <n v="7"/>
    <n v="0"/>
    <n v="2"/>
    <x v="2"/>
    <n v="4.84"/>
    <n v="3.96"/>
    <n v="1.66"/>
    <n v="5.5"/>
    <n v="4.3600000000000003"/>
    <n v="1.76"/>
    <s v="AWAY STRONGER"/>
    <s v="AWAY WIN"/>
    <m/>
    <m/>
    <m/>
    <m/>
  </r>
  <r>
    <x v="3"/>
    <x v="729"/>
    <x v="6"/>
    <s v="Falkenbergs"/>
    <s v="Djurgarden"/>
    <n v="1126.97"/>
    <n v="1359.82"/>
    <n v="0"/>
    <n v="1"/>
    <n v="6"/>
    <n v="9"/>
    <n v="1"/>
    <n v="2"/>
    <x v="2"/>
    <n v="4.01"/>
    <n v="3.74"/>
    <n v="1.82"/>
    <n v="4.5"/>
    <n v="4.05"/>
    <n v="1.89"/>
    <s v="AWAY STRONGER"/>
    <s v="AWAY WIN"/>
    <m/>
    <m/>
    <m/>
    <m/>
  </r>
  <r>
    <x v="3"/>
    <x v="729"/>
    <x v="6"/>
    <s v="Sundsvall"/>
    <s v="AIK"/>
    <n v="1247.1600000000001"/>
    <n v="1486.25"/>
    <n v="3"/>
    <n v="5"/>
    <n v="5"/>
    <n v="8"/>
    <n v="1"/>
    <n v="3"/>
    <x v="2"/>
    <n v="4.6399999999999997"/>
    <n v="3.68"/>
    <n v="1.73"/>
    <n v="5.0999999999999996"/>
    <n v="3.95"/>
    <n v="1.81"/>
    <s v="AWAY STRONGER"/>
    <s v="AWAY WIN"/>
    <m/>
    <m/>
    <m/>
    <m/>
  </r>
  <r>
    <x v="0"/>
    <x v="729"/>
    <x v="19"/>
    <s v="Tromso"/>
    <s v="Sogndal"/>
    <n v="1239.3900000000001"/>
    <n v="1260.98"/>
    <n v="1"/>
    <n v="4"/>
    <n v="1"/>
    <n v="7"/>
    <n v="2"/>
    <n v="0"/>
    <x v="0"/>
    <n v="2.15"/>
    <n v="3.32"/>
    <n v="3.34"/>
    <n v="2.2400000000000002"/>
    <n v="3.5"/>
    <n v="3.62"/>
    <s v="AWAY STRONGER"/>
    <s v="HOME WIN"/>
    <m/>
    <m/>
    <m/>
    <m/>
  </r>
  <r>
    <x v="2"/>
    <x v="729"/>
    <x v="20"/>
    <s v="Admira"/>
    <s v="Salzburg"/>
    <n v="1403.01"/>
    <n v="1619.7"/>
    <n v="3"/>
    <n v="4"/>
    <n v="9"/>
    <n v="13"/>
    <n v="0"/>
    <n v="4"/>
    <x v="2"/>
    <n v="7.64"/>
    <n v="4.7699999999999996"/>
    <n v="1.38"/>
    <n v="9.11"/>
    <n v="5.16"/>
    <n v="1.6"/>
    <s v="AWAY STRONGER"/>
    <s v="AWAY WIN"/>
    <m/>
    <m/>
    <m/>
    <m/>
  </r>
  <r>
    <x v="4"/>
    <x v="729"/>
    <x v="0"/>
    <s v="Jagiellonia"/>
    <s v="Wisla"/>
    <n v="1385.1"/>
    <n v="1345.37"/>
    <n v="4"/>
    <n v="7"/>
    <n v="5"/>
    <n v="7"/>
    <n v="2"/>
    <n v="1"/>
    <x v="0"/>
    <n v="2"/>
    <n v="3.4"/>
    <n v="3.61"/>
    <n v="2.09"/>
    <n v="3.65"/>
    <n v="3.98"/>
    <s v="HOME STRONGER"/>
    <s v="HOME WIN"/>
    <m/>
    <m/>
    <m/>
    <m/>
  </r>
  <r>
    <x v="0"/>
    <x v="729"/>
    <x v="0"/>
    <s v="Stabaek"/>
    <s v="Rosenborg"/>
    <n v="1254.5999999999999"/>
    <n v="1500.33"/>
    <n v="0"/>
    <n v="4"/>
    <n v="3"/>
    <n v="7"/>
    <n v="0"/>
    <n v="2"/>
    <x v="2"/>
    <n v="5.0999999999999996"/>
    <n v="3.95"/>
    <n v="1.63"/>
    <n v="5.5"/>
    <n v="4.2"/>
    <n v="1.7"/>
    <s v="AWAY STRONGER"/>
    <s v="AWAY WIN"/>
    <m/>
    <m/>
    <m/>
    <m/>
  </r>
  <r>
    <x v="1"/>
    <x v="729"/>
    <x v="0"/>
    <s v="Aalborg"/>
    <s v="Brondby"/>
    <n v="1407.5"/>
    <n v="1499.16"/>
    <n v="1"/>
    <n v="4"/>
    <n v="7"/>
    <n v="13"/>
    <n v="0"/>
    <n v="1"/>
    <x v="2"/>
    <n v="2.84"/>
    <n v="3.43"/>
    <n v="2.37"/>
    <n v="3.02"/>
    <n v="3.6"/>
    <n v="2.5299999999999998"/>
    <s v="AWAY STRONGER"/>
    <s v="AWAY WIN"/>
    <m/>
    <m/>
    <m/>
    <m/>
  </r>
  <r>
    <x v="0"/>
    <x v="729"/>
    <x v="1"/>
    <s v="Molde"/>
    <s v="Haugesund"/>
    <n v="1409.13"/>
    <n v="1306.77"/>
    <n v="6"/>
    <n v="8"/>
    <n v="7"/>
    <n v="7"/>
    <n v="0"/>
    <n v="0"/>
    <x v="1"/>
    <n v="1.74"/>
    <n v="3.84"/>
    <n v="4.34"/>
    <n v="1.82"/>
    <n v="4.0999999999999996"/>
    <n v="4.8"/>
    <s v="HOME STRONGER"/>
    <s v="DRAW"/>
    <m/>
    <m/>
    <m/>
    <m/>
  </r>
  <r>
    <x v="2"/>
    <x v="730"/>
    <x v="20"/>
    <s v="Sturm Graz"/>
    <s v="Salzburg"/>
    <n v="1544.81"/>
    <n v="1619.7"/>
    <n v="2"/>
    <n v="6"/>
    <n v="9"/>
    <n v="13"/>
    <n v="0"/>
    <n v="1"/>
    <x v="2"/>
    <n v="3.73"/>
    <n v="3.43"/>
    <n v="1.96"/>
    <n v="4.01"/>
    <n v="3.67"/>
    <n v="2.08"/>
    <s v="AWAY STRONGER"/>
    <s v="AWAY WIN"/>
    <m/>
    <m/>
    <m/>
    <m/>
  </r>
  <r>
    <x v="1"/>
    <x v="730"/>
    <x v="0"/>
    <s v="Brondby"/>
    <s v="Midtjylland"/>
    <n v="1499.16"/>
    <n v="1515.14"/>
    <n v="9"/>
    <n v="13"/>
    <n v="6"/>
    <n v="12"/>
    <n v="2"/>
    <n v="1"/>
    <x v="0"/>
    <n v="2.13"/>
    <n v="3.35"/>
    <n v="3.38"/>
    <n v="2.2200000000000002"/>
    <n v="3.52"/>
    <n v="3.63"/>
    <s v="AWAY STRONGER"/>
    <s v="HOME WIN"/>
    <m/>
    <m/>
    <m/>
    <m/>
  </r>
  <r>
    <x v="4"/>
    <x v="730"/>
    <x v="0"/>
    <s v="Piast Gliwice"/>
    <s v="Legia"/>
    <n v="1356.45"/>
    <n v="1465.11"/>
    <n v="9"/>
    <n v="12"/>
    <n v="6"/>
    <n v="6"/>
    <n v="1"/>
    <n v="5"/>
    <x v="2"/>
    <n v="5.95"/>
    <n v="4.0999999999999996"/>
    <n v="1.52"/>
    <n v="6.69"/>
    <n v="4.75"/>
    <n v="1.6"/>
    <s v="AWAY STRONGER"/>
    <s v="AWAY WIN"/>
    <m/>
    <m/>
    <m/>
    <m/>
  </r>
  <r>
    <x v="3"/>
    <x v="731"/>
    <x v="3"/>
    <s v="Halmstad"/>
    <s v="Helsingborg"/>
    <n v="1269.8900000000001"/>
    <n v="1277.68"/>
    <n v="6"/>
    <n v="6"/>
    <n v="3"/>
    <n v="4"/>
    <n v="1"/>
    <n v="1"/>
    <x v="1"/>
    <n v="2.97"/>
    <n v="3.22"/>
    <n v="2.36"/>
    <n v="3.26"/>
    <n v="3.42"/>
    <n v="2.4700000000000002"/>
    <s v="AWAY STRONGER"/>
    <s v="DRAW"/>
    <m/>
    <m/>
    <m/>
    <m/>
  </r>
  <r>
    <x v="4"/>
    <x v="732"/>
    <x v="0"/>
    <s v="Piast Gliwice"/>
    <s v="Cracovia"/>
    <n v="1352.83"/>
    <n v="1351.6"/>
    <n v="6"/>
    <n v="9"/>
    <n v="1"/>
    <n v="5"/>
    <n v="2"/>
    <n v="2"/>
    <x v="1"/>
    <n v="3.13"/>
    <n v="3.22"/>
    <n v="2.27"/>
    <n v="3.49"/>
    <n v="3.42"/>
    <n v="2.48"/>
    <s v="HOME STRONGER"/>
    <s v="DRAW"/>
    <m/>
    <m/>
    <m/>
    <m/>
  </r>
  <r>
    <x v="1"/>
    <x v="732"/>
    <x v="0"/>
    <s v="Lyngby"/>
    <s v="Horsens"/>
    <n v="1359.16"/>
    <n v="1326.76"/>
    <n v="4"/>
    <n v="8"/>
    <n v="4"/>
    <n v="7"/>
    <n v="0"/>
    <n v="1"/>
    <x v="2"/>
    <n v="1.94"/>
    <n v="3.29"/>
    <n v="4.12"/>
    <n v="2.06"/>
    <n v="3.42"/>
    <n v="4.74"/>
    <s v="HOME STRONGER"/>
    <s v="AWAY WIN"/>
    <m/>
    <m/>
    <m/>
    <m/>
  </r>
  <r>
    <x v="4"/>
    <x v="732"/>
    <x v="15"/>
    <s v="Jagiellonia"/>
    <s v="Legia"/>
    <n v="1397.94"/>
    <n v="1484.31"/>
    <n v="6"/>
    <n v="7"/>
    <n v="6"/>
    <n v="9"/>
    <n v="1"/>
    <n v="4"/>
    <x v="2"/>
    <n v="3.2"/>
    <n v="3.25"/>
    <n v="2.2200000000000002"/>
    <n v="3.42"/>
    <n v="3.39"/>
    <n v="2.35"/>
    <s v="AWAY STRONGER"/>
    <s v="AWAY WIN"/>
    <m/>
    <m/>
    <m/>
    <m/>
  </r>
  <r>
    <x v="2"/>
    <x v="733"/>
    <x v="10"/>
    <s v="Altach"/>
    <s v="Sturm Graz"/>
    <n v="1511.59"/>
    <n v="1537.52"/>
    <n v="7"/>
    <n v="11"/>
    <n v="1"/>
    <n v="5"/>
    <n v="1"/>
    <n v="1"/>
    <x v="1"/>
    <n v="2.63"/>
    <n v="3.14"/>
    <n v="2.71"/>
    <n v="2.79"/>
    <n v="3.4"/>
    <n v="2.92"/>
    <s v="AWAY STRONGER"/>
    <s v="DRAW"/>
    <m/>
    <m/>
    <m/>
    <m/>
  </r>
  <r>
    <x v="1"/>
    <x v="733"/>
    <x v="10"/>
    <s v="Nordsjaelland"/>
    <s v="Aarhus"/>
    <n v="1356.27"/>
    <n v="1342.03"/>
    <n v="5"/>
    <n v="7"/>
    <n v="3"/>
    <n v="6"/>
    <n v="3"/>
    <n v="2"/>
    <x v="0"/>
    <n v="2.73"/>
    <n v="3.3"/>
    <n v="2.54"/>
    <n v="3.14"/>
    <n v="3.42"/>
    <n v="2.76"/>
    <s v="HOME STRONGER"/>
    <s v="HOME WIN"/>
    <m/>
    <m/>
    <m/>
    <m/>
  </r>
  <r>
    <x v="3"/>
    <x v="734"/>
    <x v="14"/>
    <s v="Helsingborg"/>
    <s v="Halmstad"/>
    <n v="1277.68"/>
    <n v="1269.8900000000001"/>
    <n v="4"/>
    <n v="5"/>
    <n v="4"/>
    <n v="7"/>
    <n v="1"/>
    <n v="2"/>
    <x v="2"/>
    <n v="1.66"/>
    <n v="3.7"/>
    <n v="5.12"/>
    <n v="1.74"/>
    <n v="3.94"/>
    <n v="5.84"/>
    <s v="HOME STRONGER"/>
    <s v="AWAY WIN"/>
    <m/>
    <m/>
    <m/>
    <m/>
  </r>
  <r>
    <x v="1"/>
    <x v="734"/>
    <x v="10"/>
    <s v="Odense"/>
    <s v="Brondby"/>
    <n v="1341.93"/>
    <n v="1504.96"/>
    <n v="1"/>
    <n v="1"/>
    <n v="9"/>
    <n v="13"/>
    <n v="1"/>
    <n v="0"/>
    <x v="0"/>
    <n v="3.94"/>
    <n v="3.55"/>
    <n v="1.89"/>
    <n v="4.5"/>
    <n v="3.77"/>
    <n v="1.97"/>
    <s v="AWAY STRONGER"/>
    <s v="HOME WIN"/>
    <m/>
    <m/>
    <m/>
    <m/>
  </r>
  <r>
    <x v="1"/>
    <x v="735"/>
    <x v="4"/>
    <s v="Silkeborg"/>
    <s v="Esbjerg"/>
    <n v="1304.3699999999999"/>
    <n v="1301.74"/>
    <n v="5"/>
    <n v="6"/>
    <n v="4"/>
    <n v="7"/>
    <n v="3"/>
    <n v="0"/>
    <x v="0"/>
    <n v="1.87"/>
    <n v="3.57"/>
    <n v="4"/>
    <n v="1.99"/>
    <n v="3.77"/>
    <n v="4.45"/>
    <s v="HOME STRONGER"/>
    <s v="HOME WIN"/>
    <m/>
    <m/>
    <m/>
    <m/>
  </r>
  <r>
    <x v="7"/>
    <x v="736"/>
    <x v="6"/>
    <s v="Ufa"/>
    <s v="Orenburg"/>
    <n v="1504.03"/>
    <n v="1461.71"/>
    <n v="4"/>
    <n v="8"/>
    <n v="4"/>
    <n v="8"/>
    <n v="1"/>
    <n v="0"/>
    <x v="0"/>
    <n v="2.42"/>
    <n v="2.72"/>
    <n v="3.47"/>
    <n v="2.5499999999999998"/>
    <n v="2.92"/>
    <n v="3.86"/>
    <s v="HOME STRONGER"/>
    <s v="HOME WIN"/>
    <m/>
    <m/>
    <m/>
    <m/>
  </r>
  <r>
    <x v="1"/>
    <x v="736"/>
    <x v="39"/>
    <s v="Horsens"/>
    <s v="Aarhus"/>
    <n v="1326.76"/>
    <n v="1342.03"/>
    <n v="6"/>
    <n v="10"/>
    <n v="3"/>
    <n v="6"/>
    <n v="1"/>
    <n v="5"/>
    <x v="2"/>
    <n v="3.07"/>
    <n v="3.26"/>
    <n v="2.31"/>
    <n v="3.25"/>
    <n v="3.42"/>
    <n v="2.65"/>
    <s v="AWAY STRONGER"/>
    <s v="AWAY WIN"/>
    <m/>
    <m/>
    <m/>
    <m/>
  </r>
  <r>
    <x v="4"/>
    <x v="737"/>
    <x v="0"/>
    <s v="Ruch"/>
    <s v="Jagiellonia"/>
    <n v="1262.06"/>
    <n v="1397.94"/>
    <n v="3"/>
    <n v="6"/>
    <n v="6"/>
    <n v="7"/>
    <n v="1"/>
    <n v="2"/>
    <x v="2"/>
    <n v="3.64"/>
    <n v="3.25"/>
    <n v="2.06"/>
    <n v="4.1500000000000004"/>
    <n v="3.41"/>
    <n v="2.31"/>
    <s v="AWAY STRONGER"/>
    <s v="AWAY WIN"/>
    <m/>
    <m/>
    <m/>
    <m/>
  </r>
  <r>
    <x v="2"/>
    <x v="737"/>
    <x v="3"/>
    <s v="Mattersburg"/>
    <s v="Altach"/>
    <n v="1346.25"/>
    <n v="1511.59"/>
    <n v="2"/>
    <n v="3"/>
    <n v="5"/>
    <n v="9"/>
    <n v="1"/>
    <n v="2"/>
    <x v="2"/>
    <n v="3.06"/>
    <n v="3.24"/>
    <n v="2.3199999999999998"/>
    <n v="3.27"/>
    <n v="3.46"/>
    <n v="2.52"/>
    <s v="AWAY STRONGER"/>
    <s v="AWAY WIN"/>
    <m/>
    <m/>
    <m/>
    <m/>
  </r>
  <r>
    <x v="1"/>
    <x v="738"/>
    <x v="10"/>
    <s v="Esbjerg"/>
    <s v="Nordsjaelland"/>
    <n v="1301.74"/>
    <n v="1356.27"/>
    <n v="3"/>
    <n v="7"/>
    <n v="7"/>
    <n v="9"/>
    <n v="2"/>
    <n v="2"/>
    <x v="1"/>
    <n v="2.86"/>
    <n v="3.43"/>
    <n v="2.36"/>
    <n v="3.1"/>
    <n v="3.66"/>
    <n v="2.54"/>
    <s v="AWAY STRONGER"/>
    <s v="DRAW"/>
    <m/>
    <m/>
    <m/>
    <m/>
  </r>
  <r>
    <x v="2"/>
    <x v="738"/>
    <x v="20"/>
    <s v="Salzburg"/>
    <s v="Admira"/>
    <n v="1630.74"/>
    <n v="1404.48"/>
    <n v="9"/>
    <n v="15"/>
    <n v="6"/>
    <n v="6"/>
    <n v="0"/>
    <n v="1"/>
    <x v="2"/>
    <n v="1.21"/>
    <n v="6.44"/>
    <n v="11.83"/>
    <n v="1.24"/>
    <n v="7.7"/>
    <n v="14.36"/>
    <s v="HOME STRONGER"/>
    <s v="AWAY WIN"/>
    <m/>
    <m/>
    <m/>
    <m/>
  </r>
  <r>
    <x v="1"/>
    <x v="738"/>
    <x v="0"/>
    <s v="Brondby"/>
    <s v="Silkeborg"/>
    <n v="1504.96"/>
    <n v="1304.3699999999999"/>
    <n v="6"/>
    <n v="12"/>
    <n v="5"/>
    <n v="8"/>
    <n v="3"/>
    <n v="1"/>
    <x v="0"/>
    <n v="1.58"/>
    <n v="4"/>
    <n v="5.5"/>
    <n v="1.66"/>
    <n v="4.3499999999999996"/>
    <n v="6.3"/>
    <s v="HOME STRONGER"/>
    <s v="HOME WIN"/>
    <m/>
    <m/>
    <m/>
    <m/>
  </r>
  <r>
    <x v="1"/>
    <x v="739"/>
    <x v="4"/>
    <s v="Midtjylland"/>
    <s v="Odense"/>
    <n v="1525.63"/>
    <n v="1341.93"/>
    <n v="3"/>
    <n v="6"/>
    <n v="4"/>
    <n v="4"/>
    <n v="1"/>
    <n v="0"/>
    <x v="0"/>
    <n v="1.52"/>
    <n v="4.21"/>
    <n v="5.94"/>
    <n v="1.56"/>
    <n v="4.5999999999999996"/>
    <n v="6.94"/>
    <s v="HOME STRONGER"/>
    <s v="HOME WIN"/>
    <m/>
    <m/>
    <m/>
    <m/>
  </r>
  <r>
    <x v="5"/>
    <x v="739"/>
    <x v="9"/>
    <s v="CFR Cluj"/>
    <s v="Pandurii"/>
    <n v="1472.31"/>
    <n v="1434.17"/>
    <n v="6"/>
    <n v="10"/>
    <n v="2"/>
    <n v="5"/>
    <n v="0"/>
    <n v="1"/>
    <x v="2"/>
    <n v="1.43"/>
    <n v="4.07"/>
    <n v="7.28"/>
    <n v="1.48"/>
    <n v="4.46"/>
    <n v="8.52"/>
    <s v="HOME STRONGER"/>
    <s v="AWAY WIN"/>
    <m/>
    <m/>
    <m/>
    <m/>
  </r>
  <r>
    <x v="1"/>
    <x v="740"/>
    <x v="0"/>
    <s v="Aarhus"/>
    <s v="Lyngby"/>
    <n v="1342.03"/>
    <n v="1359.16"/>
    <n v="3"/>
    <n v="6"/>
    <n v="0"/>
    <n v="4"/>
    <n v="0"/>
    <n v="1"/>
    <x v="2"/>
    <n v="2.02"/>
    <n v="3.42"/>
    <n v="3.6"/>
    <n v="2.1"/>
    <n v="3.62"/>
    <n v="3.94"/>
    <s v="AWAY STRONGER"/>
    <s v="AWAY WIN"/>
    <m/>
    <m/>
    <m/>
    <m/>
  </r>
  <r>
    <x v="2"/>
    <x v="740"/>
    <x v="4"/>
    <s v="Altach"/>
    <s v="Ried"/>
    <n v="1511.59"/>
    <n v="1439.34"/>
    <n v="5"/>
    <n v="11"/>
    <n v="0"/>
    <n v="0"/>
    <n v="1"/>
    <n v="0"/>
    <x v="0"/>
    <n v="1.83"/>
    <n v="3.42"/>
    <n v="4.4000000000000004"/>
    <n v="1.95"/>
    <n v="3.72"/>
    <n v="5.2"/>
    <s v="HOME STRONGER"/>
    <s v="HOME WIN"/>
    <m/>
    <m/>
    <m/>
    <m/>
  </r>
  <r>
    <x v="7"/>
    <x v="741"/>
    <x v="7"/>
    <s v="Zenit"/>
    <s v="Ufa"/>
    <n v="1767.91"/>
    <n v="1504.03"/>
    <n v="6"/>
    <n v="12"/>
    <n v="7"/>
    <n v="10"/>
    <n v="2"/>
    <n v="0"/>
    <x v="0"/>
    <n v="1.33"/>
    <n v="4.53"/>
    <n v="10.59"/>
    <n v="1.39"/>
    <n v="5.17"/>
    <n v="15"/>
    <s v="HOME STRONGER"/>
    <s v="HOME WIN"/>
    <m/>
    <m/>
    <m/>
    <m/>
  </r>
  <r>
    <x v="1"/>
    <x v="741"/>
    <x v="0"/>
    <s v="Nordsjaelland"/>
    <s v="Horsens"/>
    <n v="1356.27"/>
    <n v="1326.76"/>
    <n v="5"/>
    <n v="9"/>
    <n v="3"/>
    <n v="7"/>
    <n v="2"/>
    <n v="1"/>
    <x v="0"/>
    <n v="1.96"/>
    <n v="3.48"/>
    <n v="3.77"/>
    <n v="2.04"/>
    <n v="3.67"/>
    <n v="4.0999999999999996"/>
    <s v="HOME STRONGER"/>
    <s v="HOME WIN"/>
    <m/>
    <m/>
    <m/>
    <m/>
  </r>
  <r>
    <x v="2"/>
    <x v="741"/>
    <x v="15"/>
    <s v="Sturm Graz"/>
    <s v="Admira"/>
    <n v="1537.52"/>
    <n v="1404.48"/>
    <n v="4"/>
    <n v="5"/>
    <n v="6"/>
    <n v="9"/>
    <n v="0"/>
    <n v="2"/>
    <x v="2"/>
    <n v="1.53"/>
    <n v="4.07"/>
    <n v="5.96"/>
    <n v="1.6"/>
    <n v="4.33"/>
    <n v="7.07"/>
    <s v="HOME STRONGER"/>
    <s v="AWAY WIN"/>
    <m/>
    <m/>
    <m/>
    <m/>
  </r>
  <r>
    <x v="5"/>
    <x v="742"/>
    <x v="9"/>
    <s v="Targu Mures"/>
    <s v="Pandurii"/>
    <n v="1312.59"/>
    <n v="1448.17"/>
    <n v="4"/>
    <n v="5"/>
    <n v="5"/>
    <n v="5"/>
    <n v="0"/>
    <n v="1"/>
    <x v="2"/>
    <n v="2.39"/>
    <n v="2.96"/>
    <n v="3.02"/>
    <n v="2.56"/>
    <n v="3.1"/>
    <n v="3.45"/>
    <s v="AWAY STRONGER"/>
    <s v="AWAY WIN"/>
    <m/>
    <m/>
    <m/>
    <m/>
  </r>
  <r>
    <x v="4"/>
    <x v="743"/>
    <x v="0"/>
    <s v="Cracovia"/>
    <s v="Legia"/>
    <n v="1337.67"/>
    <n v="1506.57"/>
    <n v="1"/>
    <n v="2"/>
    <n v="9"/>
    <n v="12"/>
    <n v="1"/>
    <n v="2"/>
    <x v="2"/>
    <n v="3.41"/>
    <n v="3.41"/>
    <n v="2.06"/>
    <n v="3.75"/>
    <n v="3.62"/>
    <n v="2.1800000000000002"/>
    <s v="AWAY STRONGER"/>
    <s v="AWAY WIN"/>
    <m/>
    <m/>
    <m/>
    <m/>
  </r>
  <r>
    <x v="2"/>
    <x v="743"/>
    <x v="3"/>
    <s v="Ried"/>
    <s v="Altach"/>
    <n v="1411.6"/>
    <n v="1514.15"/>
    <n v="0"/>
    <n v="0"/>
    <n v="7"/>
    <n v="11"/>
    <n v="0"/>
    <n v="2"/>
    <x v="2"/>
    <n v="1.84"/>
    <n v="3.54"/>
    <n v="4.12"/>
    <n v="1.92"/>
    <n v="3.9"/>
    <n v="4.5"/>
    <s v="AWAY STRONGER"/>
    <s v="AWAY WIN"/>
    <m/>
    <m/>
    <m/>
    <m/>
  </r>
  <r>
    <x v="1"/>
    <x v="744"/>
    <x v="0"/>
    <s v="Nordsjaelland"/>
    <s v="Odense"/>
    <n v="1367.9"/>
    <n v="1349.87"/>
    <n v="7"/>
    <n v="11"/>
    <n v="4"/>
    <n v="4"/>
    <n v="0"/>
    <n v="1"/>
    <x v="2"/>
    <n v="2.84"/>
    <n v="3.3"/>
    <n v="2.4300000000000002"/>
    <n v="3.22"/>
    <n v="3.4"/>
    <n v="2.58"/>
    <s v="HOME STRONGER"/>
    <s v="AWAY WIN"/>
    <m/>
    <m/>
    <m/>
    <m/>
  </r>
  <r>
    <x v="0"/>
    <x v="744"/>
    <x v="4"/>
    <s v="Sogndal"/>
    <s v="Tromso"/>
    <n v="1248.6400000000001"/>
    <n v="1253.92"/>
    <n v="0"/>
    <n v="4"/>
    <n v="4"/>
    <n v="7"/>
    <n v="0"/>
    <n v="0"/>
    <x v="1"/>
    <n v="1.79"/>
    <n v="3.51"/>
    <n v="4.5"/>
    <n v="1.9"/>
    <n v="3.75"/>
    <n v="5.0999999999999996"/>
    <s v="AWAY STRONGER"/>
    <s v="DRAW"/>
    <m/>
    <m/>
    <m/>
    <m/>
  </r>
  <r>
    <x v="0"/>
    <x v="744"/>
    <x v="4"/>
    <s v="Stabaek"/>
    <s v="Viking"/>
    <n v="1260.8399999999999"/>
    <n v="1326.54"/>
    <n v="0"/>
    <n v="0"/>
    <n v="3"/>
    <n v="5"/>
    <n v="1"/>
    <n v="0"/>
    <x v="0"/>
    <n v="2.72"/>
    <n v="3.28"/>
    <n v="2.54"/>
    <n v="2.86"/>
    <n v="3.48"/>
    <n v="2.65"/>
    <s v="AWAY STRONGER"/>
    <s v="HOME WIN"/>
    <m/>
    <m/>
    <m/>
    <m/>
  </r>
  <r>
    <x v="0"/>
    <x v="744"/>
    <x v="4"/>
    <s v="Start"/>
    <s v="Rosenborg"/>
    <n v="1126.3599999999999"/>
    <n v="1501.94"/>
    <n v="4"/>
    <n v="8"/>
    <n v="6"/>
    <n v="6"/>
    <n v="0"/>
    <n v="2"/>
    <x v="2"/>
    <n v="8.6199999999999992"/>
    <n v="5.12"/>
    <n v="1.33"/>
    <n v="9.7799999999999994"/>
    <n v="6.15"/>
    <n v="1.37"/>
    <s v="AWAY STRONGER"/>
    <s v="AWAY WIN"/>
    <m/>
    <m/>
    <m/>
    <m/>
  </r>
  <r>
    <x v="1"/>
    <x v="745"/>
    <x v="39"/>
    <s v="Lyngby"/>
    <s v="Aarhus"/>
    <n v="1356.02"/>
    <n v="1344.88"/>
    <n v="3"/>
    <n v="6"/>
    <n v="3"/>
    <n v="6"/>
    <n v="0"/>
    <n v="0"/>
    <x v="1"/>
    <n v="2.36"/>
    <n v="3.46"/>
    <n v="2.83"/>
    <n v="2.5"/>
    <n v="3.67"/>
    <n v="3.14"/>
    <s v="HOME STRONGER"/>
    <s v="DRAW"/>
    <m/>
    <m/>
    <m/>
    <m/>
  </r>
  <r>
    <x v="1"/>
    <x v="746"/>
    <x v="4"/>
    <s v="Aarhus"/>
    <s v="Nordsjaelland"/>
    <n v="1344.88"/>
    <n v="1367.9"/>
    <n v="4"/>
    <n v="4"/>
    <n v="4"/>
    <n v="8"/>
    <n v="3"/>
    <n v="1"/>
    <x v="0"/>
    <n v="1.86"/>
    <n v="3.68"/>
    <n v="3.92"/>
    <n v="1.95"/>
    <n v="3.96"/>
    <n v="4.4000000000000004"/>
    <s v="AWAY STRONGER"/>
    <s v="HOME WIN"/>
    <m/>
    <m/>
    <m/>
    <m/>
  </r>
  <r>
    <x v="1"/>
    <x v="747"/>
    <x v="4"/>
    <s v="Viborg"/>
    <s v="Odense"/>
    <n v="1310.21"/>
    <n v="1349.87"/>
    <n v="1"/>
    <n v="2"/>
    <n v="6"/>
    <n v="7"/>
    <n v="1"/>
    <n v="1"/>
    <x v="1"/>
    <n v="2.33"/>
    <n v="3.19"/>
    <n v="3.11"/>
    <n v="2.4500000000000002"/>
    <n v="3.32"/>
    <n v="3.44"/>
    <s v="AWAY STRONGER"/>
    <s v="DRAW"/>
    <m/>
    <m/>
    <m/>
    <m/>
  </r>
  <r>
    <x v="4"/>
    <x v="748"/>
    <x v="15"/>
    <s v="Ruch"/>
    <s v="Wisla"/>
    <n v="1264.31"/>
    <n v="1370.42"/>
    <n v="4"/>
    <n v="7"/>
    <n v="3"/>
    <n v="4"/>
    <n v="1"/>
    <n v="0"/>
    <x v="0"/>
    <n v="3.17"/>
    <n v="3.29"/>
    <n v="2.2200000000000002"/>
    <n v="3.5"/>
    <n v="3.5"/>
    <n v="2.38"/>
    <s v="AWAY STRONGER"/>
    <s v="HOME WIN"/>
    <m/>
    <m/>
    <m/>
    <m/>
  </r>
  <r>
    <x v="2"/>
    <x v="749"/>
    <x v="10"/>
    <s v="Ried"/>
    <s v="Sturm Graz"/>
    <n v="1417.06"/>
    <n v="1540.23"/>
    <n v="0"/>
    <n v="0"/>
    <n v="4"/>
    <n v="5"/>
    <n v="0"/>
    <n v="3"/>
    <x v="2"/>
    <n v="3.79"/>
    <n v="3.28"/>
    <n v="2"/>
    <n v="4.25"/>
    <n v="3.47"/>
    <n v="2.1"/>
    <s v="AWAY STRONGER"/>
    <s v="AWAY WIN"/>
    <m/>
    <m/>
    <m/>
    <m/>
  </r>
  <r>
    <x v="5"/>
    <x v="750"/>
    <x v="2"/>
    <s v="Targu Mures"/>
    <s v="Pandurii"/>
    <n v="1323.59"/>
    <n v="1421.8"/>
    <n v="6"/>
    <n v="7"/>
    <n v="7"/>
    <n v="9"/>
    <n v="3"/>
    <n v="0"/>
    <x v="0"/>
    <n v="2.58"/>
    <n v="3"/>
    <n v="2.76"/>
    <n v="2.86"/>
    <n v="3.27"/>
    <n v="2.98"/>
    <s v="AWAY STRONGER"/>
    <s v="HOME WIN"/>
    <m/>
    <m/>
    <m/>
    <m/>
  </r>
  <r>
    <x v="1"/>
    <x v="751"/>
    <x v="10"/>
    <s v="Silkeborg"/>
    <s v="Aalborg"/>
    <n v="1335.04"/>
    <n v="1395.79"/>
    <n v="4"/>
    <n v="8"/>
    <n v="4"/>
    <n v="4"/>
    <n v="0"/>
    <n v="0"/>
    <x v="1"/>
    <n v="3.2"/>
    <n v="3.32"/>
    <n v="2.21"/>
    <n v="3.5"/>
    <n v="3.46"/>
    <n v="2.31"/>
    <s v="AWAY STRONGER"/>
    <s v="DRAW"/>
    <m/>
    <m/>
    <m/>
    <m/>
  </r>
  <r>
    <x v="0"/>
    <x v="751"/>
    <x v="0"/>
    <s v="Kristiansund"/>
    <s v="Molde"/>
    <n v="1158.3"/>
    <n v="1399.9"/>
    <n v="0"/>
    <n v="0"/>
    <n v="7"/>
    <n v="8"/>
    <n v="0"/>
    <n v="1"/>
    <x v="2"/>
    <n v="3.6"/>
    <n v="3.32"/>
    <n v="2.0499999999999998"/>
    <n v="3.97"/>
    <n v="3.52"/>
    <n v="2.19"/>
    <s v="AWAY STRONGER"/>
    <s v="AWAY WIN"/>
    <m/>
    <m/>
    <m/>
    <m/>
  </r>
  <r>
    <x v="2"/>
    <x v="751"/>
    <x v="3"/>
    <s v="Mattersburg"/>
    <s v="Ried"/>
    <n v="1350.37"/>
    <n v="1405.47"/>
    <n v="4"/>
    <n v="5"/>
    <n v="0"/>
    <n v="0"/>
    <n v="2"/>
    <n v="1"/>
    <x v="0"/>
    <n v="2.02"/>
    <n v="3.3"/>
    <n v="3.72"/>
    <n v="2.12"/>
    <n v="3.54"/>
    <n v="4.0599999999999996"/>
    <s v="AWAY STRONGER"/>
    <s v="HOME WIN"/>
    <m/>
    <m/>
    <m/>
    <m/>
  </r>
  <r>
    <x v="7"/>
    <x v="752"/>
    <x v="33"/>
    <s v="Tomsk"/>
    <s v="Zenit"/>
    <n v="1406.29"/>
    <n v="1752.34"/>
    <n v="1"/>
    <n v="1"/>
    <n v="6"/>
    <n v="12"/>
    <n v="0"/>
    <n v="2"/>
    <x v="2"/>
    <n v="18.38"/>
    <n v="9.68"/>
    <n v="1.0900000000000001"/>
    <n v="28.55"/>
    <n v="12"/>
    <n v="1.1299999999999999"/>
    <s v="AWAY STRONGER"/>
    <s v="AWAY WIN"/>
    <m/>
    <m/>
    <m/>
    <m/>
  </r>
  <r>
    <x v="3"/>
    <x v="752"/>
    <x v="6"/>
    <s v="Kalmar"/>
    <s v="Halmstad"/>
    <n v="1346.94"/>
    <n v="1225.18"/>
    <n v="6"/>
    <n v="7"/>
    <n v="7"/>
    <n v="10"/>
    <n v="2"/>
    <n v="0"/>
    <x v="0"/>
    <n v="1.93"/>
    <n v="3.35"/>
    <n v="4.03"/>
    <n v="2.02"/>
    <n v="3.55"/>
    <n v="4.45"/>
    <s v="HOME STRONGER"/>
    <s v="HOME WIN"/>
    <m/>
    <m/>
    <m/>
    <m/>
  </r>
  <r>
    <x v="1"/>
    <x v="752"/>
    <x v="4"/>
    <s v="Silkeborg"/>
    <s v="Aarhus"/>
    <n v="1335.04"/>
    <n v="1361.93"/>
    <n v="4"/>
    <n v="6"/>
    <n v="4"/>
    <n v="7"/>
    <n v="0"/>
    <n v="2"/>
    <x v="2"/>
    <n v="2.83"/>
    <n v="3.35"/>
    <n v="2.4300000000000002"/>
    <n v="3.13"/>
    <n v="3.5"/>
    <n v="2.65"/>
    <s v="AWAY STRONGER"/>
    <s v="AWAY WIN"/>
    <m/>
    <m/>
    <m/>
    <m/>
  </r>
  <r>
    <x v="3"/>
    <x v="753"/>
    <x v="0"/>
    <s v="Halmstad"/>
    <s v="Elfsborg"/>
    <n v="1225.18"/>
    <n v="1432"/>
    <n v="6"/>
    <n v="7"/>
    <n v="7"/>
    <n v="11"/>
    <n v="1"/>
    <n v="1"/>
    <x v="1"/>
    <n v="3.12"/>
    <n v="3.45"/>
    <n v="2.21"/>
    <n v="3.35"/>
    <n v="3.72"/>
    <n v="2.2999999999999998"/>
    <s v="AWAY STRONGER"/>
    <s v="DRAW"/>
    <m/>
    <m/>
    <m/>
    <m/>
  </r>
  <r>
    <x v="0"/>
    <x v="753"/>
    <x v="0"/>
    <s v="Lillestrom"/>
    <s v="Stromsgodset"/>
    <n v="1296.95"/>
    <n v="1357.48"/>
    <n v="4"/>
    <n v="8"/>
    <n v="6"/>
    <n v="8"/>
    <n v="2"/>
    <n v="0"/>
    <x v="0"/>
    <n v="1.99"/>
    <n v="3.61"/>
    <n v="3.54"/>
    <n v="2.09"/>
    <n v="3.94"/>
    <n v="3.85"/>
    <s v="AWAY STRONGER"/>
    <s v="HOME WIN"/>
    <m/>
    <m/>
    <m/>
    <m/>
  </r>
  <r>
    <x v="0"/>
    <x v="753"/>
    <x v="39"/>
    <s v="Sogndal"/>
    <s v="Aalesund"/>
    <n v="1248.6400000000001"/>
    <n v="1315.67"/>
    <n v="1"/>
    <n v="2"/>
    <n v="4"/>
    <n v="10"/>
    <n v="1"/>
    <n v="0"/>
    <x v="0"/>
    <n v="2.84"/>
    <n v="3.41"/>
    <n v="2.38"/>
    <n v="3.1"/>
    <n v="3.65"/>
    <n v="2.5"/>
    <s v="AWAY STRONGER"/>
    <s v="HOME WIN"/>
    <m/>
    <m/>
    <m/>
    <m/>
  </r>
  <r>
    <x v="1"/>
    <x v="754"/>
    <x v="33"/>
    <s v="Silkeborg"/>
    <s v="Nordsjaelland"/>
    <n v="1335.04"/>
    <n v="1368.7"/>
    <n v="1"/>
    <n v="5"/>
    <n v="3"/>
    <n v="7"/>
    <n v="2"/>
    <n v="4"/>
    <x v="2"/>
    <n v="3.23"/>
    <n v="3.61"/>
    <n v="2.11"/>
    <n v="3.65"/>
    <n v="3.78"/>
    <n v="2.2599999999999998"/>
    <s v="AWAY STRONGER"/>
    <s v="AWAY WIN"/>
    <m/>
    <m/>
    <m/>
    <m/>
  </r>
  <r>
    <x v="1"/>
    <x v="754"/>
    <x v="8"/>
    <s v="Midtjylland"/>
    <s v="Aalborg"/>
    <n v="1495.64"/>
    <n v="1395.79"/>
    <n v="6"/>
    <n v="9"/>
    <n v="2"/>
    <n v="5"/>
    <n v="4"/>
    <n v="1"/>
    <x v="0"/>
    <n v="1.57"/>
    <n v="4.07"/>
    <n v="5.61"/>
    <n v="1.64"/>
    <n v="4.4000000000000004"/>
    <n v="6.2"/>
    <s v="HOME STRONGER"/>
    <s v="HOME WIN"/>
    <m/>
    <m/>
    <m/>
    <m/>
  </r>
  <r>
    <x v="3"/>
    <x v="754"/>
    <x v="6"/>
    <s v="Sundsvall"/>
    <s v="Djurgarden"/>
    <n v="1235.5"/>
    <n v="1371.48"/>
    <n v="3"/>
    <n v="3"/>
    <n v="7"/>
    <n v="10"/>
    <n v="0"/>
    <n v="5"/>
    <x v="2"/>
    <n v="4.66"/>
    <n v="3.76"/>
    <n v="1.74"/>
    <n v="6.41"/>
    <n v="4.6100000000000003"/>
    <n v="1.81"/>
    <s v="AWAY STRONGER"/>
    <s v="AWAY WIN"/>
    <m/>
    <m/>
    <m/>
    <m/>
  </r>
  <r>
    <x v="3"/>
    <x v="754"/>
    <x v="7"/>
    <s v="AIK"/>
    <s v="Elfsborg"/>
    <n v="1491.36"/>
    <n v="1432"/>
    <n v="5"/>
    <n v="9"/>
    <n v="5"/>
    <n v="11"/>
    <n v="5"/>
    <n v="2"/>
    <x v="0"/>
    <n v="1.34"/>
    <n v="5.09"/>
    <n v="8.84"/>
    <n v="1.49"/>
    <n v="5.6"/>
    <n v="10.5"/>
    <s v="HOME STRONGER"/>
    <s v="HOME WIN"/>
    <m/>
    <m/>
    <m/>
    <m/>
  </r>
  <r>
    <x v="0"/>
    <x v="754"/>
    <x v="0"/>
    <s v="Sandefjord"/>
    <s v="Aalesund"/>
    <n v="1158.3"/>
    <n v="1315.67"/>
    <n v="0"/>
    <n v="3"/>
    <n v="3"/>
    <n v="7"/>
    <n v="2"/>
    <n v="0"/>
    <x v="0"/>
    <n v="2.1800000000000002"/>
    <n v="3.38"/>
    <n v="3.27"/>
    <n v="2.34"/>
    <n v="3.59"/>
    <n v="3.84"/>
    <s v="AWAY STRONGER"/>
    <s v="HOME WIN"/>
    <m/>
    <m/>
    <m/>
    <m/>
  </r>
  <r>
    <x v="0"/>
    <x v="754"/>
    <x v="0"/>
    <s v="Sogndal"/>
    <s v="Molde"/>
    <n v="1248.6400000000001"/>
    <n v="1399.9"/>
    <n v="4"/>
    <n v="4"/>
    <n v="7"/>
    <n v="10"/>
    <n v="2"/>
    <n v="2"/>
    <x v="1"/>
    <n v="3.21"/>
    <n v="3.4"/>
    <n v="2.2000000000000002"/>
    <n v="3.4"/>
    <n v="3.65"/>
    <n v="2.2999999999999998"/>
    <s v="AWAY STRONGER"/>
    <s v="DRAW"/>
    <m/>
    <m/>
    <m/>
    <m/>
  </r>
  <r>
    <x v="0"/>
    <x v="754"/>
    <x v="0"/>
    <s v="Tromso"/>
    <s v="Lillestrom"/>
    <n v="1253.92"/>
    <n v="1296.95"/>
    <n v="5"/>
    <n v="5"/>
    <n v="6"/>
    <n v="8"/>
    <n v="2"/>
    <n v="1"/>
    <x v="0"/>
    <n v="2.16"/>
    <n v="3.49"/>
    <n v="3.23"/>
    <n v="2.27"/>
    <n v="3.7"/>
    <n v="3.75"/>
    <s v="AWAY STRONGER"/>
    <s v="HOME WIN"/>
    <m/>
    <m/>
    <m/>
    <m/>
  </r>
  <r>
    <x v="0"/>
    <x v="754"/>
    <x v="0"/>
    <s v="Viking"/>
    <s v="Stromsgodset"/>
    <n v="1326.54"/>
    <n v="1357.48"/>
    <n v="3"/>
    <n v="4"/>
    <n v="3"/>
    <n v="7"/>
    <n v="0"/>
    <n v="1"/>
    <x v="2"/>
    <n v="2.85"/>
    <n v="3.41"/>
    <n v="2.39"/>
    <n v="3.14"/>
    <n v="3.65"/>
    <n v="2.57"/>
    <s v="AWAY STRONGER"/>
    <s v="AWAY WIN"/>
    <m/>
    <m/>
    <m/>
    <m/>
  </r>
  <r>
    <x v="7"/>
    <x v="755"/>
    <x v="13"/>
    <s v="Rubin Kazan"/>
    <s v="Zenit"/>
    <n v="1572.69"/>
    <n v="1752.34"/>
    <n v="7"/>
    <n v="8"/>
    <n v="7"/>
    <n v="10"/>
    <n v="0"/>
    <n v="2"/>
    <x v="2"/>
    <n v="4.22"/>
    <n v="3.33"/>
    <n v="1.89"/>
    <n v="4.9000000000000004"/>
    <n v="3.52"/>
    <n v="1.97"/>
    <s v="AWAY STRONGER"/>
    <s v="AWAY WIN"/>
    <m/>
    <m/>
    <m/>
    <m/>
  </r>
  <r>
    <x v="0"/>
    <x v="755"/>
    <x v="19"/>
    <s v="Lillestrom"/>
    <s v="Sandefjord"/>
    <n v="1296.95"/>
    <n v="1158.3"/>
    <n v="3"/>
    <n v="7"/>
    <n v="3"/>
    <n v="3"/>
    <n v="2"/>
    <n v="1"/>
    <x v="0"/>
    <n v="1.65"/>
    <n v="3.83"/>
    <n v="5.01"/>
    <n v="1.75"/>
    <n v="4.2"/>
    <n v="5.75"/>
    <s v="HOME STRONGER"/>
    <s v="HOME WIN"/>
    <m/>
    <m/>
    <m/>
    <m/>
  </r>
  <r>
    <x v="1"/>
    <x v="755"/>
    <x v="10"/>
    <s v="Viborg"/>
    <s v="Aarhus"/>
    <n v="1325.53"/>
    <n v="1361.93"/>
    <n v="2"/>
    <n v="3"/>
    <n v="7"/>
    <n v="8"/>
    <n v="2"/>
    <n v="4"/>
    <x v="2"/>
    <n v="2.2799999999999998"/>
    <n v="3.26"/>
    <n v="3.14"/>
    <n v="2.38"/>
    <n v="3.42"/>
    <n v="3.46"/>
    <s v="AWAY STRONGER"/>
    <s v="AWAY WIN"/>
    <m/>
    <m/>
    <m/>
    <m/>
  </r>
  <r>
    <x v="2"/>
    <x v="755"/>
    <x v="20"/>
    <s v="Altach"/>
    <s v="Salzburg"/>
    <n v="1528.43"/>
    <n v="1666.34"/>
    <n v="6"/>
    <n v="12"/>
    <n v="7"/>
    <n v="10"/>
    <n v="0"/>
    <n v="5"/>
    <x v="2"/>
    <n v="5.71"/>
    <n v="3.78"/>
    <n v="1.6"/>
    <n v="6.34"/>
    <n v="4.01"/>
    <n v="1.68"/>
    <s v="AWAY STRONGER"/>
    <s v="AWAY WIN"/>
    <m/>
    <m/>
    <m/>
    <m/>
  </r>
  <r>
    <x v="0"/>
    <x v="755"/>
    <x v="0"/>
    <s v="Stabaek"/>
    <s v="Aalesund"/>
    <n v="1260.8399999999999"/>
    <n v="1315.67"/>
    <n v="3"/>
    <n v="3"/>
    <n v="0"/>
    <n v="4"/>
    <n v="3"/>
    <n v="1"/>
    <x v="0"/>
    <n v="2.63"/>
    <n v="3.23"/>
    <n v="2.66"/>
    <n v="2.83"/>
    <n v="3.36"/>
    <n v="2.9"/>
    <s v="AWAY STRONGER"/>
    <s v="HOME WIN"/>
    <m/>
    <m/>
    <m/>
    <m/>
  </r>
  <r>
    <x v="0"/>
    <x v="755"/>
    <x v="0"/>
    <s v="Stromsgodset"/>
    <s v="Haugesund"/>
    <n v="1357.48"/>
    <n v="1306.0999999999999"/>
    <n v="3"/>
    <n v="9"/>
    <n v="4"/>
    <n v="8"/>
    <n v="3"/>
    <n v="1"/>
    <x v="0"/>
    <n v="1.72"/>
    <n v="3.68"/>
    <n v="4.68"/>
    <n v="1.8"/>
    <n v="3.97"/>
    <n v="5.35"/>
    <s v="HOME STRONGER"/>
    <s v="HOME WIN"/>
    <m/>
    <m/>
    <m/>
    <m/>
  </r>
  <r>
    <x v="0"/>
    <x v="755"/>
    <x v="0"/>
    <s v="Tromso"/>
    <s v="Brann"/>
    <n v="1253.92"/>
    <n v="1329.62"/>
    <n v="7"/>
    <n v="8"/>
    <n v="6"/>
    <n v="7"/>
    <n v="1"/>
    <n v="1"/>
    <x v="1"/>
    <n v="2.34"/>
    <n v="3.1"/>
    <n v="3.15"/>
    <n v="2.4700000000000002"/>
    <n v="3.25"/>
    <n v="3.3"/>
    <s v="AWAY STRONGER"/>
    <s v="DRAW"/>
    <m/>
    <m/>
    <m/>
    <m/>
  </r>
  <r>
    <x v="1"/>
    <x v="755"/>
    <x v="0"/>
    <s v="Brondby"/>
    <s v="Midtjylland"/>
    <n v="1515.29"/>
    <n v="1495.64"/>
    <n v="9"/>
    <n v="12"/>
    <n v="9"/>
    <n v="9"/>
    <n v="3"/>
    <n v="2"/>
    <x v="0"/>
    <n v="2.0099999999999998"/>
    <n v="3.46"/>
    <n v="3.62"/>
    <n v="2.06"/>
    <n v="3.67"/>
    <n v="3.98"/>
    <s v="HOME STRONGER"/>
    <s v="HOME WIN"/>
    <m/>
    <m/>
    <m/>
    <m/>
  </r>
  <r>
    <x v="4"/>
    <x v="756"/>
    <x v="15"/>
    <s v="Cracovia"/>
    <s v="Piast Gliwice"/>
    <n v="1342.81"/>
    <n v="1344.71"/>
    <n v="2"/>
    <n v="2"/>
    <n v="1"/>
    <n v="2"/>
    <n v="0"/>
    <n v="1"/>
    <x v="2"/>
    <n v="2.27"/>
    <n v="3.52"/>
    <n v="2.89"/>
    <n v="2.35"/>
    <n v="3.87"/>
    <n v="3.1"/>
    <s v="AWAY STRONGER"/>
    <s v="AWAY WIN"/>
    <m/>
    <m/>
    <m/>
    <m/>
  </r>
  <r>
    <x v="0"/>
    <x v="757"/>
    <x v="0"/>
    <s v="Haugesund"/>
    <s v="Tromso"/>
    <n v="1306.0999999999999"/>
    <n v="1253.92"/>
    <n v="1"/>
    <n v="5"/>
    <n v="5"/>
    <n v="9"/>
    <n v="2"/>
    <n v="0"/>
    <x v="0"/>
    <n v="1.77"/>
    <n v="3.69"/>
    <n v="4.3899999999999997"/>
    <n v="1.9"/>
    <n v="4.0999999999999996"/>
    <n v="4.8499999999999996"/>
    <s v="HOME STRONGER"/>
    <s v="HOME WIN"/>
    <m/>
    <m/>
    <m/>
    <m/>
  </r>
  <r>
    <x v="0"/>
    <x v="757"/>
    <x v="0"/>
    <s v="Molde"/>
    <s v="Viking"/>
    <n v="1399.9"/>
    <n v="1326.54"/>
    <n v="5"/>
    <n v="11"/>
    <n v="0"/>
    <n v="3"/>
    <n v="3"/>
    <n v="2"/>
    <x v="0"/>
    <n v="1.64"/>
    <n v="3.87"/>
    <n v="5.09"/>
    <n v="1.71"/>
    <n v="4.32"/>
    <n v="6.3"/>
    <s v="HOME STRONGER"/>
    <s v="HOME WIN"/>
    <m/>
    <m/>
    <m/>
    <m/>
  </r>
  <r>
    <x v="0"/>
    <x v="757"/>
    <x v="0"/>
    <s v="Sandefjord"/>
    <s v="Stabaek"/>
    <n v="1158.3"/>
    <n v="1260.8399999999999"/>
    <n v="3"/>
    <n v="3"/>
    <n v="6"/>
    <n v="6"/>
    <n v="1"/>
    <n v="2"/>
    <x v="2"/>
    <n v="2.4700000000000002"/>
    <n v="3.38"/>
    <n v="2.74"/>
    <n v="2.65"/>
    <n v="3.65"/>
    <n v="2.95"/>
    <s v="AWAY STRONGER"/>
    <s v="AWAY WIN"/>
    <m/>
    <m/>
    <m/>
    <m/>
  </r>
  <r>
    <x v="0"/>
    <x v="757"/>
    <x v="1"/>
    <s v="Brann"/>
    <s v="Valerenga"/>
    <n v="1329.62"/>
    <n v="1337.12"/>
    <n v="4"/>
    <n v="7"/>
    <n v="5"/>
    <n v="7"/>
    <n v="0"/>
    <n v="0"/>
    <x v="1"/>
    <n v="1.85"/>
    <n v="3.63"/>
    <n v="4.03"/>
    <n v="1.95"/>
    <n v="3.9"/>
    <n v="4.5"/>
    <s v="AWAY STRONGER"/>
    <s v="DRAW"/>
    <m/>
    <m/>
    <m/>
    <m/>
  </r>
  <r>
    <x v="1"/>
    <x v="758"/>
    <x v="10"/>
    <s v="Lyngby"/>
    <s v="Aalborg"/>
    <n v="1354.62"/>
    <n v="1395.79"/>
    <n v="7"/>
    <n v="7"/>
    <n v="1"/>
    <n v="5"/>
    <n v="1"/>
    <n v="2"/>
    <x v="2"/>
    <n v="2.68"/>
    <n v="3.19"/>
    <n v="2.66"/>
    <n v="2.97"/>
    <n v="3.44"/>
    <n v="2.96"/>
    <s v="AWAY STRONGER"/>
    <s v="AWAY WIN"/>
    <m/>
    <m/>
    <m/>
    <m/>
  </r>
  <r>
    <x v="2"/>
    <x v="758"/>
    <x v="3"/>
    <s v="Altach"/>
    <s v="Sturm Graz"/>
    <n v="1528.43"/>
    <n v="1551.83"/>
    <n v="3"/>
    <n v="9"/>
    <n v="6"/>
    <n v="10"/>
    <n v="1"/>
    <n v="2"/>
    <x v="2"/>
    <n v="3.3"/>
    <n v="3.28"/>
    <n v="2.1800000000000002"/>
    <n v="3.6"/>
    <n v="3.5"/>
    <n v="2.29"/>
    <s v="AWAY STRONGER"/>
    <s v="AWAY WIN"/>
    <m/>
    <m/>
    <m/>
    <m/>
  </r>
  <r>
    <x v="1"/>
    <x v="759"/>
    <x v="0"/>
    <s v="Nordsjaelland"/>
    <s v="Lyngby"/>
    <n v="1368.7"/>
    <n v="1354.62"/>
    <n v="3"/>
    <n v="7"/>
    <n v="4"/>
    <n v="7"/>
    <n v="0"/>
    <n v="1"/>
    <x v="2"/>
    <n v="2.2999999999999998"/>
    <n v="3.21"/>
    <n v="3.13"/>
    <n v="2.42"/>
    <n v="3.4"/>
    <n v="3.35"/>
    <s v="HOME STRONGER"/>
    <s v="AWAY WIN"/>
    <m/>
    <m/>
    <m/>
    <m/>
  </r>
  <r>
    <x v="5"/>
    <x v="759"/>
    <x v="4"/>
    <s v="CFR Cluj"/>
    <s v="Targu Mures"/>
    <n v="1477.59"/>
    <n v="1334.02"/>
    <n v="9"/>
    <n v="9"/>
    <n v="6"/>
    <n v="9"/>
    <n v="2"/>
    <n v="0"/>
    <x v="0"/>
    <n v="1.22"/>
    <n v="5.54"/>
    <n v="12.06"/>
    <n v="1.27"/>
    <n v="6.5"/>
    <n v="15.35"/>
    <s v="HOME STRONGER"/>
    <s v="HOME WIN"/>
    <m/>
    <m/>
    <m/>
    <m/>
  </r>
  <r>
    <x v="1"/>
    <x v="760"/>
    <x v="10"/>
    <s v="Silkeborg"/>
    <s v="Horsens"/>
    <n v="1335.04"/>
    <n v="1326.57"/>
    <n v="1"/>
    <n v="4"/>
    <n v="3"/>
    <n v="6"/>
    <n v="1"/>
    <n v="0"/>
    <x v="0"/>
    <n v="2.17"/>
    <n v="3.24"/>
    <n v="3.37"/>
    <n v="2.2599999999999998"/>
    <n v="3.4"/>
    <n v="3.72"/>
    <s v="HOME STRONGER"/>
    <s v="HOME WIN"/>
    <m/>
    <m/>
    <m/>
    <m/>
  </r>
  <r>
    <x v="1"/>
    <x v="761"/>
    <x v="10"/>
    <s v="Aarhus"/>
    <s v="Aalborg"/>
    <n v="1361.93"/>
    <n v="1395.79"/>
    <n v="7"/>
    <n v="11"/>
    <n v="4"/>
    <n v="5"/>
    <n v="1"/>
    <n v="2"/>
    <x v="2"/>
    <n v="2.16"/>
    <n v="3.31"/>
    <n v="3.35"/>
    <n v="2.2799999999999998"/>
    <n v="3.52"/>
    <n v="3.62"/>
    <s v="AWAY STRONGER"/>
    <s v="AWAY WIN"/>
    <m/>
    <m/>
    <m/>
    <m/>
  </r>
  <r>
    <x v="2"/>
    <x v="761"/>
    <x v="20"/>
    <s v="Ried"/>
    <s v="Salzburg"/>
    <n v="1399.79"/>
    <n v="1668.41"/>
    <n v="0"/>
    <n v="0"/>
    <n v="9"/>
    <n v="13"/>
    <n v="1"/>
    <n v="6"/>
    <x v="2"/>
    <n v="9.0500000000000007"/>
    <n v="4.9800000000000004"/>
    <n v="1.32"/>
    <n v="11"/>
    <n v="5.69"/>
    <n v="1.45"/>
    <s v="AWAY STRONGER"/>
    <s v="AWAY WIN"/>
    <m/>
    <m/>
    <m/>
    <m/>
  </r>
  <r>
    <x v="1"/>
    <x v="761"/>
    <x v="0"/>
    <s v="Midtjylland"/>
    <s v="Viborg"/>
    <n v="1495.64"/>
    <n v="1325.53"/>
    <n v="6"/>
    <n v="9"/>
    <n v="1"/>
    <n v="2"/>
    <n v="0"/>
    <n v="0"/>
    <x v="1"/>
    <n v="1.6"/>
    <n v="3.85"/>
    <n v="5.49"/>
    <n v="1.66"/>
    <n v="4.1399999999999997"/>
    <n v="6"/>
    <s v="HOME STRONGER"/>
    <s v="DRAW"/>
    <m/>
    <m/>
    <m/>
    <m/>
  </r>
  <r>
    <x v="4"/>
    <x v="761"/>
    <x v="0"/>
    <s v="Legia"/>
    <s v="Ruch"/>
    <n v="1536.38"/>
    <n v="1266.05"/>
    <n v="4"/>
    <n v="10"/>
    <n v="7"/>
    <n v="8"/>
    <n v="1"/>
    <n v="3"/>
    <x v="2"/>
    <n v="1.24"/>
    <n v="5.71"/>
    <n v="11.36"/>
    <n v="1.27"/>
    <n v="6.3"/>
    <n v="14.36"/>
    <s v="HOME STRONGER"/>
    <s v="AWAY WIN"/>
    <m/>
    <m/>
    <m/>
    <m/>
  </r>
  <r>
    <x v="1"/>
    <x v="762"/>
    <x v="10"/>
    <s v="Horsens"/>
    <s v="Odense"/>
    <n v="1326.57"/>
    <n v="1355.82"/>
    <n v="0"/>
    <n v="3"/>
    <n v="7"/>
    <n v="10"/>
    <n v="1"/>
    <n v="1"/>
    <x v="1"/>
    <n v="3.16"/>
    <n v="3.19"/>
    <n v="2.2999999999999998"/>
    <n v="3.4"/>
    <n v="3.38"/>
    <n v="2.5"/>
    <s v="AWAY STRONGER"/>
    <s v="DRAW"/>
    <m/>
    <m/>
    <m/>
    <m/>
  </r>
  <r>
    <x v="2"/>
    <x v="762"/>
    <x v="3"/>
    <s v="Admira"/>
    <s v="Ried"/>
    <n v="1429.16"/>
    <n v="1399.79"/>
    <n v="7"/>
    <n v="11"/>
    <n v="0"/>
    <n v="0"/>
    <n v="1"/>
    <n v="0"/>
    <x v="0"/>
    <n v="2"/>
    <n v="3.31"/>
    <n v="3.78"/>
    <n v="2.1"/>
    <n v="3.6"/>
    <n v="4.16"/>
    <s v="HOME STRONGER"/>
    <s v="HOME WIN"/>
    <m/>
    <m/>
    <m/>
    <m/>
  </r>
  <r>
    <x v="2"/>
    <x v="762"/>
    <x v="3"/>
    <s v="Salzburg"/>
    <s v="Mattersburg"/>
    <n v="1668.41"/>
    <n v="1361.9"/>
    <n v="9"/>
    <n v="13"/>
    <n v="9"/>
    <n v="12"/>
    <n v="1"/>
    <n v="0"/>
    <x v="0"/>
    <n v="1.2"/>
    <n v="6.43"/>
    <n v="13.14"/>
    <n v="1.23"/>
    <n v="7.6"/>
    <n v="16"/>
    <s v="HOME STRONGER"/>
    <s v="HOME WIN"/>
    <m/>
    <m/>
    <m/>
    <m/>
  </r>
  <r>
    <x v="4"/>
    <x v="762"/>
    <x v="15"/>
    <s v="Wisla"/>
    <s v="Jagiellonia"/>
    <n v="1368.98"/>
    <n v="1387.61"/>
    <n v="0"/>
    <n v="3"/>
    <n v="9"/>
    <n v="12"/>
    <n v="3"/>
    <n v="1"/>
    <x v="0"/>
    <n v="2.57"/>
    <n v="3.23"/>
    <n v="2.69"/>
    <n v="2.78"/>
    <n v="3.4"/>
    <n v="2.88"/>
    <s v="AWAY STRONGER"/>
    <s v="HOME WIN"/>
    <m/>
    <m/>
    <m/>
    <m/>
  </r>
  <r>
    <x v="1"/>
    <x v="763"/>
    <x v="13"/>
    <s v="Aalborg"/>
    <s v="Silkeborg"/>
    <n v="1395.79"/>
    <n v="1335.04"/>
    <n v="6"/>
    <n v="7"/>
    <n v="3"/>
    <n v="4"/>
    <n v="3"/>
    <n v="0"/>
    <x v="0"/>
    <n v="2.0299999999999998"/>
    <n v="3.36"/>
    <n v="3.63"/>
    <n v="2.12"/>
    <n v="3.6"/>
    <n v="3.92"/>
    <s v="HOME STRONGER"/>
    <s v="HOME WIN"/>
    <m/>
    <m/>
    <m/>
    <m/>
  </r>
  <r>
    <x v="1"/>
    <x v="764"/>
    <x v="2"/>
    <s v="Lyngby"/>
    <s v="Esbjerg"/>
    <n v="1354.62"/>
    <n v="1330.44"/>
    <n v="6"/>
    <n v="10"/>
    <n v="5"/>
    <n v="8"/>
    <n v="0"/>
    <n v="0"/>
    <x v="1"/>
    <n v="1.9"/>
    <n v="3.41"/>
    <n v="4.09"/>
    <n v="2"/>
    <n v="3.74"/>
    <n v="4.5"/>
    <s v="HOME STRONGER"/>
    <s v="DRAW"/>
    <m/>
    <m/>
    <m/>
    <m/>
  </r>
  <r>
    <x v="1"/>
    <x v="764"/>
    <x v="4"/>
    <s v="Viborg"/>
    <s v="Aarhus"/>
    <n v="1325.53"/>
    <n v="1361.93"/>
    <n v="2"/>
    <n v="3"/>
    <n v="4"/>
    <n v="10"/>
    <n v="1"/>
    <n v="1"/>
    <x v="1"/>
    <n v="2.5"/>
    <n v="3.21"/>
    <n v="2.82"/>
    <n v="2.62"/>
    <n v="3.37"/>
    <n v="2.99"/>
    <s v="AWAY STRONGER"/>
    <s v="DRAW"/>
    <m/>
    <m/>
    <m/>
    <m/>
  </r>
  <r>
    <x v="5"/>
    <x v="765"/>
    <x v="4"/>
    <s v="Astra"/>
    <s v="Targu Mures"/>
    <n v="1519.96"/>
    <n v="1323.72"/>
    <n v="9"/>
    <n v="12"/>
    <n v="4"/>
    <n v="7"/>
    <n v="1"/>
    <n v="0"/>
    <x v="0"/>
    <n v="1.27"/>
    <n v="5.12"/>
    <n v="10.96"/>
    <n v="1.31"/>
    <n v="5.75"/>
    <n v="14.5"/>
    <s v="HOME STRONGER"/>
    <s v="HOME WIN"/>
    <m/>
    <m/>
    <m/>
    <m/>
  </r>
  <r>
    <x v="1"/>
    <x v="766"/>
    <x v="0"/>
    <s v="Esbjerg"/>
    <s v="Viborg"/>
    <n v="1352.69"/>
    <n v="1333.04"/>
    <n v="5"/>
    <n v="6"/>
    <n v="2"/>
    <n v="3"/>
    <n v="1"/>
    <n v="3"/>
    <x v="2"/>
    <n v="2.5499999999999998"/>
    <n v="3.16"/>
    <n v="2.8"/>
    <n v="2.7"/>
    <n v="3.37"/>
    <n v="3.1"/>
    <s v="HOME STRONGER"/>
    <s v="AWAY WIN"/>
    <m/>
    <m/>
    <m/>
    <m/>
  </r>
  <r>
    <x v="1"/>
    <x v="766"/>
    <x v="39"/>
    <s v="Midtjylland"/>
    <s v="Lyngby"/>
    <n v="1502.96"/>
    <n v="1365.01"/>
    <n v="4"/>
    <n v="10"/>
    <n v="4"/>
    <n v="8"/>
    <n v="1"/>
    <n v="1"/>
    <x v="1"/>
    <n v="1.61"/>
    <n v="3.8"/>
    <n v="5.55"/>
    <n v="1.67"/>
    <n v="4"/>
    <n v="6.4"/>
    <s v="HOME STRONGER"/>
    <s v="DRAW"/>
    <m/>
    <m/>
    <m/>
    <m/>
  </r>
  <r>
    <x v="4"/>
    <x v="767"/>
    <x v="0"/>
    <s v="Ruch"/>
    <s v="Piast Gliwice"/>
    <n v="1296.31"/>
    <n v="1315.46"/>
    <n v="7"/>
    <n v="13"/>
    <n v="0"/>
    <n v="3"/>
    <n v="0"/>
    <n v="0"/>
    <x v="1"/>
    <n v="2.34"/>
    <n v="3.19"/>
    <n v="3.04"/>
    <n v="2.48"/>
    <n v="3.32"/>
    <n v="3.3"/>
    <s v="AWAY STRONGER"/>
    <s v="DRAW"/>
    <m/>
    <m/>
    <m/>
    <m/>
  </r>
  <r>
    <x v="3"/>
    <x v="767"/>
    <x v="4"/>
    <s v="Kalmar"/>
    <s v="Elfsborg"/>
    <n v="1346.94"/>
    <n v="1432"/>
    <n v="6"/>
    <n v="9"/>
    <n v="4"/>
    <n v="6"/>
    <n v="1"/>
    <n v="5"/>
    <x v="2"/>
    <n v="2.44"/>
    <n v="3.18"/>
    <n v="2.93"/>
    <n v="2.5499999999999998"/>
    <n v="3.37"/>
    <n v="3.09"/>
    <s v="AWAY STRONGER"/>
    <s v="AWAY WIN"/>
    <m/>
    <m/>
    <m/>
    <m/>
  </r>
  <r>
    <x v="0"/>
    <x v="767"/>
    <x v="4"/>
    <s v="Valerenga"/>
    <s v="Viking"/>
    <n v="1337.12"/>
    <n v="1326.54"/>
    <n v="3"/>
    <n v="7"/>
    <n v="0"/>
    <n v="3"/>
    <n v="1"/>
    <n v="0"/>
    <x v="0"/>
    <n v="1.83"/>
    <n v="3.47"/>
    <n v="4.3"/>
    <n v="1.95"/>
    <n v="3.71"/>
    <n v="4.75"/>
    <s v="HOME STRONGER"/>
    <s v="HOME WIN"/>
    <m/>
    <m/>
    <m/>
    <m/>
  </r>
  <r>
    <x v="0"/>
    <x v="768"/>
    <x v="19"/>
    <s v="Tromso"/>
    <s v="Valerenga"/>
    <n v="1253.92"/>
    <n v="1337.12"/>
    <n v="4"/>
    <n v="8"/>
    <n v="5"/>
    <n v="9"/>
    <n v="2"/>
    <n v="4"/>
    <x v="2"/>
    <n v="2.65"/>
    <n v="3.35"/>
    <n v="2.56"/>
    <n v="2.85"/>
    <n v="3.55"/>
    <n v="2.9"/>
    <s v="AWAY STRONGER"/>
    <s v="AWAY WIN"/>
    <m/>
    <m/>
    <m/>
    <m/>
  </r>
  <r>
    <x v="0"/>
    <x v="768"/>
    <x v="0"/>
    <s v="Stabaek"/>
    <s v="Lillestrom"/>
    <n v="1260.8399999999999"/>
    <n v="1296.95"/>
    <n v="9"/>
    <n v="9"/>
    <n v="6"/>
    <n v="9"/>
    <n v="2"/>
    <n v="4"/>
    <x v="2"/>
    <n v="2.31"/>
    <n v="3.34"/>
    <n v="2.99"/>
    <n v="2.42"/>
    <n v="3.53"/>
    <n v="3.2"/>
    <s v="AWAY STRONGER"/>
    <s v="AWAY WIN"/>
    <m/>
    <m/>
    <m/>
    <m/>
  </r>
  <r>
    <x v="0"/>
    <x v="769"/>
    <x v="4"/>
    <s v="Kristiansund"/>
    <s v="Rosenborg"/>
    <n v="1158.3"/>
    <n v="1501.94"/>
    <n v="0"/>
    <n v="0"/>
    <n v="7"/>
    <n v="10"/>
    <n v="3"/>
    <n v="3"/>
    <x v="1"/>
    <n v="5.03"/>
    <n v="3.73"/>
    <n v="1.68"/>
    <n v="5.65"/>
    <n v="3.96"/>
    <n v="1.74"/>
    <s v="AWAY STRONGER"/>
    <s v="DRAW"/>
    <m/>
    <m/>
    <m/>
    <m/>
  </r>
  <r>
    <x v="3"/>
    <x v="769"/>
    <x v="4"/>
    <s v="Djurgarden"/>
    <s v="Kalmar"/>
    <n v="1371.48"/>
    <n v="1346.94"/>
    <n v="4"/>
    <n v="10"/>
    <n v="0"/>
    <n v="6"/>
    <n v="4"/>
    <n v="1"/>
    <x v="0"/>
    <n v="1.37"/>
    <n v="4.6100000000000003"/>
    <n v="8.49"/>
    <n v="1.43"/>
    <n v="5.05"/>
    <n v="10"/>
    <s v="HOME STRONGER"/>
    <s v="HOME WIN"/>
    <m/>
    <m/>
    <m/>
    <m/>
  </r>
  <r>
    <x v="0"/>
    <x v="770"/>
    <x v="4"/>
    <s v="Sandefjord"/>
    <s v="Valerenga"/>
    <n v="1158.3"/>
    <n v="1337.12"/>
    <n v="3"/>
    <n v="3"/>
    <n v="7"/>
    <n v="9"/>
    <n v="2"/>
    <n v="0"/>
    <x v="0"/>
    <n v="2.57"/>
    <n v="3.43"/>
    <n v="2.62"/>
    <n v="2.73"/>
    <n v="3.65"/>
    <n v="2.75"/>
    <s v="AWAY STRONGER"/>
    <s v="HOME WIN"/>
    <m/>
    <m/>
    <m/>
    <m/>
  </r>
  <r>
    <x v="1"/>
    <x v="770"/>
    <x v="39"/>
    <s v="Silkeborg"/>
    <s v="Horsens"/>
    <n v="1334.97"/>
    <n v="1322.75"/>
    <n v="3"/>
    <n v="4"/>
    <n v="1"/>
    <n v="4"/>
    <n v="2"/>
    <n v="2"/>
    <x v="1"/>
    <n v="2.42"/>
    <n v="3.33"/>
    <n v="2.85"/>
    <n v="2.54"/>
    <n v="3.51"/>
    <n v="3"/>
    <s v="HOME STRONGER"/>
    <s v="DRAW"/>
    <m/>
    <m/>
    <m/>
    <m/>
  </r>
  <r>
    <x v="1"/>
    <x v="771"/>
    <x v="33"/>
    <s v="Hobro"/>
    <s v="Horsens"/>
    <n v="1259.1199999999999"/>
    <n v="1322.75"/>
    <n v="0"/>
    <n v="0"/>
    <n v="2"/>
    <n v="2"/>
    <n v="1"/>
    <n v="1"/>
    <x v="1"/>
    <n v="1.99"/>
    <n v="3.41"/>
    <n v="3.75"/>
    <n v="2.15"/>
    <n v="3.64"/>
    <n v="4.0999999999999996"/>
    <s v="AWAY STRONGER"/>
    <s v="DRAW"/>
    <m/>
    <m/>
    <m/>
    <m/>
  </r>
  <r>
    <x v="1"/>
    <x v="772"/>
    <x v="4"/>
    <s v="Aalborg"/>
    <s v="Midtjylland"/>
    <n v="1416.05"/>
    <n v="1502.96"/>
    <n v="9"/>
    <n v="10"/>
    <n v="7"/>
    <n v="8"/>
    <n v="1"/>
    <n v="1"/>
    <x v="1"/>
    <n v="3.33"/>
    <n v="3.46"/>
    <n v="2.1"/>
    <n v="3.6"/>
    <n v="3.64"/>
    <n v="2.23"/>
    <s v="AWAY STRONGER"/>
    <s v="DRAW"/>
    <m/>
    <m/>
    <m/>
    <m/>
  </r>
  <r>
    <x v="5"/>
    <x v="773"/>
    <x v="9"/>
    <s v="CFR Cluj"/>
    <s v="Astra"/>
    <n v="1483.24"/>
    <n v="1527.29"/>
    <n v="9"/>
    <n v="15"/>
    <n v="1"/>
    <n v="7"/>
    <n v="3"/>
    <n v="2"/>
    <x v="0"/>
    <n v="2.2000000000000002"/>
    <n v="3.05"/>
    <n v="3.31"/>
    <n v="2.2999999999999998"/>
    <n v="3.21"/>
    <n v="3.72"/>
    <s v="AWAY STRONGER"/>
    <s v="HOME WIN"/>
    <m/>
    <m/>
    <m/>
    <m/>
  </r>
  <r>
    <x v="2"/>
    <x v="774"/>
    <x v="3"/>
    <s v="Admira"/>
    <s v="Sturm Graz"/>
    <n v="1446.21"/>
    <n v="1528.73"/>
    <n v="7"/>
    <n v="11"/>
    <n v="3"/>
    <n v="9"/>
    <n v="1"/>
    <n v="0"/>
    <x v="0"/>
    <n v="3.05"/>
    <n v="3.2"/>
    <n v="2.34"/>
    <n v="3.25"/>
    <n v="3.36"/>
    <n v="2.56"/>
    <s v="AWAY STRONGER"/>
    <s v="HOME WIN"/>
    <m/>
    <m/>
    <m/>
    <m/>
  </r>
  <r>
    <x v="2"/>
    <x v="774"/>
    <x v="3"/>
    <s v="Ried"/>
    <s v="Altach"/>
    <n v="1370.46"/>
    <n v="1523.37"/>
    <n v="0"/>
    <n v="0"/>
    <n v="3"/>
    <n v="3"/>
    <n v="2"/>
    <n v="0"/>
    <x v="0"/>
    <n v="2.8"/>
    <n v="3.09"/>
    <n v="2.59"/>
    <n v="2.96"/>
    <n v="3.4"/>
    <n v="2.78"/>
    <s v="AWAY STRONGER"/>
    <s v="HOME WIN"/>
    <m/>
    <m/>
    <m/>
    <m/>
  </r>
  <r>
    <x v="1"/>
    <x v="775"/>
    <x v="2"/>
    <s v="Aarhus"/>
    <s v="Odense"/>
    <n v="1354.27"/>
    <n v="1383.8"/>
    <n v="4"/>
    <n v="8"/>
    <n v="5"/>
    <n v="8"/>
    <n v="1"/>
    <n v="2"/>
    <x v="2"/>
    <n v="2.41"/>
    <n v="3.34"/>
    <n v="2.85"/>
    <n v="2.56"/>
    <n v="3.5"/>
    <n v="2.99"/>
    <s v="AWAY STRONGER"/>
    <s v="AWAY WIN"/>
    <m/>
    <m/>
    <m/>
    <m/>
  </r>
  <r>
    <x v="1"/>
    <x v="775"/>
    <x v="2"/>
    <s v="Brondby"/>
    <s v="Lyngby"/>
    <n v="1525.85"/>
    <n v="1378.06"/>
    <n v="7"/>
    <n v="13"/>
    <n v="5"/>
    <n v="8"/>
    <n v="3"/>
    <n v="2"/>
    <x v="0"/>
    <n v="1.79"/>
    <n v="3.47"/>
    <n v="4.59"/>
    <n v="1.87"/>
    <n v="3.75"/>
    <n v="5.25"/>
    <s v="HOME STRONGER"/>
    <s v="HOME WIN"/>
    <m/>
    <m/>
    <m/>
    <m/>
  </r>
  <r>
    <x v="1"/>
    <x v="775"/>
    <x v="2"/>
    <s v="Esbjerg"/>
    <s v="Horsens"/>
    <n v="1339.21"/>
    <n v="1315.59"/>
    <n v="4"/>
    <n v="6"/>
    <n v="3"/>
    <n v="3"/>
    <n v="1"/>
    <n v="1"/>
    <x v="1"/>
    <n v="2.0699999999999998"/>
    <n v="3.3"/>
    <n v="3.6"/>
    <n v="2.2000000000000002"/>
    <n v="3.47"/>
    <n v="3.98"/>
    <s v="HOME STRONGER"/>
    <s v="DRAW"/>
    <m/>
    <m/>
    <m/>
    <m/>
  </r>
  <r>
    <x v="1"/>
    <x v="775"/>
    <x v="2"/>
    <s v="Midtjylland"/>
    <s v="Nordsjaelland"/>
    <n v="1498.39"/>
    <n v="1395.38"/>
    <n v="5"/>
    <n v="9"/>
    <n v="4"/>
    <n v="7"/>
    <n v="1"/>
    <n v="2"/>
    <x v="2"/>
    <n v="1.9"/>
    <n v="3.66"/>
    <n v="3.78"/>
    <n v="2"/>
    <n v="3.92"/>
    <n v="4.25"/>
    <s v="HOME STRONGER"/>
    <s v="AWAY WIN"/>
    <m/>
    <m/>
    <m/>
    <m/>
  </r>
  <r>
    <x v="1"/>
    <x v="775"/>
    <x v="2"/>
    <s v="Viborg"/>
    <s v="Aalborg"/>
    <n v="1341.85"/>
    <n v="1403.29"/>
    <n v="5"/>
    <n v="6"/>
    <n v="7"/>
    <n v="10"/>
    <n v="2"/>
    <n v="1"/>
    <x v="0"/>
    <n v="2.99"/>
    <n v="3.29"/>
    <n v="2.35"/>
    <n v="3.15"/>
    <n v="3.49"/>
    <n v="2.5"/>
    <s v="AWAY STRONGER"/>
    <s v="HOME WIN"/>
    <m/>
    <m/>
    <m/>
    <m/>
  </r>
  <r>
    <x v="1"/>
    <x v="776"/>
    <x v="0"/>
    <s v="Horsens"/>
    <s v="Odense"/>
    <n v="1315.59"/>
    <n v="1383.8"/>
    <n v="3"/>
    <n v="4"/>
    <n v="7"/>
    <n v="11"/>
    <n v="0"/>
    <n v="0"/>
    <x v="1"/>
    <n v="3.78"/>
    <n v="3.29"/>
    <n v="2.02"/>
    <n v="4.2"/>
    <n v="3.44"/>
    <n v="2.12"/>
    <s v="AWAY STRONGER"/>
    <s v="DRAW"/>
    <m/>
    <m/>
    <m/>
    <m/>
  </r>
  <r>
    <x v="1"/>
    <x v="776"/>
    <x v="39"/>
    <s v="Nordsjaelland"/>
    <s v="Lyngby"/>
    <n v="1395.38"/>
    <n v="1378.06"/>
    <n v="7"/>
    <n v="10"/>
    <n v="2"/>
    <n v="5"/>
    <n v="2"/>
    <n v="0"/>
    <x v="0"/>
    <n v="2.12"/>
    <n v="3.31"/>
    <n v="3.45"/>
    <n v="2.2400000000000002"/>
    <n v="3.5"/>
    <n v="3.82"/>
    <s v="HOME STRONGER"/>
    <s v="HOME WIN"/>
    <m/>
    <m/>
    <m/>
    <m/>
  </r>
  <r>
    <x v="2"/>
    <x v="777"/>
    <x v="10"/>
    <s v="Sturm Graz"/>
    <s v="Altach"/>
    <n v="1520.26"/>
    <n v="1508.85"/>
    <n v="0"/>
    <n v="6"/>
    <n v="3"/>
    <n v="3"/>
    <n v="3"/>
    <n v="0"/>
    <x v="0"/>
    <n v="1.93"/>
    <n v="3.4"/>
    <n v="3.92"/>
    <n v="2.06"/>
    <n v="3.64"/>
    <n v="4.3600000000000003"/>
    <s v="HOME STRONGER"/>
    <s v="HOME WIN"/>
    <m/>
    <m/>
    <m/>
    <m/>
  </r>
  <r>
    <x v="4"/>
    <x v="777"/>
    <x v="15"/>
    <s v="Piast Gliwice"/>
    <s v="Wisla"/>
    <n v="1322.94"/>
    <n v="1379.56"/>
    <n v="5"/>
    <n v="5"/>
    <n v="4"/>
    <n v="7"/>
    <n v="1"/>
    <n v="2"/>
    <x v="2"/>
    <n v="3.16"/>
    <n v="3.36"/>
    <n v="2.2000000000000002"/>
    <n v="3.42"/>
    <n v="3.62"/>
    <n v="2.2999999999999998"/>
    <s v="AWAY STRONGER"/>
    <s v="AWAY WIN"/>
    <m/>
    <m/>
    <m/>
    <m/>
  </r>
  <r>
    <x v="5"/>
    <x v="778"/>
    <x v="2"/>
    <s v="Targu Mures"/>
    <s v="Pandurii"/>
    <n v="1321.49"/>
    <n v="1367"/>
    <n v="4"/>
    <n v="4"/>
    <n v="5"/>
    <n v="5"/>
    <n v="0"/>
    <n v="0"/>
    <x v="1"/>
    <n v="2.41"/>
    <n v="2.97"/>
    <n v="3.03"/>
    <n v="2.56"/>
    <n v="3.1"/>
    <n v="3.37"/>
    <s v="AWAY STRONGER"/>
    <s v="DRAW"/>
    <m/>
    <m/>
    <m/>
    <m/>
  </r>
  <r>
    <x v="3"/>
    <x v="779"/>
    <x v="6"/>
    <s v="Hammarby"/>
    <s v="Djurgarden"/>
    <n v="1307.8800000000001"/>
    <n v="1371.48"/>
    <n v="0"/>
    <n v="2"/>
    <n v="6"/>
    <n v="10"/>
    <n v="3"/>
    <n v="1"/>
    <x v="0"/>
    <n v="3.49"/>
    <n v="3.34"/>
    <n v="2.09"/>
    <n v="3.8"/>
    <n v="3.7"/>
    <n v="2.2400000000000002"/>
    <s v="AWAY STRONGER"/>
    <s v="HOME WIN"/>
    <m/>
    <m/>
    <m/>
    <m/>
  </r>
  <r>
    <x v="0"/>
    <x v="779"/>
    <x v="0"/>
    <s v="Aalesund"/>
    <s v="Haugesund"/>
    <n v="1315.67"/>
    <n v="1306.0999999999999"/>
    <n v="0"/>
    <n v="3"/>
    <n v="3"/>
    <n v="7"/>
    <n v="0"/>
    <n v="1"/>
    <x v="2"/>
    <n v="1.91"/>
    <n v="3.59"/>
    <n v="3.78"/>
    <n v="2"/>
    <n v="3.85"/>
    <n v="4.2"/>
    <s v="HOME STRONGER"/>
    <s v="AWAY WIN"/>
    <m/>
    <m/>
    <m/>
    <m/>
  </r>
  <r>
    <x v="0"/>
    <x v="779"/>
    <x v="0"/>
    <s v="Rosenborg"/>
    <s v="Stromsgodset"/>
    <n v="1501.94"/>
    <n v="1357.48"/>
    <n v="5"/>
    <n v="11"/>
    <n v="6"/>
    <n v="9"/>
    <n v="3"/>
    <n v="1"/>
    <x v="0"/>
    <n v="1.43"/>
    <n v="4.51"/>
    <n v="6.83"/>
    <n v="1.5"/>
    <n v="4.8499999999999996"/>
    <n v="7.96"/>
    <s v="HOME STRONGER"/>
    <s v="HOME WIN"/>
    <m/>
    <m/>
    <m/>
    <m/>
  </r>
  <r>
    <x v="0"/>
    <x v="779"/>
    <x v="0"/>
    <s v="Sogndal"/>
    <s v="Sandefjord"/>
    <n v="1248.6400000000001"/>
    <n v="1158.3"/>
    <n v="1"/>
    <n v="5"/>
    <n v="3"/>
    <n v="6"/>
    <n v="3"/>
    <n v="2"/>
    <x v="0"/>
    <n v="2.11"/>
    <n v="3.25"/>
    <n v="3.52"/>
    <n v="2.2000000000000002"/>
    <n v="3.38"/>
    <n v="3.84"/>
    <s v="HOME STRONGER"/>
    <s v="HOME WIN"/>
    <m/>
    <m/>
    <m/>
    <m/>
  </r>
  <r>
    <x v="0"/>
    <x v="779"/>
    <x v="0"/>
    <s v="Viking"/>
    <s v="Kristiansund"/>
    <n v="1326.54"/>
    <n v="1158.3"/>
    <n v="0"/>
    <n v="0"/>
    <n v="2"/>
    <n v="3"/>
    <n v="2"/>
    <n v="1"/>
    <x v="0"/>
    <n v="1.76"/>
    <n v="3.55"/>
    <n v="4.6500000000000004"/>
    <n v="1.87"/>
    <n v="3.88"/>
    <n v="5.15"/>
    <s v="HOME STRONGER"/>
    <s v="HOME WIN"/>
    <m/>
    <m/>
    <m/>
    <m/>
  </r>
  <r>
    <x v="1"/>
    <x v="780"/>
    <x v="4"/>
    <s v="Horsens"/>
    <s v="Silkeborg"/>
    <n v="1311.69"/>
    <n v="1327.33"/>
    <n v="5"/>
    <n v="7"/>
    <n v="4"/>
    <n v="7"/>
    <n v="1"/>
    <n v="0"/>
    <x v="0"/>
    <n v="2.2799999999999998"/>
    <n v="3.32"/>
    <n v="3.08"/>
    <n v="2.4"/>
    <n v="3.54"/>
    <n v="3.4"/>
    <s v="AWAY STRONGER"/>
    <s v="HOME WIN"/>
    <m/>
    <m/>
    <m/>
    <m/>
  </r>
  <r>
    <x v="1"/>
    <x v="781"/>
    <x v="10"/>
    <s v="Nordsjaelland"/>
    <s v="Lyngby"/>
    <n v="1409.08"/>
    <n v="1358.92"/>
    <n v="9"/>
    <n v="10"/>
    <n v="1"/>
    <n v="5"/>
    <n v="2"/>
    <n v="2"/>
    <x v="1"/>
    <n v="1.91"/>
    <n v="3.9"/>
    <n v="3.57"/>
    <n v="2"/>
    <n v="4.21"/>
    <n v="3.9"/>
    <s v="HOME STRONGER"/>
    <s v="DRAW"/>
    <m/>
    <m/>
    <m/>
    <m/>
  </r>
  <r>
    <x v="0"/>
    <x v="781"/>
    <x v="0"/>
    <s v="Molde"/>
    <s v="Kristiansund"/>
    <n v="1399.9"/>
    <n v="1158.3"/>
    <n v="4"/>
    <n v="8"/>
    <n v="1"/>
    <n v="2"/>
    <n v="0"/>
    <n v="1"/>
    <x v="2"/>
    <n v="1.69"/>
    <n v="3.85"/>
    <n v="4.76"/>
    <n v="1.77"/>
    <n v="4.05"/>
    <n v="5.55"/>
    <s v="HOME STRONGER"/>
    <s v="AWAY WIN"/>
    <m/>
    <m/>
    <m/>
    <m/>
  </r>
  <r>
    <x v="1"/>
    <x v="782"/>
    <x v="4"/>
    <s v="Midtjylland"/>
    <s v="Odense"/>
    <n v="1479.91"/>
    <n v="1384.58"/>
    <n v="4"/>
    <n v="8"/>
    <n v="5"/>
    <n v="9"/>
    <n v="3"/>
    <n v="1"/>
    <x v="0"/>
    <n v="1.41"/>
    <n v="4.68"/>
    <n v="7.21"/>
    <n v="1.46"/>
    <n v="5.0999999999999996"/>
    <n v="8.3000000000000007"/>
    <s v="HOME STRONGER"/>
    <s v="HOME WIN"/>
    <m/>
    <m/>
    <m/>
    <m/>
  </r>
  <r>
    <x v="4"/>
    <x v="783"/>
    <x v="0"/>
    <s v="Jagiellonia"/>
    <s v="Cracovia"/>
    <n v="1406.33"/>
    <n v="1319.24"/>
    <n v="5"/>
    <n v="8"/>
    <n v="2"/>
    <n v="3"/>
    <n v="0"/>
    <n v="0"/>
    <x v="1"/>
    <n v="1.71"/>
    <n v="3.69"/>
    <n v="4.67"/>
    <n v="1.83"/>
    <n v="3.96"/>
    <n v="5.38"/>
    <s v="HOME STRONGER"/>
    <s v="DRAW"/>
    <m/>
    <m/>
    <m/>
    <m/>
  </r>
  <r>
    <x v="1"/>
    <x v="783"/>
    <x v="0"/>
    <s v="Esbjerg"/>
    <s v="Horsens"/>
    <n v="1320.89"/>
    <n v="1303.99"/>
    <n v="2"/>
    <n v="6"/>
    <n v="7"/>
    <n v="9"/>
    <n v="0"/>
    <n v="1"/>
    <x v="2"/>
    <n v="2.21"/>
    <n v="3.24"/>
    <n v="3.3"/>
    <n v="2.2799999999999998"/>
    <n v="3.38"/>
    <n v="3.54"/>
    <s v="HOME STRONGER"/>
    <s v="AWAY WIN"/>
    <m/>
    <m/>
    <m/>
    <m/>
  </r>
  <r>
    <x v="2"/>
    <x v="783"/>
    <x v="3"/>
    <s v="Sturm Graz"/>
    <s v="Ried"/>
    <n v="1526.45"/>
    <n v="1395.54"/>
    <n v="4"/>
    <n v="4"/>
    <n v="3"/>
    <n v="3"/>
    <n v="1"/>
    <n v="0"/>
    <x v="0"/>
    <n v="1.59"/>
    <n v="3.86"/>
    <n v="5.64"/>
    <n v="1.7"/>
    <n v="4.25"/>
    <n v="6.5"/>
    <s v="HOME STRONGER"/>
    <s v="HOME WIN"/>
    <m/>
    <m/>
    <m/>
    <m/>
  </r>
  <r>
    <x v="1"/>
    <x v="784"/>
    <x v="10"/>
    <s v="Lyngby"/>
    <s v="Midtjylland"/>
    <n v="1353.89"/>
    <n v="1483.25"/>
    <n v="1"/>
    <n v="3"/>
    <n v="4"/>
    <n v="8"/>
    <n v="2"/>
    <n v="2"/>
    <x v="1"/>
    <n v="4.09"/>
    <n v="3.57"/>
    <n v="1.86"/>
    <n v="4.4000000000000004"/>
    <n v="3.78"/>
    <n v="1.95"/>
    <s v="AWAY STRONGER"/>
    <s v="DRAW"/>
    <m/>
    <m/>
    <m/>
    <m/>
  </r>
  <r>
    <x v="3"/>
    <x v="784"/>
    <x v="7"/>
    <s v="Djurgarden"/>
    <s v="Elfsborg"/>
    <n v="1355"/>
    <n v="1438.41"/>
    <n v="3"/>
    <n v="7"/>
    <n v="7"/>
    <n v="8"/>
    <n v="3"/>
    <n v="0"/>
    <x v="0"/>
    <n v="1.96"/>
    <n v="3.51"/>
    <n v="3.74"/>
    <n v="2.2599999999999998"/>
    <n v="3.78"/>
    <n v="4.2"/>
    <s v="AWAY STRONGER"/>
    <s v="HOME WIN"/>
    <m/>
    <m/>
    <m/>
    <m/>
  </r>
  <r>
    <x v="1"/>
    <x v="785"/>
    <x v="13"/>
    <s v="Viborg"/>
    <s v="Silkeborg"/>
    <n v="1341.42"/>
    <n v="1341.43"/>
    <n v="7"/>
    <n v="9"/>
    <n v="3"/>
    <n v="4"/>
    <n v="0"/>
    <n v="0"/>
    <x v="1"/>
    <n v="2.19"/>
    <n v="3.31"/>
    <n v="3.26"/>
    <n v="2.27"/>
    <n v="3.5"/>
    <n v="3.5"/>
    <s v="AWAY STRONGER"/>
    <s v="DRAW"/>
    <m/>
    <m/>
    <m/>
    <m/>
  </r>
  <r>
    <x v="3"/>
    <x v="785"/>
    <x v="6"/>
    <s v="AIK"/>
    <s v="Hammarby"/>
    <n v="1494.76"/>
    <n v="1303.74"/>
    <n v="5"/>
    <n v="9"/>
    <n v="3"/>
    <n v="4"/>
    <n v="1"/>
    <n v="2"/>
    <x v="2"/>
    <n v="1.76"/>
    <n v="3.51"/>
    <n v="4.71"/>
    <n v="1.83"/>
    <n v="3.8"/>
    <n v="5.5"/>
    <s v="HOME STRONGER"/>
    <s v="AWAY WIN"/>
    <m/>
    <m/>
    <m/>
    <m/>
  </r>
  <r>
    <x v="0"/>
    <x v="785"/>
    <x v="0"/>
    <s v="Aalesund"/>
    <s v="Lillestrom"/>
    <n v="1295.1300000000001"/>
    <n v="1282.8599999999999"/>
    <n v="0"/>
    <n v="0"/>
    <n v="6"/>
    <n v="9"/>
    <n v="3"/>
    <n v="1"/>
    <x v="0"/>
    <n v="2.4300000000000002"/>
    <n v="3.4"/>
    <n v="2.76"/>
    <n v="2.5499999999999998"/>
    <n v="3.74"/>
    <n v="2.91"/>
    <s v="HOME STRONGER"/>
    <s v="HOME WIN"/>
    <m/>
    <m/>
    <m/>
    <m/>
  </r>
  <r>
    <x v="0"/>
    <x v="785"/>
    <x v="0"/>
    <s v="Brann"/>
    <s v="Haugesund"/>
    <n v="1330.55"/>
    <n v="1319.54"/>
    <n v="3"/>
    <n v="6"/>
    <n v="6"/>
    <n v="7"/>
    <n v="3"/>
    <n v="1"/>
    <x v="0"/>
    <n v="1.72"/>
    <n v="3.66"/>
    <n v="4.74"/>
    <n v="1.82"/>
    <n v="3.85"/>
    <n v="5.65"/>
    <s v="HOME STRONGER"/>
    <s v="HOME WIN"/>
    <m/>
    <m/>
    <m/>
    <m/>
  </r>
  <r>
    <x v="0"/>
    <x v="785"/>
    <x v="0"/>
    <s v="Molde"/>
    <s v="Valerenga"/>
    <n v="1403.96"/>
    <n v="1321.85"/>
    <n v="3"/>
    <n v="7"/>
    <n v="6"/>
    <n v="8"/>
    <n v="4"/>
    <n v="0"/>
    <x v="0"/>
    <n v="1.64"/>
    <n v="3.87"/>
    <n v="5.0599999999999996"/>
    <n v="1.77"/>
    <n v="4.16"/>
    <n v="5.94"/>
    <s v="HOME STRONGER"/>
    <s v="HOME WIN"/>
    <m/>
    <m/>
    <m/>
    <m/>
  </r>
  <r>
    <x v="0"/>
    <x v="785"/>
    <x v="0"/>
    <s v="Sandefjord"/>
    <s v="Kristiansund"/>
    <n v="1165.18"/>
    <n v="1162.33"/>
    <n v="3"/>
    <n v="6"/>
    <n v="4"/>
    <n v="5"/>
    <n v="2"/>
    <n v="0"/>
    <x v="0"/>
    <n v="2.11"/>
    <n v="3.23"/>
    <n v="3.52"/>
    <n v="2.25"/>
    <n v="3.5"/>
    <n v="3.86"/>
    <s v="HOME STRONGER"/>
    <s v="HOME WIN"/>
    <m/>
    <m/>
    <m/>
    <m/>
  </r>
  <r>
    <x v="0"/>
    <x v="785"/>
    <x v="0"/>
    <s v="Sogndal"/>
    <s v="Stromsgodset"/>
    <n v="1243.1500000000001"/>
    <n v="1348.76"/>
    <n v="3"/>
    <n v="7"/>
    <n v="6"/>
    <n v="6"/>
    <n v="1"/>
    <n v="1"/>
    <x v="1"/>
    <n v="2.77"/>
    <n v="3.37"/>
    <n v="2.4300000000000002"/>
    <n v="2.99"/>
    <n v="3.59"/>
    <n v="2.5499999999999998"/>
    <s v="AWAY STRONGER"/>
    <s v="DRAW"/>
    <m/>
    <m/>
    <m/>
    <m/>
  </r>
  <r>
    <x v="1"/>
    <x v="785"/>
    <x v="0"/>
    <s v="Aalborg"/>
    <s v="Aarhus"/>
    <n v="1376.68"/>
    <n v="1338.71"/>
    <n v="4"/>
    <n v="10"/>
    <n v="1"/>
    <n v="4"/>
    <n v="1"/>
    <n v="0"/>
    <x v="0"/>
    <n v="1.99"/>
    <n v="3.49"/>
    <n v="3.64"/>
    <n v="2.09"/>
    <n v="3.9"/>
    <n v="4.05"/>
    <s v="HOME STRONGER"/>
    <s v="HOME WIN"/>
    <m/>
    <m/>
    <m/>
    <m/>
  </r>
  <r>
    <x v="0"/>
    <x v="785"/>
    <x v="1"/>
    <s v="Viking"/>
    <s v="Rosenborg"/>
    <n v="1298.67"/>
    <n v="1516.19"/>
    <n v="3"/>
    <n v="3"/>
    <n v="7"/>
    <n v="11"/>
    <n v="0"/>
    <n v="1"/>
    <x v="2"/>
    <n v="6.51"/>
    <n v="4.07"/>
    <n v="1.5"/>
    <n v="8"/>
    <n v="4.49"/>
    <n v="1.58"/>
    <s v="AWAY STRONGER"/>
    <s v="AWAY WIN"/>
    <m/>
    <m/>
    <m/>
    <m/>
  </r>
  <r>
    <x v="1"/>
    <x v="786"/>
    <x v="0"/>
    <s v="Silkeborg"/>
    <s v="Viborg"/>
    <n v="1341.43"/>
    <n v="1341.42"/>
    <n v="1"/>
    <n v="5"/>
    <n v="5"/>
    <n v="9"/>
    <n v="1"/>
    <n v="2"/>
    <x v="2"/>
    <n v="2.52"/>
    <n v="3.34"/>
    <n v="2.71"/>
    <n v="2.69"/>
    <n v="3.53"/>
    <n v="2.88"/>
    <s v="HOME STRONGER"/>
    <s v="AWAY WIN"/>
    <m/>
    <m/>
    <m/>
    <m/>
  </r>
  <r>
    <x v="1"/>
    <x v="787"/>
    <x v="10"/>
    <s v="Horsens"/>
    <s v="Esbjerg"/>
    <n v="1303.99"/>
    <n v="1320.89"/>
    <n v="9"/>
    <n v="11"/>
    <n v="1"/>
    <n v="5"/>
    <n v="1"/>
    <n v="3"/>
    <x v="2"/>
    <n v="2.04"/>
    <n v="3.36"/>
    <n v="3.61"/>
    <n v="2.14"/>
    <n v="3.55"/>
    <n v="3.85"/>
    <s v="AWAY STRONGER"/>
    <s v="AWAY WIN"/>
    <m/>
    <m/>
    <m/>
    <m/>
  </r>
  <r>
    <x v="2"/>
    <x v="787"/>
    <x v="10"/>
    <s v="Sturm Graz"/>
    <s v="Mattersburg"/>
    <n v="1526.45"/>
    <n v="1399.39"/>
    <n v="7"/>
    <n v="7"/>
    <n v="4"/>
    <n v="7"/>
    <n v="0"/>
    <n v="2"/>
    <x v="2"/>
    <n v="1.82"/>
    <n v="3.51"/>
    <n v="4.3499999999999996"/>
    <n v="1.89"/>
    <n v="3.9"/>
    <n v="5.6"/>
    <s v="HOME STRONGER"/>
    <s v="AWAY WIN"/>
    <m/>
    <m/>
    <m/>
    <m/>
  </r>
  <r>
    <x v="5"/>
    <x v="787"/>
    <x v="20"/>
    <s v="Astra"/>
    <s v="CFR Cluj"/>
    <n v="1487.05"/>
    <n v="1491.24"/>
    <n v="3"/>
    <n v="4"/>
    <n v="7"/>
    <n v="13"/>
    <n v="0"/>
    <n v="1"/>
    <x v="2"/>
    <n v="3.1"/>
    <n v="3.14"/>
    <n v="2.2400000000000002"/>
    <n v="3.4"/>
    <n v="3.3"/>
    <n v="2.4500000000000002"/>
    <s v="AWAY STRONGER"/>
    <s v="AWAY WIN"/>
    <m/>
    <m/>
    <m/>
    <m/>
  </r>
  <r>
    <x v="4"/>
    <x v="787"/>
    <x v="0"/>
    <s v="Cracovia"/>
    <s v="Legia"/>
    <n v="1319.24"/>
    <n v="1534.44"/>
    <n v="3"/>
    <n v="4"/>
    <n v="5"/>
    <n v="9"/>
    <n v="1"/>
    <n v="2"/>
    <x v="2"/>
    <n v="3.75"/>
    <n v="3.48"/>
    <n v="1.94"/>
    <n v="4"/>
    <n v="3.88"/>
    <n v="2"/>
    <s v="AWAY STRONGER"/>
    <s v="AWAY WIN"/>
    <m/>
    <m/>
    <m/>
    <m/>
  </r>
  <r>
    <x v="4"/>
    <x v="787"/>
    <x v="0"/>
    <s v="Piast Gliwice"/>
    <s v="Jagiellonia"/>
    <n v="1325.29"/>
    <n v="1406.33"/>
    <n v="1"/>
    <n v="5"/>
    <n v="5"/>
    <n v="6"/>
    <n v="0"/>
    <n v="1"/>
    <x v="2"/>
    <n v="3.31"/>
    <n v="3.27"/>
    <n v="2.17"/>
    <n v="3.59"/>
    <n v="3.48"/>
    <n v="2.25"/>
    <s v="AWAY STRONGER"/>
    <s v="AWAY WIN"/>
    <m/>
    <m/>
    <m/>
    <m/>
  </r>
  <r>
    <x v="0"/>
    <x v="787"/>
    <x v="0"/>
    <s v="Stromsgodset"/>
    <s v="Sandefjord"/>
    <n v="1348.76"/>
    <n v="1165.18"/>
    <n v="4"/>
    <n v="7"/>
    <n v="6"/>
    <n v="6"/>
    <n v="1"/>
    <n v="0"/>
    <x v="0"/>
    <n v="1.41"/>
    <n v="4.5999999999999996"/>
    <n v="7.24"/>
    <n v="1.45"/>
    <n v="5.0999999999999996"/>
    <n v="8.6"/>
    <s v="HOME STRONGER"/>
    <s v="HOME WIN"/>
    <m/>
    <m/>
    <m/>
    <m/>
  </r>
  <r>
    <x v="2"/>
    <x v="787"/>
    <x v="3"/>
    <s v="Altach"/>
    <s v="Admira"/>
    <n v="1496.94"/>
    <n v="1454.55"/>
    <n v="0"/>
    <n v="3"/>
    <n v="5"/>
    <n v="11"/>
    <n v="0"/>
    <n v="0"/>
    <x v="1"/>
    <n v="1.61"/>
    <n v="3.68"/>
    <n v="5.79"/>
    <n v="1.75"/>
    <n v="3.9"/>
    <n v="6.7"/>
    <s v="HOME STRONGER"/>
    <s v="DRAW"/>
    <m/>
    <m/>
    <m/>
    <m/>
  </r>
  <r>
    <x v="7"/>
    <x v="788"/>
    <x v="38"/>
    <s v="Tomsk"/>
    <s v="Orenburg"/>
    <n v="1397.7"/>
    <n v="1444.51"/>
    <n v="3"/>
    <n v="3"/>
    <n v="6"/>
    <n v="7"/>
    <n v="1"/>
    <n v="2"/>
    <x v="2"/>
    <n v="7.74"/>
    <n v="3.76"/>
    <n v="1.47"/>
    <n v="9.36"/>
    <n v="4.34"/>
    <n v="1.53"/>
    <s v="AWAY STRONGER"/>
    <s v="AWAY WIN"/>
    <m/>
    <m/>
    <m/>
    <m/>
  </r>
  <r>
    <x v="3"/>
    <x v="788"/>
    <x v="6"/>
    <s v="Hammarby"/>
    <s v="Sundsvall"/>
    <n v="1303.74"/>
    <n v="1241.6400000000001"/>
    <n v="6"/>
    <n v="6"/>
    <n v="3"/>
    <n v="3"/>
    <n v="0"/>
    <n v="0"/>
    <x v="1"/>
    <n v="1.58"/>
    <n v="4.09"/>
    <n v="5.38"/>
    <n v="1.7"/>
    <n v="4.42"/>
    <n v="6"/>
    <s v="HOME STRONGER"/>
    <s v="DRAW"/>
    <m/>
    <m/>
    <m/>
    <m/>
  </r>
  <r>
    <x v="1"/>
    <x v="788"/>
    <x v="10"/>
    <s v="Nordsjaelland"/>
    <s v="Brondby"/>
    <n v="1433.4"/>
    <n v="1533.8"/>
    <n v="7"/>
    <n v="13"/>
    <n v="6"/>
    <n v="10"/>
    <n v="0"/>
    <n v="1"/>
    <x v="2"/>
    <n v="2.95"/>
    <n v="3.44"/>
    <n v="2.2999999999999998"/>
    <n v="3.16"/>
    <n v="3.62"/>
    <n v="2.5299999999999998"/>
    <s v="AWAY STRONGER"/>
    <s v="AWAY WIN"/>
    <m/>
    <m/>
    <m/>
    <m/>
  </r>
  <r>
    <x v="0"/>
    <x v="788"/>
    <x v="0"/>
    <s v="Rosenborg"/>
    <s v="Aalesund"/>
    <n v="1516.19"/>
    <n v="1295.1300000000001"/>
    <n v="7"/>
    <n v="11"/>
    <n v="3"/>
    <n v="3"/>
    <n v="0"/>
    <n v="0"/>
    <x v="1"/>
    <n v="1.17"/>
    <n v="7.31"/>
    <n v="13.97"/>
    <n v="1.2"/>
    <n v="8.61"/>
    <n v="17.62"/>
    <s v="HOME STRONGER"/>
    <s v="DRAW"/>
    <m/>
    <m/>
    <m/>
    <m/>
  </r>
  <r>
    <x v="0"/>
    <x v="788"/>
    <x v="0"/>
    <s v="Tromso"/>
    <s v="Stabaek"/>
    <n v="1275.92"/>
    <n v="1272.4100000000001"/>
    <n v="0"/>
    <n v="4"/>
    <n v="6"/>
    <n v="12"/>
    <n v="0"/>
    <n v="3"/>
    <x v="2"/>
    <n v="1.84"/>
    <n v="3.64"/>
    <n v="4.03"/>
    <n v="1.9"/>
    <n v="3.89"/>
    <n v="4.34"/>
    <s v="HOME STRONGER"/>
    <s v="AWAY WIN"/>
    <m/>
    <m/>
    <m/>
    <m/>
  </r>
  <r>
    <x v="0"/>
    <x v="788"/>
    <x v="0"/>
    <s v="Valerenga"/>
    <s v="Sogndal"/>
    <n v="1321.85"/>
    <n v="1243.1500000000001"/>
    <n v="3"/>
    <n v="7"/>
    <n v="4"/>
    <n v="5"/>
    <n v="3"/>
    <n v="0"/>
    <x v="0"/>
    <n v="1.72"/>
    <n v="3.73"/>
    <n v="4.62"/>
    <n v="1.79"/>
    <n v="4.05"/>
    <n v="5.01"/>
    <s v="HOME STRONGER"/>
    <s v="HOME WIN"/>
    <m/>
    <m/>
    <m/>
    <m/>
  </r>
  <r>
    <x v="0"/>
    <x v="788"/>
    <x v="1"/>
    <s v="Lillestrom"/>
    <s v="Brann"/>
    <n v="1282.8599999999999"/>
    <n v="1330.55"/>
    <n v="6"/>
    <n v="9"/>
    <n v="5"/>
    <n v="6"/>
    <n v="0"/>
    <n v="2"/>
    <x v="2"/>
    <n v="2.5299999999999998"/>
    <n v="3.25"/>
    <n v="2.75"/>
    <n v="2.71"/>
    <n v="3.45"/>
    <n v="2.96"/>
    <s v="AWAY STRONGER"/>
    <s v="AWAY WIN"/>
    <m/>
    <m/>
    <m/>
    <m/>
  </r>
  <r>
    <x v="0"/>
    <x v="789"/>
    <x v="4"/>
    <s v="Haugesund"/>
    <s v="Molde"/>
    <n v="1319.54"/>
    <n v="1403.96"/>
    <n v="6"/>
    <n v="6"/>
    <n v="3"/>
    <n v="7"/>
    <n v="0"/>
    <n v="0"/>
    <x v="1"/>
    <n v="3.06"/>
    <n v="3.42"/>
    <n v="2.2400000000000002"/>
    <n v="3.25"/>
    <n v="3.56"/>
    <n v="2.35"/>
    <s v="AWAY STRONGER"/>
    <s v="DRAW"/>
    <m/>
    <m/>
    <m/>
    <m/>
  </r>
  <r>
    <x v="1"/>
    <x v="789"/>
    <x v="4"/>
    <s v="Aarhus"/>
    <s v="Aalborg"/>
    <n v="1338.71"/>
    <n v="1376.68"/>
    <n v="0"/>
    <n v="1"/>
    <n v="4"/>
    <n v="10"/>
    <n v="4"/>
    <n v="0"/>
    <x v="0"/>
    <n v="2.78"/>
    <n v="3.25"/>
    <n v="2.52"/>
    <n v="2.93"/>
    <n v="3.43"/>
    <n v="2.63"/>
    <s v="AWAY STRONGER"/>
    <s v="HOME WIN"/>
    <m/>
    <m/>
    <m/>
    <m/>
  </r>
  <r>
    <x v="7"/>
    <x v="790"/>
    <x v="10"/>
    <s v="Orenburg"/>
    <s v="Zenit"/>
    <n v="1444.51"/>
    <n v="1733.58"/>
    <n v="9"/>
    <n v="9"/>
    <n v="4"/>
    <n v="10"/>
    <n v="0"/>
    <n v="1"/>
    <x v="2"/>
    <n v="5.9"/>
    <n v="3.63"/>
    <n v="1.61"/>
    <n v="7.5"/>
    <n v="3.98"/>
    <n v="1.68"/>
    <s v="AWAY STRONGER"/>
    <s v="AWAY WIN"/>
    <m/>
    <m/>
    <m/>
    <m/>
  </r>
  <r>
    <x v="3"/>
    <x v="790"/>
    <x v="4"/>
    <s v="Sundsvall"/>
    <s v="Elfsborg"/>
    <n v="1241.6400000000001"/>
    <n v="1438.41"/>
    <n v="1"/>
    <n v="4"/>
    <n v="6"/>
    <n v="10"/>
    <n v="1"/>
    <n v="1"/>
    <x v="1"/>
    <n v="3.83"/>
    <n v="3.67"/>
    <n v="1.88"/>
    <n v="4.2"/>
    <n v="3.95"/>
    <n v="1.96"/>
    <s v="AWAY STRONGER"/>
    <s v="DRAW"/>
    <m/>
    <m/>
    <m/>
    <m/>
  </r>
  <r>
    <x v="3"/>
    <x v="791"/>
    <x v="4"/>
    <s v="Halmstad"/>
    <s v="Djurgarden"/>
    <n v="1236.3"/>
    <n v="1355"/>
    <n v="1"/>
    <n v="2"/>
    <n v="3"/>
    <n v="6"/>
    <n v="0"/>
    <n v="1"/>
    <x v="2"/>
    <n v="4.91"/>
    <n v="3.69"/>
    <n v="1.7"/>
    <n v="5.48"/>
    <n v="4.1500000000000004"/>
    <n v="1.79"/>
    <s v="AWAY STRONGER"/>
    <s v="AWAY WIN"/>
    <m/>
    <m/>
    <m/>
    <m/>
  </r>
  <r>
    <x v="1"/>
    <x v="792"/>
    <x v="0"/>
    <s v="Odense"/>
    <s v="Horsens"/>
    <n v="1394.28"/>
    <n v="1303.99"/>
    <n v="3"/>
    <n v="7"/>
    <n v="6"/>
    <n v="10"/>
    <n v="2"/>
    <n v="1"/>
    <x v="0"/>
    <n v="1.67"/>
    <n v="3.63"/>
    <n v="5.33"/>
    <n v="1.76"/>
    <n v="3.79"/>
    <n v="5.92"/>
    <s v="HOME STRONGER"/>
    <s v="HOME WIN"/>
    <m/>
    <m/>
    <m/>
    <m/>
  </r>
  <r>
    <x v="1"/>
    <x v="793"/>
    <x v="10"/>
    <s v="Midtjylland"/>
    <s v="Nordsjaelland"/>
    <n v="1483.25"/>
    <n v="1433.4"/>
    <n v="4"/>
    <n v="5"/>
    <n v="4"/>
    <n v="10"/>
    <n v="3"/>
    <n v="1"/>
    <x v="0"/>
    <n v="1.86"/>
    <n v="3.7"/>
    <n v="3.92"/>
    <n v="1.92"/>
    <n v="3.87"/>
    <n v="4.4000000000000004"/>
    <s v="HOME STRONGER"/>
    <s v="HOME WIN"/>
    <m/>
    <m/>
    <m/>
    <m/>
  </r>
  <r>
    <x v="0"/>
    <x v="793"/>
    <x v="0"/>
    <s v="Brann"/>
    <s v="Viking"/>
    <n v="1330.55"/>
    <n v="1298.67"/>
    <n v="7"/>
    <n v="9"/>
    <n v="6"/>
    <n v="6"/>
    <n v="1"/>
    <n v="1"/>
    <x v="1"/>
    <n v="1.75"/>
    <n v="3.46"/>
    <n v="4.88"/>
    <n v="1.81"/>
    <n v="3.7"/>
    <n v="5.35"/>
    <s v="HOME STRONGER"/>
    <s v="DRAW"/>
    <m/>
    <m/>
    <m/>
    <m/>
  </r>
  <r>
    <x v="2"/>
    <x v="793"/>
    <x v="3"/>
    <s v="Salzburg"/>
    <s v="Ried"/>
    <n v="1701.79"/>
    <n v="1395.54"/>
    <n v="9"/>
    <n v="13"/>
    <n v="1"/>
    <n v="4"/>
    <n v="1"/>
    <n v="1"/>
    <x v="1"/>
    <n v="1.21"/>
    <n v="6.22"/>
    <n v="13.3"/>
    <n v="1.24"/>
    <n v="7.1"/>
    <n v="17"/>
    <s v="HOME STRONGER"/>
    <s v="DRAW"/>
    <m/>
    <m/>
    <m/>
    <m/>
  </r>
  <r>
    <x v="1"/>
    <x v="794"/>
    <x v="13"/>
    <s v="Viborg"/>
    <s v="Aalborg"/>
    <n v="1341.42"/>
    <n v="1376.68"/>
    <n v="5"/>
    <n v="11"/>
    <n v="3"/>
    <n v="7"/>
    <n v="1"/>
    <n v="1"/>
    <x v="1"/>
    <n v="2.35"/>
    <n v="3.23"/>
    <n v="3.05"/>
    <n v="2.52"/>
    <n v="3.35"/>
    <n v="3.24"/>
    <s v="AWAY STRONGER"/>
    <s v="DRAW"/>
    <m/>
    <m/>
    <m/>
    <m/>
  </r>
  <r>
    <x v="3"/>
    <x v="794"/>
    <x v="6"/>
    <s v="AIK"/>
    <s v="Sundsvall"/>
    <n v="1494.76"/>
    <n v="1241.6400000000001"/>
    <n v="3"/>
    <n v="7"/>
    <n v="2"/>
    <n v="5"/>
    <n v="0"/>
    <n v="0"/>
    <x v="1"/>
    <n v="1.32"/>
    <n v="4.99"/>
    <n v="9.69"/>
    <n v="1.37"/>
    <n v="5.47"/>
    <n v="12"/>
    <s v="HOME STRONGER"/>
    <s v="DRAW"/>
    <m/>
    <m/>
    <m/>
    <m/>
  </r>
  <r>
    <x v="4"/>
    <x v="794"/>
    <x v="0"/>
    <s v="Legia"/>
    <s v="Wisla"/>
    <n v="1534.44"/>
    <n v="1387.07"/>
    <n v="5"/>
    <n v="11"/>
    <n v="6"/>
    <n v="9"/>
    <n v="1"/>
    <n v="1"/>
    <x v="1"/>
    <n v="1.51"/>
    <n v="4.13"/>
    <n v="5.96"/>
    <n v="1.55"/>
    <n v="4.5999999999999996"/>
    <n v="6.7"/>
    <s v="HOME STRONGER"/>
    <s v="DRAW"/>
    <m/>
    <m/>
    <m/>
    <m/>
  </r>
  <r>
    <x v="0"/>
    <x v="794"/>
    <x v="0"/>
    <s v="Aalesund"/>
    <s v="Tromso"/>
    <n v="1295.1300000000001"/>
    <n v="1275.92"/>
    <n v="4"/>
    <n v="4"/>
    <n v="0"/>
    <n v="1"/>
    <n v="3"/>
    <n v="1"/>
    <x v="0"/>
    <n v="2.27"/>
    <n v="3.45"/>
    <n v="2.99"/>
    <n v="2.38"/>
    <n v="3.68"/>
    <n v="3.25"/>
    <s v="HOME STRONGER"/>
    <s v="HOME WIN"/>
    <m/>
    <m/>
    <m/>
    <m/>
  </r>
  <r>
    <x v="0"/>
    <x v="794"/>
    <x v="0"/>
    <s v="Kristiansund"/>
    <s v="Stromsgodset"/>
    <n v="1162.33"/>
    <n v="1348.76"/>
    <n v="3"/>
    <n v="4"/>
    <n v="4"/>
    <n v="10"/>
    <n v="2"/>
    <n v="0"/>
    <x v="0"/>
    <n v="3.7"/>
    <n v="3.38"/>
    <n v="2"/>
    <n v="3.98"/>
    <n v="3.6"/>
    <n v="2.06"/>
    <s v="AWAY STRONGER"/>
    <s v="HOME WIN"/>
    <m/>
    <m/>
    <m/>
    <m/>
  </r>
  <r>
    <x v="0"/>
    <x v="794"/>
    <x v="0"/>
    <s v="Sandefjord"/>
    <s v="Molde"/>
    <n v="1165.18"/>
    <n v="1403.96"/>
    <n v="3"/>
    <n v="6"/>
    <n v="4"/>
    <n v="7"/>
    <n v="3"/>
    <n v="3"/>
    <x v="1"/>
    <n v="4.33"/>
    <n v="3.46"/>
    <n v="1.83"/>
    <n v="4.75"/>
    <n v="3.75"/>
    <n v="1.88"/>
    <s v="AWAY STRONGER"/>
    <s v="DRAW"/>
    <m/>
    <m/>
    <m/>
    <m/>
  </r>
  <r>
    <x v="0"/>
    <x v="794"/>
    <x v="0"/>
    <s v="Sogndal"/>
    <s v="Lillestrom"/>
    <n v="1243.1500000000001"/>
    <n v="1282.8599999999999"/>
    <n v="4"/>
    <n v="4"/>
    <n v="3"/>
    <n v="6"/>
    <n v="0"/>
    <n v="1"/>
    <x v="2"/>
    <n v="2.48"/>
    <n v="3.31"/>
    <n v="2.74"/>
    <n v="2.62"/>
    <n v="3.48"/>
    <n v="2.89"/>
    <s v="AWAY STRONGER"/>
    <s v="AWAY WIN"/>
    <m/>
    <m/>
    <m/>
    <m/>
  </r>
  <r>
    <x v="0"/>
    <x v="794"/>
    <x v="0"/>
    <s v="Stabaek"/>
    <s v="Haugesund"/>
    <n v="1272.4100000000001"/>
    <n v="1319.54"/>
    <n v="6"/>
    <n v="12"/>
    <n v="4"/>
    <n v="7"/>
    <n v="0"/>
    <n v="3"/>
    <x v="2"/>
    <n v="1.97"/>
    <n v="3.56"/>
    <n v="3.6"/>
    <n v="2.0499999999999998"/>
    <n v="3.85"/>
    <n v="3.87"/>
    <s v="AWAY STRONGER"/>
    <s v="AWAY WIN"/>
    <m/>
    <m/>
    <m/>
    <m/>
  </r>
  <r>
    <x v="1"/>
    <x v="795"/>
    <x v="0"/>
    <s v="Brondby"/>
    <s v="Nordsjaelland"/>
    <n v="1530.4"/>
    <n v="1418.81"/>
    <n v="4"/>
    <n v="10"/>
    <n v="3"/>
    <n v="7"/>
    <n v="2"/>
    <n v="3"/>
    <x v="2"/>
    <n v="1.55"/>
    <n v="4.1100000000000003"/>
    <n v="5.77"/>
    <n v="1.6"/>
    <n v="4.55"/>
    <n v="6.94"/>
    <s v="HOME STRONGER"/>
    <s v="AWAY WIN"/>
    <m/>
    <m/>
    <m/>
    <m/>
  </r>
  <r>
    <x v="0"/>
    <x v="796"/>
    <x v="4"/>
    <s v="Molde"/>
    <s v="Lillestrom"/>
    <n v="1407.53"/>
    <n v="1272.32"/>
    <n v="5"/>
    <n v="5"/>
    <n v="3"/>
    <n v="9"/>
    <n v="2"/>
    <n v="1"/>
    <x v="0"/>
    <n v="1.57"/>
    <n v="4.04"/>
    <n v="5.55"/>
    <n v="1.62"/>
    <n v="4.5"/>
    <n v="6.3"/>
    <s v="HOME STRONGER"/>
    <s v="HOME WIN"/>
    <m/>
    <m/>
    <m/>
    <m/>
  </r>
  <r>
    <x v="0"/>
    <x v="796"/>
    <x v="4"/>
    <s v="Sandefjord"/>
    <s v="Rosenborg"/>
    <n v="1175.4000000000001"/>
    <n v="1513.87"/>
    <n v="4"/>
    <n v="7"/>
    <n v="7"/>
    <n v="11"/>
    <n v="0"/>
    <n v="3"/>
    <x v="2"/>
    <n v="8.64"/>
    <n v="4.9000000000000004"/>
    <n v="1.34"/>
    <n v="10"/>
    <n v="5.6"/>
    <n v="1.38"/>
    <s v="AWAY STRONGER"/>
    <s v="AWAY WIN"/>
    <m/>
    <m/>
    <m/>
    <m/>
  </r>
  <r>
    <x v="0"/>
    <x v="796"/>
    <x v="4"/>
    <s v="Sogndal"/>
    <s v="Stabaek"/>
    <n v="1226.92"/>
    <n v="1285.4000000000001"/>
    <n v="1"/>
    <n v="4"/>
    <n v="6"/>
    <n v="9"/>
    <n v="4"/>
    <n v="1"/>
    <x v="0"/>
    <n v="2.08"/>
    <n v="3.3"/>
    <n v="3.51"/>
    <n v="2.21"/>
    <n v="3.45"/>
    <n v="3.8"/>
    <s v="AWAY STRONGER"/>
    <s v="HOME WIN"/>
    <m/>
    <m/>
    <m/>
    <m/>
  </r>
  <r>
    <x v="0"/>
    <x v="797"/>
    <x v="0"/>
    <s v="Rosenborg"/>
    <s v="Kristiansund"/>
    <n v="1513.87"/>
    <n v="1163.93"/>
    <n v="7"/>
    <n v="11"/>
    <n v="3"/>
    <n v="6"/>
    <n v="4"/>
    <n v="1"/>
    <x v="0"/>
    <n v="1.28"/>
    <n v="5.41"/>
    <n v="9.93"/>
    <n v="1.32"/>
    <n v="6.25"/>
    <n v="11.5"/>
    <s v="HOME STRONGER"/>
    <s v="HOME WIN"/>
    <m/>
    <m/>
    <m/>
    <m/>
  </r>
  <r>
    <x v="2"/>
    <x v="797"/>
    <x v="3"/>
    <s v="Salzburg"/>
    <s v="Admira"/>
    <n v="1701.49"/>
    <n v="1471.56"/>
    <n v="7"/>
    <n v="13"/>
    <n v="7"/>
    <n v="9"/>
    <n v="5"/>
    <n v="1"/>
    <x v="0"/>
    <n v="1.36"/>
    <n v="4.83"/>
    <n v="8.25"/>
    <n v="1.4"/>
    <n v="5.5"/>
    <n v="9.5"/>
    <s v="HOME STRONGER"/>
    <s v="HOME WIN"/>
    <m/>
    <m/>
    <m/>
    <m/>
  </r>
  <r>
    <x v="3"/>
    <x v="798"/>
    <x v="6"/>
    <s v="Hammarby"/>
    <s v="Halmstad"/>
    <n v="1327.24"/>
    <n v="1226.1500000000001"/>
    <n v="5"/>
    <n v="11"/>
    <n v="4"/>
    <n v="4"/>
    <n v="1"/>
    <n v="3"/>
    <x v="2"/>
    <n v="1.45"/>
    <n v="4.67"/>
    <n v="6.48"/>
    <n v="1.5"/>
    <n v="5.25"/>
    <n v="7.9"/>
    <s v="HOME STRONGER"/>
    <s v="AWAY WIN"/>
    <m/>
    <m/>
    <m/>
    <m/>
  </r>
  <r>
    <x v="3"/>
    <x v="798"/>
    <x v="6"/>
    <s v="Kalmar"/>
    <s v="Djurgarden"/>
    <n v="1306.8800000000001"/>
    <n v="1372.38"/>
    <n v="1"/>
    <n v="1"/>
    <n v="6"/>
    <n v="9"/>
    <n v="0"/>
    <n v="2"/>
    <x v="2"/>
    <n v="4.99"/>
    <n v="4.05"/>
    <n v="1.63"/>
    <n v="5.5"/>
    <n v="4.3"/>
    <n v="1.69"/>
    <s v="AWAY STRONGER"/>
    <s v="AWAY WIN"/>
    <m/>
    <m/>
    <m/>
    <m/>
  </r>
  <r>
    <x v="7"/>
    <x v="798"/>
    <x v="2"/>
    <s v="Rubin Kazan"/>
    <s v="Zenit"/>
    <n v="1551.37"/>
    <n v="1732.62"/>
    <n v="4"/>
    <n v="4"/>
    <n v="6"/>
    <n v="10"/>
    <n v="0"/>
    <n v="0"/>
    <x v="1"/>
    <n v="3.5"/>
    <n v="3"/>
    <n v="2.23"/>
    <n v="3.96"/>
    <n v="3.23"/>
    <n v="2.37"/>
    <s v="AWAY STRONGER"/>
    <s v="DRAW"/>
    <m/>
    <m/>
    <m/>
    <m/>
  </r>
  <r>
    <x v="0"/>
    <x v="798"/>
    <x v="0"/>
    <s v="Brann"/>
    <s v="Lillestrom"/>
    <n v="1347.32"/>
    <n v="1272.32"/>
    <n v="7"/>
    <n v="9"/>
    <n v="3"/>
    <n v="6"/>
    <n v="2"/>
    <n v="0"/>
    <x v="0"/>
    <n v="1.93"/>
    <n v="3.6"/>
    <n v="3.76"/>
    <n v="2.0499999999999998"/>
    <n v="3.85"/>
    <n v="4.0999999999999996"/>
    <s v="HOME STRONGER"/>
    <s v="HOME WIN"/>
    <m/>
    <m/>
    <m/>
    <m/>
  </r>
  <r>
    <x v="0"/>
    <x v="798"/>
    <x v="0"/>
    <s v="Haugesund"/>
    <s v="Stromsgodset"/>
    <n v="1328.69"/>
    <n v="1334.91"/>
    <n v="4"/>
    <n v="10"/>
    <n v="4"/>
    <n v="7"/>
    <n v="1"/>
    <n v="3"/>
    <x v="2"/>
    <n v="2.62"/>
    <n v="3.35"/>
    <n v="2.61"/>
    <n v="2.79"/>
    <n v="3.56"/>
    <n v="2.75"/>
    <s v="AWAY STRONGER"/>
    <s v="AWAY WIN"/>
    <m/>
    <m/>
    <m/>
    <m/>
  </r>
  <r>
    <x v="0"/>
    <x v="798"/>
    <x v="0"/>
    <s v="Sogndal"/>
    <s v="Tromso"/>
    <n v="1226.92"/>
    <n v="1248.3900000000001"/>
    <n v="3"/>
    <n v="7"/>
    <n v="0"/>
    <n v="0"/>
    <n v="0"/>
    <n v="2"/>
    <x v="2"/>
    <n v="2.48"/>
    <n v="3.32"/>
    <n v="2.8"/>
    <n v="2.61"/>
    <n v="3.55"/>
    <n v="3"/>
    <s v="AWAY STRONGER"/>
    <s v="AWAY WIN"/>
    <m/>
    <m/>
    <m/>
    <m/>
  </r>
  <r>
    <x v="1"/>
    <x v="798"/>
    <x v="0"/>
    <s v="Hobro"/>
    <s v="Aalborg"/>
    <n v="1259.1199999999999"/>
    <n v="1366.88"/>
    <n v="4"/>
    <n v="4"/>
    <n v="4"/>
    <n v="5"/>
    <n v="0"/>
    <n v="1"/>
    <x v="2"/>
    <n v="2.61"/>
    <n v="3.19"/>
    <n v="2.73"/>
    <n v="2.76"/>
    <n v="3.35"/>
    <n v="2.95"/>
    <s v="AWAY STRONGER"/>
    <s v="AWAY WIN"/>
    <m/>
    <m/>
    <m/>
    <m/>
  </r>
  <r>
    <x v="0"/>
    <x v="798"/>
    <x v="1"/>
    <s v="Aalesund"/>
    <s v="Rosenborg"/>
    <n v="1316.72"/>
    <n v="1513.87"/>
    <n v="4"/>
    <n v="7"/>
    <n v="7"/>
    <n v="13"/>
    <n v="2"/>
    <n v="1"/>
    <x v="0"/>
    <n v="3.41"/>
    <n v="3.65"/>
    <n v="2.0299999999999998"/>
    <n v="3.75"/>
    <n v="3.86"/>
    <n v="2.15"/>
    <s v="AWAY STRONGER"/>
    <s v="HOME WIN"/>
    <m/>
    <m/>
    <m/>
    <m/>
  </r>
  <r>
    <x v="4"/>
    <x v="799"/>
    <x v="19"/>
    <s v="Jagiellonia"/>
    <s v="Wisla"/>
    <n v="1415.23"/>
    <n v="1384.87"/>
    <n v="7"/>
    <n v="11"/>
    <n v="4"/>
    <n v="10"/>
    <n v="2"/>
    <n v="0"/>
    <x v="0"/>
    <n v="1.77"/>
    <n v="3.58"/>
    <n v="4.4000000000000004"/>
    <n v="1.82"/>
    <n v="3.84"/>
    <n v="4.7699999999999996"/>
    <s v="HOME STRONGER"/>
    <s v="HOME WIN"/>
    <m/>
    <m/>
    <m/>
    <m/>
  </r>
  <r>
    <x v="0"/>
    <x v="799"/>
    <x v="10"/>
    <s v="Stabaek"/>
    <s v="Rosenborg"/>
    <n v="1285.4000000000001"/>
    <n v="1513.87"/>
    <n v="3"/>
    <n v="9"/>
    <n v="6"/>
    <n v="10"/>
    <n v="0"/>
    <n v="0"/>
    <x v="1"/>
    <n v="4.3"/>
    <n v="3.66"/>
    <n v="1.79"/>
    <n v="5"/>
    <n v="3.95"/>
    <n v="1.91"/>
    <s v="AWAY STRONGER"/>
    <s v="DRAW"/>
    <m/>
    <m/>
    <m/>
    <m/>
  </r>
  <r>
    <x v="1"/>
    <x v="799"/>
    <x v="10"/>
    <s v="Odense"/>
    <s v="Silkeborg"/>
    <n v="1390.69"/>
    <n v="1333.4"/>
    <n v="3"/>
    <n v="6"/>
    <n v="4"/>
    <n v="4"/>
    <n v="3"/>
    <n v="1"/>
    <x v="0"/>
    <n v="1.88"/>
    <n v="3.42"/>
    <n v="4.17"/>
    <n v="1.95"/>
    <n v="3.6"/>
    <n v="4.57"/>
    <s v="HOME STRONGER"/>
    <s v="HOME WIN"/>
    <m/>
    <m/>
    <m/>
    <m/>
  </r>
  <r>
    <x v="0"/>
    <x v="799"/>
    <x v="0"/>
    <s v="Kristiansund"/>
    <s v="Lillestrom"/>
    <n v="1163.93"/>
    <n v="1272.32"/>
    <n v="3"/>
    <n v="3"/>
    <n v="3"/>
    <n v="3"/>
    <n v="1"/>
    <n v="1"/>
    <x v="1"/>
    <n v="3.13"/>
    <n v="3.12"/>
    <n v="2.33"/>
    <n v="3.34"/>
    <n v="3.35"/>
    <n v="2.4700000000000002"/>
    <s v="AWAY STRONGER"/>
    <s v="DRAW"/>
    <m/>
    <m/>
    <m/>
    <m/>
  </r>
  <r>
    <x v="0"/>
    <x v="799"/>
    <x v="0"/>
    <s v="Sandefjord"/>
    <s v="Haugesund"/>
    <n v="1175.4000000000001"/>
    <n v="1328.69"/>
    <n v="1"/>
    <n v="4"/>
    <n v="4"/>
    <n v="7"/>
    <n v="2"/>
    <n v="0"/>
    <x v="0"/>
    <n v="2.58"/>
    <n v="3.27"/>
    <n v="2.68"/>
    <n v="2.76"/>
    <n v="3.45"/>
    <n v="2.82"/>
    <s v="AWAY STRONGER"/>
    <s v="HOME WIN"/>
    <m/>
    <m/>
    <m/>
    <m/>
  </r>
  <r>
    <x v="0"/>
    <x v="799"/>
    <x v="0"/>
    <s v="Sogndal"/>
    <s v="Viking"/>
    <n v="1226.92"/>
    <n v="1311.33"/>
    <n v="3"/>
    <n v="4"/>
    <n v="7"/>
    <n v="10"/>
    <n v="4"/>
    <n v="0"/>
    <x v="0"/>
    <n v="3.23"/>
    <n v="3.17"/>
    <n v="2.2599999999999998"/>
    <n v="3.55"/>
    <n v="3.34"/>
    <n v="2.4500000000000002"/>
    <s v="AWAY STRONGER"/>
    <s v="HOME WIN"/>
    <m/>
    <m/>
    <m/>
    <m/>
  </r>
  <r>
    <x v="0"/>
    <x v="799"/>
    <x v="1"/>
    <s v="Brann"/>
    <s v="Molde"/>
    <n v="1347.32"/>
    <n v="1407.53"/>
    <n v="7"/>
    <n v="11"/>
    <n v="5"/>
    <n v="8"/>
    <n v="4"/>
    <n v="1"/>
    <x v="0"/>
    <n v="2.02"/>
    <n v="3.35"/>
    <n v="3.69"/>
    <n v="2.09"/>
    <n v="3.52"/>
    <n v="3.96"/>
    <s v="AWAY STRONGER"/>
    <s v="HOME WIN"/>
    <m/>
    <m/>
    <m/>
    <m/>
  </r>
  <r>
    <x v="3"/>
    <x v="800"/>
    <x v="6"/>
    <s v="Halmstad"/>
    <s v="Hammarby"/>
    <n v="1226.1500000000001"/>
    <n v="1327.24"/>
    <n v="6"/>
    <n v="7"/>
    <n v="4"/>
    <n v="8"/>
    <n v="1"/>
    <n v="2"/>
    <x v="2"/>
    <n v="2.86"/>
    <n v="3.23"/>
    <n v="2.4500000000000002"/>
    <n v="3.1"/>
    <n v="3.38"/>
    <n v="2.58"/>
    <s v="AWAY STRONGER"/>
    <s v="AWAY WIN"/>
    <m/>
    <m/>
    <m/>
    <m/>
  </r>
  <r>
    <x v="1"/>
    <x v="800"/>
    <x v="10"/>
    <s v="Esbjerg"/>
    <s v="Aarhus"/>
    <n v="1327.44"/>
    <n v="1349.26"/>
    <n v="4"/>
    <n v="5"/>
    <n v="3"/>
    <n v="3"/>
    <n v="0"/>
    <n v="0"/>
    <x v="1"/>
    <n v="3.24"/>
    <n v="3.2"/>
    <n v="2.2400000000000002"/>
    <n v="3.46"/>
    <n v="3.35"/>
    <n v="2.4500000000000002"/>
    <s v="AWAY STRONGER"/>
    <s v="DRAW"/>
    <m/>
    <m/>
    <m/>
    <m/>
  </r>
  <r>
    <x v="2"/>
    <x v="800"/>
    <x v="20"/>
    <s v="Altach"/>
    <s v="Sturm Graz"/>
    <n v="1482.72"/>
    <n v="1501.44"/>
    <n v="2"/>
    <n v="2"/>
    <n v="3"/>
    <n v="7"/>
    <n v="1"/>
    <n v="2"/>
    <x v="2"/>
    <n v="2.4"/>
    <n v="3.13"/>
    <n v="3.02"/>
    <n v="2.6"/>
    <n v="3.35"/>
    <n v="3.26"/>
    <s v="AWAY STRONGER"/>
    <s v="AWAY WIN"/>
    <m/>
    <m/>
    <m/>
    <m/>
  </r>
  <r>
    <x v="0"/>
    <x v="801"/>
    <x v="0"/>
    <s v="Brann"/>
    <s v="Sandefjord"/>
    <n v="1357.33"/>
    <n v="1207.6099999999999"/>
    <n v="7"/>
    <n v="13"/>
    <n v="4"/>
    <n v="7"/>
    <n v="5"/>
    <n v="0"/>
    <x v="0"/>
    <n v="1.45"/>
    <n v="4.21"/>
    <n v="7.27"/>
    <n v="1.5"/>
    <n v="4.55"/>
    <n v="8.15"/>
    <s v="HOME STRONGER"/>
    <s v="HOME WIN"/>
    <m/>
    <m/>
    <m/>
    <m/>
  </r>
  <r>
    <x v="0"/>
    <x v="801"/>
    <x v="0"/>
    <s v="Molde"/>
    <s v="Sogndal"/>
    <n v="1382.5"/>
    <n v="1247.1400000000001"/>
    <n v="4"/>
    <n v="8"/>
    <n v="6"/>
    <n v="6"/>
    <n v="1"/>
    <n v="2"/>
    <x v="2"/>
    <n v="1.5"/>
    <n v="4.12"/>
    <n v="6.5"/>
    <n v="1.55"/>
    <n v="4.38"/>
    <n v="7.25"/>
    <s v="HOME STRONGER"/>
    <s v="AWAY WIN"/>
    <m/>
    <m/>
    <m/>
    <m/>
  </r>
  <r>
    <x v="0"/>
    <x v="801"/>
    <x v="0"/>
    <s v="Valerenga"/>
    <s v="Kristiansund"/>
    <n v="1323.25"/>
    <n v="1168.9100000000001"/>
    <n v="3"/>
    <n v="6"/>
    <n v="1"/>
    <n v="4"/>
    <n v="1"/>
    <n v="0"/>
    <x v="0"/>
    <n v="1.47"/>
    <n v="4.2"/>
    <n v="6.79"/>
    <n v="1.54"/>
    <n v="4.5199999999999996"/>
    <n v="7.5"/>
    <s v="HOME STRONGER"/>
    <s v="HOME WIN"/>
    <m/>
    <m/>
    <m/>
    <m/>
  </r>
  <r>
    <x v="0"/>
    <x v="801"/>
    <x v="0"/>
    <s v="Viking"/>
    <s v="Aalesund"/>
    <n v="1276.97"/>
    <n v="1318.66"/>
    <n v="4"/>
    <n v="7"/>
    <n v="6"/>
    <n v="10"/>
    <n v="1"/>
    <n v="2"/>
    <x v="2"/>
    <n v="1.68"/>
    <n v="3.91"/>
    <n v="4.75"/>
    <n v="1.85"/>
    <n v="4.3499999999999996"/>
    <n v="5.3"/>
    <s v="AWAY STRONGER"/>
    <s v="AWAY WIN"/>
    <m/>
    <m/>
    <m/>
    <m/>
  </r>
  <r>
    <x v="1"/>
    <x v="801"/>
    <x v="0"/>
    <s v="Silkeborg"/>
    <s v="Odense"/>
    <n v="1323.15"/>
    <n v="1398.51"/>
    <n v="3"/>
    <n v="4"/>
    <n v="6"/>
    <n v="9"/>
    <n v="2"/>
    <n v="1"/>
    <x v="0"/>
    <n v="2.66"/>
    <n v="3.4"/>
    <n v="2.52"/>
    <n v="2.76"/>
    <n v="3.55"/>
    <n v="2.69"/>
    <s v="AWAY STRONGER"/>
    <s v="HOME WIN"/>
    <m/>
    <m/>
    <m/>
    <m/>
  </r>
  <r>
    <x v="0"/>
    <x v="801"/>
    <x v="1"/>
    <s v="Rosenborg"/>
    <s v="Tromso"/>
    <n v="1517.67"/>
    <n v="1248.1400000000001"/>
    <n v="4"/>
    <n v="8"/>
    <n v="4"/>
    <n v="4"/>
    <n v="1"/>
    <n v="2"/>
    <x v="2"/>
    <n v="1.27"/>
    <n v="5.54"/>
    <n v="10.029999999999999"/>
    <n v="1.31"/>
    <n v="6.2"/>
    <n v="12"/>
    <s v="HOME STRONGER"/>
    <s v="AWAY WIN"/>
    <m/>
    <m/>
    <m/>
    <m/>
  </r>
  <r>
    <x v="0"/>
    <x v="801"/>
    <x v="1"/>
    <s v="Stromsgodset"/>
    <s v="Stabaek"/>
    <n v="1324.88"/>
    <n v="1292.72"/>
    <n v="3"/>
    <n v="7"/>
    <n v="4"/>
    <n v="7"/>
    <n v="1"/>
    <n v="2"/>
    <x v="2"/>
    <n v="2.0499999999999998"/>
    <n v="3.47"/>
    <n v="3.45"/>
    <n v="2.13"/>
    <n v="3.73"/>
    <n v="3.75"/>
    <s v="HOME STRONGER"/>
    <s v="AWAY WIN"/>
    <m/>
    <m/>
    <m/>
    <m/>
  </r>
  <r>
    <x v="1"/>
    <x v="801"/>
    <x v="1"/>
    <s v="Horsens"/>
    <s v="Viborg"/>
    <n v="1291.26"/>
    <n v="1355.8"/>
    <n v="0"/>
    <n v="6"/>
    <n v="5"/>
    <n v="9"/>
    <n v="1"/>
    <n v="0"/>
    <x v="0"/>
    <n v="3.42"/>
    <n v="3.4"/>
    <n v="2.09"/>
    <n v="3.68"/>
    <n v="3.61"/>
    <n v="2.2999999999999998"/>
    <s v="AWAY STRONGER"/>
    <s v="HOME WIN"/>
    <m/>
    <m/>
    <m/>
    <m/>
  </r>
  <r>
    <x v="4"/>
    <x v="801"/>
    <x v="15"/>
    <s v="Ruch"/>
    <s v="Piast Gliwice"/>
    <n v="1283.24"/>
    <n v="1311.75"/>
    <n v="2"/>
    <n v="2"/>
    <n v="1"/>
    <n v="2"/>
    <n v="0"/>
    <n v="3"/>
    <x v="2"/>
    <n v="2.96"/>
    <n v="3.22"/>
    <n v="2.36"/>
    <n v="3.18"/>
    <n v="3.37"/>
    <n v="2.6"/>
    <s v="AWAY STRONGER"/>
    <s v="AWAY WIN"/>
    <m/>
    <m/>
    <m/>
    <m/>
  </r>
  <r>
    <x v="7"/>
    <x v="802"/>
    <x v="20"/>
    <s v="Orenburg"/>
    <s v="Ufa"/>
    <n v="1467.02"/>
    <n v="1519.13"/>
    <n v="3"/>
    <n v="9"/>
    <n v="6"/>
    <n v="12"/>
    <n v="1"/>
    <n v="1"/>
    <x v="1"/>
    <n v="1.54"/>
    <n v="3.59"/>
    <n v="7.11"/>
    <n v="1.63"/>
    <n v="3.98"/>
    <n v="8.25"/>
    <s v="AWAY STRONGER"/>
    <s v="DRAW"/>
    <m/>
    <m/>
    <m/>
    <m/>
  </r>
  <r>
    <x v="1"/>
    <x v="802"/>
    <x v="0"/>
    <s v="Aarhus"/>
    <s v="Esbjerg"/>
    <n v="1368.1"/>
    <n v="1327.96"/>
    <n v="4"/>
    <n v="4"/>
    <n v="5"/>
    <n v="6"/>
    <n v="3"/>
    <n v="1"/>
    <x v="0"/>
    <n v="1.59"/>
    <n v="3.75"/>
    <n v="5.84"/>
    <n v="1.66"/>
    <n v="4"/>
    <n v="6.5"/>
    <s v="HOME STRONGER"/>
    <s v="HOME WIN"/>
    <m/>
    <m/>
    <m/>
    <m/>
  </r>
  <r>
    <x v="1"/>
    <x v="803"/>
    <x v="1"/>
    <s v="Brondby"/>
    <s v="Lyngby"/>
    <n v="1515.4"/>
    <n v="1385.17"/>
    <n v="3"/>
    <n v="7"/>
    <n v="4"/>
    <n v="5"/>
    <n v="0"/>
    <n v="2"/>
    <x v="2"/>
    <n v="1.67"/>
    <n v="4.01"/>
    <n v="4.63"/>
    <n v="1.75"/>
    <n v="4.45"/>
    <n v="5.0999999999999996"/>
    <s v="HOME STRONGER"/>
    <s v="AWAY WIN"/>
    <m/>
    <m/>
    <m/>
    <m/>
  </r>
  <r>
    <x v="5"/>
    <x v="804"/>
    <x v="2"/>
    <s v="Pandurii"/>
    <s v="Targu Mures"/>
    <n v="1320.21"/>
    <n v="1307.2"/>
    <n v="3"/>
    <n v="4"/>
    <n v="1"/>
    <n v="3"/>
    <n v="1"/>
    <n v="0"/>
    <x v="0"/>
    <n v="1.19"/>
    <n v="5.86"/>
    <n v="14.25"/>
    <n v="1.25"/>
    <n v="6.51"/>
    <n v="19"/>
    <s v="HOME STRONGER"/>
    <s v="HOME WIN"/>
    <m/>
    <m/>
    <m/>
    <m/>
  </r>
  <r>
    <x v="4"/>
    <x v="804"/>
    <x v="15"/>
    <s v="Cracovia"/>
    <s v="Ruch"/>
    <n v="1330.11"/>
    <n v="1283.24"/>
    <n v="4"/>
    <n v="5"/>
    <n v="1"/>
    <n v="2"/>
    <n v="2"/>
    <n v="0"/>
    <x v="0"/>
    <n v="1.61"/>
    <n v="3.82"/>
    <n v="5.38"/>
    <n v="1.68"/>
    <n v="4.2"/>
    <n v="6.5"/>
    <s v="HOME STRONGER"/>
    <s v="HOME WIN"/>
    <m/>
    <m/>
    <m/>
    <m/>
  </r>
  <r>
    <x v="1"/>
    <x v="805"/>
    <x v="8"/>
    <s v="Nordsjaelland"/>
    <s v="Midtjylland"/>
    <n v="1416.26"/>
    <n v="1480.34"/>
    <n v="7"/>
    <n v="7"/>
    <n v="6"/>
    <n v="10"/>
    <n v="2"/>
    <n v="3"/>
    <x v="2"/>
    <n v="2.61"/>
    <n v="3.59"/>
    <n v="2.4700000000000002"/>
    <n v="2.8"/>
    <n v="3.85"/>
    <n v="2.62"/>
    <s v="AWAY STRONGER"/>
    <s v="AWAY WIN"/>
    <m/>
    <m/>
    <m/>
    <m/>
  </r>
  <r>
    <x v="0"/>
    <x v="805"/>
    <x v="19"/>
    <s v="Rosenborg"/>
    <s v="Lillestrom"/>
    <n v="1517.67"/>
    <n v="1264.2"/>
    <n v="1"/>
    <n v="7"/>
    <n v="1"/>
    <n v="4"/>
    <n v="1"/>
    <n v="1"/>
    <x v="1"/>
    <n v="1.36"/>
    <n v="4.8600000000000003"/>
    <n v="8.1999999999999993"/>
    <n v="1.4"/>
    <n v="5.4"/>
    <n v="10"/>
    <s v="HOME STRONGER"/>
    <s v="DRAW"/>
    <m/>
    <m/>
    <m/>
    <m/>
  </r>
  <r>
    <x v="0"/>
    <x v="805"/>
    <x v="0"/>
    <s v="Sogndal"/>
    <s v="Brann"/>
    <n v="1247.1400000000001"/>
    <n v="1357.33"/>
    <n v="6"/>
    <n v="9"/>
    <n v="9"/>
    <n v="13"/>
    <n v="2"/>
    <n v="3"/>
    <x v="2"/>
    <n v="3.44"/>
    <n v="3.25"/>
    <n v="2.14"/>
    <n v="3.7"/>
    <n v="3.46"/>
    <n v="2.31"/>
    <s v="AWAY STRONGER"/>
    <s v="AWAY WIN"/>
    <m/>
    <m/>
    <m/>
    <m/>
  </r>
  <r>
    <x v="1"/>
    <x v="805"/>
    <x v="3"/>
    <s v="Esbjerg"/>
    <s v="Horsens"/>
    <n v="1327.96"/>
    <n v="1291.26"/>
    <n v="2"/>
    <n v="5"/>
    <n v="3"/>
    <n v="6"/>
    <n v="1"/>
    <n v="1"/>
    <x v="1"/>
    <n v="2.12"/>
    <n v="3.13"/>
    <n v="3.61"/>
    <n v="2.2200000000000002"/>
    <n v="3.38"/>
    <n v="4"/>
    <s v="HOME STRONGER"/>
    <s v="DRAW"/>
    <m/>
    <m/>
    <m/>
    <m/>
  </r>
  <r>
    <x v="2"/>
    <x v="805"/>
    <x v="3"/>
    <s v="Mattersburg"/>
    <s v="Altach"/>
    <n v="1415.54"/>
    <n v="1473.32"/>
    <n v="4"/>
    <n v="7"/>
    <n v="2"/>
    <n v="2"/>
    <n v="1"/>
    <n v="0"/>
    <x v="0"/>
    <n v="2.2599999999999998"/>
    <n v="3.25"/>
    <n v="3.16"/>
    <n v="2.4"/>
    <n v="3.44"/>
    <n v="3.31"/>
    <s v="AWAY STRONGER"/>
    <s v="HOME WIN"/>
    <m/>
    <m/>
    <m/>
    <m/>
  </r>
  <r>
    <x v="2"/>
    <x v="805"/>
    <x v="3"/>
    <s v="Salzburg"/>
    <s v="Admira"/>
    <n v="1690.55"/>
    <n v="1468.57"/>
    <n v="9"/>
    <n v="13"/>
    <n v="6"/>
    <n v="10"/>
    <n v="2"/>
    <n v="0"/>
    <x v="0"/>
    <n v="1.3"/>
    <n v="5.38"/>
    <n v="9.2200000000000006"/>
    <n v="1.34"/>
    <n v="6.5"/>
    <n v="11"/>
    <s v="HOME STRONGER"/>
    <s v="HOME WIN"/>
    <m/>
    <m/>
    <m/>
    <m/>
  </r>
  <r>
    <x v="4"/>
    <x v="806"/>
    <x v="0"/>
    <s v="Jagiellonia"/>
    <s v="Legia"/>
    <n v="1421.52"/>
    <n v="1539.85"/>
    <n v="4"/>
    <n v="10"/>
    <n v="9"/>
    <n v="10"/>
    <n v="0"/>
    <n v="0"/>
    <x v="1"/>
    <n v="3.25"/>
    <n v="3.25"/>
    <n v="2.2000000000000002"/>
    <n v="3.62"/>
    <n v="3.43"/>
    <n v="2.35"/>
    <s v="AWAY STRONGER"/>
    <s v="DRAW"/>
    <m/>
    <m/>
    <m/>
    <m/>
  </r>
  <r>
    <x v="0"/>
    <x v="806"/>
    <x v="0"/>
    <s v="Aalesund"/>
    <s v="Sandefjord"/>
    <n v="1318.66"/>
    <n v="1207.6099999999999"/>
    <n v="6"/>
    <n v="10"/>
    <n v="3"/>
    <n v="4"/>
    <n v="2"/>
    <n v="0"/>
    <x v="0"/>
    <n v="1.76"/>
    <n v="3.75"/>
    <n v="4.33"/>
    <n v="1.84"/>
    <n v="3.95"/>
    <n v="4.55"/>
    <s v="HOME STRONGER"/>
    <s v="HOME WIN"/>
    <m/>
    <m/>
    <m/>
    <m/>
  </r>
  <r>
    <x v="0"/>
    <x v="806"/>
    <x v="0"/>
    <s v="Kristiansund"/>
    <s v="Haugesund"/>
    <n v="1168.9100000000001"/>
    <n v="1310.6199999999999"/>
    <n v="1"/>
    <n v="4"/>
    <n v="0"/>
    <n v="4"/>
    <n v="3"/>
    <n v="2"/>
    <x v="0"/>
    <n v="2.63"/>
    <n v="3.09"/>
    <n v="2.74"/>
    <n v="2.8"/>
    <n v="3.4"/>
    <n v="2.94"/>
    <s v="AWAY STRONGER"/>
    <s v="HOME WIN"/>
    <m/>
    <m/>
    <m/>
    <m/>
  </r>
  <r>
    <x v="0"/>
    <x v="806"/>
    <x v="0"/>
    <s v="Tromso"/>
    <s v="Stromsgodset"/>
    <n v="1248.1400000000001"/>
    <n v="1324.88"/>
    <n v="7"/>
    <n v="7"/>
    <n v="3"/>
    <n v="6"/>
    <n v="1"/>
    <n v="1"/>
    <x v="1"/>
    <n v="2.29"/>
    <n v="3.33"/>
    <n v="3.04"/>
    <n v="2.41"/>
    <n v="3.5"/>
    <n v="3.25"/>
    <s v="AWAY STRONGER"/>
    <s v="DRAW"/>
    <m/>
    <m/>
    <m/>
    <m/>
  </r>
  <r>
    <x v="3"/>
    <x v="807"/>
    <x v="4"/>
    <s v="Djurgarden"/>
    <s v="AIK"/>
    <n v="1389.19"/>
    <n v="1471.48"/>
    <n v="7"/>
    <n v="10"/>
    <n v="7"/>
    <n v="10"/>
    <n v="0"/>
    <n v="1"/>
    <x v="2"/>
    <n v="2.02"/>
    <n v="3.32"/>
    <n v="3.7"/>
    <n v="2.1"/>
    <n v="3.48"/>
    <n v="4.04"/>
    <s v="AWAY STRONGER"/>
    <s v="AWAY WIN"/>
    <m/>
    <m/>
    <m/>
    <m/>
  </r>
  <r>
    <x v="0"/>
    <x v="807"/>
    <x v="4"/>
    <s v="Stabaek"/>
    <s v="Viking"/>
    <n v="1292.72"/>
    <n v="1276.97"/>
    <n v="7"/>
    <n v="7"/>
    <n v="3"/>
    <n v="7"/>
    <n v="1"/>
    <n v="1"/>
    <x v="1"/>
    <n v="1.94"/>
    <n v="3.44"/>
    <n v="3.85"/>
    <n v="2.0099999999999998"/>
    <n v="3.7"/>
    <n v="4.4000000000000004"/>
    <s v="HOME STRONGER"/>
    <s v="DRAW"/>
    <m/>
    <m/>
    <m/>
    <m/>
  </r>
  <r>
    <x v="1"/>
    <x v="807"/>
    <x v="4"/>
    <s v="Viborg"/>
    <s v="Aarhus"/>
    <n v="1355.8"/>
    <n v="1368.1"/>
    <n v="4"/>
    <n v="6"/>
    <n v="4"/>
    <n v="7"/>
    <n v="2"/>
    <n v="2"/>
    <x v="1"/>
    <n v="2.59"/>
    <n v="3.15"/>
    <n v="2.76"/>
    <n v="2.7"/>
    <n v="3.35"/>
    <n v="2.92"/>
    <s v="AWAY STRONGER"/>
    <s v="DRAW"/>
    <m/>
    <m/>
    <m/>
    <m/>
  </r>
  <r>
    <x v="2"/>
    <x v="808"/>
    <x v="20"/>
    <s v="Altach"/>
    <s v="Ried"/>
    <n v="1473.32"/>
    <n v="1401.59"/>
    <n v="1"/>
    <n v="2"/>
    <n v="2"/>
    <n v="3"/>
    <n v="0"/>
    <n v="2"/>
    <x v="2"/>
    <n v="2.09"/>
    <n v="3.51"/>
    <n v="3.28"/>
    <n v="2.16"/>
    <n v="3.8"/>
    <n v="3.53"/>
    <s v="HOME STRONGER"/>
    <s v="AWAY WIN"/>
    <m/>
    <m/>
    <m/>
    <m/>
  </r>
  <r>
    <x v="2"/>
    <x v="808"/>
    <x v="20"/>
    <s v="Sturm Graz"/>
    <s v="Admira"/>
    <n v="1514.72"/>
    <n v="1468.57"/>
    <n v="3"/>
    <n v="6"/>
    <n v="3"/>
    <n v="7"/>
    <n v="2"/>
    <n v="1"/>
    <x v="0"/>
    <n v="1.6"/>
    <n v="4.09"/>
    <n v="5.14"/>
    <n v="1.65"/>
    <n v="4.41"/>
    <n v="6.1"/>
    <s v="HOME STRONGER"/>
    <s v="HOME WIN"/>
    <m/>
    <m/>
    <m/>
    <m/>
  </r>
  <r>
    <x v="3"/>
    <x v="809"/>
    <x v="10"/>
    <s v="Kalmar"/>
    <s v="Sundsvall"/>
    <n v="1298.6400000000001"/>
    <n v="1255.04"/>
    <n v="0"/>
    <n v="1"/>
    <n v="4"/>
    <n v="8"/>
    <n v="3"/>
    <n v="0"/>
    <x v="0"/>
    <n v="1.93"/>
    <n v="3.38"/>
    <n v="3.99"/>
    <n v="2"/>
    <n v="3.65"/>
    <n v="4.5"/>
    <s v="HOME STRONGER"/>
    <s v="HOME WIN"/>
    <m/>
    <m/>
    <m/>
    <m/>
  </r>
  <r>
    <x v="1"/>
    <x v="810"/>
    <x v="13"/>
    <s v="Horsens"/>
    <s v="Esbjerg"/>
    <n v="1291.26"/>
    <n v="1327.96"/>
    <n v="4"/>
    <n v="4"/>
    <n v="2"/>
    <n v="6"/>
    <n v="3"/>
    <n v="2"/>
    <x v="0"/>
    <n v="2.5"/>
    <n v="3.18"/>
    <n v="2.83"/>
    <n v="2.68"/>
    <n v="3.36"/>
    <n v="3.05"/>
    <s v="AWAY STRONGER"/>
    <s v="HOME WIN"/>
    <m/>
    <m/>
    <m/>
    <m/>
  </r>
  <r>
    <x v="1"/>
    <x v="810"/>
    <x v="10"/>
    <s v="Brondby"/>
    <s v="Nordsjaelland"/>
    <n v="1515.4"/>
    <n v="1416.26"/>
    <n v="0"/>
    <n v="3"/>
    <n v="4"/>
    <n v="7"/>
    <n v="1"/>
    <n v="2"/>
    <x v="2"/>
    <n v="1.87"/>
    <n v="3.96"/>
    <n v="3.59"/>
    <n v="2.0499999999999998"/>
    <n v="4.28"/>
    <n v="4.0999999999999996"/>
    <s v="HOME STRONGER"/>
    <s v="AWAY WIN"/>
    <m/>
    <m/>
    <m/>
    <m/>
  </r>
  <r>
    <x v="1"/>
    <x v="810"/>
    <x v="10"/>
    <s v="Midtjylland"/>
    <s v="Lyngby"/>
    <n v="1480.34"/>
    <n v="1385.17"/>
    <n v="9"/>
    <n v="10"/>
    <n v="6"/>
    <n v="10"/>
    <n v="0"/>
    <n v="3"/>
    <x v="2"/>
    <n v="1.65"/>
    <n v="4.07"/>
    <n v="4.6399999999999997"/>
    <n v="1.7"/>
    <n v="4.45"/>
    <n v="5.0999999999999996"/>
    <s v="HOME STRONGER"/>
    <s v="AWAY WIN"/>
    <m/>
    <m/>
    <m/>
    <m/>
  </r>
  <r>
    <x v="2"/>
    <x v="810"/>
    <x v="20"/>
    <s v="Ried"/>
    <s v="Mattersburg"/>
    <n v="1401.59"/>
    <n v="1415.54"/>
    <n v="4"/>
    <n v="6"/>
    <n v="3"/>
    <n v="7"/>
    <n v="2"/>
    <n v="3"/>
    <x v="2"/>
    <n v="1.67"/>
    <n v="3.98"/>
    <n v="4.67"/>
    <n v="1.73"/>
    <n v="4.5"/>
    <n v="7"/>
    <s v="AWAY STRONGER"/>
    <s v="AWAY WIN"/>
    <m/>
    <m/>
    <m/>
    <m/>
  </r>
  <r>
    <x v="2"/>
    <x v="810"/>
    <x v="20"/>
    <s v="Salzburg"/>
    <s v="Altach"/>
    <n v="1690.55"/>
    <n v="1473.32"/>
    <n v="9"/>
    <n v="15"/>
    <n v="0"/>
    <n v="2"/>
    <n v="1"/>
    <n v="0"/>
    <x v="0"/>
    <n v="1.29"/>
    <n v="5.6"/>
    <n v="9.0500000000000007"/>
    <n v="1.31"/>
    <n v="6.3"/>
    <n v="10.5"/>
    <s v="HOME STRONGER"/>
    <s v="HOME WIN"/>
    <m/>
    <m/>
    <m/>
    <m/>
  </r>
  <r>
    <x v="0"/>
    <x v="810"/>
    <x v="0"/>
    <s v="Brann"/>
    <s v="Aalesund"/>
    <n v="1357.33"/>
    <n v="1318.66"/>
    <n v="9"/>
    <n v="13"/>
    <n v="9"/>
    <n v="12"/>
    <n v="1"/>
    <n v="1"/>
    <x v="1"/>
    <n v="1.52"/>
    <n v="4.1399999999999997"/>
    <n v="5.95"/>
    <n v="1.58"/>
    <n v="4.5"/>
    <n v="7"/>
    <s v="HOME STRONGER"/>
    <s v="DRAW"/>
    <m/>
    <m/>
    <m/>
    <m/>
  </r>
  <r>
    <x v="0"/>
    <x v="810"/>
    <x v="0"/>
    <s v="Kristiansund"/>
    <s v="Sogndal"/>
    <n v="1168.9100000000001"/>
    <n v="1247.1400000000001"/>
    <n v="4"/>
    <n v="4"/>
    <n v="6"/>
    <n v="9"/>
    <n v="1"/>
    <n v="1"/>
    <x v="1"/>
    <n v="2.2999999999999998"/>
    <n v="3.16"/>
    <n v="3.17"/>
    <n v="2.4500000000000002"/>
    <n v="3.36"/>
    <n v="3.38"/>
    <s v="AWAY STRONGER"/>
    <s v="DRAW"/>
    <m/>
    <m/>
    <m/>
    <m/>
  </r>
  <r>
    <x v="0"/>
    <x v="810"/>
    <x v="0"/>
    <s v="Lillestrom"/>
    <s v="Tromso"/>
    <n v="1264.2"/>
    <n v="1248.1400000000001"/>
    <n v="2"/>
    <n v="2"/>
    <n v="5"/>
    <n v="8"/>
    <n v="4"/>
    <n v="1"/>
    <x v="0"/>
    <n v="1.88"/>
    <n v="3.51"/>
    <n v="3.99"/>
    <n v="1.95"/>
    <n v="3.75"/>
    <n v="4.33"/>
    <s v="HOME STRONGER"/>
    <s v="HOME WIN"/>
    <m/>
    <m/>
    <m/>
    <m/>
  </r>
  <r>
    <x v="0"/>
    <x v="810"/>
    <x v="0"/>
    <s v="Molde"/>
    <s v="Stabaek"/>
    <n v="1382.5"/>
    <n v="1292.72"/>
    <n v="3"/>
    <n v="7"/>
    <n v="5"/>
    <n v="8"/>
    <n v="3"/>
    <n v="1"/>
    <x v="0"/>
    <n v="1.87"/>
    <n v="3.59"/>
    <n v="3.96"/>
    <n v="1.94"/>
    <n v="3.82"/>
    <n v="4.25"/>
    <s v="HOME STRONGER"/>
    <s v="HOME WIN"/>
    <m/>
    <m/>
    <m/>
    <m/>
  </r>
  <r>
    <x v="1"/>
    <x v="810"/>
    <x v="0"/>
    <s v="Aarhus"/>
    <s v="Viborg"/>
    <n v="1368.1"/>
    <n v="1355.8"/>
    <n v="5"/>
    <n v="8"/>
    <n v="2"/>
    <n v="6"/>
    <n v="1"/>
    <n v="0"/>
    <x v="0"/>
    <n v="2"/>
    <n v="3.48"/>
    <n v="3.57"/>
    <n v="2.1"/>
    <n v="3.67"/>
    <n v="4.03"/>
    <s v="HOME STRONGER"/>
    <s v="HOME WIN"/>
    <m/>
    <m/>
    <m/>
    <m/>
  </r>
  <r>
    <x v="0"/>
    <x v="810"/>
    <x v="1"/>
    <s v="Valerenga"/>
    <s v="Rosenborg"/>
    <n v="1323.25"/>
    <n v="1517.67"/>
    <n v="3"/>
    <n v="6"/>
    <n v="2"/>
    <n v="5"/>
    <n v="1"/>
    <n v="1"/>
    <x v="1"/>
    <n v="4.0999999999999996"/>
    <n v="3.59"/>
    <n v="1.84"/>
    <n v="4.5999999999999996"/>
    <n v="3.98"/>
    <n v="1.93"/>
    <s v="AWAY STRONGER"/>
    <s v="DRAW"/>
    <m/>
    <m/>
    <m/>
    <m/>
  </r>
  <r>
    <x v="0"/>
    <x v="811"/>
    <x v="4"/>
    <s v="Stromsgodset"/>
    <s v="Viking"/>
    <n v="1324.88"/>
    <n v="1276.97"/>
    <n v="1"/>
    <n v="4"/>
    <n v="1"/>
    <n v="5"/>
    <n v="4"/>
    <n v="2"/>
    <x v="0"/>
    <n v="1.89"/>
    <n v="3.45"/>
    <n v="4.08"/>
    <n v="1.96"/>
    <n v="3.68"/>
    <n v="4.45"/>
    <s v="HOME STRONGER"/>
    <s v="HOME WIN"/>
    <m/>
    <m/>
    <m/>
    <m/>
  </r>
  <r>
    <x v="6"/>
    <x v="812"/>
    <x v="7"/>
    <s v="Mariehamn"/>
    <s v="Rovaniemi"/>
    <n v="1201.5899999999999"/>
    <n v="1204.8800000000001"/>
    <n v="2"/>
    <n v="4"/>
    <n v="3"/>
    <n v="6"/>
    <n v="2"/>
    <n v="1"/>
    <x v="0"/>
    <n v="1.59"/>
    <n v="3.63"/>
    <n v="5.97"/>
    <n v="1.65"/>
    <n v="3.83"/>
    <n v="7.1"/>
    <s v="AWAY STRONGER"/>
    <s v="HOME WIN"/>
    <m/>
    <m/>
    <m/>
    <m/>
  </r>
  <r>
    <x v="1"/>
    <x v="813"/>
    <x v="4"/>
    <s v="Odense"/>
    <s v="Aalborg"/>
    <n v="1382.58"/>
    <n v="1340.54"/>
    <n v="1"/>
    <n v="4"/>
    <n v="4"/>
    <n v="7"/>
    <n v="4"/>
    <n v="0"/>
    <x v="0"/>
    <n v="2.29"/>
    <n v="3.31"/>
    <n v="3.07"/>
    <n v="2.4500000000000002"/>
    <n v="3.42"/>
    <n v="3.35"/>
    <s v="HOME STRONGER"/>
    <s v="HOME WIN"/>
    <m/>
    <m/>
    <m/>
    <m/>
  </r>
  <r>
    <x v="0"/>
    <x v="814"/>
    <x v="4"/>
    <s v="Brann"/>
    <s v="Stromsgodset"/>
    <n v="1368.36"/>
    <n v="1321.79"/>
    <n v="7"/>
    <n v="13"/>
    <n v="4"/>
    <n v="7"/>
    <n v="3"/>
    <n v="0"/>
    <x v="0"/>
    <n v="2.21"/>
    <n v="3.22"/>
    <n v="3.28"/>
    <n v="2.2999999999999998"/>
    <n v="3.45"/>
    <n v="3.59"/>
    <s v="HOME STRONGER"/>
    <s v="HOME WIN"/>
    <m/>
    <m/>
    <m/>
    <m/>
  </r>
  <r>
    <x v="0"/>
    <x v="814"/>
    <x v="4"/>
    <s v="Haugesund"/>
    <s v="Valerenga"/>
    <n v="1288.4000000000001"/>
    <n v="1320.42"/>
    <n v="1"/>
    <n v="1"/>
    <n v="4"/>
    <n v="7"/>
    <n v="4"/>
    <n v="3"/>
    <x v="0"/>
    <n v="2.4900000000000002"/>
    <n v="3.31"/>
    <n v="2.74"/>
    <n v="2.63"/>
    <n v="3.5"/>
    <n v="2.9"/>
    <s v="AWAY STRONGER"/>
    <s v="HOME WIN"/>
    <m/>
    <m/>
    <m/>
    <m/>
  </r>
  <r>
    <x v="0"/>
    <x v="814"/>
    <x v="4"/>
    <s v="Viking"/>
    <s v="Tromso"/>
    <n v="1263.81"/>
    <n v="1252.4100000000001"/>
    <n v="1"/>
    <n v="4"/>
    <n v="4"/>
    <n v="8"/>
    <n v="1"/>
    <n v="2"/>
    <x v="2"/>
    <n v="1.94"/>
    <n v="3.38"/>
    <n v="3.93"/>
    <n v="2.04"/>
    <n v="3.68"/>
    <n v="4.3099999999999996"/>
    <s v="HOME STRONGER"/>
    <s v="AWAY WIN"/>
    <m/>
    <m/>
    <m/>
    <m/>
  </r>
  <r>
    <x v="3"/>
    <x v="815"/>
    <x v="10"/>
    <s v="Halmstad"/>
    <s v="AIK"/>
    <n v="1204.48"/>
    <n v="1470.38"/>
    <n v="1"/>
    <n v="4"/>
    <n v="6"/>
    <n v="10"/>
    <n v="0"/>
    <n v="1"/>
    <x v="2"/>
    <n v="4.72"/>
    <n v="3.38"/>
    <n v="1.8"/>
    <n v="5.15"/>
    <n v="3.7"/>
    <n v="1.88"/>
    <s v="AWAY STRONGER"/>
    <s v="AWAY WIN"/>
    <m/>
    <m/>
    <m/>
    <m/>
  </r>
  <r>
    <x v="2"/>
    <x v="815"/>
    <x v="10"/>
    <s v="Mattersburg"/>
    <s v="Salzburg"/>
    <n v="1422"/>
    <n v="1701.44"/>
    <n v="6"/>
    <n v="9"/>
    <n v="9"/>
    <n v="15"/>
    <n v="2"/>
    <n v="1"/>
    <x v="0"/>
    <n v="5.93"/>
    <n v="4.09"/>
    <n v="1.53"/>
    <n v="7"/>
    <n v="4.4800000000000004"/>
    <n v="1.59"/>
    <s v="AWAY STRONGER"/>
    <s v="HOME WIN"/>
    <m/>
    <m/>
    <m/>
    <m/>
  </r>
  <r>
    <x v="0"/>
    <x v="815"/>
    <x v="0"/>
    <s v="Molde"/>
    <s v="Aalesund"/>
    <n v="1385.92"/>
    <n v="1335.69"/>
    <n v="6"/>
    <n v="9"/>
    <n v="7"/>
    <n v="10"/>
    <n v="0"/>
    <n v="1"/>
    <x v="2"/>
    <n v="1.55"/>
    <n v="4.1900000000000004"/>
    <n v="5.48"/>
    <n v="1.62"/>
    <n v="4.5"/>
    <n v="6.45"/>
    <s v="HOME STRONGER"/>
    <s v="AWAY WIN"/>
    <m/>
    <m/>
    <m/>
    <m/>
  </r>
  <r>
    <x v="2"/>
    <x v="815"/>
    <x v="3"/>
    <s v="Ried"/>
    <s v="Admira"/>
    <n v="1406.07"/>
    <n v="1443.02"/>
    <n v="4"/>
    <n v="5"/>
    <n v="0"/>
    <n v="3"/>
    <n v="1"/>
    <n v="0"/>
    <x v="0"/>
    <n v="1.93"/>
    <n v="3.4"/>
    <n v="3.93"/>
    <n v="2"/>
    <n v="3.63"/>
    <n v="4.33"/>
    <s v="AWAY STRONGER"/>
    <s v="HOME WIN"/>
    <m/>
    <m/>
    <m/>
    <m/>
  </r>
  <r>
    <x v="1"/>
    <x v="816"/>
    <x v="33"/>
    <s v="Lyngby"/>
    <s v="Nordsjaelland"/>
    <n v="1441.72"/>
    <n v="1431.87"/>
    <n v="9"/>
    <n v="12"/>
    <n v="6"/>
    <n v="10"/>
    <n v="1"/>
    <n v="4"/>
    <x v="2"/>
    <n v="2.48"/>
    <n v="3.43"/>
    <n v="2.7"/>
    <n v="2.6"/>
    <n v="3.7"/>
    <n v="2.87"/>
    <s v="HOME STRONGER"/>
    <s v="AWAY WIN"/>
    <m/>
    <m/>
    <m/>
    <m/>
  </r>
  <r>
    <x v="1"/>
    <x v="816"/>
    <x v="10"/>
    <s v="Odense"/>
    <s v="Aalborg"/>
    <n v="1382.58"/>
    <n v="1340.54"/>
    <n v="4"/>
    <n v="7"/>
    <n v="3"/>
    <n v="4"/>
    <n v="0"/>
    <n v="0"/>
    <x v="1"/>
    <n v="2.1800000000000002"/>
    <n v="3.31"/>
    <n v="3.29"/>
    <n v="2.2999999999999998"/>
    <n v="3.45"/>
    <n v="3.5"/>
    <s v="HOME STRONGER"/>
    <s v="DRAW"/>
    <m/>
    <m/>
    <m/>
    <m/>
  </r>
  <r>
    <x v="0"/>
    <x v="816"/>
    <x v="0"/>
    <s v="Stabaek"/>
    <s v="Sandefjord"/>
    <n v="1294.57"/>
    <n v="1198.99"/>
    <n v="4"/>
    <n v="8"/>
    <n v="1"/>
    <n v="4"/>
    <n v="1"/>
    <n v="3"/>
    <x v="2"/>
    <n v="1.76"/>
    <n v="3.74"/>
    <n v="4.3899999999999997"/>
    <n v="1.84"/>
    <n v="4"/>
    <n v="4.8"/>
    <s v="HOME STRONGER"/>
    <s v="AWAY WIN"/>
    <m/>
    <m/>
    <m/>
    <m/>
  </r>
  <r>
    <x v="0"/>
    <x v="816"/>
    <x v="0"/>
    <s v="Tromso"/>
    <s v="Molde"/>
    <n v="1252.4100000000001"/>
    <n v="1385.92"/>
    <n v="4"/>
    <n v="8"/>
    <n v="6"/>
    <n v="6"/>
    <n v="1"/>
    <n v="2"/>
    <x v="2"/>
    <n v="2.82"/>
    <n v="3.43"/>
    <n v="2.39"/>
    <n v="3.05"/>
    <n v="3.7"/>
    <n v="2.5499999999999998"/>
    <s v="AWAY STRONGER"/>
    <s v="AWAY WIN"/>
    <m/>
    <m/>
    <m/>
    <m/>
  </r>
  <r>
    <x v="0"/>
    <x v="816"/>
    <x v="0"/>
    <s v="Viking"/>
    <s v="Lillestrom"/>
    <n v="1263.81"/>
    <n v="1273.3599999999999"/>
    <n v="1"/>
    <n v="1"/>
    <n v="4"/>
    <n v="5"/>
    <n v="2"/>
    <n v="2"/>
    <x v="1"/>
    <n v="2.3199999999999998"/>
    <n v="3.36"/>
    <n v="2.98"/>
    <n v="2.5"/>
    <n v="3.6"/>
    <n v="3.28"/>
    <s v="AWAY STRONGER"/>
    <s v="DRAW"/>
    <m/>
    <m/>
    <m/>
    <m/>
  </r>
  <r>
    <x v="2"/>
    <x v="816"/>
    <x v="4"/>
    <s v="Mattersburg"/>
    <s v="Sturm Graz"/>
    <n v="1422"/>
    <n v="1504.59"/>
    <n v="6"/>
    <n v="9"/>
    <n v="6"/>
    <n v="9"/>
    <n v="2"/>
    <n v="3"/>
    <x v="2"/>
    <n v="2.4"/>
    <n v="3.26"/>
    <n v="2.91"/>
    <n v="2.65"/>
    <n v="3.48"/>
    <n v="3.25"/>
    <s v="AWAY STRONGER"/>
    <s v="AWAY WIN"/>
    <m/>
    <m/>
    <m/>
    <m/>
  </r>
  <r>
    <x v="0"/>
    <x v="816"/>
    <x v="1"/>
    <s v="Aalesund"/>
    <s v="Brann"/>
    <n v="1335.69"/>
    <n v="1368.36"/>
    <n v="7"/>
    <n v="13"/>
    <n v="7"/>
    <n v="13"/>
    <n v="3"/>
    <n v="3"/>
    <x v="1"/>
    <n v="2.64"/>
    <n v="3.33"/>
    <n v="2.59"/>
    <n v="2.8"/>
    <n v="3.55"/>
    <n v="2.75"/>
    <s v="AWAY STRONGER"/>
    <s v="DRAW"/>
    <m/>
    <m/>
    <m/>
    <m/>
  </r>
  <r>
    <x v="0"/>
    <x v="817"/>
    <x v="0"/>
    <s v="Kristiansund"/>
    <s v="Aalesund"/>
    <n v="1171.3499999999999"/>
    <n v="1324.55"/>
    <n v="4"/>
    <n v="5"/>
    <n v="5"/>
    <n v="11"/>
    <n v="1"/>
    <n v="1"/>
    <x v="1"/>
    <n v="2.8"/>
    <n v="3.17"/>
    <n v="2.54"/>
    <n v="3"/>
    <n v="3.35"/>
    <n v="2.7"/>
    <s v="AWAY STRONGER"/>
    <s v="DRAW"/>
    <m/>
    <m/>
    <m/>
    <m/>
  </r>
  <r>
    <x v="0"/>
    <x v="818"/>
    <x v="0"/>
    <s v="Haugesund"/>
    <s v="Rosenborg"/>
    <n v="1299.54"/>
    <n v="1495.93"/>
    <n v="4"/>
    <n v="4"/>
    <n v="2"/>
    <n v="3"/>
    <n v="1"/>
    <n v="0"/>
    <x v="0"/>
    <n v="4"/>
    <n v="3.56"/>
    <n v="1.88"/>
    <n v="4.3499999999999996"/>
    <n v="3.8"/>
    <n v="1.95"/>
    <s v="AWAY STRONGER"/>
    <s v="HOME WIN"/>
    <m/>
    <m/>
    <m/>
    <m/>
  </r>
  <r>
    <x v="0"/>
    <x v="818"/>
    <x v="0"/>
    <s v="Lillestrom"/>
    <s v="Viking"/>
    <n v="1288.45"/>
    <n v="1268.05"/>
    <n v="5"/>
    <n v="6"/>
    <n v="1"/>
    <n v="2"/>
    <n v="1"/>
    <n v="0"/>
    <x v="0"/>
    <n v="1.64"/>
    <n v="3.9"/>
    <n v="5.12"/>
    <n v="1.75"/>
    <n v="4.25"/>
    <n v="5.65"/>
    <s v="HOME STRONGER"/>
    <s v="HOME WIN"/>
    <m/>
    <m/>
    <m/>
    <m/>
  </r>
  <r>
    <x v="0"/>
    <x v="818"/>
    <x v="0"/>
    <s v="Molde"/>
    <s v="Tromso"/>
    <n v="1378.63"/>
    <n v="1240.6300000000001"/>
    <n v="6"/>
    <n v="9"/>
    <n v="3"/>
    <n v="7"/>
    <n v="3"/>
    <n v="0"/>
    <x v="0"/>
    <n v="1.57"/>
    <n v="4.17"/>
    <n v="5.4"/>
    <n v="1.63"/>
    <n v="4.6100000000000003"/>
    <n v="6"/>
    <s v="HOME STRONGER"/>
    <s v="HOME WIN"/>
    <m/>
    <m/>
    <m/>
    <m/>
  </r>
  <r>
    <x v="0"/>
    <x v="818"/>
    <x v="1"/>
    <s v="Valerenga"/>
    <s v="Stromsgodset"/>
    <n v="1332.2"/>
    <n v="1317.91"/>
    <n v="1"/>
    <n v="4"/>
    <n v="4"/>
    <n v="4"/>
    <n v="1"/>
    <n v="1"/>
    <x v="1"/>
    <n v="2.2000000000000002"/>
    <n v="3.42"/>
    <n v="3.14"/>
    <n v="2.35"/>
    <n v="3.6"/>
    <n v="3.35"/>
    <s v="HOME STRONGER"/>
    <s v="DRAW"/>
    <m/>
    <m/>
    <m/>
    <m/>
  </r>
  <r>
    <x v="0"/>
    <x v="819"/>
    <x v="4"/>
    <s v="Brann"/>
    <s v="Stabaek"/>
    <n v="1370.76"/>
    <n v="1279.47"/>
    <n v="5"/>
    <n v="11"/>
    <n v="1"/>
    <n v="5"/>
    <n v="5"/>
    <n v="0"/>
    <x v="0"/>
    <n v="1.68"/>
    <n v="3.82"/>
    <n v="4.83"/>
    <n v="1.77"/>
    <n v="4.0999999999999996"/>
    <n v="5.5"/>
    <s v="HOME STRONGER"/>
    <s v="HOME WIN"/>
    <m/>
    <m/>
    <m/>
    <m/>
  </r>
  <r>
    <x v="0"/>
    <x v="820"/>
    <x v="0"/>
    <s v="Valerenga"/>
    <s v="Lillestrom"/>
    <n v="1332.2"/>
    <n v="1288.45"/>
    <n v="2"/>
    <n v="5"/>
    <n v="7"/>
    <n v="8"/>
    <n v="3"/>
    <n v="1"/>
    <x v="0"/>
    <n v="2.13"/>
    <n v="3.37"/>
    <n v="3.34"/>
    <n v="2.25"/>
    <n v="3.62"/>
    <n v="3.68"/>
    <s v="HOME STRONGER"/>
    <s v="HOME WIN"/>
    <m/>
    <m/>
    <m/>
    <m/>
  </r>
  <r>
    <x v="0"/>
    <x v="821"/>
    <x v="0"/>
    <s v="Rosenborg"/>
    <s v="Sogndal"/>
    <n v="1495.93"/>
    <n v="1257.99"/>
    <n v="2"/>
    <n v="3"/>
    <n v="2"/>
    <n v="5"/>
    <n v="3"/>
    <n v="0"/>
    <x v="0"/>
    <n v="1.24"/>
    <n v="5.79"/>
    <n v="11.85"/>
    <n v="1.27"/>
    <n v="6.37"/>
    <n v="14.5"/>
    <s v="HOME STRONGER"/>
    <s v="HOME WIN"/>
    <m/>
    <m/>
    <m/>
    <m/>
  </r>
  <r>
    <x v="0"/>
    <x v="821"/>
    <x v="0"/>
    <s v="Stabaek"/>
    <s v="Kristiansund"/>
    <n v="1279.47"/>
    <n v="1171.3499999999999"/>
    <n v="0"/>
    <n v="4"/>
    <n v="5"/>
    <n v="6"/>
    <n v="1"/>
    <n v="4"/>
    <x v="2"/>
    <n v="1.71"/>
    <n v="3.65"/>
    <n v="4.8499999999999996"/>
    <n v="1.8"/>
    <n v="3.95"/>
    <n v="5.7"/>
    <s v="HOME STRONGER"/>
    <s v="AWAY WIN"/>
    <m/>
    <m/>
    <m/>
    <m/>
  </r>
  <r>
    <x v="0"/>
    <x v="821"/>
    <x v="0"/>
    <s v="Tromso"/>
    <s v="Sandefjord"/>
    <n v="1240.6300000000001"/>
    <n v="1194.01"/>
    <n v="3"/>
    <n v="4"/>
    <n v="7"/>
    <n v="7"/>
    <n v="1"/>
    <n v="1"/>
    <x v="1"/>
    <n v="1.83"/>
    <n v="3.57"/>
    <n v="4.2300000000000004"/>
    <n v="1.91"/>
    <n v="3.8"/>
    <n v="4.6500000000000004"/>
    <s v="HOME STRONGER"/>
    <s v="DRAW"/>
    <m/>
    <m/>
    <m/>
    <m/>
  </r>
  <r>
    <x v="0"/>
    <x v="821"/>
    <x v="1"/>
    <s v="Viking"/>
    <s v="Haugesund"/>
    <n v="1268.05"/>
    <n v="1299.54"/>
    <n v="1"/>
    <n v="2"/>
    <n v="6"/>
    <n v="7"/>
    <n v="1"/>
    <n v="1"/>
    <x v="1"/>
    <n v="2.39"/>
    <n v="3.32"/>
    <n v="2.89"/>
    <n v="2.56"/>
    <n v="3.58"/>
    <n v="3.15"/>
    <s v="AWAY STRONGER"/>
    <s v="DRAW"/>
    <m/>
    <m/>
    <m/>
    <m/>
  </r>
  <r>
    <x v="0"/>
    <x v="822"/>
    <x v="4"/>
    <s v="Stromsgodset"/>
    <s v="Molde"/>
    <n v="1317.91"/>
    <n v="1378.63"/>
    <n v="4"/>
    <n v="5"/>
    <n v="6"/>
    <n v="12"/>
    <n v="1"/>
    <n v="1"/>
    <x v="1"/>
    <n v="2.25"/>
    <n v="3.47"/>
    <n v="3.01"/>
    <n v="2.38"/>
    <n v="3.7"/>
    <n v="3.25"/>
    <s v="AWAY STRONGER"/>
    <s v="DRAW"/>
    <m/>
    <m/>
    <m/>
    <m/>
  </r>
  <r>
    <x v="1"/>
    <x v="823"/>
    <x v="0"/>
    <s v="Odense"/>
    <s v="Esbjerg"/>
    <n v="1384.24"/>
    <n v="1305.3499999999999"/>
    <n v="4"/>
    <n v="5"/>
    <n v="1"/>
    <n v="3"/>
    <n v="3"/>
    <n v="0"/>
    <x v="0"/>
    <n v="1.7"/>
    <n v="3.64"/>
    <n v="5.0199999999999996"/>
    <n v="1.75"/>
    <n v="3.87"/>
    <n v="5.6"/>
    <s v="HOME STRONGER"/>
    <s v="HOME WIN"/>
    <m/>
    <m/>
    <m/>
    <m/>
  </r>
  <r>
    <x v="7"/>
    <x v="824"/>
    <x v="19"/>
    <s v="Rubin Kazan"/>
    <s v="Ufa"/>
    <n v="1553.34"/>
    <n v="1525.35"/>
    <n v="9"/>
    <n v="9"/>
    <n v="7"/>
    <n v="10"/>
    <n v="2"/>
    <n v="1"/>
    <x v="0"/>
    <n v="2.0099999999999998"/>
    <n v="3"/>
    <n v="4.25"/>
    <n v="2.12"/>
    <n v="3.11"/>
    <n v="4.7"/>
    <s v="HOME STRONGER"/>
    <s v="HOME WIN"/>
    <m/>
    <m/>
    <m/>
    <m/>
  </r>
  <r>
    <x v="1"/>
    <x v="824"/>
    <x v="10"/>
    <s v="Aalborg"/>
    <s v="Silkeborg"/>
    <n v="1342.21"/>
    <n v="1325.45"/>
    <n v="1"/>
    <n v="5"/>
    <n v="6"/>
    <n v="7"/>
    <n v="0"/>
    <n v="1"/>
    <x v="2"/>
    <n v="2.19"/>
    <n v="3.5"/>
    <n v="3.09"/>
    <n v="2.2999999999999998"/>
    <n v="3.76"/>
    <n v="3.32"/>
    <s v="HOME STRONGER"/>
    <s v="AWAY WIN"/>
    <m/>
    <m/>
    <m/>
    <m/>
  </r>
  <r>
    <x v="1"/>
    <x v="824"/>
    <x v="10"/>
    <s v="Aarhus"/>
    <s v="Viborg"/>
    <n v="1391.74"/>
    <n v="1346.63"/>
    <n v="7"/>
    <n v="8"/>
    <n v="2"/>
    <n v="3"/>
    <n v="1"/>
    <n v="0"/>
    <x v="0"/>
    <n v="2.08"/>
    <n v="3.57"/>
    <n v="3.28"/>
    <n v="2.2000000000000002"/>
    <n v="3.82"/>
    <n v="3.5"/>
    <s v="HOME STRONGER"/>
    <s v="HOME WIN"/>
    <m/>
    <m/>
    <m/>
    <m/>
  </r>
  <r>
    <x v="0"/>
    <x v="824"/>
    <x v="0"/>
    <s v="Haugesund"/>
    <s v="Sogndal"/>
    <n v="1318.54"/>
    <n v="1258.8"/>
    <n v="4"/>
    <n v="8"/>
    <n v="1"/>
    <n v="2"/>
    <n v="0"/>
    <n v="0"/>
    <x v="1"/>
    <n v="1.67"/>
    <n v="3.77"/>
    <n v="4.96"/>
    <n v="1.73"/>
    <n v="4.09"/>
    <n v="5.6"/>
    <s v="HOME STRONGER"/>
    <s v="DRAW"/>
    <m/>
    <m/>
    <m/>
    <m/>
  </r>
  <r>
    <x v="0"/>
    <x v="824"/>
    <x v="0"/>
    <s v="Tromso"/>
    <s v="Kristiansund"/>
    <n v="1235.04"/>
    <n v="1198.29"/>
    <n v="1"/>
    <n v="4"/>
    <n v="5"/>
    <n v="8"/>
    <n v="1"/>
    <n v="1"/>
    <x v="1"/>
    <n v="1.55"/>
    <n v="3.94"/>
    <n v="6.02"/>
    <n v="1.64"/>
    <n v="4.3099999999999996"/>
    <n v="6.51"/>
    <s v="HOME STRONGER"/>
    <s v="DRAW"/>
    <m/>
    <m/>
    <m/>
    <m/>
  </r>
  <r>
    <x v="0"/>
    <x v="824"/>
    <x v="0"/>
    <s v="Valerenga"/>
    <s v="Stabaek"/>
    <n v="1340.09"/>
    <n v="1251.83"/>
    <n v="4"/>
    <n v="5"/>
    <n v="0"/>
    <n v="1"/>
    <n v="1"/>
    <n v="1"/>
    <x v="1"/>
    <n v="1.85"/>
    <n v="3.68"/>
    <n v="3.96"/>
    <n v="1.93"/>
    <n v="4"/>
    <n v="4.4000000000000004"/>
    <s v="HOME STRONGER"/>
    <s v="DRAW"/>
    <m/>
    <m/>
    <m/>
    <m/>
  </r>
  <r>
    <x v="0"/>
    <x v="824"/>
    <x v="0"/>
    <s v="Viking"/>
    <s v="Sandefjord"/>
    <n v="1264.67"/>
    <n v="1210.24"/>
    <n v="2"/>
    <n v="2"/>
    <n v="7"/>
    <n v="8"/>
    <n v="0"/>
    <n v="2"/>
    <x v="2"/>
    <n v="1.57"/>
    <n v="3.86"/>
    <n v="5.95"/>
    <n v="1.66"/>
    <n v="4.1500000000000004"/>
    <n v="6.6"/>
    <s v="HOME STRONGER"/>
    <s v="AWAY WIN"/>
    <m/>
    <m/>
    <m/>
    <m/>
  </r>
  <r>
    <x v="1"/>
    <x v="824"/>
    <x v="0"/>
    <s v="Midtjylland"/>
    <s v="Brondby"/>
    <n v="1493.9"/>
    <n v="1472.62"/>
    <n v="3"/>
    <n v="9"/>
    <n v="3"/>
    <n v="3"/>
    <n v="4"/>
    <n v="2"/>
    <x v="0"/>
    <n v="2.0699999999999998"/>
    <n v="3.65"/>
    <n v="3.26"/>
    <n v="2.12"/>
    <n v="3.88"/>
    <n v="3.54"/>
    <s v="HOME STRONGER"/>
    <s v="HOME WIN"/>
    <m/>
    <m/>
    <m/>
    <m/>
  </r>
  <r>
    <x v="0"/>
    <x v="824"/>
    <x v="1"/>
    <s v="Rosenborg"/>
    <s v="Brann"/>
    <n v="1491.49"/>
    <n v="1383.99"/>
    <n v="4"/>
    <n v="5"/>
    <n v="5"/>
    <n v="9"/>
    <n v="2"/>
    <n v="1"/>
    <x v="0"/>
    <n v="1.52"/>
    <n v="4.05"/>
    <n v="6.31"/>
    <n v="1.57"/>
    <n v="4.45"/>
    <n v="7.25"/>
    <s v="HOME STRONGER"/>
    <s v="HOME WIN"/>
    <m/>
    <m/>
    <m/>
    <m/>
  </r>
  <r>
    <x v="0"/>
    <x v="825"/>
    <x v="4"/>
    <s v="Stromsgodset"/>
    <s v="Valerenga"/>
    <n v="1323.15"/>
    <n v="1340.09"/>
    <n v="3"/>
    <n v="6"/>
    <n v="5"/>
    <n v="6"/>
    <n v="2"/>
    <n v="0"/>
    <x v="0"/>
    <n v="2.21"/>
    <n v="3.36"/>
    <n v="3.2"/>
    <n v="2.4"/>
    <n v="3.55"/>
    <n v="3.59"/>
    <s v="AWAY STRONGER"/>
    <s v="HOME WIN"/>
    <m/>
    <m/>
    <m/>
    <m/>
  </r>
  <r>
    <x v="1"/>
    <x v="826"/>
    <x v="0"/>
    <s v="Aarhus"/>
    <s v="Horsens"/>
    <n v="1391.74"/>
    <n v="1306.06"/>
    <n v="6"/>
    <n v="10"/>
    <n v="4"/>
    <n v="8"/>
    <n v="1"/>
    <n v="2"/>
    <x v="2"/>
    <n v="1.58"/>
    <n v="3.77"/>
    <n v="5.92"/>
    <n v="1.67"/>
    <n v="4.1100000000000003"/>
    <n v="7"/>
    <s v="HOME STRONGER"/>
    <s v="AWAY WIN"/>
    <m/>
    <m/>
    <m/>
    <m/>
  </r>
  <r>
    <x v="0"/>
    <x v="827"/>
    <x v="19"/>
    <s v="Sogndal"/>
    <s v="Rosenborg"/>
    <n v="1281.74"/>
    <n v="1502.51"/>
    <n v="2"/>
    <n v="3"/>
    <n v="6"/>
    <n v="8"/>
    <n v="0"/>
    <n v="3"/>
    <x v="2"/>
    <n v="5.26"/>
    <n v="3.94"/>
    <n v="1.61"/>
    <n v="5.92"/>
    <n v="4.3"/>
    <n v="1.67"/>
    <s v="AWAY STRONGER"/>
    <s v="AWAY WIN"/>
    <m/>
    <m/>
    <m/>
    <m/>
  </r>
  <r>
    <x v="3"/>
    <x v="827"/>
    <x v="10"/>
    <s v="Sundsvall"/>
    <s v="Halmstad"/>
    <n v="1236.42"/>
    <n v="1216.1300000000001"/>
    <n v="1"/>
    <n v="5"/>
    <n v="1"/>
    <n v="1"/>
    <n v="1"/>
    <n v="0"/>
    <x v="0"/>
    <n v="2.3199999999999998"/>
    <n v="3.23"/>
    <n v="3.09"/>
    <n v="2.4500000000000002"/>
    <n v="3.45"/>
    <n v="3.3"/>
    <s v="HOME STRONGER"/>
    <s v="HOME WIN"/>
    <m/>
    <m/>
    <m/>
    <m/>
  </r>
  <r>
    <x v="7"/>
    <x v="827"/>
    <x v="20"/>
    <s v="Tosno"/>
    <s v="Ufa"/>
    <n v="1490.48"/>
    <n v="1525.35"/>
    <n v="3"/>
    <n v="3"/>
    <n v="4"/>
    <n v="7"/>
    <n v="0"/>
    <n v="1"/>
    <x v="2"/>
    <n v="2.38"/>
    <n v="2.87"/>
    <n v="3.32"/>
    <n v="2.6"/>
    <n v="3"/>
    <n v="3.6"/>
    <s v="AWAY STRONGER"/>
    <s v="AWAY WIN"/>
    <m/>
    <m/>
    <m/>
    <m/>
  </r>
  <r>
    <x v="4"/>
    <x v="827"/>
    <x v="0"/>
    <s v="Cracovia"/>
    <s v="Piast Gliwice"/>
    <n v="1313.59"/>
    <n v="1360.72"/>
    <n v="3"/>
    <n v="6"/>
    <n v="9"/>
    <n v="12"/>
    <n v="1"/>
    <n v="1"/>
    <x v="1"/>
    <n v="2.58"/>
    <n v="3.33"/>
    <n v="2.64"/>
    <n v="2.78"/>
    <n v="3.52"/>
    <n v="3.5"/>
    <s v="AWAY STRONGER"/>
    <s v="DRAW"/>
    <m/>
    <m/>
    <m/>
    <m/>
  </r>
  <r>
    <x v="0"/>
    <x v="827"/>
    <x v="0"/>
    <s v="Lillestrom"/>
    <s v="Stabaek"/>
    <n v="1315.47"/>
    <n v="1286.49"/>
    <n v="4"/>
    <n v="8"/>
    <n v="1"/>
    <n v="1"/>
    <n v="2"/>
    <n v="2"/>
    <x v="1"/>
    <n v="1.79"/>
    <n v="3.9"/>
    <n v="4.04"/>
    <n v="1.87"/>
    <n v="4.3499999999999996"/>
    <n v="4.3499999999999996"/>
    <s v="HOME STRONGER"/>
    <s v="DRAW"/>
    <m/>
    <m/>
    <m/>
    <m/>
  </r>
  <r>
    <x v="1"/>
    <x v="828"/>
    <x v="8"/>
    <s v="Lyngby"/>
    <s v="Silkeborg"/>
    <n v="1459.27"/>
    <n v="1334.88"/>
    <n v="6"/>
    <n v="12"/>
    <n v="6"/>
    <n v="9"/>
    <n v="2"/>
    <n v="1"/>
    <x v="0"/>
    <n v="2.11"/>
    <n v="3.3"/>
    <n v="3.46"/>
    <n v="2.2000000000000002"/>
    <n v="3.42"/>
    <n v="3.74"/>
    <s v="HOME STRONGER"/>
    <s v="HOME WIN"/>
    <m/>
    <m/>
    <m/>
    <m/>
  </r>
  <r>
    <x v="1"/>
    <x v="828"/>
    <x v="10"/>
    <s v="Hobro"/>
    <s v="Helsingor"/>
    <n v="1301.26"/>
    <n v="1301.26"/>
    <n v="4"/>
    <n v="4"/>
    <n v="5"/>
    <n v="6"/>
    <n v="2"/>
    <n v="1"/>
    <x v="0"/>
    <n v="1.99"/>
    <n v="3.33"/>
    <n v="3.84"/>
    <n v="2.1"/>
    <n v="3.5"/>
    <n v="4.18"/>
    <s v="AWAY STRONGER"/>
    <s v="HOME WIN"/>
    <m/>
    <m/>
    <m/>
    <m/>
  </r>
  <r>
    <x v="0"/>
    <x v="828"/>
    <x v="0"/>
    <s v="Haugesund"/>
    <s v="Aalesund"/>
    <n v="1341.31"/>
    <n v="1330.08"/>
    <n v="5"/>
    <n v="8"/>
    <n v="5"/>
    <n v="9"/>
    <n v="2"/>
    <n v="0"/>
    <x v="0"/>
    <n v="2.02"/>
    <n v="3.41"/>
    <n v="3.62"/>
    <n v="2.14"/>
    <n v="3.65"/>
    <n v="4"/>
    <s v="HOME STRONGER"/>
    <s v="HOME WIN"/>
    <m/>
    <m/>
    <m/>
    <m/>
  </r>
  <r>
    <x v="0"/>
    <x v="828"/>
    <x v="0"/>
    <s v="Molde"/>
    <s v="Stromsgodset"/>
    <n v="1418.69"/>
    <n v="1331.74"/>
    <n v="7"/>
    <n v="10"/>
    <n v="5"/>
    <n v="6"/>
    <n v="0"/>
    <n v="0"/>
    <x v="1"/>
    <n v="1.74"/>
    <n v="3.75"/>
    <n v="4.47"/>
    <n v="1.82"/>
    <n v="4.0999999999999996"/>
    <n v="5"/>
    <s v="HOME STRONGER"/>
    <s v="DRAW"/>
    <m/>
    <m/>
    <m/>
    <m/>
  </r>
  <r>
    <x v="0"/>
    <x v="828"/>
    <x v="0"/>
    <s v="Sandefjord"/>
    <s v="Tromso"/>
    <n v="1211.1500000000001"/>
    <n v="1241.96"/>
    <n v="7"/>
    <n v="11"/>
    <n v="2"/>
    <n v="5"/>
    <n v="3"/>
    <n v="0"/>
    <x v="0"/>
    <n v="2.52"/>
    <n v="3.26"/>
    <n v="2.76"/>
    <n v="2.73"/>
    <n v="3.5"/>
    <n v="3"/>
    <s v="AWAY STRONGER"/>
    <s v="HOME WIN"/>
    <m/>
    <m/>
    <m/>
    <m/>
  </r>
  <r>
    <x v="1"/>
    <x v="828"/>
    <x v="0"/>
    <s v="Brondby"/>
    <s v="Midtjylland"/>
    <n v="1484.91"/>
    <n v="1510.61"/>
    <n v="3"/>
    <n v="3"/>
    <n v="3"/>
    <n v="9"/>
    <n v="4"/>
    <n v="0"/>
    <x v="0"/>
    <n v="2.21"/>
    <n v="3.49"/>
    <n v="3.07"/>
    <n v="2.29"/>
    <n v="3.66"/>
    <n v="3.25"/>
    <s v="AWAY STRONGER"/>
    <s v="HOME WIN"/>
    <m/>
    <m/>
    <m/>
    <m/>
  </r>
  <r>
    <x v="3"/>
    <x v="829"/>
    <x v="4"/>
    <s v="Elfsborg"/>
    <s v="Hammarby"/>
    <n v="1434.45"/>
    <n v="1345.92"/>
    <n v="7"/>
    <n v="8"/>
    <n v="1"/>
    <n v="3"/>
    <n v="3"/>
    <n v="0"/>
    <x v="0"/>
    <n v="1.89"/>
    <n v="3.75"/>
    <n v="3.74"/>
    <n v="2"/>
    <n v="4.05"/>
    <n v="4.2"/>
    <s v="HOME STRONGER"/>
    <s v="HOME WIN"/>
    <m/>
    <m/>
    <m/>
    <m/>
  </r>
  <r>
    <x v="0"/>
    <x v="829"/>
    <x v="4"/>
    <s v="Kristiansund"/>
    <s v="Valerenga"/>
    <n v="1211.3"/>
    <n v="1356.33"/>
    <n v="5"/>
    <n v="9"/>
    <n v="4"/>
    <n v="5"/>
    <n v="1"/>
    <n v="1"/>
    <x v="1"/>
    <n v="3.19"/>
    <n v="3.31"/>
    <n v="2.23"/>
    <n v="3.48"/>
    <n v="3.5"/>
    <n v="2.35"/>
    <s v="AWAY STRONGER"/>
    <s v="DRAW"/>
    <m/>
    <m/>
    <m/>
    <m/>
  </r>
  <r>
    <x v="1"/>
    <x v="829"/>
    <x v="4"/>
    <s v="Odense"/>
    <s v="Nordsjaelland"/>
    <n v="1393.68"/>
    <n v="1442.97"/>
    <n v="7"/>
    <n v="8"/>
    <n v="6"/>
    <n v="10"/>
    <n v="1"/>
    <n v="2"/>
    <x v="2"/>
    <n v="2.0699999999999998"/>
    <n v="3.47"/>
    <n v="3.4"/>
    <n v="2.17"/>
    <n v="3.72"/>
    <n v="3.62"/>
    <s v="AWAY STRONGER"/>
    <s v="AWAY WIN"/>
    <m/>
    <m/>
    <m/>
    <m/>
  </r>
  <r>
    <x v="1"/>
    <x v="830"/>
    <x v="4"/>
    <s v="Aarhus"/>
    <s v="Hobro"/>
    <n v="1389.63"/>
    <n v="1301.26"/>
    <n v="3"/>
    <n v="7"/>
    <n v="6"/>
    <n v="7"/>
    <n v="2"/>
    <n v="0"/>
    <x v="0"/>
    <n v="1.67"/>
    <n v="3.78"/>
    <n v="5.0199999999999996"/>
    <n v="1.72"/>
    <n v="4"/>
    <n v="5.58"/>
    <s v="HOME STRONGER"/>
    <s v="HOME WIN"/>
    <m/>
    <m/>
    <m/>
    <m/>
  </r>
  <r>
    <x v="3"/>
    <x v="831"/>
    <x v="10"/>
    <s v="Halmstad"/>
    <s v="Sundsvall"/>
    <n v="1216.1300000000001"/>
    <n v="1236.42"/>
    <n v="0"/>
    <n v="1"/>
    <n v="4"/>
    <n v="7"/>
    <n v="2"/>
    <n v="2"/>
    <x v="1"/>
    <n v="1.98"/>
    <n v="3.33"/>
    <n v="3.87"/>
    <n v="2.0499999999999998"/>
    <n v="3.6"/>
    <n v="4.25"/>
    <s v="AWAY STRONGER"/>
    <s v="DRAW"/>
    <m/>
    <m/>
    <m/>
    <m/>
  </r>
  <r>
    <x v="7"/>
    <x v="831"/>
    <x v="20"/>
    <s v="Zenit"/>
    <s v="Rubin Kazan"/>
    <n v="1743.42"/>
    <n v="1553.34"/>
    <n v="6"/>
    <n v="12"/>
    <n v="6"/>
    <n v="12"/>
    <n v="2"/>
    <n v="1"/>
    <x v="0"/>
    <n v="1.44"/>
    <n v="4.16"/>
    <n v="7.53"/>
    <n v="1.5"/>
    <n v="4.75"/>
    <n v="9.5"/>
    <s v="HOME STRONGER"/>
    <s v="HOME WIN"/>
    <m/>
    <m/>
    <m/>
    <m/>
  </r>
  <r>
    <x v="2"/>
    <x v="831"/>
    <x v="3"/>
    <s v="LASK"/>
    <s v="Admira"/>
    <n v="1374.04"/>
    <n v="1437.8"/>
    <n v="6"/>
    <n v="10"/>
    <n v="0"/>
    <n v="3"/>
    <n v="3"/>
    <n v="0"/>
    <x v="0"/>
    <n v="1.95"/>
    <n v="3.44"/>
    <n v="3.79"/>
    <n v="2.02"/>
    <n v="3.62"/>
    <n v="4.05"/>
    <s v="AWAY STRONGER"/>
    <s v="HOME WIN"/>
    <m/>
    <m/>
    <m/>
    <m/>
  </r>
  <r>
    <x v="1"/>
    <x v="832"/>
    <x v="33"/>
    <s v="Horsens"/>
    <s v="Lyngby"/>
    <n v="1327.04"/>
    <n v="1459.27"/>
    <n v="4"/>
    <n v="8"/>
    <n v="6"/>
    <n v="12"/>
    <n v="4"/>
    <n v="1"/>
    <x v="0"/>
    <n v="2.96"/>
    <n v="3.35"/>
    <n v="2.33"/>
    <n v="3.2"/>
    <n v="3.55"/>
    <n v="2.5"/>
    <s v="AWAY STRONGER"/>
    <s v="HOME WIN"/>
    <m/>
    <m/>
    <m/>
    <m/>
  </r>
  <r>
    <x v="1"/>
    <x v="832"/>
    <x v="10"/>
    <s v="Nordsjaelland"/>
    <s v="Brondby"/>
    <n v="1442.97"/>
    <n v="1484.91"/>
    <n v="9"/>
    <n v="12"/>
    <n v="6"/>
    <n v="6"/>
    <n v="3"/>
    <n v="2"/>
    <x v="0"/>
    <n v="3.15"/>
    <n v="3.53"/>
    <n v="2.15"/>
    <n v="3.38"/>
    <n v="3.72"/>
    <n v="2.23"/>
    <s v="AWAY STRONGER"/>
    <s v="HOME WIN"/>
    <m/>
    <m/>
    <m/>
    <m/>
  </r>
  <r>
    <x v="1"/>
    <x v="832"/>
    <x v="0"/>
    <s v="Midtjylland"/>
    <s v="Silkeborg"/>
    <n v="1510.61"/>
    <n v="1334.88"/>
    <n v="3"/>
    <n v="6"/>
    <n v="6"/>
    <n v="9"/>
    <n v="2"/>
    <n v="0"/>
    <x v="0"/>
    <n v="1.42"/>
    <n v="4.63"/>
    <n v="7.06"/>
    <n v="1.47"/>
    <n v="5.17"/>
    <n v="8.6999999999999993"/>
    <s v="HOME STRONGER"/>
    <s v="HOME WIN"/>
    <m/>
    <m/>
    <m/>
    <m/>
  </r>
  <r>
    <x v="3"/>
    <x v="833"/>
    <x v="4"/>
    <s v="Hammarby"/>
    <s v="Elfsborg"/>
    <n v="1345.92"/>
    <n v="1434.45"/>
    <n v="0"/>
    <n v="2"/>
    <n v="7"/>
    <n v="10"/>
    <n v="2"/>
    <n v="1"/>
    <x v="0"/>
    <n v="2.37"/>
    <n v="3.5"/>
    <n v="2.8"/>
    <n v="2.52"/>
    <n v="3.75"/>
    <n v="3.05"/>
    <s v="AWAY STRONGER"/>
    <s v="HOME WIN"/>
    <m/>
    <m/>
    <m/>
    <m/>
  </r>
  <r>
    <x v="1"/>
    <x v="833"/>
    <x v="4"/>
    <s v="Helsingor"/>
    <s v="Odense"/>
    <n v="1301.26"/>
    <n v="1393.68"/>
    <n v="4"/>
    <n v="5"/>
    <n v="4"/>
    <n v="7"/>
    <n v="0"/>
    <n v="2"/>
    <x v="2"/>
    <n v="3.45"/>
    <n v="3.29"/>
    <n v="2.13"/>
    <n v="3.71"/>
    <n v="3.4"/>
    <n v="2.2799999999999998"/>
    <s v="AWAY STRONGER"/>
    <s v="AWAY WIN"/>
    <m/>
    <m/>
    <m/>
    <m/>
  </r>
  <r>
    <x v="1"/>
    <x v="834"/>
    <x v="10"/>
    <s v="Odense"/>
    <s v="Horsens"/>
    <n v="1393.68"/>
    <n v="1327.04"/>
    <n v="6"/>
    <n v="10"/>
    <n v="6"/>
    <n v="10"/>
    <n v="1"/>
    <n v="0"/>
    <x v="0"/>
    <n v="1.73"/>
    <n v="3.71"/>
    <n v="4.5999999999999996"/>
    <n v="1.8"/>
    <n v="3.9"/>
    <n v="5.2"/>
    <s v="HOME STRONGER"/>
    <s v="HOME WIN"/>
    <m/>
    <m/>
    <m/>
    <m/>
  </r>
  <r>
    <x v="2"/>
    <x v="834"/>
    <x v="10"/>
    <s v="Salzburg"/>
    <s v="LASK"/>
    <n v="1696.26"/>
    <n v="1374.04"/>
    <n v="6"/>
    <n v="12"/>
    <n v="9"/>
    <n v="11"/>
    <n v="1"/>
    <n v="1"/>
    <x v="1"/>
    <n v="1.44"/>
    <n v="4.29"/>
    <n v="7.3"/>
    <n v="1.55"/>
    <n v="4.5999999999999996"/>
    <n v="8.35"/>
    <s v="HOME STRONGER"/>
    <s v="DRAW"/>
    <m/>
    <m/>
    <m/>
    <m/>
  </r>
  <r>
    <x v="1"/>
    <x v="835"/>
    <x v="10"/>
    <s v="Nordsjaelland"/>
    <s v="Aalborg"/>
    <n v="1442.97"/>
    <n v="1351.65"/>
    <n v="9"/>
    <n v="12"/>
    <n v="1"/>
    <n v="2"/>
    <n v="3"/>
    <n v="2"/>
    <x v="0"/>
    <n v="2.39"/>
    <n v="3.33"/>
    <n v="2.87"/>
    <n v="2.5499999999999998"/>
    <n v="3.52"/>
    <n v="3.2"/>
    <s v="HOME STRONGER"/>
    <s v="HOME WIN"/>
    <m/>
    <m/>
    <m/>
    <m/>
  </r>
  <r>
    <x v="3"/>
    <x v="835"/>
    <x v="7"/>
    <s v="AIK"/>
    <s v="Kalmar"/>
    <n v="1481.22"/>
    <n v="1281.54"/>
    <n v="9"/>
    <n v="12"/>
    <n v="3"/>
    <n v="9"/>
    <n v="0"/>
    <n v="1"/>
    <x v="2"/>
    <n v="1.52"/>
    <n v="3.94"/>
    <n v="6.6"/>
    <n v="1.56"/>
    <n v="4.33"/>
    <n v="7.92"/>
    <s v="HOME STRONGER"/>
    <s v="AWAY WIN"/>
    <m/>
    <m/>
    <m/>
    <m/>
  </r>
  <r>
    <x v="1"/>
    <x v="835"/>
    <x v="0"/>
    <s v="Brondby"/>
    <s v="Lyngby"/>
    <n v="1484.91"/>
    <n v="1459.27"/>
    <n v="3"/>
    <n v="6"/>
    <n v="6"/>
    <n v="9"/>
    <n v="5"/>
    <n v="3"/>
    <x v="0"/>
    <n v="1.45"/>
    <n v="4.53"/>
    <n v="6.48"/>
    <n v="1.5"/>
    <n v="4.9800000000000004"/>
    <n v="7.6"/>
    <s v="HOME STRONGER"/>
    <s v="HOME WIN"/>
    <m/>
    <m/>
    <m/>
    <m/>
  </r>
  <r>
    <x v="2"/>
    <x v="835"/>
    <x v="3"/>
    <s v="Admira"/>
    <s v="Altach"/>
    <n v="1437.8"/>
    <n v="1439.79"/>
    <n v="0"/>
    <n v="0"/>
    <n v="4"/>
    <n v="4"/>
    <n v="4"/>
    <n v="1"/>
    <x v="0"/>
    <n v="2.25"/>
    <n v="3.22"/>
    <n v="3.23"/>
    <n v="2.4500000000000002"/>
    <n v="3.4"/>
    <n v="3.5"/>
    <s v="AWAY STRONGER"/>
    <s v="HOME WIN"/>
    <m/>
    <m/>
    <m/>
    <m/>
  </r>
  <r>
    <x v="7"/>
    <x v="835"/>
    <x v="4"/>
    <s v="Tosno"/>
    <s v="Zenit"/>
    <n v="1490.48"/>
    <n v="1743.42"/>
    <n v="3"/>
    <n v="3"/>
    <n v="6"/>
    <n v="12"/>
    <n v="0"/>
    <n v="1"/>
    <x v="2"/>
    <n v="16.27"/>
    <n v="6.15"/>
    <n v="1.19"/>
    <n v="22.38"/>
    <n v="7.03"/>
    <n v="1.28"/>
    <s v="AWAY STRONGER"/>
    <s v="AWAY WIN"/>
    <m/>
    <m/>
    <m/>
    <m/>
  </r>
  <r>
    <x v="1"/>
    <x v="836"/>
    <x v="4"/>
    <s v="Silkeborg"/>
    <s v="Aarhus"/>
    <n v="1334.88"/>
    <n v="1389.63"/>
    <n v="3"/>
    <n v="6"/>
    <n v="3"/>
    <n v="9"/>
    <n v="2"/>
    <n v="1"/>
    <x v="0"/>
    <n v="3.47"/>
    <n v="3.47"/>
    <n v="2.0499999999999998"/>
    <n v="3.67"/>
    <n v="3.72"/>
    <n v="2.25"/>
    <s v="AWAY STRONGER"/>
    <s v="HOME WIN"/>
    <m/>
    <m/>
    <m/>
    <m/>
  </r>
  <r>
    <x v="1"/>
    <x v="837"/>
    <x v="10"/>
    <s v="Aalborg"/>
    <s v="Viborg"/>
    <n v="1338.33"/>
    <n v="1346.63"/>
    <n v="1"/>
    <n v="2"/>
    <n v="1"/>
    <n v="2"/>
    <n v="0"/>
    <n v="1"/>
    <x v="2"/>
    <n v="1.85"/>
    <n v="3.5"/>
    <n v="4.22"/>
    <n v="2"/>
    <n v="3.82"/>
    <n v="4.66"/>
    <s v="AWAY STRONGER"/>
    <s v="AWAY WIN"/>
    <m/>
    <m/>
    <m/>
    <m/>
  </r>
  <r>
    <x v="0"/>
    <x v="837"/>
    <x v="0"/>
    <s v="Rosenborg"/>
    <s v="Molde"/>
    <n v="1506.55"/>
    <n v="1404.47"/>
    <n v="9"/>
    <n v="10"/>
    <n v="5"/>
    <n v="8"/>
    <n v="2"/>
    <n v="1"/>
    <x v="0"/>
    <n v="1.37"/>
    <n v="4.7699999999999996"/>
    <n v="7.91"/>
    <n v="1.47"/>
    <n v="5.3"/>
    <n v="9"/>
    <s v="HOME STRONGER"/>
    <s v="HOME WIN"/>
    <m/>
    <m/>
    <m/>
    <m/>
  </r>
  <r>
    <x v="2"/>
    <x v="837"/>
    <x v="3"/>
    <s v="Admira"/>
    <s v="Mattersburg"/>
    <n v="1441.35"/>
    <n v="1431.96"/>
    <n v="3"/>
    <n v="3"/>
    <n v="4"/>
    <n v="10"/>
    <n v="0"/>
    <n v="2"/>
    <x v="2"/>
    <n v="2.2200000000000002"/>
    <n v="3.24"/>
    <n v="3.25"/>
    <n v="2.34"/>
    <n v="3.44"/>
    <n v="3.47"/>
    <s v="HOME STRONGER"/>
    <s v="AWAY WIN"/>
    <m/>
    <m/>
    <m/>
    <m/>
  </r>
  <r>
    <x v="1"/>
    <x v="838"/>
    <x v="4"/>
    <s v="Esbjerg"/>
    <s v="Odense"/>
    <n v="1305.3499999999999"/>
    <n v="1396.99"/>
    <n v="1"/>
    <n v="2"/>
    <n v="6"/>
    <n v="10"/>
    <n v="1"/>
    <n v="1"/>
    <x v="1"/>
    <n v="3.38"/>
    <n v="3.36"/>
    <n v="2.12"/>
    <n v="3.59"/>
    <n v="3.55"/>
    <n v="2.19"/>
    <s v="AWAY STRONGER"/>
    <s v="DRAW"/>
    <m/>
    <m/>
    <m/>
    <m/>
  </r>
  <r>
    <x v="0"/>
    <x v="839"/>
    <x v="19"/>
    <s v="Rosenborg"/>
    <s v="Sandefjord"/>
    <n v="1506.55"/>
    <n v="1213.0999999999999"/>
    <n v="9"/>
    <n v="12"/>
    <n v="7"/>
    <n v="13"/>
    <n v="5"/>
    <n v="1"/>
    <x v="0"/>
    <n v="1.23"/>
    <n v="6.06"/>
    <n v="11.55"/>
    <n v="1.25"/>
    <n v="6.81"/>
    <n v="14.5"/>
    <s v="HOME STRONGER"/>
    <s v="HOME WIN"/>
    <m/>
    <m/>
    <m/>
    <m/>
  </r>
  <r>
    <x v="0"/>
    <x v="839"/>
    <x v="0"/>
    <s v="Aalesund"/>
    <s v="Molde"/>
    <n v="1312.26"/>
    <n v="1404.47"/>
    <n v="4"/>
    <n v="8"/>
    <n v="2"/>
    <n v="8"/>
    <n v="0"/>
    <n v="3"/>
    <x v="2"/>
    <n v="2.46"/>
    <n v="3.42"/>
    <n v="2.71"/>
    <n v="2.6"/>
    <n v="3.65"/>
    <n v="2.9"/>
    <s v="AWAY STRONGER"/>
    <s v="AWAY WIN"/>
    <m/>
    <m/>
    <m/>
    <m/>
  </r>
  <r>
    <x v="1"/>
    <x v="840"/>
    <x v="0"/>
    <s v="Horsens"/>
    <s v="Nordsjaelland"/>
    <n v="1335.24"/>
    <n v="1458.91"/>
    <n v="6"/>
    <n v="9"/>
    <n v="9"/>
    <n v="15"/>
    <n v="2"/>
    <n v="2"/>
    <x v="1"/>
    <n v="3.6"/>
    <n v="3.56"/>
    <n v="1.99"/>
    <n v="3.83"/>
    <n v="3.87"/>
    <n v="2.1"/>
    <s v="AWAY STRONGER"/>
    <s v="DRAW"/>
    <m/>
    <m/>
    <m/>
    <m/>
  </r>
  <r>
    <x v="1"/>
    <x v="841"/>
    <x v="13"/>
    <s v="Midtjylland"/>
    <s v="Nordsjaelland"/>
    <n v="1499.09"/>
    <n v="1458.91"/>
    <n v="6"/>
    <n v="9"/>
    <n v="7"/>
    <n v="13"/>
    <n v="4"/>
    <n v="3"/>
    <x v="0"/>
    <n v="1.69"/>
    <n v="4.0199999999999996"/>
    <n v="4.49"/>
    <n v="1.8"/>
    <n v="4.3"/>
    <n v="5.25"/>
    <s v="HOME STRONGER"/>
    <s v="HOME WIN"/>
    <m/>
    <m/>
    <m/>
    <m/>
  </r>
  <r>
    <x v="0"/>
    <x v="841"/>
    <x v="0"/>
    <s v="Aalesund"/>
    <s v="Viking"/>
    <n v="1312.26"/>
    <n v="1280.1400000000001"/>
    <n v="3"/>
    <n v="5"/>
    <n v="4"/>
    <n v="5"/>
    <n v="1"/>
    <n v="1"/>
    <x v="1"/>
    <n v="2.2200000000000002"/>
    <n v="3.44"/>
    <n v="3.1"/>
    <n v="2.3199999999999998"/>
    <n v="3.7"/>
    <n v="3.45"/>
    <s v="HOME STRONGER"/>
    <s v="DRAW"/>
    <m/>
    <m/>
    <m/>
    <m/>
  </r>
  <r>
    <x v="0"/>
    <x v="841"/>
    <x v="0"/>
    <s v="Haugesund"/>
    <s v="Stabaek"/>
    <n v="1330.4"/>
    <n v="1287.7"/>
    <n v="5"/>
    <n v="8"/>
    <n v="2"/>
    <n v="2"/>
    <n v="2"/>
    <n v="2"/>
    <x v="1"/>
    <n v="1.97"/>
    <n v="3.58"/>
    <n v="3.63"/>
    <n v="2.1"/>
    <n v="3.9"/>
    <n v="3.99"/>
    <s v="HOME STRONGER"/>
    <s v="DRAW"/>
    <m/>
    <m/>
    <m/>
    <m/>
  </r>
  <r>
    <x v="1"/>
    <x v="841"/>
    <x v="0"/>
    <s v="Aarhus"/>
    <s v="Odense"/>
    <n v="1383.8"/>
    <n v="1396.99"/>
    <n v="3"/>
    <n v="6"/>
    <n v="7"/>
    <n v="10"/>
    <n v="0"/>
    <n v="0"/>
    <x v="1"/>
    <n v="2.2200000000000002"/>
    <n v="3.27"/>
    <n v="3.23"/>
    <n v="2.31"/>
    <n v="3.5"/>
    <n v="3.46"/>
    <s v="AWAY STRONGER"/>
    <s v="DRAW"/>
    <m/>
    <m/>
    <m/>
    <m/>
  </r>
  <r>
    <x v="0"/>
    <x v="841"/>
    <x v="1"/>
    <s v="Stromsgodset"/>
    <s v="Lillestrom"/>
    <n v="1326.41"/>
    <n v="1294.71"/>
    <n v="5"/>
    <n v="7"/>
    <n v="1"/>
    <n v="5"/>
    <n v="3"/>
    <n v="1"/>
    <x v="0"/>
    <n v="1.99"/>
    <n v="3.56"/>
    <n v="3.59"/>
    <n v="2.14"/>
    <n v="3.8"/>
    <n v="3.95"/>
    <s v="HOME STRONGER"/>
    <s v="HOME WIN"/>
    <m/>
    <m/>
    <m/>
    <m/>
  </r>
  <r>
    <x v="0"/>
    <x v="842"/>
    <x v="4"/>
    <s v="Valerenga"/>
    <s v="Tromso"/>
    <n v="1344.65"/>
    <n v="1220.46"/>
    <n v="2"/>
    <n v="6"/>
    <n v="2"/>
    <n v="2"/>
    <n v="0"/>
    <n v="0"/>
    <x v="1"/>
    <n v="1.64"/>
    <n v="3.95"/>
    <n v="5.04"/>
    <n v="1.71"/>
    <n v="4.3"/>
    <n v="5.6"/>
    <s v="HOME STRONGER"/>
    <s v="DRAW"/>
    <m/>
    <m/>
    <m/>
    <m/>
  </r>
  <r>
    <x v="1"/>
    <x v="842"/>
    <x v="4"/>
    <s v="Aalborg"/>
    <s v="Hobro"/>
    <n v="1338.33"/>
    <n v="1305.25"/>
    <n v="0"/>
    <n v="1"/>
    <n v="4"/>
    <n v="7"/>
    <n v="1"/>
    <n v="1"/>
    <x v="1"/>
    <n v="1.77"/>
    <n v="3.59"/>
    <n v="4.5"/>
    <n v="1.89"/>
    <n v="3.86"/>
    <n v="4.8499999999999996"/>
    <s v="HOME STRONGER"/>
    <s v="DRAW"/>
    <m/>
    <m/>
    <m/>
    <m/>
  </r>
  <r>
    <x v="1"/>
    <x v="843"/>
    <x v="0"/>
    <s v="Horsens"/>
    <s v="Aalborg"/>
    <n v="1347.2"/>
    <n v="1336.92"/>
    <n v="7"/>
    <n v="10"/>
    <n v="1"/>
    <n v="2"/>
    <n v="0"/>
    <n v="0"/>
    <x v="1"/>
    <n v="2.69"/>
    <n v="3.22"/>
    <n v="2.61"/>
    <n v="2.94"/>
    <n v="3.42"/>
    <n v="2.8"/>
    <s v="HOME STRONGER"/>
    <s v="DRAW"/>
    <m/>
    <m/>
    <m/>
    <m/>
  </r>
  <r>
    <x v="0"/>
    <x v="844"/>
    <x v="0"/>
    <s v="Lillestrom"/>
    <s v="Valerenga"/>
    <n v="1282.75"/>
    <n v="1323.77"/>
    <n v="1"/>
    <n v="4"/>
    <n v="2"/>
    <n v="6"/>
    <n v="2"/>
    <n v="1"/>
    <x v="0"/>
    <n v="2.11"/>
    <n v="3.47"/>
    <n v="3.33"/>
    <n v="2.2000000000000002"/>
    <n v="3.65"/>
    <n v="3.6"/>
    <s v="AWAY STRONGER"/>
    <s v="HOME WIN"/>
    <m/>
    <m/>
    <m/>
    <m/>
  </r>
  <r>
    <x v="1"/>
    <x v="845"/>
    <x v="33"/>
    <s v="Odense"/>
    <s v="Midtjylland"/>
    <n v="1392.57"/>
    <n v="1495.94"/>
    <n v="5"/>
    <n v="8"/>
    <n v="9"/>
    <n v="12"/>
    <n v="0"/>
    <n v="2"/>
    <x v="2"/>
    <n v="2.59"/>
    <n v="3.37"/>
    <n v="2.63"/>
    <n v="2.7"/>
    <n v="3.55"/>
    <n v="2.82"/>
    <s v="AWAY STRONGER"/>
    <s v="AWAY WIN"/>
    <m/>
    <m/>
    <m/>
    <m/>
  </r>
  <r>
    <x v="3"/>
    <x v="845"/>
    <x v="6"/>
    <s v="Djurgarden"/>
    <s v="Halmstad"/>
    <n v="1395.28"/>
    <n v="1207.5999999999999"/>
    <n v="9"/>
    <n v="9"/>
    <n v="2"/>
    <n v="2"/>
    <n v="2"/>
    <n v="1"/>
    <x v="0"/>
    <n v="1.39"/>
    <n v="4.72"/>
    <n v="7.6"/>
    <n v="1.45"/>
    <n v="5.25"/>
    <n v="9.5"/>
    <s v="HOME STRONGER"/>
    <s v="HOME WIN"/>
    <m/>
    <m/>
    <m/>
    <m/>
  </r>
  <r>
    <x v="1"/>
    <x v="845"/>
    <x v="10"/>
    <s v="Hobro"/>
    <s v="Lyngby"/>
    <n v="1318.3"/>
    <n v="1412.2"/>
    <n v="5"/>
    <n v="8"/>
    <n v="3"/>
    <n v="6"/>
    <n v="3"/>
    <n v="0"/>
    <x v="0"/>
    <n v="2.44"/>
    <n v="3.26"/>
    <n v="2.87"/>
    <n v="2.59"/>
    <n v="3.42"/>
    <n v="3.03"/>
    <s v="AWAY STRONGER"/>
    <s v="HOME WIN"/>
    <m/>
    <m/>
    <m/>
    <m/>
  </r>
  <r>
    <x v="2"/>
    <x v="845"/>
    <x v="20"/>
    <s v="LASK"/>
    <s v="Altach"/>
    <n v="1414.68"/>
    <n v="1479.19"/>
    <n v="7"/>
    <n v="10"/>
    <n v="4"/>
    <n v="5"/>
    <n v="0"/>
    <n v="0"/>
    <x v="1"/>
    <n v="1.94"/>
    <n v="3.4"/>
    <n v="3.88"/>
    <n v="2.06"/>
    <n v="3.6"/>
    <n v="4.5"/>
    <s v="AWAY STRONGER"/>
    <s v="DRAW"/>
    <m/>
    <m/>
    <m/>
    <m/>
  </r>
  <r>
    <x v="0"/>
    <x v="845"/>
    <x v="0"/>
    <s v="Rosenborg"/>
    <s v="Haugesund"/>
    <n v="1499.9"/>
    <n v="1314.56"/>
    <n v="9"/>
    <n v="15"/>
    <n v="5"/>
    <n v="9"/>
    <n v="0"/>
    <n v="1"/>
    <x v="2"/>
    <n v="1.46"/>
    <n v="4.4400000000000004"/>
    <n v="6.56"/>
    <n v="1.52"/>
    <n v="4.8499999999999996"/>
    <n v="7.52"/>
    <s v="HOME STRONGER"/>
    <s v="AWAY WIN"/>
    <m/>
    <m/>
    <m/>
    <m/>
  </r>
  <r>
    <x v="0"/>
    <x v="845"/>
    <x v="0"/>
    <s v="Sogndal"/>
    <s v="Kristiansund"/>
    <n v="1246.44"/>
    <n v="1196.5899999999999"/>
    <n v="1"/>
    <n v="2"/>
    <n v="3"/>
    <n v="7"/>
    <n v="2"/>
    <n v="0"/>
    <x v="0"/>
    <n v="2.14"/>
    <n v="3.32"/>
    <n v="3.38"/>
    <n v="2.2999999999999998"/>
    <n v="3.55"/>
    <n v="3.8"/>
    <s v="HOME STRONGER"/>
    <s v="HOME WIN"/>
    <m/>
    <m/>
    <m/>
    <m/>
  </r>
  <r>
    <x v="0"/>
    <x v="845"/>
    <x v="0"/>
    <s v="Stabaek"/>
    <s v="Molde"/>
    <n v="1267.8399999999999"/>
    <n v="1395.55"/>
    <n v="3"/>
    <n v="3"/>
    <n v="4"/>
    <n v="8"/>
    <n v="3"/>
    <n v="2"/>
    <x v="0"/>
    <n v="2.81"/>
    <n v="3.46"/>
    <n v="2.4"/>
    <n v="3.05"/>
    <n v="3.7"/>
    <n v="2.65"/>
    <s v="AWAY STRONGER"/>
    <s v="HOME WIN"/>
    <m/>
    <m/>
    <m/>
    <m/>
  </r>
  <r>
    <x v="0"/>
    <x v="845"/>
    <x v="0"/>
    <s v="Tromso"/>
    <s v="Aalesund"/>
    <n v="1213.72"/>
    <n v="1301.4000000000001"/>
    <n v="2"/>
    <n v="3"/>
    <n v="1"/>
    <n v="5"/>
    <n v="3"/>
    <n v="2"/>
    <x v="0"/>
    <n v="1.96"/>
    <n v="3.56"/>
    <n v="3.66"/>
    <n v="2.1"/>
    <n v="3.8"/>
    <n v="4"/>
    <s v="AWAY STRONGER"/>
    <s v="HOME WIN"/>
    <m/>
    <m/>
    <m/>
    <m/>
  </r>
  <r>
    <x v="1"/>
    <x v="845"/>
    <x v="0"/>
    <s v="Aarhus"/>
    <s v="Brondby"/>
    <n v="1371.05"/>
    <n v="1488.77"/>
    <n v="4"/>
    <n v="4"/>
    <n v="4"/>
    <n v="7"/>
    <n v="2"/>
    <n v="0"/>
    <x v="0"/>
    <n v="3.79"/>
    <n v="3.58"/>
    <n v="1.91"/>
    <n v="4.25"/>
    <n v="3.86"/>
    <n v="1.99"/>
    <s v="AWAY STRONGER"/>
    <s v="HOME WIN"/>
    <m/>
    <m/>
    <m/>
    <m/>
  </r>
  <r>
    <x v="0"/>
    <x v="845"/>
    <x v="1"/>
    <s v="Viking"/>
    <s v="Brann"/>
    <n v="1274.8499999999999"/>
    <n v="1351.7"/>
    <n v="4"/>
    <n v="5"/>
    <n v="3"/>
    <n v="7"/>
    <n v="2"/>
    <n v="4"/>
    <x v="2"/>
    <n v="2.68"/>
    <n v="3.26"/>
    <n v="2.61"/>
    <n v="2.9"/>
    <n v="3.5"/>
    <n v="2.79"/>
    <s v="AWAY STRONGER"/>
    <s v="AWAY WIN"/>
    <m/>
    <m/>
    <m/>
    <m/>
  </r>
  <r>
    <x v="3"/>
    <x v="846"/>
    <x v="4"/>
    <s v="Sundsvall"/>
    <s v="Kalmar"/>
    <n v="1223.92"/>
    <n v="1284.82"/>
    <n v="1"/>
    <n v="5"/>
    <n v="6"/>
    <n v="9"/>
    <n v="1"/>
    <n v="3"/>
    <x v="2"/>
    <n v="2.34"/>
    <n v="3.2"/>
    <n v="3.11"/>
    <n v="2.4500000000000002"/>
    <n v="3.45"/>
    <n v="3.32"/>
    <s v="AWAY STRONGER"/>
    <s v="AWAY WIN"/>
    <m/>
    <m/>
    <m/>
    <m/>
  </r>
  <r>
    <x v="1"/>
    <x v="846"/>
    <x v="4"/>
    <s v="Nordsjaelland"/>
    <s v="Helsingor"/>
    <n v="1465.5"/>
    <n v="1292.52"/>
    <n v="4"/>
    <n v="10"/>
    <n v="3"/>
    <n v="7"/>
    <n v="1"/>
    <n v="0"/>
    <x v="0"/>
    <n v="1.41"/>
    <n v="4.8499999999999996"/>
    <n v="6.69"/>
    <n v="1.44"/>
    <n v="5.41"/>
    <n v="7.56"/>
    <s v="HOME STRONGER"/>
    <s v="HOME WIN"/>
    <m/>
    <m/>
    <m/>
    <m/>
  </r>
  <r>
    <x v="1"/>
    <x v="847"/>
    <x v="39"/>
    <s v="Silkeborg"/>
    <s v="Hobro"/>
    <n v="1332.62"/>
    <n v="1318.3"/>
    <n v="4"/>
    <n v="7"/>
    <n v="7"/>
    <n v="8"/>
    <n v="0"/>
    <n v="2"/>
    <x v="2"/>
    <n v="2.5099999999999998"/>
    <n v="3.38"/>
    <n v="2.7"/>
    <n v="2.64"/>
    <n v="3.55"/>
    <n v="2.89"/>
    <s v="HOME STRONGER"/>
    <s v="AWAY WIN"/>
    <m/>
    <m/>
    <m/>
    <m/>
  </r>
  <r>
    <x v="7"/>
    <x v="848"/>
    <x v="20"/>
    <s v="Rubin Kazan"/>
    <s v="Tosno"/>
    <n v="1567.05"/>
    <n v="1503.35"/>
    <n v="7"/>
    <n v="7"/>
    <n v="4"/>
    <n v="4"/>
    <n v="1"/>
    <n v="0"/>
    <x v="0"/>
    <n v="1.62"/>
    <n v="3.55"/>
    <n v="6.01"/>
    <n v="1.72"/>
    <n v="3.88"/>
    <n v="7.3"/>
    <s v="HOME STRONGER"/>
    <s v="HOME WIN"/>
    <m/>
    <m/>
    <m/>
    <m/>
  </r>
  <r>
    <x v="1"/>
    <x v="848"/>
    <x v="7"/>
    <s v="Aalborg"/>
    <s v="Aarhus"/>
    <n v="1336.92"/>
    <n v="1371.05"/>
    <n v="2"/>
    <n v="2"/>
    <n v="4"/>
    <n v="7"/>
    <n v="0"/>
    <n v="0"/>
    <x v="1"/>
    <n v="2.6"/>
    <n v="3.24"/>
    <n v="2.7"/>
    <n v="2.76"/>
    <n v="3.55"/>
    <n v="2.8"/>
    <s v="AWAY STRONGER"/>
    <s v="DRAW"/>
    <m/>
    <m/>
    <m/>
    <m/>
  </r>
  <r>
    <x v="4"/>
    <x v="848"/>
    <x v="0"/>
    <s v="Jagiellonia"/>
    <s v="Piast Gliwice"/>
    <n v="1404.83"/>
    <n v="1321.03"/>
    <n v="7"/>
    <n v="13"/>
    <n v="3"/>
    <n v="7"/>
    <n v="0"/>
    <n v="1"/>
    <x v="2"/>
    <n v="1.62"/>
    <n v="3.61"/>
    <n v="5.68"/>
    <n v="1.69"/>
    <n v="3.85"/>
    <n v="6.4"/>
    <s v="HOME STRONGER"/>
    <s v="AWAY WIN"/>
    <m/>
    <m/>
    <m/>
    <m/>
  </r>
  <r>
    <x v="1"/>
    <x v="849"/>
    <x v="13"/>
    <s v="Midtjylland"/>
    <s v="Lyngby"/>
    <n v="1495.94"/>
    <n v="1412.2"/>
    <n v="9"/>
    <n v="12"/>
    <n v="0"/>
    <n v="6"/>
    <n v="1"/>
    <n v="1"/>
    <x v="1"/>
    <n v="1.61"/>
    <n v="4.16"/>
    <n v="5"/>
    <n v="1.67"/>
    <n v="4.4000000000000004"/>
    <n v="5.76"/>
    <s v="HOME STRONGER"/>
    <s v="DRAW"/>
    <m/>
    <m/>
    <m/>
    <m/>
  </r>
  <r>
    <x v="3"/>
    <x v="849"/>
    <x v="6"/>
    <s v="AIK"/>
    <s v="Djurgarden"/>
    <n v="1451.39"/>
    <n v="1395.28"/>
    <n v="4"/>
    <n v="10"/>
    <n v="9"/>
    <n v="12"/>
    <n v="1"/>
    <n v="1"/>
    <x v="1"/>
    <n v="2.21"/>
    <n v="3.3"/>
    <n v="3.28"/>
    <n v="2.31"/>
    <n v="3.55"/>
    <n v="3.55"/>
    <s v="HOME STRONGER"/>
    <s v="DRAW"/>
    <m/>
    <m/>
    <m/>
    <m/>
  </r>
  <r>
    <x v="1"/>
    <x v="849"/>
    <x v="10"/>
    <s v="Brondby"/>
    <s v="Horsens"/>
    <n v="1488.77"/>
    <n v="1347.2"/>
    <n v="4"/>
    <n v="7"/>
    <n v="5"/>
    <n v="8"/>
    <n v="2"/>
    <n v="0"/>
    <x v="0"/>
    <n v="1.33"/>
    <n v="5.18"/>
    <n v="8.6"/>
    <n v="1.37"/>
    <n v="5.6"/>
    <n v="10.5"/>
    <s v="HOME STRONGER"/>
    <s v="HOME WIN"/>
    <m/>
    <m/>
    <m/>
    <m/>
  </r>
  <r>
    <x v="2"/>
    <x v="849"/>
    <x v="20"/>
    <s v="Altach"/>
    <s v="Mattersburg"/>
    <n v="1479.19"/>
    <n v="1435.92"/>
    <n v="2"/>
    <n v="6"/>
    <n v="6"/>
    <n v="7"/>
    <n v="1"/>
    <n v="0"/>
    <x v="0"/>
    <n v="2.17"/>
    <n v="3.22"/>
    <n v="3.39"/>
    <n v="2.27"/>
    <n v="3.39"/>
    <n v="3.77"/>
    <s v="HOME STRONGER"/>
    <s v="HOME WIN"/>
    <m/>
    <m/>
    <m/>
    <m/>
  </r>
  <r>
    <x v="2"/>
    <x v="849"/>
    <x v="20"/>
    <s v="Sturm Graz"/>
    <s v="Salzburg"/>
    <n v="1537.56"/>
    <n v="1707.01"/>
    <n v="9"/>
    <n v="15"/>
    <n v="7"/>
    <n v="10"/>
    <n v="1"/>
    <n v="0"/>
    <x v="0"/>
    <n v="3.87"/>
    <n v="3.53"/>
    <n v="1.91"/>
    <n v="4.5"/>
    <n v="3.83"/>
    <n v="2"/>
    <s v="AWAY STRONGER"/>
    <s v="HOME WIN"/>
    <m/>
    <m/>
    <m/>
    <m/>
  </r>
  <r>
    <x v="3"/>
    <x v="849"/>
    <x v="7"/>
    <s v="Elfsborg"/>
    <s v="Halmstad"/>
    <n v="1392.78"/>
    <n v="1207.5999999999999"/>
    <n v="1"/>
    <n v="1"/>
    <n v="2"/>
    <n v="2"/>
    <n v="1"/>
    <n v="0"/>
    <x v="0"/>
    <n v="1.56"/>
    <n v="4.17"/>
    <n v="5.6"/>
    <n v="1.62"/>
    <n v="4.5"/>
    <n v="6.3"/>
    <s v="HOME STRONGER"/>
    <s v="HOME WIN"/>
    <m/>
    <m/>
    <m/>
    <m/>
  </r>
  <r>
    <x v="3"/>
    <x v="850"/>
    <x v="6"/>
    <s v="Hammarby"/>
    <s v="Kalmar"/>
    <n v="1338.96"/>
    <n v="1313.46"/>
    <n v="5"/>
    <n v="8"/>
    <n v="9"/>
    <n v="12"/>
    <n v="1"/>
    <n v="1"/>
    <x v="1"/>
    <n v="2.11"/>
    <n v="3.38"/>
    <n v="3.38"/>
    <n v="2.2200000000000002"/>
    <n v="3.68"/>
    <n v="3.75"/>
    <s v="HOME STRONGER"/>
    <s v="DRAW"/>
    <m/>
    <m/>
    <m/>
    <m/>
  </r>
  <r>
    <x v="1"/>
    <x v="850"/>
    <x v="10"/>
    <s v="Lyngby"/>
    <s v="Brondby"/>
    <n v="1389.91"/>
    <n v="1469.84"/>
    <n v="1"/>
    <n v="4"/>
    <n v="4"/>
    <n v="7"/>
    <n v="1"/>
    <n v="2"/>
    <x v="2"/>
    <n v="3.74"/>
    <n v="3.46"/>
    <n v="1.97"/>
    <n v="4.25"/>
    <n v="3.65"/>
    <n v="2.06"/>
    <s v="AWAY STRONGER"/>
    <s v="AWAY WIN"/>
    <m/>
    <m/>
    <m/>
    <m/>
  </r>
  <r>
    <x v="2"/>
    <x v="850"/>
    <x v="20"/>
    <s v="Salzburg"/>
    <s v="Sturm Graz"/>
    <n v="1704.64"/>
    <n v="1557.91"/>
    <n v="4"/>
    <n v="7"/>
    <n v="9"/>
    <n v="15"/>
    <n v="1"/>
    <n v="0"/>
    <x v="0"/>
    <n v="1.34"/>
    <n v="4.76"/>
    <n v="8.9600000000000009"/>
    <n v="1.39"/>
    <n v="5.56"/>
    <n v="11.6"/>
    <s v="HOME STRONGER"/>
    <s v="HOME WIN"/>
    <m/>
    <m/>
    <m/>
    <m/>
  </r>
  <r>
    <x v="0"/>
    <x v="850"/>
    <x v="0"/>
    <s v="Lillestrom"/>
    <s v="Haugesund"/>
    <n v="1304.43"/>
    <n v="1343.92"/>
    <n v="3"/>
    <n v="4"/>
    <n v="7"/>
    <n v="9"/>
    <n v="0"/>
    <n v="2"/>
    <x v="2"/>
    <n v="2.08"/>
    <n v="3.47"/>
    <n v="3.37"/>
    <n v="2.16"/>
    <n v="3.68"/>
    <n v="3.6"/>
    <s v="AWAY STRONGER"/>
    <s v="AWAY WIN"/>
    <m/>
    <m/>
    <m/>
    <m/>
  </r>
  <r>
    <x v="0"/>
    <x v="850"/>
    <x v="0"/>
    <s v="Tromso"/>
    <s v="Sogndal"/>
    <n v="1236.74"/>
    <n v="1268.32"/>
    <n v="4"/>
    <n v="6"/>
    <n v="4"/>
    <n v="5"/>
    <n v="3"/>
    <n v="0"/>
    <x v="0"/>
    <n v="2"/>
    <n v="3.34"/>
    <n v="3.73"/>
    <n v="2.1"/>
    <n v="3.6"/>
    <n v="4.33"/>
    <s v="AWAY STRONGER"/>
    <s v="HOME WIN"/>
    <m/>
    <m/>
    <m/>
    <m/>
  </r>
  <r>
    <x v="0"/>
    <x v="850"/>
    <x v="0"/>
    <s v="Valerenga"/>
    <s v="Sandefjord"/>
    <n v="1331.75"/>
    <n v="1241.45"/>
    <n v="2"/>
    <n v="3"/>
    <n v="3"/>
    <n v="7"/>
    <n v="1"/>
    <n v="2"/>
    <x v="2"/>
    <n v="1.39"/>
    <n v="4.66"/>
    <n v="7.59"/>
    <n v="1.48"/>
    <n v="5.29"/>
    <n v="9"/>
    <s v="HOME STRONGER"/>
    <s v="AWAY WIN"/>
    <m/>
    <m/>
    <m/>
    <m/>
  </r>
  <r>
    <x v="0"/>
    <x v="850"/>
    <x v="1"/>
    <s v="Stromsgodset"/>
    <s v="Aalesund"/>
    <n v="1353.54"/>
    <n v="1308.03"/>
    <n v="5"/>
    <n v="9"/>
    <n v="1"/>
    <n v="4"/>
    <n v="1"/>
    <n v="1"/>
    <x v="1"/>
    <n v="1.48"/>
    <n v="4.4000000000000004"/>
    <n v="6.14"/>
    <n v="1.55"/>
    <n v="4.8499999999999996"/>
    <n v="7"/>
    <s v="HOME STRONGER"/>
    <s v="DRAW"/>
    <m/>
    <m/>
    <m/>
    <m/>
  </r>
  <r>
    <x v="3"/>
    <x v="851"/>
    <x v="7"/>
    <s v="Kalmar"/>
    <s v="AIK"/>
    <n v="1313.46"/>
    <n v="1468.13"/>
    <n v="7"/>
    <n v="13"/>
    <n v="5"/>
    <n v="8"/>
    <n v="0"/>
    <n v="1"/>
    <x v="2"/>
    <n v="4.34"/>
    <n v="3.46"/>
    <n v="1.83"/>
    <n v="4.7"/>
    <n v="3.74"/>
    <n v="1.91"/>
    <s v="AWAY STRONGER"/>
    <s v="AWAY WIN"/>
    <m/>
    <m/>
    <m/>
    <m/>
  </r>
  <r>
    <x v="0"/>
    <x v="851"/>
    <x v="0"/>
    <s v="Stromsgodset"/>
    <s v="Kristiansund"/>
    <n v="1353.54"/>
    <n v="1204.3800000000001"/>
    <n v="5"/>
    <n v="9"/>
    <n v="2"/>
    <n v="6"/>
    <n v="4"/>
    <n v="2"/>
    <x v="0"/>
    <n v="1.61"/>
    <n v="3.94"/>
    <n v="5.29"/>
    <n v="1.69"/>
    <n v="4.2"/>
    <n v="5.84"/>
    <s v="HOME STRONGER"/>
    <s v="HOME WIN"/>
    <m/>
    <m/>
    <m/>
    <m/>
  </r>
  <r>
    <x v="0"/>
    <x v="851"/>
    <x v="0"/>
    <s v="Viking"/>
    <s v="Sogndal"/>
    <n v="1278.05"/>
    <n v="1268.32"/>
    <n v="1"/>
    <n v="4"/>
    <n v="3"/>
    <n v="4"/>
    <n v="1"/>
    <n v="1"/>
    <x v="1"/>
    <n v="1.84"/>
    <n v="3.54"/>
    <n v="4.24"/>
    <n v="1.91"/>
    <n v="3.85"/>
    <n v="4.7"/>
    <s v="HOME STRONGER"/>
    <s v="DRAW"/>
    <m/>
    <m/>
    <m/>
    <m/>
  </r>
  <r>
    <x v="0"/>
    <x v="851"/>
    <x v="1"/>
    <s v="Stabaek"/>
    <s v="Brann"/>
    <n v="1291.8699999999999"/>
    <n v="1378.15"/>
    <n v="7"/>
    <n v="9"/>
    <n v="6"/>
    <n v="7"/>
    <n v="2"/>
    <n v="0"/>
    <x v="0"/>
    <n v="2.79"/>
    <n v="3.42"/>
    <n v="2.41"/>
    <n v="2.95"/>
    <n v="3.74"/>
    <n v="2.5499999999999998"/>
    <s v="AWAY STRONGER"/>
    <s v="HOME WIN"/>
    <m/>
    <m/>
    <m/>
    <m/>
  </r>
  <r>
    <x v="2"/>
    <x v="852"/>
    <x v="10"/>
    <s v="LASK"/>
    <s v="Sturm Graz"/>
    <n v="1410.81"/>
    <n v="1557.91"/>
    <n v="2"/>
    <n v="8"/>
    <n v="6"/>
    <n v="12"/>
    <n v="2"/>
    <n v="1"/>
    <x v="0"/>
    <n v="2.68"/>
    <n v="3.2"/>
    <n v="2.62"/>
    <n v="2.9"/>
    <n v="3.36"/>
    <n v="2.81"/>
    <s v="AWAY STRONGER"/>
    <s v="HOME WIN"/>
    <m/>
    <m/>
    <m/>
    <m/>
  </r>
  <r>
    <x v="0"/>
    <x v="852"/>
    <x v="0"/>
    <s v="Brann"/>
    <s v="Sogndal"/>
    <n v="1378.15"/>
    <n v="1268.32"/>
    <n v="6"/>
    <n v="6"/>
    <n v="4"/>
    <n v="5"/>
    <n v="2"/>
    <n v="1"/>
    <x v="0"/>
    <n v="1.63"/>
    <n v="3.79"/>
    <n v="5.5"/>
    <n v="1.68"/>
    <n v="4.2"/>
    <n v="6.16"/>
    <s v="HOME STRONGER"/>
    <s v="HOME WIN"/>
    <m/>
    <m/>
    <m/>
    <m/>
  </r>
  <r>
    <x v="2"/>
    <x v="852"/>
    <x v="3"/>
    <s v="Mattersburg"/>
    <s v="Admira"/>
    <n v="1422.1"/>
    <n v="1442.05"/>
    <n v="3"/>
    <n v="7"/>
    <n v="3"/>
    <n v="6"/>
    <n v="0"/>
    <n v="5"/>
    <x v="2"/>
    <n v="2.0499999999999998"/>
    <n v="3.44"/>
    <n v="3.47"/>
    <n v="2.2000000000000002"/>
    <n v="3.65"/>
    <n v="3.71"/>
    <s v="AWAY STRONGER"/>
    <s v="AWAY WIN"/>
    <m/>
    <m/>
    <m/>
    <m/>
  </r>
  <r>
    <x v="4"/>
    <x v="852"/>
    <x v="15"/>
    <s v="Cracovia"/>
    <s v="Jagiellonia"/>
    <n v="1273.93"/>
    <n v="1382.39"/>
    <n v="4"/>
    <n v="7"/>
    <n v="4"/>
    <n v="10"/>
    <n v="1"/>
    <n v="1"/>
    <x v="1"/>
    <n v="3.02"/>
    <n v="3.23"/>
    <n v="2.33"/>
    <n v="3.27"/>
    <n v="3.4"/>
    <n v="2.4500000000000002"/>
    <s v="AWAY STRONGER"/>
    <s v="DRAW"/>
    <m/>
    <m/>
    <m/>
    <m/>
  </r>
  <r>
    <x v="1"/>
    <x v="853"/>
    <x v="10"/>
    <s v="Helsingor"/>
    <s v="Lyngby"/>
    <n v="1292"/>
    <n v="1389.91"/>
    <n v="6"/>
    <n v="6"/>
    <n v="1"/>
    <n v="1"/>
    <n v="2"/>
    <n v="1"/>
    <x v="0"/>
    <n v="3.74"/>
    <n v="3.4"/>
    <n v="2"/>
    <n v="4"/>
    <n v="3.57"/>
    <n v="2.11"/>
    <s v="AWAY STRONGER"/>
    <s v="HOME WIN"/>
    <m/>
    <m/>
    <m/>
    <m/>
  </r>
  <r>
    <x v="2"/>
    <x v="853"/>
    <x v="3"/>
    <s v="LASK"/>
    <s v="Admira"/>
    <n v="1410.81"/>
    <n v="1442.05"/>
    <n v="4"/>
    <n v="8"/>
    <n v="3"/>
    <n v="6"/>
    <n v="2"/>
    <n v="1"/>
    <x v="0"/>
    <n v="1.69"/>
    <n v="3.76"/>
    <n v="4.79"/>
    <n v="1.75"/>
    <n v="4.04"/>
    <n v="5.2"/>
    <s v="AWAY STRONGER"/>
    <s v="HOME WIN"/>
    <m/>
    <m/>
    <m/>
    <m/>
  </r>
  <r>
    <x v="1"/>
    <x v="854"/>
    <x v="0"/>
    <s v="Silkeborg"/>
    <s v="Odense"/>
    <n v="1304.72"/>
    <n v="1375.83"/>
    <n v="4"/>
    <n v="4"/>
    <n v="2"/>
    <n v="6"/>
    <n v="1"/>
    <n v="0"/>
    <x v="0"/>
    <n v="2.71"/>
    <n v="3.22"/>
    <n v="2.61"/>
    <n v="2.92"/>
    <n v="3.35"/>
    <n v="2.7"/>
    <s v="AWAY STRONGER"/>
    <s v="HOME WIN"/>
    <m/>
    <m/>
    <m/>
    <m/>
  </r>
  <r>
    <x v="0"/>
    <x v="855"/>
    <x v="0"/>
    <s v="Stabaek"/>
    <s v="Stromsgodset"/>
    <n v="1293.1099999999999"/>
    <n v="1344.28"/>
    <n v="9"/>
    <n v="11"/>
    <n v="5"/>
    <n v="9"/>
    <n v="0"/>
    <n v="2"/>
    <x v="2"/>
    <n v="2.92"/>
    <n v="3.42"/>
    <n v="2.34"/>
    <n v="3.25"/>
    <n v="3.65"/>
    <n v="2.5"/>
    <s v="AWAY STRONGER"/>
    <s v="AWAY WIN"/>
    <m/>
    <m/>
    <m/>
    <m/>
  </r>
  <r>
    <x v="2"/>
    <x v="855"/>
    <x v="3"/>
    <s v="Admira"/>
    <s v="Sturm Graz"/>
    <n v="1454.98"/>
    <n v="1539.88"/>
    <n v="3"/>
    <n v="6"/>
    <n v="3"/>
    <n v="9"/>
    <n v="2"/>
    <n v="1"/>
    <x v="0"/>
    <n v="3.04"/>
    <n v="3.45"/>
    <n v="2.25"/>
    <n v="3.34"/>
    <n v="3.7"/>
    <n v="2.38"/>
    <s v="AWAY STRONGER"/>
    <s v="HOME WIN"/>
    <m/>
    <m/>
    <m/>
    <m/>
  </r>
  <r>
    <x v="4"/>
    <x v="855"/>
    <x v="15"/>
    <s v="Wisla"/>
    <s v="Piast Gliwice"/>
    <n v="1337.64"/>
    <n v="1325.66"/>
    <n v="1"/>
    <n v="4"/>
    <n v="5"/>
    <n v="8"/>
    <n v="2"/>
    <n v="0"/>
    <x v="0"/>
    <n v="1.78"/>
    <n v="3.62"/>
    <n v="4.33"/>
    <n v="1.86"/>
    <n v="3.91"/>
    <n v="4.75"/>
    <s v="HOME STRONGER"/>
    <s v="HOME WIN"/>
    <m/>
    <m/>
    <m/>
    <m/>
  </r>
  <r>
    <x v="1"/>
    <x v="856"/>
    <x v="13"/>
    <s v="Midtjylland"/>
    <s v="Hobro"/>
    <n v="1474.46"/>
    <n v="1344.93"/>
    <n v="7"/>
    <n v="13"/>
    <n v="7"/>
    <n v="11"/>
    <n v="5"/>
    <n v="1"/>
    <x v="0"/>
    <n v="1.57"/>
    <n v="4.01"/>
    <n v="5.72"/>
    <n v="1.63"/>
    <n v="4.33"/>
    <n v="6.5"/>
    <s v="HOME STRONGER"/>
    <s v="HOME WIN"/>
    <m/>
    <m/>
    <m/>
    <m/>
  </r>
  <r>
    <x v="3"/>
    <x v="856"/>
    <x v="6"/>
    <s v="AIK"/>
    <s v="Halmstad"/>
    <n v="1476.04"/>
    <n v="1210.6300000000001"/>
    <n v="7"/>
    <n v="8"/>
    <n v="1"/>
    <n v="3"/>
    <n v="4"/>
    <n v="1"/>
    <x v="0"/>
    <n v="1.29"/>
    <n v="5.0999999999999996"/>
    <n v="11.51"/>
    <n v="1.34"/>
    <n v="5.5"/>
    <n v="14.5"/>
    <s v="HOME STRONGER"/>
    <s v="HOME WIN"/>
    <m/>
    <m/>
    <m/>
    <m/>
  </r>
  <r>
    <x v="2"/>
    <x v="856"/>
    <x v="20"/>
    <s v="Mattersburg"/>
    <s v="Salzburg"/>
    <n v="1393.31"/>
    <n v="1688.19"/>
    <n v="1"/>
    <n v="4"/>
    <n v="6"/>
    <n v="10"/>
    <n v="1"/>
    <n v="2"/>
    <x v="2"/>
    <n v="5.48"/>
    <n v="3.95"/>
    <n v="1.59"/>
    <n v="6.01"/>
    <n v="4.2"/>
    <n v="1.64"/>
    <s v="AWAY STRONGER"/>
    <s v="AWAY WIN"/>
    <m/>
    <m/>
    <m/>
    <m/>
  </r>
  <r>
    <x v="0"/>
    <x v="856"/>
    <x v="0"/>
    <s v="Lillestrom"/>
    <s v="Kristiansund"/>
    <n v="1306.28"/>
    <n v="1214.6500000000001"/>
    <n v="3"/>
    <n v="4"/>
    <n v="1"/>
    <n v="3"/>
    <n v="0"/>
    <n v="0"/>
    <x v="1"/>
    <n v="1.6"/>
    <n v="4"/>
    <n v="5.36"/>
    <n v="1.67"/>
    <n v="4.3"/>
    <n v="6"/>
    <s v="HOME STRONGER"/>
    <s v="DRAW"/>
    <m/>
    <m/>
    <m/>
    <m/>
  </r>
  <r>
    <x v="0"/>
    <x v="856"/>
    <x v="0"/>
    <s v="Sandefjord"/>
    <s v="Brann"/>
    <n v="1249.76"/>
    <n v="1380.51"/>
    <n v="3"/>
    <n v="9"/>
    <n v="6"/>
    <n v="9"/>
    <n v="0"/>
    <n v="1"/>
    <x v="2"/>
    <n v="2.87"/>
    <n v="3.15"/>
    <n v="2.52"/>
    <n v="3"/>
    <n v="3.45"/>
    <n v="2.7"/>
    <s v="AWAY STRONGER"/>
    <s v="AWAY WIN"/>
    <m/>
    <m/>
    <m/>
    <m/>
  </r>
  <r>
    <x v="0"/>
    <x v="856"/>
    <x v="0"/>
    <s v="Sogndal"/>
    <s v="Haugesund"/>
    <n v="1263.0999999999999"/>
    <n v="1339.2"/>
    <n v="1"/>
    <n v="4"/>
    <n v="7"/>
    <n v="11"/>
    <n v="0"/>
    <n v="1"/>
    <x v="2"/>
    <n v="2.4300000000000002"/>
    <n v="3.23"/>
    <n v="2.93"/>
    <n v="2.62"/>
    <n v="3.5"/>
    <n v="3.2"/>
    <s v="AWAY STRONGER"/>
    <s v="AWAY WIN"/>
    <m/>
    <m/>
    <m/>
    <m/>
  </r>
  <r>
    <x v="0"/>
    <x v="856"/>
    <x v="0"/>
    <s v="Viking"/>
    <s v="Molde"/>
    <n v="1266.8900000000001"/>
    <n v="1405.08"/>
    <n v="1"/>
    <n v="5"/>
    <n v="3"/>
    <n v="5"/>
    <n v="2"/>
    <n v="3"/>
    <x v="2"/>
    <n v="3.13"/>
    <n v="3.41"/>
    <n v="2.23"/>
    <n v="3.4"/>
    <n v="3.7"/>
    <n v="2.35"/>
    <s v="AWAY STRONGER"/>
    <s v="AWAY WIN"/>
    <m/>
    <m/>
    <m/>
    <m/>
  </r>
  <r>
    <x v="1"/>
    <x v="856"/>
    <x v="0"/>
    <s v="Brondby"/>
    <s v="Aalborg"/>
    <n v="1467.99"/>
    <n v="1333.24"/>
    <n v="6"/>
    <n v="10"/>
    <n v="3"/>
    <n v="3"/>
    <n v="0"/>
    <n v="0"/>
    <x v="1"/>
    <n v="1.44"/>
    <n v="4.37"/>
    <n v="7.22"/>
    <n v="1.49"/>
    <n v="4.7"/>
    <n v="8"/>
    <s v="HOME STRONGER"/>
    <s v="DRAW"/>
    <m/>
    <m/>
    <m/>
    <m/>
  </r>
  <r>
    <x v="4"/>
    <x v="856"/>
    <x v="0"/>
    <s v="Legia"/>
    <s v="Cracovia"/>
    <n v="1472.28"/>
    <n v="1275.32"/>
    <n v="6"/>
    <n v="12"/>
    <n v="2"/>
    <n v="5"/>
    <n v="1"/>
    <n v="0"/>
    <x v="0"/>
    <n v="1.34"/>
    <n v="4.8600000000000003"/>
    <n v="8.41"/>
    <n v="1.39"/>
    <n v="5.3"/>
    <n v="9.6"/>
    <s v="HOME STRONGER"/>
    <s v="HOME WIN"/>
    <m/>
    <m/>
    <m/>
    <m/>
  </r>
  <r>
    <x v="0"/>
    <x v="856"/>
    <x v="1"/>
    <s v="Rosenborg"/>
    <s v="Valerenga"/>
    <n v="1532.59"/>
    <n v="1320.96"/>
    <n v="6"/>
    <n v="12"/>
    <n v="1"/>
    <n v="2"/>
    <n v="3"/>
    <n v="0"/>
    <x v="0"/>
    <n v="1.42"/>
    <n v="4.51"/>
    <n v="7.57"/>
    <n v="1.49"/>
    <n v="4.8899999999999997"/>
    <n v="9.1999999999999993"/>
    <s v="HOME STRONGER"/>
    <s v="HOME WIN"/>
    <m/>
    <m/>
    <m/>
    <m/>
  </r>
  <r>
    <x v="7"/>
    <x v="857"/>
    <x v="4"/>
    <s v="Zenit"/>
    <s v="Ufa"/>
    <n v="1776.85"/>
    <n v="1529.92"/>
    <n v="5"/>
    <n v="9"/>
    <n v="1"/>
    <n v="3"/>
    <n v="3"/>
    <n v="0"/>
    <x v="0"/>
    <n v="1.27"/>
    <n v="5.43"/>
    <n v="11.29"/>
    <n v="1.33"/>
    <n v="10"/>
    <n v="15.72"/>
    <s v="HOME STRONGER"/>
    <s v="HOME WIN"/>
    <m/>
    <m/>
    <m/>
    <m/>
  </r>
  <r>
    <x v="1"/>
    <x v="857"/>
    <x v="4"/>
    <s v="Nordsjaelland"/>
    <s v="Aarhus"/>
    <n v="1472.47"/>
    <n v="1356.44"/>
    <n v="7"/>
    <n v="8"/>
    <n v="4"/>
    <n v="5"/>
    <n v="1"/>
    <n v="2"/>
    <x v="2"/>
    <n v="2.0499999999999998"/>
    <n v="3.65"/>
    <n v="3.31"/>
    <n v="2.16"/>
    <n v="4"/>
    <n v="3.7"/>
    <s v="HOME STRONGER"/>
    <s v="AWAY WIN"/>
    <m/>
    <m/>
    <m/>
    <m/>
  </r>
  <r>
    <x v="3"/>
    <x v="858"/>
    <x v="4"/>
    <s v="Elfsborg"/>
    <s v="Djurgarden"/>
    <n v="1406.2"/>
    <n v="1432.49"/>
    <n v="6"/>
    <n v="7"/>
    <n v="5"/>
    <n v="11"/>
    <n v="2"/>
    <n v="2"/>
    <x v="1"/>
    <n v="3.73"/>
    <n v="3.82"/>
    <n v="1.89"/>
    <n v="4.0999999999999996"/>
    <n v="4.2"/>
    <n v="1.98"/>
    <s v="AWAY STRONGER"/>
    <s v="DRAW"/>
    <m/>
    <m/>
    <m/>
    <m/>
  </r>
  <r>
    <x v="3"/>
    <x v="859"/>
    <x v="4"/>
    <s v="Halmstad"/>
    <s v="Kalmar"/>
    <n v="1210.6300000000001"/>
    <n v="1327.33"/>
    <n v="1"/>
    <n v="2"/>
    <n v="2"/>
    <n v="8"/>
    <n v="1"/>
    <n v="1"/>
    <x v="1"/>
    <n v="3.23"/>
    <n v="3.33"/>
    <n v="2.2200000000000002"/>
    <n v="3.52"/>
    <n v="3.58"/>
    <n v="2.4"/>
    <s v="AWAY STRONGER"/>
    <s v="DRAW"/>
    <m/>
    <m/>
    <m/>
    <m/>
  </r>
  <r>
    <x v="3"/>
    <x v="860"/>
    <x v="4"/>
    <s v="Sundsvall"/>
    <s v="AIK"/>
    <n v="1250.3900000000001"/>
    <n v="1476.04"/>
    <n v="6"/>
    <n v="7"/>
    <n v="7"/>
    <n v="11"/>
    <n v="0"/>
    <n v="0"/>
    <x v="1"/>
    <n v="5.82"/>
    <n v="3.95"/>
    <n v="1.57"/>
    <n v="6.45"/>
    <n v="4.25"/>
    <n v="1.63"/>
    <s v="AWAY STRONGER"/>
    <s v="DRAW"/>
    <m/>
    <m/>
    <m/>
    <m/>
  </r>
  <r>
    <x v="1"/>
    <x v="861"/>
    <x v="10"/>
    <s v="Horsens"/>
    <s v="Helsingor"/>
    <n v="1331.03"/>
    <n v="1285.02"/>
    <n v="2"/>
    <n v="6"/>
    <n v="6"/>
    <n v="9"/>
    <n v="2"/>
    <n v="0"/>
    <x v="0"/>
    <n v="2"/>
    <n v="3.37"/>
    <n v="3.77"/>
    <n v="2.1"/>
    <n v="3.62"/>
    <n v="4.2"/>
    <s v="HOME STRONGER"/>
    <s v="HOME WIN"/>
    <m/>
    <m/>
    <m/>
    <m/>
  </r>
  <r>
    <x v="0"/>
    <x v="861"/>
    <x v="0"/>
    <s v="Haugesund"/>
    <s v="Viking"/>
    <n v="1339.2"/>
    <n v="1266.8900000000001"/>
    <n v="9"/>
    <n v="13"/>
    <n v="1"/>
    <n v="2"/>
    <n v="2"/>
    <n v="1"/>
    <x v="0"/>
    <n v="1.88"/>
    <n v="3.55"/>
    <n v="4.04"/>
    <n v="2"/>
    <n v="3.8"/>
    <n v="4.59"/>
    <s v="HOME STRONGER"/>
    <s v="HOME WIN"/>
    <m/>
    <m/>
    <m/>
    <m/>
  </r>
  <r>
    <x v="2"/>
    <x v="861"/>
    <x v="3"/>
    <s v="LASK"/>
    <s v="Mattersburg"/>
    <n v="1412.98"/>
    <n v="1393.31"/>
    <n v="7"/>
    <n v="8"/>
    <n v="1"/>
    <n v="1"/>
    <n v="2"/>
    <n v="2"/>
    <x v="1"/>
    <n v="1.86"/>
    <n v="3.35"/>
    <n v="4.38"/>
    <n v="1.96"/>
    <n v="3.6"/>
    <n v="4.7699999999999996"/>
    <s v="HOME STRONGER"/>
    <s v="DRAW"/>
    <m/>
    <m/>
    <m/>
    <m/>
  </r>
  <r>
    <x v="2"/>
    <x v="861"/>
    <x v="3"/>
    <s v="Sturm Graz"/>
    <s v="Altach"/>
    <n v="1539.88"/>
    <n v="1476.29"/>
    <n v="3"/>
    <n v="6"/>
    <n v="7"/>
    <n v="9"/>
    <n v="0"/>
    <n v="0"/>
    <x v="1"/>
    <n v="1.58"/>
    <n v="3.96"/>
    <n v="5.59"/>
    <n v="1.75"/>
    <n v="4.21"/>
    <n v="6.5"/>
    <s v="HOME STRONGER"/>
    <s v="DRAW"/>
    <m/>
    <m/>
    <m/>
    <m/>
  </r>
  <r>
    <x v="1"/>
    <x v="862"/>
    <x v="8"/>
    <s v="Aalborg"/>
    <s v="Lyngby"/>
    <n v="1333.24"/>
    <n v="1395.3"/>
    <n v="3"/>
    <n v="4"/>
    <n v="1"/>
    <n v="2"/>
    <n v="3"/>
    <n v="1"/>
    <x v="0"/>
    <n v="2.2400000000000002"/>
    <n v="3.24"/>
    <n v="3.25"/>
    <n v="2.34"/>
    <n v="3.45"/>
    <n v="3.45"/>
    <s v="AWAY STRONGER"/>
    <s v="HOME WIN"/>
    <m/>
    <m/>
    <m/>
    <m/>
  </r>
  <r>
    <x v="3"/>
    <x v="862"/>
    <x v="6"/>
    <s v="Djurgarden"/>
    <s v="Hammarby"/>
    <n v="1432.49"/>
    <n v="1350.75"/>
    <n v="5"/>
    <n v="9"/>
    <n v="4"/>
    <n v="8"/>
    <n v="1"/>
    <n v="1"/>
    <x v="1"/>
    <n v="1.61"/>
    <n v="3.99"/>
    <n v="5.27"/>
    <n v="1.7"/>
    <n v="4.4000000000000004"/>
    <n v="6"/>
    <s v="HOME STRONGER"/>
    <s v="DRAW"/>
    <m/>
    <m/>
    <m/>
    <m/>
  </r>
  <r>
    <x v="0"/>
    <x v="862"/>
    <x v="0"/>
    <s v="Aalesund"/>
    <s v="Sogndal"/>
    <n v="1303.93"/>
    <n v="1263.0999999999999"/>
    <n v="1"/>
    <n v="2"/>
    <n v="1"/>
    <n v="4"/>
    <n v="0"/>
    <n v="1"/>
    <x v="2"/>
    <n v="2.2000000000000002"/>
    <n v="3.35"/>
    <n v="3.25"/>
    <n v="2.36"/>
    <n v="3.55"/>
    <n v="3.6"/>
    <s v="HOME STRONGER"/>
    <s v="AWAY WIN"/>
    <m/>
    <m/>
    <m/>
    <m/>
  </r>
  <r>
    <x v="0"/>
    <x v="862"/>
    <x v="0"/>
    <s v="Kristiansund"/>
    <s v="Stabaek"/>
    <n v="1214.6500000000001"/>
    <n v="1293.1099999999999"/>
    <n v="1"/>
    <n v="3"/>
    <n v="6"/>
    <n v="10"/>
    <n v="1"/>
    <n v="0"/>
    <x v="0"/>
    <n v="2.37"/>
    <n v="3.39"/>
    <n v="2.87"/>
    <n v="2.5"/>
    <n v="3.65"/>
    <n v="3.05"/>
    <s v="AWAY STRONGER"/>
    <s v="HOME WIN"/>
    <m/>
    <m/>
    <m/>
    <m/>
  </r>
  <r>
    <x v="0"/>
    <x v="862"/>
    <x v="0"/>
    <s v="Lillestrom"/>
    <s v="Rosenborg"/>
    <n v="1306.28"/>
    <n v="1532.59"/>
    <n v="4"/>
    <n v="4"/>
    <n v="6"/>
    <n v="12"/>
    <n v="0"/>
    <n v="3"/>
    <x v="2"/>
    <n v="3.57"/>
    <n v="3.57"/>
    <n v="1.98"/>
    <n v="3.82"/>
    <n v="3.8"/>
    <n v="2.09"/>
    <s v="AWAY STRONGER"/>
    <s v="AWAY WIN"/>
    <m/>
    <m/>
    <m/>
    <m/>
  </r>
  <r>
    <x v="0"/>
    <x v="862"/>
    <x v="0"/>
    <s v="Molde"/>
    <s v="Sandefjord"/>
    <n v="1405.08"/>
    <n v="1249.76"/>
    <n v="6"/>
    <n v="7"/>
    <n v="3"/>
    <n v="6"/>
    <n v="3"/>
    <n v="1"/>
    <x v="0"/>
    <n v="1.72"/>
    <n v="3.73"/>
    <n v="4.6900000000000004"/>
    <n v="1.81"/>
    <n v="4.05"/>
    <n v="5.15"/>
    <s v="HOME STRONGER"/>
    <s v="HOME WIN"/>
    <m/>
    <m/>
    <m/>
    <m/>
  </r>
  <r>
    <x v="0"/>
    <x v="862"/>
    <x v="0"/>
    <s v="Stromsgodset"/>
    <s v="Tromso"/>
    <n v="1344.28"/>
    <n v="1223.6099999999999"/>
    <n v="7"/>
    <n v="11"/>
    <n v="7"/>
    <n v="11"/>
    <n v="2"/>
    <n v="1"/>
    <x v="0"/>
    <n v="1.74"/>
    <n v="3.78"/>
    <n v="4.4800000000000004"/>
    <n v="1.83"/>
    <n v="4.05"/>
    <n v="5.25"/>
    <s v="HOME STRONGER"/>
    <s v="HOME WIN"/>
    <m/>
    <m/>
    <m/>
    <m/>
  </r>
  <r>
    <x v="1"/>
    <x v="862"/>
    <x v="0"/>
    <s v="Hobro"/>
    <s v="Brondby"/>
    <n v="1344.93"/>
    <n v="1467.99"/>
    <n v="6"/>
    <n v="10"/>
    <n v="7"/>
    <n v="8"/>
    <n v="1"/>
    <n v="2"/>
    <x v="2"/>
    <n v="4.7699999999999996"/>
    <n v="3.77"/>
    <n v="1.7"/>
    <n v="5.7"/>
    <n v="4.05"/>
    <n v="1.79"/>
    <s v="AWAY STRONGER"/>
    <s v="AWAY WIN"/>
    <m/>
    <m/>
    <m/>
    <m/>
  </r>
  <r>
    <x v="4"/>
    <x v="862"/>
    <x v="0"/>
    <s v="Jagiellonia"/>
    <s v="Legia"/>
    <n v="1381"/>
    <n v="1472.28"/>
    <n v="2"/>
    <n v="6"/>
    <n v="6"/>
    <n v="12"/>
    <n v="1"/>
    <n v="0"/>
    <x v="0"/>
    <n v="2.68"/>
    <n v="3.22"/>
    <n v="2.59"/>
    <n v="2.85"/>
    <n v="3.5"/>
    <n v="2.75"/>
    <s v="AWAY STRONGER"/>
    <s v="HOME WIN"/>
    <m/>
    <m/>
    <m/>
    <m/>
  </r>
  <r>
    <x v="0"/>
    <x v="862"/>
    <x v="1"/>
    <s v="Valerenga"/>
    <s v="Brann"/>
    <n v="1320.96"/>
    <n v="1380.51"/>
    <n v="0"/>
    <n v="2"/>
    <n v="6"/>
    <n v="12"/>
    <n v="2"/>
    <n v="1"/>
    <x v="0"/>
    <n v="2.61"/>
    <n v="3.24"/>
    <n v="2.68"/>
    <n v="2.84"/>
    <n v="3.5"/>
    <n v="2.95"/>
    <s v="AWAY STRONGER"/>
    <s v="HOME WIN"/>
    <m/>
    <m/>
    <m/>
    <m/>
  </r>
  <r>
    <x v="1"/>
    <x v="863"/>
    <x v="4"/>
    <s v="Aarhus"/>
    <s v="Midtjylland"/>
    <n v="1356.44"/>
    <n v="1474.46"/>
    <n v="4"/>
    <n v="8"/>
    <n v="7"/>
    <n v="13"/>
    <n v="0"/>
    <n v="3"/>
    <x v="2"/>
    <n v="3.22"/>
    <n v="3.48"/>
    <n v="2.15"/>
    <n v="3.52"/>
    <n v="3.7"/>
    <n v="2.25"/>
    <s v="AWAY STRONGER"/>
    <s v="AWAY WIN"/>
    <m/>
    <m/>
    <m/>
    <m/>
  </r>
  <r>
    <x v="5"/>
    <x v="863"/>
    <x v="9"/>
    <s v="Astra"/>
    <s v="CFR Cluj"/>
    <n v="1481.63"/>
    <n v="1501.97"/>
    <n v="7"/>
    <n v="11"/>
    <n v="7"/>
    <n v="8"/>
    <n v="2"/>
    <n v="3"/>
    <x v="2"/>
    <n v="3.02"/>
    <n v="3.03"/>
    <n v="2.39"/>
    <n v="3.29"/>
    <n v="3.17"/>
    <n v="2.5"/>
    <s v="AWAY STRONGER"/>
    <s v="AWAY WIN"/>
    <m/>
    <m/>
    <m/>
    <m/>
  </r>
  <r>
    <x v="1"/>
    <x v="864"/>
    <x v="0"/>
    <s v="Helsingor"/>
    <s v="Aarhus"/>
    <n v="1285.02"/>
    <n v="1356.44"/>
    <n v="3"/>
    <n v="6"/>
    <n v="3"/>
    <n v="7"/>
    <n v="1"/>
    <n v="5"/>
    <x v="2"/>
    <n v="4.38"/>
    <n v="3.59"/>
    <n v="1.81"/>
    <n v="4.9000000000000004"/>
    <n v="3.92"/>
    <n v="1.93"/>
    <s v="AWAY STRONGER"/>
    <s v="AWAY WIN"/>
    <m/>
    <m/>
    <m/>
    <m/>
  </r>
  <r>
    <x v="0"/>
    <x v="864"/>
    <x v="4"/>
    <s v="Brann"/>
    <s v="Kristiansund"/>
    <n v="1380.51"/>
    <n v="1214.6500000000001"/>
    <n v="6"/>
    <n v="9"/>
    <n v="4"/>
    <n v="5"/>
    <n v="0"/>
    <n v="4"/>
    <x v="2"/>
    <n v="1.71"/>
    <n v="3.62"/>
    <n v="5.01"/>
    <n v="1.8"/>
    <n v="3.95"/>
    <n v="5.6"/>
    <s v="HOME STRONGER"/>
    <s v="AWAY WIN"/>
    <m/>
    <m/>
    <m/>
    <m/>
  </r>
  <r>
    <x v="1"/>
    <x v="865"/>
    <x v="10"/>
    <s v="Hobro"/>
    <s v="Odense"/>
    <n v="1344.93"/>
    <n v="1375.83"/>
    <n v="3"/>
    <n v="7"/>
    <n v="4"/>
    <n v="5"/>
    <n v="1"/>
    <n v="1"/>
    <x v="1"/>
    <n v="2.4500000000000002"/>
    <n v="3.24"/>
    <n v="2.88"/>
    <n v="2.6"/>
    <n v="3.44"/>
    <n v="3.05"/>
    <s v="AWAY STRONGER"/>
    <s v="DRAW"/>
    <m/>
    <m/>
    <m/>
    <m/>
  </r>
  <r>
    <x v="0"/>
    <x v="865"/>
    <x v="0"/>
    <s v="Stabaek"/>
    <s v="Valerenga"/>
    <n v="1293.1099999999999"/>
    <n v="1320.96"/>
    <n v="3"/>
    <n v="9"/>
    <n v="3"/>
    <n v="4"/>
    <n v="4"/>
    <n v="2"/>
    <x v="0"/>
    <n v="2.38"/>
    <n v="3.38"/>
    <n v="2.9"/>
    <n v="2.5499999999999998"/>
    <n v="3.6"/>
    <n v="3.15"/>
    <s v="AWAY STRONGER"/>
    <s v="HOME WIN"/>
    <m/>
    <m/>
    <m/>
    <m/>
  </r>
  <r>
    <x v="2"/>
    <x v="865"/>
    <x v="3"/>
    <s v="Admira"/>
    <s v="LASK"/>
    <n v="1454.98"/>
    <n v="1412.98"/>
    <n v="4"/>
    <n v="7"/>
    <n v="5"/>
    <n v="8"/>
    <n v="4"/>
    <n v="2"/>
    <x v="0"/>
    <n v="3.3"/>
    <n v="3.3"/>
    <n v="2.19"/>
    <n v="3.51"/>
    <n v="3.55"/>
    <n v="2.4"/>
    <s v="HOME STRONGER"/>
    <s v="HOME WIN"/>
    <m/>
    <m/>
    <m/>
    <m/>
  </r>
  <r>
    <x v="4"/>
    <x v="865"/>
    <x v="15"/>
    <s v="Wisla"/>
    <s v="Jagiellonia"/>
    <n v="1337.64"/>
    <n v="1381"/>
    <n v="4"/>
    <n v="4"/>
    <n v="5"/>
    <n v="6"/>
    <n v="0"/>
    <n v="0"/>
    <x v="1"/>
    <n v="2.5499999999999998"/>
    <n v="3.08"/>
    <n v="2.82"/>
    <n v="2.68"/>
    <n v="3.25"/>
    <n v="2.98"/>
    <s v="AWAY STRONGER"/>
    <s v="DRAW"/>
    <m/>
    <m/>
    <m/>
    <m/>
  </r>
  <r>
    <x v="4"/>
    <x v="866"/>
    <x v="0"/>
    <s v="Ruch"/>
    <s v="Cracovia"/>
    <n v="1264.51"/>
    <n v="1261.43"/>
    <n v="1"/>
    <n v="2"/>
    <n v="1"/>
    <n v="2"/>
    <n v="0"/>
    <n v="1"/>
    <x v="2"/>
    <n v="3.33"/>
    <n v="3.06"/>
    <n v="2.2599999999999998"/>
    <n v="3.66"/>
    <n v="3.3"/>
    <n v="2.4"/>
    <s v="HOME STRONGER"/>
    <s v="AWAY WIN"/>
    <m/>
    <m/>
    <m/>
    <m/>
  </r>
  <r>
    <x v="1"/>
    <x v="867"/>
    <x v="39"/>
    <s v="Nordsjaelland"/>
    <s v="Silkeborg"/>
    <n v="1454.95"/>
    <n v="1307.6199999999999"/>
    <n v="2"/>
    <n v="8"/>
    <n v="3"/>
    <n v="7"/>
    <n v="5"/>
    <n v="1"/>
    <x v="0"/>
    <n v="1.85"/>
    <n v="3.63"/>
    <n v="4.05"/>
    <n v="1.92"/>
    <n v="3.82"/>
    <n v="4.5"/>
    <s v="HOME STRONGER"/>
    <s v="HOME WIN"/>
    <m/>
    <m/>
    <m/>
    <m/>
  </r>
  <r>
    <x v="7"/>
    <x v="868"/>
    <x v="8"/>
    <s v="Tomsk"/>
    <s v="Rubin Kazan"/>
    <n v="1364.73"/>
    <n v="1554.11"/>
    <n v="0"/>
    <n v="1"/>
    <n v="0"/>
    <n v="3"/>
    <n v="2"/>
    <n v="2"/>
    <x v="1"/>
    <n v="10.91"/>
    <n v="4.62"/>
    <n v="1.32"/>
    <n v="16.5"/>
    <n v="5.7"/>
    <n v="1.37"/>
    <s v="AWAY STRONGER"/>
    <s v="DRAW"/>
    <m/>
    <m/>
    <m/>
    <m/>
  </r>
  <r>
    <x v="3"/>
    <x v="868"/>
    <x v="4"/>
    <s v="Elfsborg"/>
    <s v="AIK"/>
    <n v="1390.17"/>
    <n v="1498.42"/>
    <n v="1"/>
    <n v="7"/>
    <n v="7"/>
    <n v="11"/>
    <n v="1"/>
    <n v="2"/>
    <x v="2"/>
    <n v="2.4"/>
    <n v="3.25"/>
    <n v="2.93"/>
    <n v="2.4900000000000002"/>
    <n v="3.45"/>
    <n v="3.18"/>
    <s v="AWAY STRONGER"/>
    <s v="AWAY WIN"/>
    <m/>
    <m/>
    <m/>
    <m/>
  </r>
  <r>
    <x v="0"/>
    <x v="868"/>
    <x v="4"/>
    <s v="Kristiansund"/>
    <s v="Brann"/>
    <n v="1255.04"/>
    <n v="1353.93"/>
    <n v="7"/>
    <n v="7"/>
    <n v="3"/>
    <n v="6"/>
    <n v="1"/>
    <n v="0"/>
    <x v="0"/>
    <n v="3.72"/>
    <n v="3.3"/>
    <n v="2.02"/>
    <n v="4.05"/>
    <n v="3.5"/>
    <n v="2.1"/>
    <s v="AWAY STRONGER"/>
    <s v="HOME WIN"/>
    <m/>
    <m/>
    <m/>
    <m/>
  </r>
  <r>
    <x v="1"/>
    <x v="868"/>
    <x v="4"/>
    <s v="Aarhus"/>
    <s v="Silkeborg"/>
    <n v="1370.08"/>
    <n v="1307.6199999999999"/>
    <n v="4"/>
    <n v="7"/>
    <n v="3"/>
    <n v="4"/>
    <n v="1"/>
    <n v="3"/>
    <x v="2"/>
    <n v="1.82"/>
    <n v="3.56"/>
    <n v="4.2699999999999996"/>
    <n v="1.95"/>
    <n v="3.93"/>
    <n v="4.75"/>
    <s v="HOME STRONGER"/>
    <s v="AWAY WIN"/>
    <m/>
    <m/>
    <m/>
    <m/>
  </r>
  <r>
    <x v="3"/>
    <x v="869"/>
    <x v="4"/>
    <s v="Djurgarden"/>
    <s v="Sundsvall"/>
    <n v="1441.67"/>
    <n v="1270.71"/>
    <n v="5"/>
    <n v="7"/>
    <n v="5"/>
    <n v="8"/>
    <n v="2"/>
    <n v="1"/>
    <x v="0"/>
    <n v="1.32"/>
    <n v="5.16"/>
    <n v="9.25"/>
    <n v="1.36"/>
    <n v="5.95"/>
    <n v="11.5"/>
    <s v="HOME STRONGER"/>
    <s v="HOME WIN"/>
    <m/>
    <m/>
    <m/>
    <m/>
  </r>
  <r>
    <x v="6"/>
    <x v="870"/>
    <x v="7"/>
    <s v="Rovaniemi"/>
    <s v="Mariehamn"/>
    <n v="1204.8800000000001"/>
    <n v="1192.8900000000001"/>
    <n v="4"/>
    <n v="7"/>
    <n v="6"/>
    <n v="9"/>
    <n v="3"/>
    <n v="0"/>
    <x v="0"/>
    <n v="2.7"/>
    <n v="3.18"/>
    <n v="2.61"/>
    <n v="2.9"/>
    <n v="3.4"/>
    <n v="2.83"/>
    <s v="HOME STRONGER"/>
    <s v="HOME WIN"/>
    <m/>
    <m/>
    <m/>
    <m/>
  </r>
  <r>
    <x v="1"/>
    <x v="871"/>
    <x v="8"/>
    <s v="Lyngby"/>
    <s v="Helsingor"/>
    <n v="1382.75"/>
    <n v="1255.1099999999999"/>
    <n v="1"/>
    <n v="2"/>
    <n v="0"/>
    <n v="6"/>
    <n v="3"/>
    <n v="1"/>
    <x v="0"/>
    <n v="1.7"/>
    <n v="3.73"/>
    <n v="4.8899999999999997"/>
    <n v="1.78"/>
    <n v="3.95"/>
    <n v="5.4"/>
    <s v="HOME STRONGER"/>
    <s v="HOME WIN"/>
    <m/>
    <m/>
    <m/>
    <m/>
  </r>
  <r>
    <x v="3"/>
    <x v="871"/>
    <x v="6"/>
    <s v="Elfsborg"/>
    <s v="Kalmar"/>
    <n v="1390.17"/>
    <n v="1341.16"/>
    <n v="1"/>
    <n v="4"/>
    <n v="5"/>
    <n v="6"/>
    <n v="2"/>
    <n v="2"/>
    <x v="1"/>
    <n v="1.77"/>
    <n v="3.8"/>
    <n v="4.3099999999999996"/>
    <n v="1.86"/>
    <n v="4.0999999999999996"/>
    <n v="4.75"/>
    <s v="HOME STRONGER"/>
    <s v="DRAW"/>
    <m/>
    <m/>
    <m/>
    <m/>
  </r>
  <r>
    <x v="3"/>
    <x v="871"/>
    <x v="6"/>
    <s v="Hammarby"/>
    <s v="AIK"/>
    <n v="1361.61"/>
    <n v="1498.42"/>
    <n v="4"/>
    <n v="6"/>
    <n v="6"/>
    <n v="10"/>
    <n v="1"/>
    <n v="1"/>
    <x v="1"/>
    <n v="2.9"/>
    <n v="3.18"/>
    <n v="2.4900000000000002"/>
    <n v="3.09"/>
    <n v="3.45"/>
    <n v="2.61"/>
    <s v="AWAY STRONGER"/>
    <s v="DRAW"/>
    <m/>
    <m/>
    <m/>
    <m/>
  </r>
  <r>
    <x v="0"/>
    <x v="871"/>
    <x v="0"/>
    <s v="Aalesund"/>
    <s v="Stabaek"/>
    <n v="1289.3699999999999"/>
    <n v="1285.1300000000001"/>
    <n v="1"/>
    <n v="2"/>
    <n v="3"/>
    <n v="9"/>
    <n v="1"/>
    <n v="1"/>
    <x v="1"/>
    <n v="2.37"/>
    <n v="3.5"/>
    <n v="2.82"/>
    <n v="2.5299999999999998"/>
    <n v="3.75"/>
    <n v="3.1"/>
    <s v="HOME STRONGER"/>
    <s v="DRAW"/>
    <m/>
    <m/>
    <m/>
    <m/>
  </r>
  <r>
    <x v="0"/>
    <x v="871"/>
    <x v="0"/>
    <s v="Haugesund"/>
    <s v="Lillestrom"/>
    <n v="1352.96"/>
    <n v="1295.9100000000001"/>
    <n v="9"/>
    <n v="13"/>
    <n v="2"/>
    <n v="5"/>
    <n v="1"/>
    <n v="1"/>
    <x v="1"/>
    <n v="2.31"/>
    <n v="3.4"/>
    <n v="2.98"/>
    <n v="2.4500000000000002"/>
    <n v="3.6"/>
    <n v="3.2"/>
    <s v="HOME STRONGER"/>
    <s v="DRAW"/>
    <m/>
    <m/>
    <m/>
    <m/>
  </r>
  <r>
    <x v="0"/>
    <x v="871"/>
    <x v="0"/>
    <s v="Kristiansund"/>
    <s v="Tromso"/>
    <n v="1255.04"/>
    <n v="1244.3800000000001"/>
    <n v="9"/>
    <n v="10"/>
    <n v="4"/>
    <n v="10"/>
    <n v="4"/>
    <n v="1"/>
    <x v="0"/>
    <n v="2.29"/>
    <n v="3.37"/>
    <n v="3.05"/>
    <n v="2.4"/>
    <n v="3.65"/>
    <n v="3.25"/>
    <s v="HOME STRONGER"/>
    <s v="HOME WIN"/>
    <m/>
    <m/>
    <m/>
    <m/>
  </r>
  <r>
    <x v="0"/>
    <x v="871"/>
    <x v="0"/>
    <s v="Sandefjord"/>
    <s v="Viking"/>
    <n v="1240.6500000000001"/>
    <n v="1257.71"/>
    <n v="3"/>
    <n v="3"/>
    <n v="1"/>
    <n v="1"/>
    <n v="3"/>
    <n v="1"/>
    <x v="0"/>
    <n v="2.1"/>
    <n v="3.37"/>
    <n v="3.47"/>
    <n v="2.2000000000000002"/>
    <n v="3.6"/>
    <n v="3.79"/>
    <s v="AWAY STRONGER"/>
    <s v="HOME WIN"/>
    <m/>
    <m/>
    <m/>
    <m/>
  </r>
  <r>
    <x v="1"/>
    <x v="871"/>
    <x v="0"/>
    <s v="Odense"/>
    <s v="Brondby"/>
    <n v="1375.21"/>
    <n v="1467.09"/>
    <n v="4"/>
    <n v="5"/>
    <n v="7"/>
    <n v="10"/>
    <n v="1"/>
    <n v="1"/>
    <x v="1"/>
    <n v="4.41"/>
    <n v="3.6"/>
    <n v="1.8"/>
    <n v="4.8"/>
    <n v="3.82"/>
    <n v="1.93"/>
    <s v="AWAY STRONGER"/>
    <s v="DRAW"/>
    <m/>
    <m/>
    <m/>
    <m/>
  </r>
  <r>
    <x v="0"/>
    <x v="871"/>
    <x v="1"/>
    <s v="Stromsgodset"/>
    <s v="Rosenborg"/>
    <n v="1361.61"/>
    <n v="1547.98"/>
    <n v="9"/>
    <n v="11"/>
    <n v="6"/>
    <n v="12"/>
    <n v="0"/>
    <n v="2"/>
    <x v="2"/>
    <n v="3.15"/>
    <n v="3.52"/>
    <n v="2.1800000000000002"/>
    <n v="3.41"/>
    <n v="3.8"/>
    <n v="2.31"/>
    <s v="AWAY STRONGER"/>
    <s v="AWAY WIN"/>
    <m/>
    <m/>
    <m/>
    <m/>
  </r>
  <r>
    <x v="1"/>
    <x v="872"/>
    <x v="33"/>
    <s v="Odense"/>
    <s v="Silkeborg"/>
    <n v="1375.21"/>
    <n v="1307.6199999999999"/>
    <n v="5"/>
    <n v="6"/>
    <n v="3"/>
    <n v="6"/>
    <n v="1"/>
    <n v="2"/>
    <x v="2"/>
    <n v="1.81"/>
    <n v="3.62"/>
    <n v="4.3099999999999996"/>
    <n v="1.89"/>
    <n v="3.82"/>
    <n v="4.5999999999999996"/>
    <s v="HOME STRONGER"/>
    <s v="AWAY WIN"/>
    <m/>
    <m/>
    <m/>
    <m/>
  </r>
  <r>
    <x v="1"/>
    <x v="872"/>
    <x v="8"/>
    <s v="Nordsjaelland"/>
    <s v="Hobro"/>
    <n v="1454.95"/>
    <n v="1328.78"/>
    <n v="4"/>
    <n v="8"/>
    <n v="1"/>
    <n v="7"/>
    <n v="3"/>
    <n v="2"/>
    <x v="0"/>
    <n v="1.63"/>
    <n v="4.12"/>
    <n v="4.93"/>
    <n v="1.69"/>
    <n v="4.4000000000000004"/>
    <n v="5.75"/>
    <s v="HOME STRONGER"/>
    <s v="HOME WIN"/>
    <m/>
    <m/>
    <m/>
    <m/>
  </r>
  <r>
    <x v="1"/>
    <x v="872"/>
    <x v="0"/>
    <s v="Brondby"/>
    <s v="Aarhus"/>
    <n v="1467.09"/>
    <n v="1370.08"/>
    <n v="5"/>
    <n v="11"/>
    <n v="4"/>
    <n v="7"/>
    <n v="2"/>
    <n v="2"/>
    <x v="1"/>
    <n v="1.28"/>
    <n v="5.8"/>
    <n v="9.4600000000000009"/>
    <n v="1.33"/>
    <n v="6.4"/>
    <n v="11.92"/>
    <s v="HOME STRONGER"/>
    <s v="DRAW"/>
    <m/>
    <m/>
    <m/>
    <m/>
  </r>
  <r>
    <x v="0"/>
    <x v="873"/>
    <x v="19"/>
    <s v="Tromso"/>
    <s v="Rosenborg"/>
    <n v="1244.3800000000001"/>
    <n v="1547.98"/>
    <n v="1"/>
    <n v="7"/>
    <n v="9"/>
    <n v="12"/>
    <n v="0"/>
    <n v="3"/>
    <x v="2"/>
    <n v="3.56"/>
    <n v="3.59"/>
    <n v="1.99"/>
    <n v="3.89"/>
    <n v="3.9"/>
    <n v="2.11"/>
    <s v="AWAY STRONGER"/>
    <s v="AWAY WIN"/>
    <m/>
    <m/>
    <m/>
    <m/>
  </r>
  <r>
    <x v="2"/>
    <x v="873"/>
    <x v="10"/>
    <s v="LASK"/>
    <s v="Salzburg"/>
    <n v="1409.92"/>
    <n v="1695.86"/>
    <n v="2"/>
    <n v="8"/>
    <n v="3"/>
    <n v="9"/>
    <n v="1"/>
    <n v="3"/>
    <x v="2"/>
    <n v="4.74"/>
    <n v="3.66"/>
    <n v="1.72"/>
    <n v="5.37"/>
    <n v="3.98"/>
    <n v="1.8"/>
    <s v="AWAY STRONGER"/>
    <s v="AWAY WIN"/>
    <m/>
    <m/>
    <m/>
    <m/>
  </r>
  <r>
    <x v="2"/>
    <x v="873"/>
    <x v="3"/>
    <s v="Altach"/>
    <s v="Admira"/>
    <n v="1482.97"/>
    <n v="1473.64"/>
    <n v="5"/>
    <n v="11"/>
    <n v="7"/>
    <n v="10"/>
    <n v="2"/>
    <n v="2"/>
    <x v="1"/>
    <n v="1.97"/>
    <n v="3.57"/>
    <n v="3.59"/>
    <n v="2.1"/>
    <n v="3.9"/>
    <n v="3.98"/>
    <s v="HOME STRONGER"/>
    <s v="DRAW"/>
    <m/>
    <m/>
    <m/>
    <m/>
  </r>
  <r>
    <x v="1"/>
    <x v="874"/>
    <x v="33"/>
    <s v="Horsens"/>
    <s v="Hobro"/>
    <n v="1350.36"/>
    <n v="1328.78"/>
    <n v="7"/>
    <n v="8"/>
    <n v="1"/>
    <n v="4"/>
    <n v="2"/>
    <n v="2"/>
    <x v="1"/>
    <n v="2.63"/>
    <n v="3.22"/>
    <n v="2.68"/>
    <n v="2.85"/>
    <n v="3.4"/>
    <n v="2.96"/>
    <s v="HOME STRONGER"/>
    <s v="DRAW"/>
    <m/>
    <m/>
    <m/>
    <m/>
  </r>
  <r>
    <x v="1"/>
    <x v="874"/>
    <x v="8"/>
    <s v="Aalborg"/>
    <s v="Helsingor"/>
    <n v="1341.64"/>
    <n v="1255.1099999999999"/>
    <n v="5"/>
    <n v="7"/>
    <n v="0"/>
    <n v="3"/>
    <n v="1"/>
    <n v="0"/>
    <x v="0"/>
    <n v="1.51"/>
    <n v="4.03"/>
    <n v="6.61"/>
    <n v="1.56"/>
    <n v="4.4000000000000004"/>
    <n v="7.5"/>
    <s v="HOME STRONGER"/>
    <s v="HOME WIN"/>
    <m/>
    <m/>
    <m/>
    <m/>
  </r>
  <r>
    <x v="1"/>
    <x v="874"/>
    <x v="10"/>
    <s v="Brondby"/>
    <s v="Silkeborg"/>
    <n v="1477.63"/>
    <n v="1299.75"/>
    <n v="5"/>
    <n v="9"/>
    <n v="6"/>
    <n v="9"/>
    <n v="4"/>
    <n v="1"/>
    <x v="0"/>
    <n v="1.24"/>
    <n v="6.19"/>
    <n v="11.07"/>
    <n v="1.29"/>
    <n v="7.06"/>
    <n v="13.23"/>
    <s v="HOME STRONGER"/>
    <s v="HOME WIN"/>
    <m/>
    <m/>
    <m/>
    <m/>
  </r>
  <r>
    <x v="3"/>
    <x v="874"/>
    <x v="7"/>
    <s v="Elfsborg"/>
    <s v="Sundsvall"/>
    <n v="1383.15"/>
    <n v="1258.95"/>
    <n v="1"/>
    <n v="2"/>
    <n v="4"/>
    <n v="8"/>
    <n v="2"/>
    <n v="1"/>
    <x v="0"/>
    <n v="1.79"/>
    <n v="3.87"/>
    <n v="4.13"/>
    <n v="1.91"/>
    <n v="4.1500000000000004"/>
    <n v="4.5199999999999996"/>
    <s v="HOME STRONGER"/>
    <s v="HOME WIN"/>
    <m/>
    <m/>
    <m/>
    <m/>
  </r>
  <r>
    <x v="0"/>
    <x v="874"/>
    <x v="0"/>
    <s v="Haugesund"/>
    <s v="Sandefjord"/>
    <n v="1335.39"/>
    <n v="1250.6400000000001"/>
    <n v="7"/>
    <n v="13"/>
    <n v="3"/>
    <n v="6"/>
    <n v="2"/>
    <n v="0"/>
    <x v="0"/>
    <n v="1.81"/>
    <n v="3.52"/>
    <n v="4.4400000000000004"/>
    <n v="1.9"/>
    <n v="3.75"/>
    <n v="5"/>
    <s v="HOME STRONGER"/>
    <s v="HOME WIN"/>
    <m/>
    <m/>
    <m/>
    <m/>
  </r>
  <r>
    <x v="0"/>
    <x v="874"/>
    <x v="0"/>
    <s v="Kristiansund"/>
    <s v="Viking"/>
    <n v="1255.04"/>
    <n v="1250.3499999999999"/>
    <n v="9"/>
    <n v="13"/>
    <n v="0"/>
    <n v="1"/>
    <n v="0"/>
    <n v="2"/>
    <x v="2"/>
    <n v="1.93"/>
    <n v="3.56"/>
    <n v="3.8"/>
    <n v="2.0499999999999998"/>
    <n v="3.79"/>
    <n v="4.1500000000000004"/>
    <s v="HOME STRONGER"/>
    <s v="AWAY WIN"/>
    <m/>
    <m/>
    <m/>
    <m/>
  </r>
  <r>
    <x v="0"/>
    <x v="874"/>
    <x v="0"/>
    <s v="Lillestrom"/>
    <s v="Sogndal"/>
    <n v="1288.8"/>
    <n v="1269.5999999999999"/>
    <n v="2"/>
    <n v="3"/>
    <n v="3"/>
    <n v="4"/>
    <n v="1"/>
    <n v="0"/>
    <x v="0"/>
    <n v="1.78"/>
    <n v="3.66"/>
    <n v="4.4000000000000004"/>
    <n v="1.83"/>
    <n v="3.9"/>
    <n v="4.8"/>
    <s v="HOME STRONGER"/>
    <s v="HOME WIN"/>
    <m/>
    <m/>
    <m/>
    <m/>
  </r>
  <r>
    <x v="0"/>
    <x v="874"/>
    <x v="0"/>
    <s v="Valerenga"/>
    <s v="Aalesund"/>
    <n v="1327.86"/>
    <n v="1279.3699999999999"/>
    <n v="3"/>
    <n v="3"/>
    <n v="1"/>
    <n v="2"/>
    <n v="5"/>
    <n v="1"/>
    <x v="0"/>
    <n v="1.81"/>
    <n v="3.74"/>
    <n v="4.1399999999999997"/>
    <n v="1.91"/>
    <n v="4.05"/>
    <n v="4.75"/>
    <s v="HOME STRONGER"/>
    <s v="HOME WIN"/>
    <m/>
    <m/>
    <m/>
    <m/>
  </r>
  <r>
    <x v="0"/>
    <x v="874"/>
    <x v="1"/>
    <s v="Molde"/>
    <s v="Brann"/>
    <n v="1414.89"/>
    <n v="1353.93"/>
    <n v="6"/>
    <n v="9"/>
    <n v="0"/>
    <n v="6"/>
    <n v="1"/>
    <n v="0"/>
    <x v="0"/>
    <n v="1.92"/>
    <n v="3.58"/>
    <n v="3.79"/>
    <n v="2.0499999999999998"/>
    <n v="3.9"/>
    <n v="4.0599999999999996"/>
    <s v="HOME STRONGER"/>
    <s v="HOME WIN"/>
    <m/>
    <m/>
    <m/>
    <m/>
  </r>
  <r>
    <x v="3"/>
    <x v="875"/>
    <x v="4"/>
    <s v="Kalmar"/>
    <s v="Hammarby"/>
    <n v="1334.56"/>
    <n v="1350"/>
    <n v="5"/>
    <n v="6"/>
    <n v="5"/>
    <n v="6"/>
    <n v="2"/>
    <n v="0"/>
    <x v="0"/>
    <n v="1.91"/>
    <n v="3.55"/>
    <n v="3.91"/>
    <n v="2"/>
    <n v="3.8"/>
    <n v="4.33"/>
    <s v="AWAY STRONGER"/>
    <s v="HOME WIN"/>
    <m/>
    <m/>
    <m/>
    <m/>
  </r>
  <r>
    <x v="1"/>
    <x v="875"/>
    <x v="4"/>
    <s v="Aarhus"/>
    <s v="Lyngby"/>
    <n v="1370.08"/>
    <n v="1399.98"/>
    <n v="2"/>
    <n v="5"/>
    <n v="4"/>
    <n v="4"/>
    <n v="0"/>
    <n v="2"/>
    <x v="2"/>
    <n v="2.04"/>
    <n v="3.48"/>
    <n v="3.48"/>
    <n v="2.15"/>
    <n v="3.65"/>
    <n v="3.76"/>
    <s v="AWAY STRONGER"/>
    <s v="AWAY WIN"/>
    <m/>
    <m/>
    <m/>
    <m/>
  </r>
  <r>
    <x v="6"/>
    <x v="876"/>
    <x v="7"/>
    <s v="Rovaniemi"/>
    <s v="Mariehamn"/>
    <n v="1204.8800000000001"/>
    <n v="1192.8900000000001"/>
    <n v="6"/>
    <n v="10"/>
    <n v="0"/>
    <n v="6"/>
    <n v="0"/>
    <n v="3"/>
    <x v="2"/>
    <n v="2.84"/>
    <n v="3.45"/>
    <n v="2.35"/>
    <n v="3"/>
    <n v="3.77"/>
    <n v="2.4900000000000002"/>
    <s v="HOME STRONGER"/>
    <s v="AWAY WIN"/>
    <m/>
    <m/>
    <m/>
    <m/>
  </r>
  <r>
    <x v="1"/>
    <x v="876"/>
    <x v="4"/>
    <s v="Midtjylland"/>
    <s v="Horsens"/>
    <n v="1503.39"/>
    <n v="1350.36"/>
    <n v="6"/>
    <n v="12"/>
    <n v="7"/>
    <n v="8"/>
    <n v="4"/>
    <n v="2"/>
    <x v="0"/>
    <n v="1.35"/>
    <n v="5.07"/>
    <n v="8.09"/>
    <n v="1.39"/>
    <n v="5.5"/>
    <n v="9.5500000000000007"/>
    <s v="HOME STRONGER"/>
    <s v="HOME WIN"/>
    <m/>
    <m/>
    <m/>
    <m/>
  </r>
  <r>
    <x v="2"/>
    <x v="877"/>
    <x v="10"/>
    <s v="Sturm Graz"/>
    <s v="Mattersburg"/>
    <n v="1541.42"/>
    <n v="1393.88"/>
    <n v="7"/>
    <n v="10"/>
    <n v="2"/>
    <n v="3"/>
    <n v="3"/>
    <n v="2"/>
    <x v="0"/>
    <n v="1.65"/>
    <n v="3.85"/>
    <n v="5.0599999999999996"/>
    <n v="1.71"/>
    <n v="4.3"/>
    <n v="6.1"/>
    <s v="HOME STRONGER"/>
    <s v="HOME WIN"/>
    <m/>
    <m/>
    <m/>
    <m/>
  </r>
  <r>
    <x v="0"/>
    <x v="877"/>
    <x v="0"/>
    <s v="Aalesund"/>
    <s v="Kristiansund"/>
    <n v="1279.3699999999999"/>
    <n v="1255.04"/>
    <n v="1"/>
    <n v="2"/>
    <n v="6"/>
    <n v="12"/>
    <n v="1"/>
    <n v="1"/>
    <x v="1"/>
    <n v="2"/>
    <n v="3.58"/>
    <n v="3.54"/>
    <n v="2.11"/>
    <n v="3.8"/>
    <n v="3.8"/>
    <s v="HOME STRONGER"/>
    <s v="DRAW"/>
    <m/>
    <m/>
    <m/>
    <m/>
  </r>
  <r>
    <x v="1"/>
    <x v="878"/>
    <x v="33"/>
    <s v="Hobro"/>
    <s v="Nordsjaelland"/>
    <n v="1328.78"/>
    <n v="1466.91"/>
    <n v="2"/>
    <n v="2"/>
    <n v="9"/>
    <n v="10"/>
    <n v="4"/>
    <n v="0"/>
    <x v="0"/>
    <n v="2.63"/>
    <n v="3.57"/>
    <n v="2.48"/>
    <n v="2.8"/>
    <n v="3.85"/>
    <n v="2.63"/>
    <s v="AWAY STRONGER"/>
    <s v="HOME WIN"/>
    <m/>
    <m/>
    <m/>
    <m/>
  </r>
  <r>
    <x v="1"/>
    <x v="878"/>
    <x v="8"/>
    <s v="Lyngby"/>
    <s v="Odense"/>
    <n v="1399.98"/>
    <n v="1375.21"/>
    <n v="6"/>
    <n v="7"/>
    <n v="4"/>
    <n v="8"/>
    <n v="1"/>
    <n v="1"/>
    <x v="1"/>
    <n v="2.1800000000000002"/>
    <n v="3.41"/>
    <n v="3.21"/>
    <n v="2.2999999999999998"/>
    <n v="3.63"/>
    <n v="3.4"/>
    <s v="HOME STRONGER"/>
    <s v="DRAW"/>
    <m/>
    <m/>
    <m/>
    <m/>
  </r>
  <r>
    <x v="2"/>
    <x v="878"/>
    <x v="8"/>
    <s v="Admira"/>
    <s v="Salzburg"/>
    <n v="1475.76"/>
    <n v="1702.28"/>
    <n v="5"/>
    <n v="8"/>
    <n v="5"/>
    <n v="9"/>
    <n v="1"/>
    <n v="1"/>
    <x v="1"/>
    <n v="6.53"/>
    <n v="4.8"/>
    <n v="1.42"/>
    <n v="7.15"/>
    <n v="5.32"/>
    <n v="1.6"/>
    <s v="AWAY STRONGER"/>
    <s v="DRAW"/>
    <m/>
    <m/>
    <m/>
    <m/>
  </r>
  <r>
    <x v="1"/>
    <x v="878"/>
    <x v="10"/>
    <s v="Helsingor"/>
    <s v="Brondby"/>
    <n v="1255.1099999999999"/>
    <n v="1477.63"/>
    <n v="0"/>
    <n v="0"/>
    <n v="5"/>
    <n v="9"/>
    <n v="0"/>
    <n v="1"/>
    <x v="2"/>
    <n v="9.85"/>
    <n v="5.89"/>
    <n v="1.26"/>
    <n v="12"/>
    <n v="6.4"/>
    <n v="1.31"/>
    <s v="AWAY STRONGER"/>
    <s v="AWAY WIN"/>
    <m/>
    <m/>
    <m/>
    <m/>
  </r>
  <r>
    <x v="4"/>
    <x v="878"/>
    <x v="0"/>
    <s v="Wisla"/>
    <s v="Legia"/>
    <n v="1352.34"/>
    <n v="1454.32"/>
    <n v="4"/>
    <n v="7"/>
    <n v="6"/>
    <n v="9"/>
    <n v="0"/>
    <n v="1"/>
    <x v="2"/>
    <n v="2.7"/>
    <n v="3.25"/>
    <n v="2.56"/>
    <n v="2.85"/>
    <n v="3.5"/>
    <n v="2.71"/>
    <s v="AWAY STRONGER"/>
    <s v="AWAY WIN"/>
    <m/>
    <m/>
    <m/>
    <m/>
  </r>
  <r>
    <x v="0"/>
    <x v="878"/>
    <x v="0"/>
    <s v="Molde"/>
    <s v="Haugesund"/>
    <n v="1414.89"/>
    <n v="1335.39"/>
    <n v="9"/>
    <n v="12"/>
    <n v="7"/>
    <n v="13"/>
    <n v="1"/>
    <n v="0"/>
    <x v="0"/>
    <n v="1.71"/>
    <n v="3.86"/>
    <n v="4.6500000000000004"/>
    <n v="1.77"/>
    <n v="4.1100000000000003"/>
    <n v="5.2"/>
    <s v="HOME STRONGER"/>
    <s v="HOME WIN"/>
    <m/>
    <m/>
    <m/>
    <m/>
  </r>
  <r>
    <x v="0"/>
    <x v="878"/>
    <x v="0"/>
    <s v="Sandefjord"/>
    <s v="Stromsgodset"/>
    <n v="1250.6400000000001"/>
    <n v="1374.91"/>
    <n v="3"/>
    <n v="6"/>
    <n v="6"/>
    <n v="12"/>
    <n v="1"/>
    <n v="2"/>
    <x v="2"/>
    <n v="2.93"/>
    <n v="3.31"/>
    <n v="2.39"/>
    <n v="3.23"/>
    <n v="3.5"/>
    <n v="2.56"/>
    <s v="AWAY STRONGER"/>
    <s v="AWAY WIN"/>
    <m/>
    <m/>
    <m/>
    <m/>
  </r>
  <r>
    <x v="0"/>
    <x v="878"/>
    <x v="0"/>
    <s v="Stabaek"/>
    <s v="Tromso"/>
    <n v="1285.1300000000001"/>
    <n v="1245.82"/>
    <n v="5"/>
    <n v="5"/>
    <n v="0"/>
    <n v="4"/>
    <n v="1"/>
    <n v="2"/>
    <x v="2"/>
    <n v="2.2599999999999998"/>
    <n v="3.61"/>
    <n v="2.93"/>
    <n v="2.4"/>
    <n v="3.9"/>
    <n v="3.15"/>
    <s v="HOME STRONGER"/>
    <s v="AWAY WIN"/>
    <m/>
    <m/>
    <m/>
    <m/>
  </r>
  <r>
    <x v="0"/>
    <x v="878"/>
    <x v="0"/>
    <s v="Viking"/>
    <s v="Valerenga"/>
    <n v="1250.3499999999999"/>
    <n v="1327.86"/>
    <n v="3"/>
    <n v="4"/>
    <n v="3"/>
    <n v="6"/>
    <n v="1"/>
    <n v="7"/>
    <x v="2"/>
    <n v="2.52"/>
    <n v="3.41"/>
    <n v="2.69"/>
    <n v="2.7"/>
    <n v="3.6"/>
    <n v="2.85"/>
    <s v="AWAY STRONGER"/>
    <s v="AWAY WIN"/>
    <m/>
    <m/>
    <m/>
    <m/>
  </r>
  <r>
    <x v="0"/>
    <x v="878"/>
    <x v="1"/>
    <s v="Brann"/>
    <s v="Rosenborg"/>
    <n v="1353.93"/>
    <n v="1547.07"/>
    <n v="0"/>
    <n v="3"/>
    <n v="9"/>
    <n v="12"/>
    <n v="0"/>
    <n v="3"/>
    <x v="2"/>
    <n v="2.87"/>
    <n v="3.39"/>
    <n v="2.38"/>
    <n v="3.11"/>
    <n v="3.6"/>
    <n v="2.52"/>
    <s v="AWAY STRONGER"/>
    <s v="AWAY WIN"/>
    <m/>
    <m/>
    <m/>
    <m/>
  </r>
  <r>
    <x v="1"/>
    <x v="879"/>
    <x v="4"/>
    <s v="Aarhus"/>
    <s v="Nordsjaelland"/>
    <n v="1370.08"/>
    <n v="1466.91"/>
    <n v="1"/>
    <n v="2"/>
    <n v="6"/>
    <n v="10"/>
    <n v="1"/>
    <n v="4"/>
    <x v="2"/>
    <n v="2.2400000000000002"/>
    <n v="3.64"/>
    <n v="2.93"/>
    <n v="2.4"/>
    <n v="3.98"/>
    <n v="3.15"/>
    <s v="AWAY STRONGER"/>
    <s v="AWAY WIN"/>
    <m/>
    <m/>
    <m/>
    <m/>
  </r>
  <r>
    <x v="1"/>
    <x v="880"/>
    <x v="10"/>
    <s v="Helsingor"/>
    <s v="Silkeborg"/>
    <n v="1255.1099999999999"/>
    <n v="1299.75"/>
    <n v="0"/>
    <n v="0"/>
    <n v="6"/>
    <n v="9"/>
    <n v="2"/>
    <n v="0"/>
    <x v="0"/>
    <n v="3.06"/>
    <n v="3.38"/>
    <n v="2.27"/>
    <n v="3.35"/>
    <n v="3.59"/>
    <n v="2.36"/>
    <s v="AWAY STRONGER"/>
    <s v="HOME WIN"/>
    <m/>
    <m/>
    <m/>
    <m/>
  </r>
  <r>
    <x v="0"/>
    <x v="880"/>
    <x v="0"/>
    <s v="Haugesund"/>
    <s v="Brann"/>
    <n v="1335.39"/>
    <n v="1353.93"/>
    <n v="4"/>
    <n v="10"/>
    <n v="0"/>
    <n v="0"/>
    <n v="2"/>
    <n v="3"/>
    <x v="2"/>
    <n v="2.4700000000000002"/>
    <n v="3.23"/>
    <n v="2.87"/>
    <n v="2.65"/>
    <n v="3.45"/>
    <n v="3.05"/>
    <s v="AWAY STRONGER"/>
    <s v="AWAY WIN"/>
    <m/>
    <m/>
    <m/>
    <m/>
  </r>
  <r>
    <x v="2"/>
    <x v="880"/>
    <x v="3"/>
    <s v="Salzburg"/>
    <s v="Altach"/>
    <n v="1702.28"/>
    <n v="1474.81"/>
    <n v="5"/>
    <n v="7"/>
    <n v="7"/>
    <n v="9"/>
    <n v="2"/>
    <n v="0"/>
    <x v="0"/>
    <n v="1.24"/>
    <n v="5.87"/>
    <n v="11.75"/>
    <n v="1.3"/>
    <n v="6.5"/>
    <n v="13.82"/>
    <s v="HOME STRONGER"/>
    <s v="HOME WIN"/>
    <m/>
    <m/>
    <m/>
    <m/>
  </r>
  <r>
    <x v="1"/>
    <x v="881"/>
    <x v="8"/>
    <s v="Lyngby"/>
    <s v="Midtjylland"/>
    <n v="1399.98"/>
    <n v="1503.39"/>
    <n v="7"/>
    <n v="8"/>
    <n v="6"/>
    <n v="12"/>
    <n v="2"/>
    <n v="2"/>
    <x v="1"/>
    <n v="4.3"/>
    <n v="3.95"/>
    <n v="1.73"/>
    <n v="4.8"/>
    <n v="4.3600000000000003"/>
    <n v="1.81"/>
    <s v="AWAY STRONGER"/>
    <s v="DRAW"/>
    <m/>
    <m/>
    <m/>
    <m/>
  </r>
  <r>
    <x v="3"/>
    <x v="881"/>
    <x v="6"/>
    <s v="Sundsvall"/>
    <s v="Hammarby"/>
    <n v="1258.95"/>
    <n v="1350"/>
    <n v="4"/>
    <n v="5"/>
    <n v="2"/>
    <n v="6"/>
    <n v="1"/>
    <n v="4"/>
    <x v="2"/>
    <n v="1.97"/>
    <n v="3.61"/>
    <n v="3.6"/>
    <n v="2.1"/>
    <n v="3.88"/>
    <n v="3.85"/>
    <s v="AWAY STRONGER"/>
    <s v="AWAY WIN"/>
    <m/>
    <m/>
    <m/>
    <m/>
  </r>
  <r>
    <x v="0"/>
    <x v="881"/>
    <x v="0"/>
    <s v="Rosenborg"/>
    <s v="Stabaek"/>
    <n v="1547.07"/>
    <n v="1285.1300000000001"/>
    <n v="9"/>
    <n v="15"/>
    <n v="2"/>
    <n v="5"/>
    <n v="0"/>
    <n v="0"/>
    <x v="1"/>
    <n v="1.29"/>
    <n v="5.68"/>
    <n v="9.17"/>
    <n v="1.32"/>
    <n v="6.5"/>
    <n v="11"/>
    <s v="HOME STRONGER"/>
    <s v="DRAW"/>
    <m/>
    <m/>
    <m/>
    <m/>
  </r>
  <r>
    <x v="0"/>
    <x v="881"/>
    <x v="0"/>
    <s v="Stromsgodset"/>
    <s v="Sogndal"/>
    <n v="1374.91"/>
    <n v="1269.5999999999999"/>
    <n v="6"/>
    <n v="12"/>
    <n v="4"/>
    <n v="4"/>
    <n v="4"/>
    <n v="1"/>
    <x v="0"/>
    <n v="1.56"/>
    <n v="4.05"/>
    <n v="5.74"/>
    <n v="1.62"/>
    <n v="4.4000000000000004"/>
    <n v="6.33"/>
    <s v="HOME STRONGER"/>
    <s v="HOME WIN"/>
    <m/>
    <m/>
    <m/>
    <m/>
  </r>
  <r>
    <x v="0"/>
    <x v="881"/>
    <x v="0"/>
    <s v="Tromso"/>
    <s v="Viking"/>
    <n v="1245.82"/>
    <n v="1250.3499999999999"/>
    <n v="3"/>
    <n v="4"/>
    <n v="3"/>
    <n v="3"/>
    <n v="3"/>
    <n v="0"/>
    <x v="0"/>
    <n v="1.47"/>
    <n v="4.5199999999999996"/>
    <n v="6.18"/>
    <n v="1.52"/>
    <n v="5.0999999999999996"/>
    <n v="7"/>
    <s v="AWAY STRONGER"/>
    <s v="HOME WIN"/>
    <m/>
    <m/>
    <m/>
    <m/>
  </r>
  <r>
    <x v="1"/>
    <x v="881"/>
    <x v="0"/>
    <s v="Aalborg"/>
    <s v="Odense"/>
    <n v="1341.64"/>
    <n v="1375.21"/>
    <n v="5"/>
    <n v="9"/>
    <n v="4"/>
    <n v="6"/>
    <n v="0"/>
    <n v="2"/>
    <x v="2"/>
    <n v="2.33"/>
    <n v="3.16"/>
    <n v="3.16"/>
    <n v="2.48"/>
    <n v="3.3"/>
    <n v="3.35"/>
    <s v="AWAY STRONGER"/>
    <s v="AWAY WIN"/>
    <m/>
    <m/>
    <m/>
    <m/>
  </r>
  <r>
    <x v="0"/>
    <x v="881"/>
    <x v="1"/>
    <s v="Valerenga"/>
    <s v="Molde"/>
    <n v="1327.86"/>
    <n v="1414.89"/>
    <n v="6"/>
    <n v="9"/>
    <n v="9"/>
    <n v="12"/>
    <n v="1"/>
    <n v="2"/>
    <x v="2"/>
    <n v="2.38"/>
    <n v="3.47"/>
    <n v="2.83"/>
    <n v="2.5499999999999998"/>
    <n v="3.67"/>
    <n v="3.05"/>
    <s v="AWAY STRONGER"/>
    <s v="AWAY WIN"/>
    <m/>
    <m/>
    <m/>
    <m/>
  </r>
  <r>
    <x v="7"/>
    <x v="882"/>
    <x v="6"/>
    <s v="Ufa"/>
    <s v="Rubin Kazan"/>
    <n v="1538.56"/>
    <n v="1554.11"/>
    <n v="4"/>
    <n v="7"/>
    <n v="5"/>
    <n v="5"/>
    <n v="2"/>
    <n v="1"/>
    <x v="0"/>
    <n v="3.51"/>
    <n v="2.8"/>
    <n v="2.36"/>
    <n v="3.84"/>
    <n v="3.08"/>
    <n v="2.5499999999999998"/>
    <s v="AWAY STRONGER"/>
    <s v="HOME WIN"/>
    <m/>
    <m/>
    <m/>
    <m/>
  </r>
  <r>
    <x v="0"/>
    <x v="882"/>
    <x v="4"/>
    <s v="Lillestrom"/>
    <s v="Aalesund"/>
    <n v="1288.8"/>
    <n v="1279.3699999999999"/>
    <n v="4"/>
    <n v="5"/>
    <n v="2"/>
    <n v="2"/>
    <n v="4"/>
    <n v="0"/>
    <x v="0"/>
    <n v="1.7"/>
    <n v="3.9"/>
    <n v="4.63"/>
    <n v="1.77"/>
    <n v="4.16"/>
    <n v="5.0999999999999996"/>
    <s v="HOME STRONGER"/>
    <s v="HOME WIN"/>
    <m/>
    <m/>
    <m/>
    <m/>
  </r>
  <r>
    <x v="2"/>
    <x v="883"/>
    <x v="10"/>
    <s v="Admira"/>
    <s v="Altach"/>
    <n v="1471.76"/>
    <n v="1473.56"/>
    <n v="2"/>
    <n v="6"/>
    <n v="4"/>
    <n v="8"/>
    <n v="1"/>
    <n v="1"/>
    <x v="1"/>
    <n v="2.5499999999999998"/>
    <n v="3.19"/>
    <n v="2.76"/>
    <n v="3.01"/>
    <n v="3.32"/>
    <n v="3.01"/>
    <s v="AWAY STRONGER"/>
    <s v="DRAW"/>
    <m/>
    <m/>
    <m/>
    <m/>
  </r>
  <r>
    <x v="2"/>
    <x v="883"/>
    <x v="3"/>
    <s v="Mattersburg"/>
    <s v="Sturm Graz"/>
    <n v="1383.82"/>
    <n v="1562.08"/>
    <n v="2"/>
    <n v="3"/>
    <n v="9"/>
    <n v="13"/>
    <n v="1"/>
    <n v="0"/>
    <x v="0"/>
    <n v="3.72"/>
    <n v="3.39"/>
    <n v="1.97"/>
    <n v="4.0999999999999996"/>
    <n v="3.59"/>
    <n v="2.06"/>
    <s v="AWAY STRONGER"/>
    <s v="HOME WIN"/>
    <m/>
    <m/>
    <m/>
    <m/>
  </r>
  <r>
    <x v="7"/>
    <x v="884"/>
    <x v="17"/>
    <s v="Rubin Kazan"/>
    <s v="Orenburg"/>
    <n v="1559.25"/>
    <n v="1484.2"/>
    <n v="4"/>
    <n v="5"/>
    <n v="4"/>
    <n v="8"/>
    <n v="0"/>
    <n v="0"/>
    <x v="1"/>
    <n v="1.95"/>
    <n v="3.04"/>
    <n v="4.37"/>
    <n v="2.06"/>
    <n v="3.26"/>
    <n v="5.2"/>
    <s v="HOME STRONGER"/>
    <s v="DRAW"/>
    <m/>
    <m/>
    <m/>
    <m/>
  </r>
  <r>
    <x v="1"/>
    <x v="884"/>
    <x v="10"/>
    <s v="Lyngby"/>
    <s v="Viborg"/>
    <n v="1409.22"/>
    <n v="1346.63"/>
    <n v="5"/>
    <n v="8"/>
    <n v="4"/>
    <n v="5"/>
    <n v="1"/>
    <n v="0"/>
    <x v="0"/>
    <n v="2.1"/>
    <n v="3.28"/>
    <n v="3.53"/>
    <n v="2.19"/>
    <n v="3.42"/>
    <n v="3.82"/>
    <s v="HOME STRONGER"/>
    <s v="HOME WIN"/>
    <m/>
    <m/>
    <m/>
    <m/>
  </r>
  <r>
    <x v="2"/>
    <x v="884"/>
    <x v="3"/>
    <s v="Admira"/>
    <s v="Salzburg"/>
    <n v="1471.76"/>
    <n v="1703.84"/>
    <n v="2"/>
    <n v="6"/>
    <n v="7"/>
    <n v="11"/>
    <n v="1"/>
    <n v="1"/>
    <x v="1"/>
    <n v="7.57"/>
    <n v="4.55"/>
    <n v="1.4"/>
    <n v="8.92"/>
    <n v="5"/>
    <n v="1.47"/>
    <s v="AWAY STRONGER"/>
    <s v="DRAW"/>
    <m/>
    <m/>
    <m/>
    <m/>
  </r>
  <r>
    <x v="2"/>
    <x v="884"/>
    <x v="3"/>
    <s v="Altach"/>
    <s v="Mattersburg"/>
    <n v="1473.56"/>
    <n v="1383.82"/>
    <n v="4"/>
    <n v="8"/>
    <n v="4"/>
    <n v="5"/>
    <n v="3"/>
    <n v="0"/>
    <x v="0"/>
    <n v="2.09"/>
    <n v="3.25"/>
    <n v="3.56"/>
    <n v="2.2200000000000002"/>
    <n v="3.5"/>
    <n v="3.92"/>
    <s v="HOME STRONGER"/>
    <s v="HOME WIN"/>
    <m/>
    <m/>
    <m/>
    <m/>
  </r>
  <r>
    <x v="0"/>
    <x v="885"/>
    <x v="4"/>
    <s v="Sandefjord"/>
    <s v="Sogndal"/>
    <n v="1228.52"/>
    <n v="1256.69"/>
    <n v="0"/>
    <n v="3"/>
    <n v="1"/>
    <n v="4"/>
    <n v="2"/>
    <n v="1"/>
    <x v="0"/>
    <n v="2.04"/>
    <n v="3.36"/>
    <n v="3.63"/>
    <n v="2.15"/>
    <n v="3.6"/>
    <n v="4"/>
    <s v="AWAY STRONGER"/>
    <s v="HOME WIN"/>
    <m/>
    <m/>
    <m/>
    <m/>
  </r>
  <r>
    <x v="1"/>
    <x v="885"/>
    <x v="4"/>
    <s v="Silkeborg"/>
    <s v="Helsingor"/>
    <n v="1290.76"/>
    <n v="1255.99"/>
    <n v="3"/>
    <n v="9"/>
    <n v="3"/>
    <n v="3"/>
    <n v="4"/>
    <n v="1"/>
    <x v="0"/>
    <n v="2.09"/>
    <n v="3.4"/>
    <n v="3.43"/>
    <n v="2.2400000000000002"/>
    <n v="3.56"/>
    <n v="3.7"/>
    <s v="HOME STRONGER"/>
    <s v="HOME WIN"/>
    <m/>
    <m/>
    <m/>
    <m/>
  </r>
  <r>
    <x v="4"/>
    <x v="885"/>
    <x v="15"/>
    <s v="Legia"/>
    <s v="Piast Gliwice"/>
    <n v="1470.39"/>
    <n v="1308.2"/>
    <n v="9"/>
    <n v="12"/>
    <n v="5"/>
    <n v="8"/>
    <n v="3"/>
    <n v="1"/>
    <x v="0"/>
    <n v="1.46"/>
    <n v="4.26"/>
    <n v="6.85"/>
    <n v="1.53"/>
    <n v="4.75"/>
    <n v="8.5"/>
    <s v="HOME STRONGER"/>
    <s v="HOME WIN"/>
    <m/>
    <m/>
    <m/>
    <m/>
  </r>
  <r>
    <x v="1"/>
    <x v="886"/>
    <x v="4"/>
    <s v="Aalborg"/>
    <s v="Silkeborg"/>
    <n v="1334.26"/>
    <n v="1290.76"/>
    <n v="4"/>
    <n v="8"/>
    <n v="6"/>
    <n v="9"/>
    <n v="2"/>
    <n v="1"/>
    <x v="0"/>
    <n v="1.94"/>
    <n v="3.4"/>
    <n v="3.99"/>
    <n v="2.0499999999999998"/>
    <n v="3.6"/>
    <n v="4.24"/>
    <s v="HOME STRONGER"/>
    <s v="HOME WIN"/>
    <m/>
    <m/>
    <m/>
    <m/>
  </r>
  <r>
    <x v="1"/>
    <x v="887"/>
    <x v="4"/>
    <s v="Helsingor"/>
    <s v="Hobro"/>
    <n v="1255.49"/>
    <n v="1343.18"/>
    <n v="3"/>
    <n v="3"/>
    <n v="5"/>
    <n v="6"/>
    <n v="0"/>
    <n v="1"/>
    <x v="2"/>
    <n v="3.69"/>
    <n v="3.29"/>
    <n v="2.0499999999999998"/>
    <n v="3.96"/>
    <n v="3.45"/>
    <n v="2.2000000000000002"/>
    <s v="AWAY STRONGER"/>
    <s v="AWAY WIN"/>
    <m/>
    <m/>
    <m/>
    <m/>
  </r>
  <r>
    <x v="4"/>
    <x v="888"/>
    <x v="19"/>
    <s v="Piast Gliwice"/>
    <s v="Cracovia"/>
    <n v="1300.81"/>
    <n v="1286.23"/>
    <n v="3"/>
    <n v="5"/>
    <n v="5"/>
    <n v="8"/>
    <n v="1"/>
    <n v="0"/>
    <x v="0"/>
    <n v="2.2999999999999998"/>
    <n v="3.16"/>
    <n v="3.14"/>
    <n v="2.4700000000000002"/>
    <n v="3.36"/>
    <n v="3.4"/>
    <s v="HOME STRONGER"/>
    <s v="HOME WIN"/>
    <m/>
    <m/>
    <m/>
    <m/>
  </r>
  <r>
    <x v="1"/>
    <x v="888"/>
    <x v="10"/>
    <s v="Aarhus"/>
    <s v="Silkeborg"/>
    <n v="1333.61"/>
    <n v="1291.97"/>
    <n v="0"/>
    <n v="1"/>
    <n v="3"/>
    <n v="6"/>
    <n v="3"/>
    <n v="1"/>
    <x v="0"/>
    <n v="1.95"/>
    <n v="3.59"/>
    <n v="3.67"/>
    <n v="2.0299999999999998"/>
    <n v="3.8"/>
    <n v="3.9"/>
    <s v="HOME STRONGER"/>
    <s v="HOME WIN"/>
    <m/>
    <m/>
    <m/>
    <m/>
  </r>
  <r>
    <x v="2"/>
    <x v="888"/>
    <x v="3"/>
    <s v="Mattersburg"/>
    <s v="Altach"/>
    <n v="1408.04"/>
    <n v="1462.7"/>
    <n v="4"/>
    <n v="5"/>
    <n v="4"/>
    <n v="8"/>
    <n v="1"/>
    <n v="0"/>
    <x v="0"/>
    <n v="2.21"/>
    <n v="3.24"/>
    <n v="3.27"/>
    <n v="2.29"/>
    <n v="3.4"/>
    <n v="3.6"/>
    <s v="AWAY STRONGER"/>
    <s v="HOME WIN"/>
    <m/>
    <m/>
    <m/>
    <m/>
  </r>
  <r>
    <x v="1"/>
    <x v="889"/>
    <x v="8"/>
    <s v="Horsens"/>
    <s v="Odense"/>
    <n v="1347.81"/>
    <n v="1383.97"/>
    <n v="2"/>
    <n v="8"/>
    <n v="7"/>
    <n v="8"/>
    <n v="0"/>
    <n v="0"/>
    <x v="1"/>
    <n v="2.77"/>
    <n v="3.23"/>
    <n v="2.54"/>
    <n v="2.96"/>
    <n v="3.49"/>
    <n v="2.8"/>
    <s v="AWAY STRONGER"/>
    <s v="DRAW"/>
    <m/>
    <m/>
    <m/>
    <m/>
  </r>
  <r>
    <x v="2"/>
    <x v="889"/>
    <x v="20"/>
    <s v="Salzburg"/>
    <s v="Sturm Graz"/>
    <n v="1704.6"/>
    <n v="1565.07"/>
    <n v="7"/>
    <n v="11"/>
    <n v="6"/>
    <n v="12"/>
    <n v="5"/>
    <n v="0"/>
    <x v="0"/>
    <n v="1.56"/>
    <n v="3.98"/>
    <n v="5.74"/>
    <n v="1.62"/>
    <n v="4.26"/>
    <n v="6.5"/>
    <s v="HOME STRONGER"/>
    <s v="HOME WIN"/>
    <m/>
    <m/>
    <m/>
    <m/>
  </r>
  <r>
    <x v="7"/>
    <x v="889"/>
    <x v="2"/>
    <s v="Zenit"/>
    <s v="Tosno"/>
    <n v="1742.79"/>
    <n v="1502.62"/>
    <n v="2"/>
    <n v="3"/>
    <n v="4"/>
    <n v="8"/>
    <n v="5"/>
    <n v="0"/>
    <x v="0"/>
    <n v="1.34"/>
    <n v="4.75"/>
    <n v="9.39"/>
    <n v="1.37"/>
    <n v="5.6"/>
    <n v="13.5"/>
    <s v="HOME STRONGER"/>
    <s v="HOME WIN"/>
    <m/>
    <m/>
    <m/>
    <m/>
  </r>
  <r>
    <x v="0"/>
    <x v="889"/>
    <x v="0"/>
    <s v="Kristiansund"/>
    <s v="Sandefjord"/>
    <n v="1259.5899999999999"/>
    <n v="1242.96"/>
    <n v="2"/>
    <n v="8"/>
    <n v="3"/>
    <n v="6"/>
    <n v="3"/>
    <n v="2"/>
    <x v="0"/>
    <n v="1.89"/>
    <n v="3.53"/>
    <n v="4.05"/>
    <n v="1.96"/>
    <n v="3.75"/>
    <n v="4.5199999999999996"/>
    <s v="HOME STRONGER"/>
    <s v="HOME WIN"/>
    <m/>
    <m/>
    <m/>
    <m/>
  </r>
  <r>
    <x v="0"/>
    <x v="889"/>
    <x v="0"/>
    <s v="Lillestrom"/>
    <s v="Molde"/>
    <n v="1293.8599999999999"/>
    <n v="1418.06"/>
    <n v="6"/>
    <n v="8"/>
    <n v="9"/>
    <n v="15"/>
    <n v="0"/>
    <n v="1"/>
    <x v="2"/>
    <n v="2.38"/>
    <n v="3.44"/>
    <n v="2.86"/>
    <n v="2.5"/>
    <n v="3.7"/>
    <n v="3.1"/>
    <s v="AWAY STRONGER"/>
    <s v="AWAY WIN"/>
    <m/>
    <m/>
    <m/>
    <m/>
  </r>
  <r>
    <x v="0"/>
    <x v="889"/>
    <x v="0"/>
    <s v="Rosenborg"/>
    <s v="Viking"/>
    <n v="1536.26"/>
    <n v="1244.08"/>
    <n v="7"/>
    <n v="13"/>
    <n v="3"/>
    <n v="3"/>
    <n v="2"/>
    <n v="0"/>
    <x v="0"/>
    <n v="1.21"/>
    <n v="6.74"/>
    <n v="11.33"/>
    <n v="1.26"/>
    <n v="7.45"/>
    <n v="13.35"/>
    <s v="HOME STRONGER"/>
    <s v="HOME WIN"/>
    <m/>
    <m/>
    <m/>
    <m/>
  </r>
  <r>
    <x v="0"/>
    <x v="889"/>
    <x v="0"/>
    <s v="Stabaek"/>
    <s v="Sogndal"/>
    <n v="1312.95"/>
    <n v="1244.77"/>
    <n v="2"/>
    <n v="6"/>
    <n v="1"/>
    <n v="4"/>
    <n v="1"/>
    <n v="1"/>
    <x v="1"/>
    <n v="1.87"/>
    <n v="3.72"/>
    <n v="3.89"/>
    <n v="2.0499999999999998"/>
    <n v="4.0599999999999996"/>
    <n v="4.4000000000000004"/>
    <s v="HOME STRONGER"/>
    <s v="DRAW"/>
    <m/>
    <m/>
    <m/>
    <m/>
  </r>
  <r>
    <x v="0"/>
    <x v="889"/>
    <x v="0"/>
    <s v="Stromsgodset"/>
    <s v="Brann"/>
    <n v="1400.19"/>
    <n v="1357.42"/>
    <n v="9"/>
    <n v="12"/>
    <n v="3"/>
    <n v="3"/>
    <n v="2"/>
    <n v="1"/>
    <x v="0"/>
    <n v="1.87"/>
    <n v="3.64"/>
    <n v="3.97"/>
    <n v="1.95"/>
    <n v="3.9"/>
    <n v="4.3"/>
    <s v="HOME STRONGER"/>
    <s v="HOME WIN"/>
    <m/>
    <m/>
    <m/>
    <m/>
  </r>
  <r>
    <x v="0"/>
    <x v="889"/>
    <x v="0"/>
    <s v="Tromso"/>
    <s v="Haugesund"/>
    <n v="1280.9000000000001"/>
    <n v="1315.66"/>
    <n v="6"/>
    <n v="6"/>
    <n v="3"/>
    <n v="7"/>
    <n v="2"/>
    <n v="0"/>
    <x v="0"/>
    <n v="1.75"/>
    <n v="3.88"/>
    <n v="4.3499999999999996"/>
    <n v="1.83"/>
    <n v="4.2699999999999996"/>
    <n v="5.01"/>
    <s v="AWAY STRONGER"/>
    <s v="HOME WIN"/>
    <m/>
    <m/>
    <m/>
    <m/>
  </r>
  <r>
    <x v="1"/>
    <x v="889"/>
    <x v="0"/>
    <s v="Brondby"/>
    <s v="Nordsjaelland"/>
    <n v="1502.94"/>
    <n v="1455.82"/>
    <n v="9"/>
    <n v="11"/>
    <n v="6"/>
    <n v="12"/>
    <n v="4"/>
    <n v="2"/>
    <x v="0"/>
    <n v="1.42"/>
    <n v="4.99"/>
    <n v="6.43"/>
    <n v="1.47"/>
    <n v="5.44"/>
    <n v="7.27"/>
    <s v="HOME STRONGER"/>
    <s v="HOME WIN"/>
    <m/>
    <m/>
    <m/>
    <m/>
  </r>
  <r>
    <x v="1"/>
    <x v="890"/>
    <x v="4"/>
    <s v="Aalborg"/>
    <s v="Midtjylland"/>
    <n v="1345.61"/>
    <n v="1508.28"/>
    <n v="4"/>
    <n v="8"/>
    <n v="7"/>
    <n v="10"/>
    <n v="0"/>
    <n v="1"/>
    <x v="2"/>
    <n v="3.95"/>
    <n v="3.6"/>
    <n v="1.88"/>
    <n v="4.25"/>
    <n v="3.96"/>
    <n v="1.97"/>
    <s v="AWAY STRONGER"/>
    <s v="AWAY WIN"/>
    <m/>
    <m/>
    <m/>
    <m/>
  </r>
  <r>
    <x v="2"/>
    <x v="891"/>
    <x v="10"/>
    <s v="Sturm Graz"/>
    <s v="LASK"/>
    <n v="1565.07"/>
    <n v="1433.25"/>
    <n v="3"/>
    <n v="9"/>
    <n v="4"/>
    <n v="4"/>
    <n v="1"/>
    <n v="0"/>
    <x v="0"/>
    <n v="2"/>
    <n v="3.34"/>
    <n v="3.76"/>
    <n v="2.1"/>
    <n v="3.5"/>
    <n v="4.1100000000000003"/>
    <s v="HOME STRONGER"/>
    <s v="HOME WIN"/>
    <m/>
    <m/>
    <m/>
    <m/>
  </r>
  <r>
    <x v="1"/>
    <x v="891"/>
    <x v="10"/>
    <s v="Helsingor"/>
    <s v="Aalborg"/>
    <n v="1255.49"/>
    <n v="1345.61"/>
    <n v="3"/>
    <n v="3"/>
    <n v="3"/>
    <n v="7"/>
    <n v="0"/>
    <n v="1"/>
    <x v="2"/>
    <n v="3.95"/>
    <n v="3.19"/>
    <n v="2.02"/>
    <n v="4.4000000000000004"/>
    <n v="3.4"/>
    <n v="2.1"/>
    <s v="AWAY STRONGER"/>
    <s v="AWAY WIN"/>
    <m/>
    <m/>
    <m/>
    <m/>
  </r>
  <r>
    <x v="2"/>
    <x v="891"/>
    <x v="3"/>
    <s v="Admira"/>
    <s v="Mattersburg"/>
    <n v="1473.69"/>
    <n v="1408.04"/>
    <n v="5"/>
    <n v="6"/>
    <n v="6"/>
    <n v="7"/>
    <n v="2"/>
    <n v="0"/>
    <x v="0"/>
    <n v="2.38"/>
    <n v="3.43"/>
    <n v="2.83"/>
    <n v="2.54"/>
    <n v="3.65"/>
    <n v="3.6"/>
    <s v="HOME STRONGER"/>
    <s v="HOME WIN"/>
    <m/>
    <m/>
    <m/>
    <m/>
  </r>
  <r>
    <x v="1"/>
    <x v="892"/>
    <x v="33"/>
    <s v="Nordsjaelland"/>
    <s v="Horsens"/>
    <n v="1455.82"/>
    <n v="1347.81"/>
    <n v="3"/>
    <n v="9"/>
    <n v="2"/>
    <n v="6"/>
    <n v="6"/>
    <n v="0"/>
    <x v="0"/>
    <n v="1.65"/>
    <n v="4.12"/>
    <n v="4.7"/>
    <n v="1.72"/>
    <n v="4.42"/>
    <n v="5.65"/>
    <s v="HOME STRONGER"/>
    <s v="HOME WIN"/>
    <m/>
    <m/>
    <m/>
    <m/>
  </r>
  <r>
    <x v="1"/>
    <x v="892"/>
    <x v="8"/>
    <s v="Odense"/>
    <s v="Hobro"/>
    <n v="1383.97"/>
    <n v="1343.18"/>
    <n v="5"/>
    <n v="8"/>
    <n v="7"/>
    <n v="8"/>
    <n v="3"/>
    <n v="0"/>
    <x v="0"/>
    <n v="2.2000000000000002"/>
    <n v="3.29"/>
    <n v="3.27"/>
    <n v="2.31"/>
    <n v="3.46"/>
    <n v="3.4"/>
    <s v="HOME STRONGER"/>
    <s v="HOME WIN"/>
    <m/>
    <m/>
    <m/>
    <m/>
  </r>
  <r>
    <x v="0"/>
    <x v="892"/>
    <x v="0"/>
    <s v="Aalesund"/>
    <s v="Stromsgodset"/>
    <n v="1269.18"/>
    <n v="1400.19"/>
    <n v="1"/>
    <n v="2"/>
    <n v="9"/>
    <n v="12"/>
    <n v="4"/>
    <n v="3"/>
    <x v="0"/>
    <n v="3.3"/>
    <n v="3.64"/>
    <n v="2.0699999999999998"/>
    <n v="3.55"/>
    <n v="3.9"/>
    <n v="2.1800000000000002"/>
    <s v="AWAY STRONGER"/>
    <s v="HOME WIN"/>
    <m/>
    <m/>
    <m/>
    <m/>
  </r>
  <r>
    <x v="0"/>
    <x v="892"/>
    <x v="0"/>
    <s v="Brann"/>
    <s v="Tromso"/>
    <n v="1357.42"/>
    <n v="1280.9000000000001"/>
    <n v="3"/>
    <n v="3"/>
    <n v="9"/>
    <n v="9"/>
    <n v="2"/>
    <n v="2"/>
    <x v="1"/>
    <n v="2.0699999999999998"/>
    <n v="3.66"/>
    <n v="3.31"/>
    <n v="2.1800000000000002"/>
    <n v="3.9"/>
    <n v="3.6"/>
    <s v="HOME STRONGER"/>
    <s v="DRAW"/>
    <m/>
    <m/>
    <m/>
    <m/>
  </r>
  <r>
    <x v="0"/>
    <x v="892"/>
    <x v="0"/>
    <s v="Haugesund"/>
    <s v="Kristiansund"/>
    <n v="1315.66"/>
    <n v="1259.5899999999999"/>
    <n v="0"/>
    <n v="4"/>
    <n v="5"/>
    <n v="8"/>
    <n v="2"/>
    <n v="3"/>
    <x v="2"/>
    <n v="1.93"/>
    <n v="3.67"/>
    <n v="3.69"/>
    <n v="2.0499999999999998"/>
    <n v="3.9"/>
    <n v="4.05"/>
    <s v="HOME STRONGER"/>
    <s v="AWAY WIN"/>
    <m/>
    <m/>
    <m/>
    <m/>
  </r>
  <r>
    <x v="0"/>
    <x v="892"/>
    <x v="0"/>
    <s v="Sandefjord"/>
    <s v="Lillestrom"/>
    <n v="1242.96"/>
    <n v="1293.8599999999999"/>
    <n v="3"/>
    <n v="3"/>
    <n v="3"/>
    <n v="7"/>
    <n v="1"/>
    <n v="3"/>
    <x v="2"/>
    <n v="2.56"/>
    <n v="3.44"/>
    <n v="2.63"/>
    <n v="2.7"/>
    <n v="3.65"/>
    <n v="2.85"/>
    <s v="AWAY STRONGER"/>
    <s v="AWAY WIN"/>
    <m/>
    <m/>
    <m/>
    <m/>
  </r>
  <r>
    <x v="0"/>
    <x v="892"/>
    <x v="0"/>
    <s v="Sogndal"/>
    <s v="Valerenga"/>
    <n v="1244.77"/>
    <n v="1337.14"/>
    <n v="1"/>
    <n v="2"/>
    <n v="6"/>
    <n v="9"/>
    <n v="5"/>
    <n v="2"/>
    <x v="0"/>
    <n v="1.78"/>
    <n v="3.83"/>
    <n v="4.21"/>
    <n v="1.87"/>
    <n v="4.05"/>
    <n v="4.58"/>
    <s v="AWAY STRONGER"/>
    <s v="HOME WIN"/>
    <m/>
    <m/>
    <m/>
    <m/>
  </r>
  <r>
    <x v="0"/>
    <x v="892"/>
    <x v="0"/>
    <s v="Viking"/>
    <s v="Stabaek"/>
    <n v="1244.08"/>
    <n v="1312.95"/>
    <n v="0"/>
    <n v="3"/>
    <n v="2"/>
    <n v="4"/>
    <n v="2"/>
    <n v="0"/>
    <x v="0"/>
    <n v="2.78"/>
    <n v="3.64"/>
    <n v="2.34"/>
    <n v="2.95"/>
    <n v="3.86"/>
    <n v="2.5"/>
    <s v="AWAY STRONGER"/>
    <s v="HOME WIN"/>
    <m/>
    <m/>
    <m/>
    <m/>
  </r>
  <r>
    <x v="1"/>
    <x v="892"/>
    <x v="0"/>
    <s v="Silkeborg"/>
    <s v="Brondby"/>
    <n v="1291.97"/>
    <n v="1502.94"/>
    <n v="3"/>
    <n v="6"/>
    <n v="9"/>
    <n v="13"/>
    <n v="1"/>
    <n v="3"/>
    <x v="2"/>
    <n v="6.51"/>
    <n v="4.45"/>
    <n v="1.46"/>
    <n v="7.5"/>
    <n v="4.8"/>
    <n v="1.51"/>
    <s v="AWAY STRONGER"/>
    <s v="AWAY WIN"/>
    <m/>
    <m/>
    <m/>
    <m/>
  </r>
  <r>
    <x v="1"/>
    <x v="893"/>
    <x v="4"/>
    <s v="Midtjylland"/>
    <s v="Aarhus"/>
    <n v="1508.28"/>
    <n v="1333.61"/>
    <n v="7"/>
    <n v="13"/>
    <n v="3"/>
    <n v="4"/>
    <n v="4"/>
    <n v="0"/>
    <x v="0"/>
    <n v="1.39"/>
    <n v="4.93"/>
    <n v="7.04"/>
    <n v="1.44"/>
    <n v="5.4"/>
    <n v="8"/>
    <s v="HOME STRONGER"/>
    <s v="HOME WIN"/>
    <m/>
    <m/>
    <m/>
    <m/>
  </r>
  <r>
    <x v="2"/>
    <x v="894"/>
    <x v="4"/>
    <s v="Sturm Graz"/>
    <s v="Admira"/>
    <n v="1565.07"/>
    <n v="1473.69"/>
    <n v="3"/>
    <n v="9"/>
    <n v="7"/>
    <n v="8"/>
    <n v="6"/>
    <n v="1"/>
    <x v="0"/>
    <n v="1.6"/>
    <n v="3.98"/>
    <n v="5.3"/>
    <n v="1.75"/>
    <n v="4.55"/>
    <n v="6"/>
    <s v="HOME STRONGER"/>
    <s v="HOME WIN"/>
    <m/>
    <m/>
    <m/>
    <m/>
  </r>
  <r>
    <x v="2"/>
    <x v="895"/>
    <x v="3"/>
    <s v="Salzburg"/>
    <s v="Mattersburg"/>
    <n v="1704.6"/>
    <n v="1408.04"/>
    <n v="7"/>
    <n v="13"/>
    <n v="3"/>
    <n v="7"/>
    <n v="2"/>
    <n v="0"/>
    <x v="0"/>
    <n v="1.23"/>
    <n v="6.06"/>
    <n v="11.5"/>
    <n v="1.26"/>
    <n v="6.9"/>
    <n v="14.3"/>
    <s v="HOME STRONGER"/>
    <s v="HOME WIN"/>
    <m/>
    <m/>
    <m/>
    <m/>
  </r>
  <r>
    <x v="1"/>
    <x v="896"/>
    <x v="10"/>
    <s v="Horsens"/>
    <s v="Brondby"/>
    <n v="1335.33"/>
    <n v="1514.51"/>
    <n v="2"/>
    <n v="3"/>
    <n v="9"/>
    <n v="15"/>
    <n v="0"/>
    <n v="2"/>
    <x v="2"/>
    <n v="5.1100000000000003"/>
    <n v="3.83"/>
    <n v="1.65"/>
    <n v="5.6"/>
    <n v="4.1399999999999997"/>
    <n v="1.73"/>
    <s v="AWAY STRONGER"/>
    <s v="AWAY WIN"/>
    <m/>
    <m/>
    <m/>
    <m/>
  </r>
  <r>
    <x v="4"/>
    <x v="896"/>
    <x v="0"/>
    <s v="Legia"/>
    <s v="Wisla"/>
    <n v="1471.19"/>
    <n v="1362.48"/>
    <n v="6"/>
    <n v="12"/>
    <n v="7"/>
    <n v="8"/>
    <n v="1"/>
    <n v="0"/>
    <x v="0"/>
    <n v="1.48"/>
    <n v="4.26"/>
    <n v="6.21"/>
    <n v="1.54"/>
    <n v="4.6399999999999997"/>
    <n v="7"/>
    <s v="HOME STRONGER"/>
    <s v="HOME WIN"/>
    <m/>
    <m/>
    <m/>
    <m/>
  </r>
  <r>
    <x v="1"/>
    <x v="897"/>
    <x v="10"/>
    <s v="Lyngby"/>
    <s v="Nordsjaelland"/>
    <n v="1388.48"/>
    <n v="1456.89"/>
    <n v="3"/>
    <n v="5"/>
    <n v="6"/>
    <n v="9"/>
    <n v="2"/>
    <n v="1"/>
    <x v="0"/>
    <n v="2.39"/>
    <n v="3.29"/>
    <n v="2.91"/>
    <n v="2.54"/>
    <n v="3.5"/>
    <n v="3.18"/>
    <s v="AWAY STRONGER"/>
    <s v="HOME WIN"/>
    <m/>
    <m/>
    <m/>
    <m/>
  </r>
  <r>
    <x v="1"/>
    <x v="897"/>
    <x v="0"/>
    <s v="Viborg"/>
    <s v="Horsens"/>
    <n v="1346.63"/>
    <n v="1335.33"/>
    <n v="3"/>
    <n v="4"/>
    <n v="1"/>
    <n v="2"/>
    <n v="3"/>
    <n v="0"/>
    <x v="0"/>
    <n v="1.94"/>
    <n v="3.33"/>
    <n v="4.08"/>
    <n v="2.4500000000000002"/>
    <n v="3.6"/>
    <n v="4.55"/>
    <s v="HOME STRONGER"/>
    <s v="HOME WIN"/>
    <m/>
    <m/>
    <m/>
    <m/>
  </r>
  <r>
    <x v="0"/>
    <x v="897"/>
    <x v="4"/>
    <s v="Aalesund"/>
    <s v="Valerenga"/>
    <n v="1271.94"/>
    <n v="1328.24"/>
    <n v="3"/>
    <n v="4"/>
    <n v="3"/>
    <n v="9"/>
    <n v="0"/>
    <n v="1"/>
    <x v="2"/>
    <n v="2.34"/>
    <n v="3.52"/>
    <n v="2.83"/>
    <n v="2.4300000000000002"/>
    <n v="3.84"/>
    <n v="3"/>
    <s v="AWAY STRONGER"/>
    <s v="AWAY WIN"/>
    <m/>
    <m/>
    <m/>
    <m/>
  </r>
  <r>
    <x v="2"/>
    <x v="898"/>
    <x v="10"/>
    <s v="Altach"/>
    <s v="Salzburg"/>
    <n v="1473.37"/>
    <n v="1723.22"/>
    <n v="6"/>
    <n v="10"/>
    <n v="9"/>
    <n v="13"/>
    <n v="0"/>
    <n v="1"/>
    <x v="2"/>
    <n v="6.63"/>
    <n v="4.0599999999999996"/>
    <n v="1.5"/>
    <n v="7.6"/>
    <n v="4.3899999999999997"/>
    <n v="1.63"/>
    <s v="AWAY STRONGER"/>
    <s v="AWAY WIN"/>
    <m/>
    <m/>
    <m/>
    <m/>
  </r>
  <r>
    <x v="0"/>
    <x v="898"/>
    <x v="0"/>
    <s v="Molde"/>
    <s v="Rosenborg"/>
    <n v="1418.25"/>
    <n v="1519.21"/>
    <n v="7"/>
    <n v="13"/>
    <n v="4"/>
    <n v="10"/>
    <n v="1"/>
    <n v="2"/>
    <x v="2"/>
    <n v="2.7"/>
    <n v="3.41"/>
    <n v="2.5099999999999998"/>
    <n v="2.9"/>
    <n v="3.65"/>
    <n v="2.7"/>
    <s v="AWAY STRONGER"/>
    <s v="AWAY WIN"/>
    <m/>
    <m/>
    <m/>
    <m/>
  </r>
  <r>
    <x v="4"/>
    <x v="898"/>
    <x v="15"/>
    <s v="Wisla"/>
    <s v="Cracovia"/>
    <n v="1362.48"/>
    <n v="1289.26"/>
    <n v="4"/>
    <n v="8"/>
    <n v="4"/>
    <n v="8"/>
    <n v="2"/>
    <n v="1"/>
    <x v="0"/>
    <n v="1.71"/>
    <n v="3.62"/>
    <n v="4.78"/>
    <n v="1.79"/>
    <n v="3.9"/>
    <n v="5.25"/>
    <s v="HOME STRONGER"/>
    <s v="HOME WIN"/>
    <m/>
    <m/>
    <m/>
    <m/>
  </r>
  <r>
    <x v="0"/>
    <x v="899"/>
    <x v="4"/>
    <s v="Valerenga"/>
    <s v="Haugesund"/>
    <n v="1328.24"/>
    <n v="1292.2"/>
    <n v="6"/>
    <n v="9"/>
    <n v="0"/>
    <n v="3"/>
    <n v="3"/>
    <n v="0"/>
    <x v="0"/>
    <n v="2.09"/>
    <n v="3.41"/>
    <n v="3.45"/>
    <n v="2.21"/>
    <n v="3.65"/>
    <n v="3.8"/>
    <s v="HOME STRONGER"/>
    <s v="HOME WIN"/>
    <m/>
    <m/>
    <m/>
    <m/>
  </r>
  <r>
    <x v="4"/>
    <x v="900"/>
    <x v="0"/>
    <s v="Piast Gliwice"/>
    <s v="Legia"/>
    <n v="1307.26"/>
    <n v="1471.19"/>
    <n v="4"/>
    <n v="4"/>
    <n v="6"/>
    <n v="12"/>
    <n v="0"/>
    <n v="1"/>
    <x v="2"/>
    <n v="4.43"/>
    <n v="3.52"/>
    <n v="1.8"/>
    <n v="4.95"/>
    <n v="3.8"/>
    <n v="1.92"/>
    <s v="AWAY STRONGER"/>
    <s v="AWAY WIN"/>
    <m/>
    <m/>
    <m/>
    <m/>
  </r>
  <r>
    <x v="4"/>
    <x v="901"/>
    <x v="15"/>
    <s v="Cracovia"/>
    <s v="Wisla"/>
    <n v="1289.26"/>
    <n v="1362.48"/>
    <n v="3"/>
    <n v="5"/>
    <n v="4"/>
    <n v="10"/>
    <n v="1"/>
    <n v="4"/>
    <x v="2"/>
    <n v="2.5499999999999998"/>
    <n v="3.24"/>
    <n v="2.72"/>
    <n v="2.71"/>
    <n v="3.42"/>
    <n v="2.88"/>
    <s v="AWAY STRONGER"/>
    <s v="AWAY WIN"/>
    <m/>
    <m/>
    <m/>
    <m/>
  </r>
  <r>
    <x v="2"/>
    <x v="902"/>
    <x v="10"/>
    <s v="Salzburg"/>
    <s v="LASK"/>
    <n v="1715.91"/>
    <n v="1432.44"/>
    <n v="9"/>
    <n v="13"/>
    <n v="3"/>
    <n v="4"/>
    <n v="0"/>
    <n v="0"/>
    <x v="1"/>
    <n v="1.35"/>
    <n v="4.78"/>
    <n v="8.9700000000000006"/>
    <n v="1.4"/>
    <n v="5.2"/>
    <n v="11"/>
    <s v="HOME STRONGER"/>
    <s v="DRAW"/>
    <m/>
    <m/>
    <m/>
    <m/>
  </r>
  <r>
    <x v="2"/>
    <x v="902"/>
    <x v="3"/>
    <s v="Admira"/>
    <s v="Altach"/>
    <n v="1476.36"/>
    <n v="1473.69"/>
    <n v="6"/>
    <n v="8"/>
    <n v="6"/>
    <n v="9"/>
    <n v="3"/>
    <n v="1"/>
    <x v="0"/>
    <n v="2.5299999999999998"/>
    <n v="3.33"/>
    <n v="2.67"/>
    <n v="2.69"/>
    <n v="3.55"/>
    <n v="2.82"/>
    <s v="HOME STRONGER"/>
    <s v="HOME WIN"/>
    <m/>
    <m/>
    <m/>
    <m/>
  </r>
  <r>
    <x v="1"/>
    <x v="903"/>
    <x v="0"/>
    <s v="Nordsjaelland"/>
    <s v="Silkeborg"/>
    <n v="1478.45"/>
    <n v="1299.43"/>
    <n v="3"/>
    <n v="6"/>
    <n v="0"/>
    <n v="3"/>
    <n v="3"/>
    <n v="1"/>
    <x v="0"/>
    <n v="1.46"/>
    <n v="4.6500000000000004"/>
    <n v="6.26"/>
    <n v="1.51"/>
    <n v="5"/>
    <n v="7.5"/>
    <s v="HOME STRONGER"/>
    <s v="HOME WIN"/>
    <m/>
    <m/>
    <m/>
    <m/>
  </r>
  <r>
    <x v="1"/>
    <x v="903"/>
    <x v="1"/>
    <s v="Midtjylland"/>
    <s v="Brondby"/>
    <n v="1534.69"/>
    <n v="1520.45"/>
    <n v="6"/>
    <n v="10"/>
    <n v="9"/>
    <n v="15"/>
    <n v="0"/>
    <n v="1"/>
    <x v="2"/>
    <n v="2.85"/>
    <n v="3.35"/>
    <n v="2.4300000000000002"/>
    <n v="3"/>
    <n v="3.5"/>
    <n v="2.6"/>
    <s v="HOME STRONGER"/>
    <s v="AWAY WIN"/>
    <m/>
    <m/>
    <m/>
    <m/>
  </r>
  <r>
    <x v="1"/>
    <x v="904"/>
    <x v="8"/>
    <s v="Hobro"/>
    <s v="Aarhus"/>
    <n v="1335.4"/>
    <n v="1338.16"/>
    <n v="4"/>
    <n v="8"/>
    <n v="3"/>
    <n v="3"/>
    <n v="1"/>
    <n v="3"/>
    <x v="2"/>
    <n v="2.67"/>
    <n v="3.04"/>
    <n v="2.77"/>
    <n v="2.82"/>
    <n v="3.2"/>
    <n v="2.93"/>
    <s v="AWAY STRONGER"/>
    <s v="AWAY WIN"/>
    <m/>
    <m/>
    <m/>
    <m/>
  </r>
  <r>
    <x v="7"/>
    <x v="904"/>
    <x v="19"/>
    <s v="Ufa"/>
    <s v="Zenit"/>
    <n v="1558.77"/>
    <n v="1758.27"/>
    <n v="3"/>
    <n v="9"/>
    <n v="3"/>
    <n v="4"/>
    <n v="1"/>
    <n v="2"/>
    <x v="2"/>
    <n v="4.2699999999999996"/>
    <n v="3.08"/>
    <n v="1.98"/>
    <n v="4.9000000000000004"/>
    <n v="3.25"/>
    <n v="2.06"/>
    <s v="AWAY STRONGER"/>
    <s v="AWAY WIN"/>
    <m/>
    <m/>
    <m/>
    <m/>
  </r>
  <r>
    <x v="0"/>
    <x v="905"/>
    <x v="0"/>
    <s v="Brann"/>
    <s v="Molde"/>
    <n v="1344.37"/>
    <n v="1416.79"/>
    <n v="4"/>
    <n v="4"/>
    <n v="4"/>
    <n v="10"/>
    <n v="0"/>
    <n v="4"/>
    <x v="2"/>
    <n v="1.98"/>
    <n v="3.33"/>
    <n v="3.96"/>
    <n v="2.08"/>
    <n v="3.6"/>
    <n v="4.3600000000000003"/>
    <s v="AWAY STRONGER"/>
    <s v="AWAY WIN"/>
    <m/>
    <m/>
    <m/>
    <m/>
  </r>
  <r>
    <x v="0"/>
    <x v="905"/>
    <x v="0"/>
    <s v="Ranheim"/>
    <s v="Start"/>
    <n v="1180.1300000000001"/>
    <n v="1180.1300000000001"/>
    <n v="3"/>
    <n v="4"/>
    <n v="1"/>
    <n v="5"/>
    <n v="2"/>
    <n v="0"/>
    <x v="0"/>
    <n v="1.94"/>
    <n v="3.53"/>
    <n v="3.87"/>
    <n v="2"/>
    <n v="3.78"/>
    <n v="4.0999999999999996"/>
    <s v="AWAY STRONGER"/>
    <s v="HOME WIN"/>
    <m/>
    <m/>
    <m/>
    <m/>
  </r>
  <r>
    <x v="0"/>
    <x v="905"/>
    <x v="0"/>
    <s v="Sandefjord"/>
    <s v="Rosenborg"/>
    <n v="1220.97"/>
    <n v="1514.95"/>
    <n v="3"/>
    <n v="3"/>
    <n v="6"/>
    <n v="10"/>
    <n v="0"/>
    <n v="1"/>
    <x v="2"/>
    <n v="6.8"/>
    <n v="4.18"/>
    <n v="1.49"/>
    <n v="7.5"/>
    <n v="4.4000000000000004"/>
    <n v="1.52"/>
    <s v="AWAY STRONGER"/>
    <s v="AWAY WIN"/>
    <m/>
    <m/>
    <m/>
    <m/>
  </r>
  <r>
    <x v="0"/>
    <x v="905"/>
    <x v="1"/>
    <s v="Stabaek"/>
    <s v="Haugesund"/>
    <n v="1294.25"/>
    <n v="1290.74"/>
    <n v="2"/>
    <n v="3"/>
    <n v="0"/>
    <n v="0"/>
    <n v="2"/>
    <n v="1"/>
    <x v="0"/>
    <n v="2.4500000000000002"/>
    <n v="3.46"/>
    <n v="2.77"/>
    <n v="2.65"/>
    <n v="3.67"/>
    <n v="2.86"/>
    <s v="HOME STRONGER"/>
    <s v="HOME WIN"/>
    <m/>
    <m/>
    <m/>
    <m/>
  </r>
  <r>
    <x v="0"/>
    <x v="906"/>
    <x v="19"/>
    <s v="Stromsgodset"/>
    <s v="Tromso"/>
    <n v="1391.81"/>
    <n v="1290.3499999999999"/>
    <n v="6"/>
    <n v="12"/>
    <n v="7"/>
    <n v="13"/>
    <n v="2"/>
    <n v="4"/>
    <x v="2"/>
    <n v="1.6"/>
    <n v="4.1900000000000004"/>
    <n v="5.18"/>
    <n v="1.64"/>
    <n v="4.4000000000000004"/>
    <n v="5.75"/>
    <s v="HOME STRONGER"/>
    <s v="AWAY WIN"/>
    <m/>
    <m/>
    <m/>
    <m/>
  </r>
  <r>
    <x v="0"/>
    <x v="906"/>
    <x v="0"/>
    <s v="Stabaek"/>
    <s v="Sandefjord"/>
    <n v="1294.25"/>
    <n v="1220.97"/>
    <n v="4"/>
    <n v="5"/>
    <n v="0"/>
    <n v="3"/>
    <n v="3"/>
    <n v="3"/>
    <x v="1"/>
    <n v="1.71"/>
    <n v="3.81"/>
    <n v="4.8"/>
    <n v="1.77"/>
    <n v="4.05"/>
    <n v="5.6"/>
    <s v="HOME STRONGER"/>
    <s v="DRAW"/>
    <m/>
    <m/>
    <m/>
    <m/>
  </r>
  <r>
    <x v="0"/>
    <x v="907"/>
    <x v="4"/>
    <s v="Tromso"/>
    <s v="Brann"/>
    <n v="1290.3499999999999"/>
    <n v="1344.37"/>
    <n v="7"/>
    <n v="13"/>
    <n v="1"/>
    <n v="4"/>
    <n v="2"/>
    <n v="1"/>
    <x v="0"/>
    <n v="2.92"/>
    <n v="3.31"/>
    <n v="2.41"/>
    <n v="3.05"/>
    <n v="3.44"/>
    <n v="2.52"/>
    <s v="AWAY STRONGER"/>
    <s v="HOME WIN"/>
    <m/>
    <m/>
    <m/>
    <m/>
  </r>
  <r>
    <x v="2"/>
    <x v="908"/>
    <x v="2"/>
    <s v="Mattersburg"/>
    <s v="Admira"/>
    <n v="1431.2"/>
    <n v="1484.99"/>
    <n v="3"/>
    <n v="4"/>
    <n v="6"/>
    <n v="10"/>
    <n v="2"/>
    <n v="2"/>
    <x v="1"/>
    <n v="1.64"/>
    <n v="3.86"/>
    <n v="5.05"/>
    <n v="1.71"/>
    <n v="4.0599999999999996"/>
    <n v="6"/>
    <s v="AWAY STRONGER"/>
    <s v="DRAW"/>
    <m/>
    <m/>
    <m/>
    <m/>
  </r>
  <r>
    <x v="3"/>
    <x v="909"/>
    <x v="6"/>
    <s v="AIK"/>
    <s v="Dalkurd"/>
    <n v="1529.48"/>
    <n v="1250.45"/>
    <n v="9"/>
    <n v="13"/>
    <n v="0"/>
    <n v="0"/>
    <n v="2"/>
    <n v="0"/>
    <x v="0"/>
    <n v="1.5"/>
    <n v="3.86"/>
    <n v="7.56"/>
    <n v="1.54"/>
    <n v="4.2"/>
    <n v="9"/>
    <s v="HOME STRONGER"/>
    <s v="HOME WIN"/>
    <m/>
    <m/>
    <m/>
    <m/>
  </r>
  <r>
    <x v="0"/>
    <x v="909"/>
    <x v="0"/>
    <s v="Kristiansund"/>
    <s v="Lillestrom"/>
    <n v="1272.49"/>
    <n v="1295.28"/>
    <n v="7"/>
    <n v="9"/>
    <n v="6"/>
    <n v="9"/>
    <n v="2"/>
    <n v="1"/>
    <x v="0"/>
    <n v="2.72"/>
    <n v="3.25"/>
    <n v="2.61"/>
    <n v="2.87"/>
    <n v="3.45"/>
    <n v="2.75"/>
    <s v="AWAY STRONGER"/>
    <s v="HOME WIN"/>
    <m/>
    <m/>
    <m/>
    <m/>
  </r>
  <r>
    <x v="0"/>
    <x v="909"/>
    <x v="0"/>
    <s v="Molde"/>
    <s v="Tromso"/>
    <n v="1416.79"/>
    <n v="1290.3499999999999"/>
    <n v="4"/>
    <n v="10"/>
    <n v="9"/>
    <n v="13"/>
    <n v="2"/>
    <n v="1"/>
    <x v="0"/>
    <n v="1.53"/>
    <n v="4.1500000000000004"/>
    <n v="6.12"/>
    <n v="1.57"/>
    <n v="4.4000000000000004"/>
    <n v="6.94"/>
    <s v="HOME STRONGER"/>
    <s v="HOME WIN"/>
    <m/>
    <m/>
    <m/>
    <m/>
  </r>
  <r>
    <x v="0"/>
    <x v="909"/>
    <x v="0"/>
    <s v="Ranheim"/>
    <s v="Stabaek"/>
    <n v="1180.1300000000001"/>
    <n v="1294.25"/>
    <n v="6"/>
    <n v="6"/>
    <n v="4"/>
    <n v="6"/>
    <n v="4"/>
    <n v="1"/>
    <x v="0"/>
    <n v="3.1"/>
    <n v="3.46"/>
    <n v="2.23"/>
    <n v="3.3"/>
    <n v="3.7"/>
    <n v="2.4"/>
    <s v="AWAY STRONGER"/>
    <s v="HOME WIN"/>
    <m/>
    <m/>
    <m/>
    <m/>
  </r>
  <r>
    <x v="0"/>
    <x v="909"/>
    <x v="0"/>
    <s v="Start"/>
    <s v="Sandefjord"/>
    <n v="1180.1300000000001"/>
    <n v="1220.97"/>
    <n v="0"/>
    <n v="4"/>
    <n v="1"/>
    <n v="4"/>
    <n v="1"/>
    <n v="4"/>
    <x v="2"/>
    <n v="1.64"/>
    <n v="3.83"/>
    <n v="5.38"/>
    <n v="1.7"/>
    <n v="4"/>
    <n v="6.1"/>
    <s v="AWAY STRONGER"/>
    <s v="AWAY WIN"/>
    <m/>
    <m/>
    <m/>
    <m/>
  </r>
  <r>
    <x v="0"/>
    <x v="909"/>
    <x v="0"/>
    <s v="Stromsgodset"/>
    <s v="Brann"/>
    <n v="1391.81"/>
    <n v="1344.37"/>
    <n v="3"/>
    <n v="9"/>
    <n v="1"/>
    <n v="4"/>
    <n v="1"/>
    <n v="1"/>
    <x v="1"/>
    <n v="2.02"/>
    <n v="3.47"/>
    <n v="3.64"/>
    <n v="2.12"/>
    <n v="3.7"/>
    <n v="3.9"/>
    <s v="HOME STRONGER"/>
    <s v="DRAW"/>
    <m/>
    <m/>
    <m/>
    <m/>
  </r>
  <r>
    <x v="1"/>
    <x v="909"/>
    <x v="0"/>
    <s v="Aalborg"/>
    <s v="Brondby"/>
    <n v="1361.84"/>
    <n v="1520.45"/>
    <n v="6"/>
    <n v="9"/>
    <n v="9"/>
    <n v="15"/>
    <n v="0"/>
    <n v="3"/>
    <x v="2"/>
    <n v="4.8899999999999997"/>
    <n v="3.7"/>
    <n v="1.71"/>
    <n v="5.5"/>
    <n v="3.96"/>
    <n v="1.78"/>
    <s v="AWAY STRONGER"/>
    <s v="AWAY WIN"/>
    <m/>
    <m/>
    <m/>
    <m/>
  </r>
  <r>
    <x v="0"/>
    <x v="910"/>
    <x v="0"/>
    <s v="Lillestrom"/>
    <s v="Stromsgodset"/>
    <n v="1295.28"/>
    <n v="1391.81"/>
    <n v="3"/>
    <n v="6"/>
    <n v="1"/>
    <n v="7"/>
    <n v="1"/>
    <n v="1"/>
    <x v="1"/>
    <n v="2.6"/>
    <n v="3.5"/>
    <n v="2.58"/>
    <n v="2.8"/>
    <n v="3.7"/>
    <n v="2.65"/>
    <s v="AWAY STRONGER"/>
    <s v="DRAW"/>
    <m/>
    <m/>
    <m/>
    <m/>
  </r>
  <r>
    <x v="1"/>
    <x v="911"/>
    <x v="33"/>
    <s v="Odense"/>
    <s v="Nordsjaelland"/>
    <n v="1377.68"/>
    <n v="1478.45"/>
    <n v="6"/>
    <n v="10"/>
    <n v="6"/>
    <n v="9"/>
    <n v="0"/>
    <n v="0"/>
    <x v="1"/>
    <n v="1.97"/>
    <n v="3.71"/>
    <n v="3.55"/>
    <n v="2.15"/>
    <n v="3.98"/>
    <n v="3.75"/>
    <s v="AWAY STRONGER"/>
    <s v="DRAW"/>
    <m/>
    <m/>
    <m/>
    <m/>
  </r>
  <r>
    <x v="3"/>
    <x v="911"/>
    <x v="19"/>
    <s v="Hammarby"/>
    <s v="Djurgarden"/>
    <n v="1342.75"/>
    <n v="1449.57"/>
    <n v="9"/>
    <n v="10"/>
    <n v="7"/>
    <n v="8"/>
    <n v="1"/>
    <n v="3"/>
    <x v="2"/>
    <n v="2.14"/>
    <n v="3.44"/>
    <n v="3.36"/>
    <n v="2.25"/>
    <n v="3.6"/>
    <n v="3.7"/>
    <s v="AWAY STRONGER"/>
    <s v="AWAY WIN"/>
    <m/>
    <m/>
    <m/>
    <m/>
  </r>
  <r>
    <x v="2"/>
    <x v="911"/>
    <x v="2"/>
    <s v="Salzburg"/>
    <s v="Admira"/>
    <n v="1708.21"/>
    <n v="1484.99"/>
    <n v="7"/>
    <n v="13"/>
    <n v="4"/>
    <n v="10"/>
    <n v="3"/>
    <n v="1"/>
    <x v="0"/>
    <n v="1.1200000000000001"/>
    <n v="8.6300000000000008"/>
    <n v="18.809999999999999"/>
    <n v="1.1599999999999999"/>
    <n v="9.8000000000000007"/>
    <n v="27.6"/>
    <s v="HOME STRONGER"/>
    <s v="HOME WIN"/>
    <m/>
    <m/>
    <m/>
    <m/>
  </r>
  <r>
    <x v="3"/>
    <x v="911"/>
    <x v="7"/>
    <s v="Elfsborg"/>
    <s v="Kalmar"/>
    <n v="1393.23"/>
    <n v="1325.65"/>
    <n v="0"/>
    <n v="6"/>
    <n v="0"/>
    <n v="3"/>
    <n v="1"/>
    <n v="1"/>
    <x v="1"/>
    <n v="2.2799999999999998"/>
    <n v="3.26"/>
    <n v="3.2"/>
    <n v="2.37"/>
    <n v="3.4"/>
    <n v="3.55"/>
    <s v="HOME STRONGER"/>
    <s v="DRAW"/>
    <m/>
    <m/>
    <m/>
    <m/>
  </r>
  <r>
    <x v="0"/>
    <x v="911"/>
    <x v="0"/>
    <s v="Brann"/>
    <s v="Ranheim"/>
    <n v="1344.37"/>
    <n v="1180.1300000000001"/>
    <n v="1"/>
    <n v="2"/>
    <n v="6"/>
    <n v="9"/>
    <n v="1"/>
    <n v="0"/>
    <x v="0"/>
    <n v="1.48"/>
    <n v="4.17"/>
    <n v="7.02"/>
    <n v="1.55"/>
    <n v="4.4000000000000004"/>
    <n v="8.32"/>
    <s v="HOME STRONGER"/>
    <s v="HOME WIN"/>
    <m/>
    <m/>
    <m/>
    <m/>
  </r>
  <r>
    <x v="0"/>
    <x v="911"/>
    <x v="0"/>
    <s v="Kristiansund"/>
    <s v="Start"/>
    <n v="1272.49"/>
    <n v="1180.1300000000001"/>
    <n v="7"/>
    <n v="11"/>
    <n v="0"/>
    <n v="1"/>
    <n v="1"/>
    <n v="1"/>
    <x v="1"/>
    <n v="1.98"/>
    <n v="3.44"/>
    <n v="3.82"/>
    <n v="2.1"/>
    <n v="3.6"/>
    <n v="4.0999999999999996"/>
    <s v="HOME STRONGER"/>
    <s v="DRAW"/>
    <m/>
    <m/>
    <m/>
    <m/>
  </r>
  <r>
    <x v="0"/>
    <x v="911"/>
    <x v="0"/>
    <s v="Rosenborg"/>
    <s v="Haugesund"/>
    <n v="1514.95"/>
    <n v="1290.74"/>
    <n v="7"/>
    <n v="10"/>
    <n v="3"/>
    <n v="3"/>
    <n v="1"/>
    <n v="0"/>
    <x v="0"/>
    <n v="1.52"/>
    <n v="4.18"/>
    <n v="6.25"/>
    <n v="1.57"/>
    <n v="4.45"/>
    <n v="6.94"/>
    <s v="HOME STRONGER"/>
    <s v="HOME WIN"/>
    <m/>
    <m/>
    <m/>
    <m/>
  </r>
  <r>
    <x v="4"/>
    <x v="911"/>
    <x v="0"/>
    <s v="Cracovia"/>
    <s v="Legia"/>
    <n v="1295.26"/>
    <n v="1457.74"/>
    <n v="3"/>
    <n v="6"/>
    <n v="6"/>
    <n v="9"/>
    <n v="0"/>
    <n v="0"/>
    <x v="1"/>
    <n v="2.98"/>
    <n v="3.14"/>
    <n v="2.4300000000000002"/>
    <n v="3.16"/>
    <n v="3.3"/>
    <n v="2.52"/>
    <s v="AWAY STRONGER"/>
    <s v="DRAW"/>
    <m/>
    <m/>
    <m/>
    <m/>
  </r>
  <r>
    <x v="0"/>
    <x v="911"/>
    <x v="1"/>
    <s v="Lillestrom"/>
    <s v="Valerenga"/>
    <n v="1295.28"/>
    <n v="1326.78"/>
    <n v="4"/>
    <n v="7"/>
    <n v="6"/>
    <n v="9"/>
    <n v="0"/>
    <n v="1"/>
    <x v="2"/>
    <n v="2.33"/>
    <n v="3.48"/>
    <n v="2.93"/>
    <n v="2.4500000000000002"/>
    <n v="3.6"/>
    <n v="3.1"/>
    <s v="AWAY STRONGER"/>
    <s v="AWAY WIN"/>
    <m/>
    <m/>
    <m/>
    <m/>
  </r>
  <r>
    <x v="1"/>
    <x v="911"/>
    <x v="1"/>
    <s v="Brondby"/>
    <s v="Midtjylland"/>
    <n v="1520.45"/>
    <n v="1534.69"/>
    <n v="9"/>
    <n v="15"/>
    <n v="3"/>
    <n v="9"/>
    <n v="2"/>
    <n v="2"/>
    <x v="1"/>
    <n v="2.0299999999999998"/>
    <n v="3.63"/>
    <n v="3.49"/>
    <n v="2.1"/>
    <n v="3.8"/>
    <n v="3.75"/>
    <s v="AWAY STRONGER"/>
    <s v="DRAW"/>
    <m/>
    <m/>
    <m/>
    <m/>
  </r>
  <r>
    <x v="1"/>
    <x v="912"/>
    <x v="0"/>
    <s v="Odense"/>
    <s v="Hobro"/>
    <n v="1377.68"/>
    <n v="1335.4"/>
    <n v="7"/>
    <n v="10"/>
    <n v="1"/>
    <n v="5"/>
    <n v="1"/>
    <n v="0"/>
    <x v="0"/>
    <n v="1.45"/>
    <n v="4.3499999999999996"/>
    <n v="7.18"/>
    <n v="1.5"/>
    <n v="4.5"/>
    <n v="8.5"/>
    <s v="HOME STRONGER"/>
    <s v="HOME WIN"/>
    <m/>
    <m/>
    <m/>
    <m/>
  </r>
  <r>
    <x v="4"/>
    <x v="912"/>
    <x v="15"/>
    <s v="Piast Gliwice"/>
    <s v="Wisla"/>
    <n v="1308.3499999999999"/>
    <n v="1345.92"/>
    <n v="2"/>
    <n v="2"/>
    <n v="3"/>
    <n v="6"/>
    <n v="2"/>
    <n v="0"/>
    <x v="0"/>
    <n v="2.2599999999999998"/>
    <n v="3.22"/>
    <n v="3.19"/>
    <n v="2.4"/>
    <n v="3.37"/>
    <n v="3.38"/>
    <s v="AWAY STRONGER"/>
    <s v="HOME WIN"/>
    <m/>
    <m/>
    <m/>
    <m/>
  </r>
  <r>
    <x v="2"/>
    <x v="913"/>
    <x v="17"/>
    <s v="Salzburg"/>
    <s v="Altach"/>
    <n v="1708.21"/>
    <n v="1465.06"/>
    <n v="7"/>
    <n v="13"/>
    <n v="0"/>
    <n v="6"/>
    <n v="1"/>
    <n v="0"/>
    <x v="0"/>
    <n v="1.1399999999999999"/>
    <n v="7.4"/>
    <n v="17.510000000000002"/>
    <n v="1.17"/>
    <n v="8.5"/>
    <n v="22"/>
    <s v="HOME STRONGER"/>
    <s v="HOME WIN"/>
    <m/>
    <m/>
    <m/>
    <m/>
  </r>
  <r>
    <x v="1"/>
    <x v="913"/>
    <x v="0"/>
    <s v="Brondby"/>
    <s v="Hobro"/>
    <n v="1520.45"/>
    <n v="1335.4"/>
    <n v="7"/>
    <n v="13"/>
    <n v="1"/>
    <n v="4"/>
    <n v="1"/>
    <n v="0"/>
    <x v="0"/>
    <n v="1.24"/>
    <n v="5.95"/>
    <n v="11.51"/>
    <n v="1.28"/>
    <n v="6.5"/>
    <n v="13"/>
    <s v="HOME STRONGER"/>
    <s v="HOME WIN"/>
    <m/>
    <m/>
    <m/>
    <m/>
  </r>
  <r>
    <x v="1"/>
    <x v="914"/>
    <x v="4"/>
    <s v="Nordsjaelland"/>
    <s v="Odense"/>
    <n v="1470.38"/>
    <n v="1386.5"/>
    <n v="4"/>
    <n v="10"/>
    <n v="7"/>
    <n v="10"/>
    <n v="2"/>
    <n v="1"/>
    <x v="0"/>
    <n v="2.04"/>
    <n v="3.71"/>
    <n v="3.33"/>
    <n v="2.11"/>
    <n v="3.92"/>
    <n v="3.6"/>
    <s v="HOME STRONGER"/>
    <s v="HOME WIN"/>
    <m/>
    <m/>
    <m/>
    <m/>
  </r>
  <r>
    <x v="1"/>
    <x v="915"/>
    <x v="10"/>
    <s v="Silkeborg"/>
    <s v="Lyngby"/>
    <n v="1307.67"/>
    <n v="1361.61"/>
    <n v="0"/>
    <n v="3"/>
    <n v="4"/>
    <n v="4"/>
    <n v="1"/>
    <n v="1"/>
    <x v="1"/>
    <n v="1.93"/>
    <n v="3.71"/>
    <n v="3.68"/>
    <n v="2.0299999999999998"/>
    <n v="3.9"/>
    <n v="4.1900000000000004"/>
    <s v="AWAY STRONGER"/>
    <s v="DRAW"/>
    <m/>
    <m/>
    <m/>
    <m/>
  </r>
  <r>
    <x v="4"/>
    <x v="915"/>
    <x v="0"/>
    <s v="Jagiellonia"/>
    <s v="Cracovia"/>
    <n v="1400.29"/>
    <n v="1301.8699999999999"/>
    <n v="1"/>
    <n v="4"/>
    <n v="7"/>
    <n v="7"/>
    <n v="1"/>
    <n v="0"/>
    <x v="0"/>
    <n v="1.65"/>
    <n v="3.68"/>
    <n v="5.16"/>
    <n v="1.75"/>
    <n v="3.88"/>
    <n v="5.8"/>
    <s v="HOME STRONGER"/>
    <s v="HOME WIN"/>
    <m/>
    <m/>
    <m/>
    <m/>
  </r>
  <r>
    <x v="2"/>
    <x v="915"/>
    <x v="3"/>
    <s v="LASK"/>
    <s v="Altach"/>
    <n v="1460.61"/>
    <n v="1461.32"/>
    <n v="5"/>
    <n v="8"/>
    <n v="0"/>
    <n v="3"/>
    <n v="2"/>
    <n v="0"/>
    <x v="0"/>
    <n v="1.5"/>
    <n v="4.08"/>
    <n v="6.55"/>
    <n v="1.65"/>
    <n v="4.43"/>
    <n v="7.5"/>
    <s v="AWAY STRONGER"/>
    <s v="HOME WIN"/>
    <m/>
    <m/>
    <m/>
    <m/>
  </r>
  <r>
    <x v="5"/>
    <x v="915"/>
    <x v="40"/>
    <s v="CFR Cluj"/>
    <s v="Astra"/>
    <n v="1525.27"/>
    <n v="1472.71"/>
    <n v="1"/>
    <n v="4"/>
    <n v="2"/>
    <n v="6"/>
    <n v="2"/>
    <n v="0"/>
    <x v="0"/>
    <n v="1.45"/>
    <n v="3.73"/>
    <n v="8.56"/>
    <n v="1.61"/>
    <n v="4"/>
    <n v="10.97"/>
    <s v="HOME STRONGER"/>
    <s v="HOME WIN"/>
    <m/>
    <m/>
    <m/>
    <m/>
  </r>
  <r>
    <x v="1"/>
    <x v="916"/>
    <x v="33"/>
    <s v="Helsingor"/>
    <s v="Horsens"/>
    <n v="1246.67"/>
    <n v="1341.07"/>
    <n v="0"/>
    <n v="3"/>
    <n v="1"/>
    <n v="1"/>
    <n v="0"/>
    <n v="2"/>
    <x v="2"/>
    <n v="3.58"/>
    <n v="3.42"/>
    <n v="2.04"/>
    <n v="3.8"/>
    <n v="3.62"/>
    <n v="2.12"/>
    <s v="AWAY STRONGER"/>
    <s v="AWAY WIN"/>
    <m/>
    <m/>
    <m/>
    <m/>
  </r>
  <r>
    <x v="1"/>
    <x v="916"/>
    <x v="0"/>
    <s v="Aalborg"/>
    <s v="Brondby"/>
    <n v="1353.61"/>
    <n v="1528.33"/>
    <n v="4"/>
    <n v="7"/>
    <n v="7"/>
    <n v="13"/>
    <n v="1"/>
    <n v="1"/>
    <x v="1"/>
    <n v="3.85"/>
    <n v="3.56"/>
    <n v="1.92"/>
    <n v="4.3"/>
    <n v="3.75"/>
    <n v="2.0099999999999998"/>
    <s v="AWAY STRONGER"/>
    <s v="DRAW"/>
    <m/>
    <m/>
    <m/>
    <m/>
  </r>
  <r>
    <x v="1"/>
    <x v="917"/>
    <x v="10"/>
    <s v="Lyngby"/>
    <s v="Aarhus"/>
    <n v="1361.61"/>
    <n v="1347.51"/>
    <n v="2"/>
    <n v="5"/>
    <n v="5"/>
    <n v="8"/>
    <n v="0"/>
    <n v="0"/>
    <x v="1"/>
    <n v="3.44"/>
    <n v="3.49"/>
    <n v="2.0699999999999998"/>
    <n v="3.75"/>
    <n v="3.73"/>
    <n v="2.2000000000000002"/>
    <s v="HOME STRONGER"/>
    <s v="DRAW"/>
    <m/>
    <m/>
    <m/>
    <m/>
  </r>
  <r>
    <x v="2"/>
    <x v="917"/>
    <x v="3"/>
    <s v="Altach"/>
    <s v="Mattersburg"/>
    <n v="1461.32"/>
    <n v="1453"/>
    <n v="0"/>
    <n v="0"/>
    <n v="4"/>
    <n v="7"/>
    <n v="1"/>
    <n v="1"/>
    <x v="1"/>
    <n v="2.67"/>
    <n v="3.13"/>
    <n v="2.68"/>
    <n v="2.86"/>
    <n v="3.3"/>
    <n v="3"/>
    <s v="HOME STRONGER"/>
    <s v="DRAW"/>
    <m/>
    <m/>
    <m/>
    <m/>
  </r>
  <r>
    <x v="4"/>
    <x v="917"/>
    <x v="15"/>
    <s v="Cracovia"/>
    <s v="Legia"/>
    <n v="1301.8699999999999"/>
    <n v="1465.14"/>
    <n v="4"/>
    <n v="7"/>
    <n v="7"/>
    <n v="10"/>
    <n v="0"/>
    <n v="0"/>
    <x v="1"/>
    <n v="4.43"/>
    <n v="3.51"/>
    <n v="1.79"/>
    <n v="5"/>
    <n v="3.78"/>
    <n v="1.88"/>
    <s v="AWAY STRONGER"/>
    <s v="DRAW"/>
    <m/>
    <m/>
    <m/>
    <m/>
  </r>
  <r>
    <x v="1"/>
    <x v="918"/>
    <x v="33"/>
    <s v="Hobro"/>
    <s v="Midtjylland"/>
    <n v="1326.05"/>
    <n v="1541.27"/>
    <n v="1"/>
    <n v="2"/>
    <n v="7"/>
    <n v="7"/>
    <n v="1"/>
    <n v="2"/>
    <x v="2"/>
    <n v="5.47"/>
    <n v="3.82"/>
    <n v="1.63"/>
    <n v="6.13"/>
    <n v="4.0999999999999996"/>
    <n v="1.7"/>
    <s v="AWAY STRONGER"/>
    <s v="AWAY WIN"/>
    <m/>
    <m/>
    <m/>
    <m/>
  </r>
  <r>
    <x v="1"/>
    <x v="918"/>
    <x v="8"/>
    <s v="Aalborg"/>
    <s v="Nordsjaelland"/>
    <n v="1353.61"/>
    <n v="1470.38"/>
    <n v="2"/>
    <n v="5"/>
    <n v="7"/>
    <n v="10"/>
    <n v="1"/>
    <n v="1"/>
    <x v="1"/>
    <n v="2.2200000000000002"/>
    <n v="3.39"/>
    <n v="3.18"/>
    <n v="2.35"/>
    <n v="3.54"/>
    <n v="3.4"/>
    <s v="AWAY STRONGER"/>
    <s v="DRAW"/>
    <m/>
    <m/>
    <m/>
    <m/>
  </r>
  <r>
    <x v="4"/>
    <x v="918"/>
    <x v="19"/>
    <s v="Piast Gliwice"/>
    <s v="Wisla"/>
    <n v="1297.6600000000001"/>
    <n v="1348.19"/>
    <n v="6"/>
    <n v="8"/>
    <n v="3"/>
    <n v="6"/>
    <n v="0"/>
    <n v="0"/>
    <x v="1"/>
    <n v="2.4700000000000002"/>
    <n v="3.09"/>
    <n v="2.92"/>
    <n v="2.62"/>
    <n v="3.2"/>
    <n v="3.12"/>
    <s v="AWAY STRONGER"/>
    <s v="DRAW"/>
    <m/>
    <m/>
    <m/>
    <m/>
  </r>
  <r>
    <x v="1"/>
    <x v="918"/>
    <x v="10"/>
    <s v="Brondby"/>
    <s v="Helsingor"/>
    <n v="1528.33"/>
    <n v="1246.67"/>
    <n v="5"/>
    <n v="11"/>
    <n v="0"/>
    <n v="3"/>
    <n v="6"/>
    <n v="1"/>
    <x v="0"/>
    <n v="1.1599999999999999"/>
    <n v="7.53"/>
    <n v="15.78"/>
    <n v="1.2"/>
    <n v="8.98"/>
    <n v="20"/>
    <s v="HOME STRONGER"/>
    <s v="HOME WIN"/>
    <m/>
    <m/>
    <m/>
    <m/>
  </r>
  <r>
    <x v="2"/>
    <x v="918"/>
    <x v="20"/>
    <s v="Sturm Graz"/>
    <s v="Salzburg"/>
    <n v="1549.59"/>
    <n v="1714.41"/>
    <n v="5"/>
    <n v="8"/>
    <n v="9"/>
    <n v="13"/>
    <n v="2"/>
    <n v="4"/>
    <x v="2"/>
    <n v="4.18"/>
    <n v="3.41"/>
    <n v="1.88"/>
    <n v="4.75"/>
    <n v="3.6"/>
    <n v="2"/>
    <s v="AWAY STRONGER"/>
    <s v="AWAY WIN"/>
    <m/>
    <m/>
    <m/>
    <m/>
  </r>
  <r>
    <x v="1"/>
    <x v="919"/>
    <x v="4"/>
    <s v="Horsens"/>
    <s v="Aarhus"/>
    <n v="1341.07"/>
    <n v="1347.51"/>
    <n v="4"/>
    <n v="5"/>
    <n v="3"/>
    <n v="6"/>
    <n v="1"/>
    <n v="1"/>
    <x v="1"/>
    <n v="2.5499999999999998"/>
    <n v="3.14"/>
    <n v="2.86"/>
    <n v="2.66"/>
    <n v="3.25"/>
    <n v="3"/>
    <s v="AWAY STRONGER"/>
    <s v="DRAW"/>
    <m/>
    <m/>
    <m/>
    <m/>
  </r>
  <r>
    <x v="4"/>
    <x v="919"/>
    <x v="15"/>
    <s v="Legia"/>
    <s v="Jagiellonia"/>
    <n v="1465.14"/>
    <n v="1400.29"/>
    <n v="5"/>
    <n v="8"/>
    <n v="7"/>
    <n v="7"/>
    <n v="0"/>
    <n v="2"/>
    <x v="2"/>
    <n v="2"/>
    <n v="3.28"/>
    <n v="3.84"/>
    <n v="2.15"/>
    <n v="3.6"/>
    <n v="4.1500000000000004"/>
    <s v="HOME STRONGER"/>
    <s v="AWAY WIN"/>
    <m/>
    <m/>
    <m/>
    <m/>
  </r>
  <r>
    <x v="1"/>
    <x v="920"/>
    <x v="0"/>
    <s v="Odense"/>
    <s v="Lyngby"/>
    <n v="1386.5"/>
    <n v="1361.61"/>
    <n v="3"/>
    <n v="7"/>
    <n v="2"/>
    <n v="6"/>
    <n v="3"/>
    <n v="1"/>
    <x v="0"/>
    <n v="1.68"/>
    <n v="3.79"/>
    <n v="4.97"/>
    <n v="1.74"/>
    <n v="3.97"/>
    <n v="5.7"/>
    <s v="HOME STRONGER"/>
    <s v="HOME WIN"/>
    <m/>
    <m/>
    <m/>
    <m/>
  </r>
  <r>
    <x v="2"/>
    <x v="921"/>
    <x v="10"/>
    <s v="Mattersburg"/>
    <s v="Sturm Graz"/>
    <n v="1467.04"/>
    <n v="1548.3"/>
    <n v="5"/>
    <n v="5"/>
    <n v="4"/>
    <n v="5"/>
    <n v="1"/>
    <n v="0"/>
    <x v="0"/>
    <n v="3.48"/>
    <n v="3.28"/>
    <n v="2.1"/>
    <n v="3.76"/>
    <n v="3.54"/>
    <n v="2.21"/>
    <s v="AWAY STRONGER"/>
    <s v="HOME WIN"/>
    <m/>
    <m/>
    <m/>
    <m/>
  </r>
  <r>
    <x v="2"/>
    <x v="921"/>
    <x v="3"/>
    <s v="Salzburg"/>
    <s v="Admira"/>
    <n v="1739.05"/>
    <n v="1512.67"/>
    <n v="9"/>
    <n v="13"/>
    <n v="6"/>
    <n v="10"/>
    <n v="2"/>
    <n v="1"/>
    <x v="0"/>
    <n v="1.1299999999999999"/>
    <n v="7.99"/>
    <n v="18.96"/>
    <n v="1.25"/>
    <n v="10"/>
    <n v="26"/>
    <s v="HOME STRONGER"/>
    <s v="HOME WIN"/>
    <m/>
    <m/>
    <m/>
    <m/>
  </r>
  <r>
    <x v="2"/>
    <x v="922"/>
    <x v="10"/>
    <s v="LASK"/>
    <s v="Sturm Graz"/>
    <n v="1467.61"/>
    <n v="1548.3"/>
    <n v="6"/>
    <n v="10"/>
    <n v="1"/>
    <n v="5"/>
    <n v="0"/>
    <n v="2"/>
    <x v="2"/>
    <n v="2.16"/>
    <n v="3.22"/>
    <n v="3.41"/>
    <n v="2.2999999999999998"/>
    <n v="3.42"/>
    <n v="3.85"/>
    <s v="AWAY STRONGER"/>
    <s v="AWAY WIN"/>
    <m/>
    <m/>
    <m/>
    <m/>
  </r>
  <r>
    <x v="1"/>
    <x v="922"/>
    <x v="10"/>
    <s v="Lyngby"/>
    <s v="Hobro"/>
    <n v="1350.16"/>
    <n v="1316.45"/>
    <n v="2"/>
    <n v="3"/>
    <n v="1"/>
    <n v="1"/>
    <n v="0"/>
    <n v="3"/>
    <x v="2"/>
    <n v="3.18"/>
    <n v="3.26"/>
    <n v="2.27"/>
    <n v="3.4"/>
    <n v="3.4"/>
    <n v="2.5"/>
    <s v="HOME STRONGER"/>
    <s v="AWAY WIN"/>
    <m/>
    <m/>
    <m/>
    <m/>
  </r>
  <r>
    <x v="2"/>
    <x v="922"/>
    <x v="3"/>
    <s v="Mattersburg"/>
    <s v="Admira"/>
    <n v="1467.04"/>
    <n v="1512.67"/>
    <n v="7"/>
    <n v="8"/>
    <n v="6"/>
    <n v="7"/>
    <n v="3"/>
    <n v="2"/>
    <x v="0"/>
    <n v="1.68"/>
    <n v="3.9"/>
    <n v="4.71"/>
    <n v="2.1"/>
    <n v="4.2300000000000004"/>
    <n v="5.4"/>
    <s v="AWAY STRONGER"/>
    <s v="HOME WIN"/>
    <m/>
    <m/>
    <m/>
    <m/>
  </r>
  <r>
    <x v="1"/>
    <x v="923"/>
    <x v="0"/>
    <s v="Horsens"/>
    <s v="Midtjylland"/>
    <n v="1346.41"/>
    <n v="1553.02"/>
    <n v="5"/>
    <n v="6"/>
    <n v="9"/>
    <n v="10"/>
    <n v="0"/>
    <n v="1"/>
    <x v="2"/>
    <n v="5.37"/>
    <n v="3.9"/>
    <n v="1.62"/>
    <n v="5.8"/>
    <n v="4.2"/>
    <n v="1.69"/>
    <s v="AWAY STRONGER"/>
    <s v="AWAY WIN"/>
    <m/>
    <m/>
    <m/>
    <m/>
  </r>
  <r>
    <x v="0"/>
    <x v="924"/>
    <x v="0"/>
    <s v="Stabaek"/>
    <s v="Kristiansund"/>
    <n v="1294.25"/>
    <n v="1272.49"/>
    <n v="4"/>
    <n v="5"/>
    <n v="5"/>
    <n v="11"/>
    <n v="0"/>
    <n v="1"/>
    <x v="2"/>
    <n v="1.7"/>
    <n v="3.88"/>
    <n v="4.66"/>
    <n v="1.78"/>
    <n v="4.05"/>
    <n v="5.0999999999999996"/>
    <s v="HOME STRONGER"/>
    <s v="AWAY WIN"/>
    <m/>
    <m/>
    <m/>
    <m/>
  </r>
  <r>
    <x v="0"/>
    <x v="925"/>
    <x v="0"/>
    <s v="Rosenborg"/>
    <s v="Kristiansund"/>
    <n v="1504.77"/>
    <n v="1263.9100000000001"/>
    <n v="7"/>
    <n v="10"/>
    <n v="7"/>
    <n v="11"/>
    <n v="2"/>
    <n v="2"/>
    <x v="1"/>
    <n v="1.23"/>
    <n v="5.87"/>
    <n v="13.31"/>
    <n v="1.29"/>
    <n v="6.7"/>
    <n v="15.5"/>
    <s v="HOME STRONGER"/>
    <s v="DRAW"/>
    <m/>
    <m/>
    <m/>
    <m/>
  </r>
  <r>
    <x v="2"/>
    <x v="925"/>
    <x v="3"/>
    <s v="LASK"/>
    <s v="Mattersburg"/>
    <n v="1476.11"/>
    <n v="1484.62"/>
    <n v="4"/>
    <n v="7"/>
    <n v="7"/>
    <n v="11"/>
    <n v="3"/>
    <n v="1"/>
    <x v="0"/>
    <n v="1.86"/>
    <n v="3.42"/>
    <n v="4.24"/>
    <n v="2"/>
    <n v="3.6"/>
    <n v="4.8600000000000003"/>
    <s v="AWAY STRONGER"/>
    <s v="HOME WIN"/>
    <m/>
    <m/>
    <m/>
    <m/>
  </r>
  <r>
    <x v="2"/>
    <x v="925"/>
    <x v="3"/>
    <s v="Sturm Graz"/>
    <s v="Altach"/>
    <n v="1576.01"/>
    <n v="1467.38"/>
    <n v="4"/>
    <n v="5"/>
    <n v="5"/>
    <n v="5"/>
    <n v="1"/>
    <n v="0"/>
    <x v="0"/>
    <n v="1.53"/>
    <n v="3.96"/>
    <n v="6.27"/>
    <n v="1.58"/>
    <n v="4.2"/>
    <n v="7.08"/>
    <s v="HOME STRONGER"/>
    <s v="HOME WIN"/>
    <m/>
    <m/>
    <m/>
    <m/>
  </r>
  <r>
    <x v="1"/>
    <x v="926"/>
    <x v="2"/>
    <s v="Aarhus"/>
    <s v="Aalborg"/>
    <n v="1364.27"/>
    <n v="1377.81"/>
    <n v="7"/>
    <n v="9"/>
    <n v="3"/>
    <n v="6"/>
    <n v="0"/>
    <n v="0"/>
    <x v="1"/>
    <n v="2.59"/>
    <n v="3.1"/>
    <n v="2.84"/>
    <n v="2.75"/>
    <n v="3.25"/>
    <n v="2.98"/>
    <s v="AWAY STRONGER"/>
    <s v="DRAW"/>
    <m/>
    <m/>
    <m/>
    <m/>
  </r>
  <r>
    <x v="1"/>
    <x v="926"/>
    <x v="2"/>
    <s v="Brondby"/>
    <s v="Hobro"/>
    <n v="1537.31"/>
    <n v="1332.27"/>
    <n v="7"/>
    <n v="11"/>
    <n v="3"/>
    <n v="4"/>
    <n v="2"/>
    <n v="1"/>
    <x v="0"/>
    <n v="1.27"/>
    <n v="5.67"/>
    <n v="10.39"/>
    <n v="1.35"/>
    <n v="6.13"/>
    <n v="12.87"/>
    <s v="HOME STRONGER"/>
    <s v="HOME WIN"/>
    <m/>
    <m/>
    <m/>
    <m/>
  </r>
  <r>
    <x v="1"/>
    <x v="926"/>
    <x v="2"/>
    <s v="Helsingor"/>
    <s v="Nordsjaelland"/>
    <n v="1229.25"/>
    <n v="1486.51"/>
    <n v="1"/>
    <n v="1"/>
    <n v="7"/>
    <n v="8"/>
    <n v="1"/>
    <n v="0"/>
    <x v="0"/>
    <n v="6.57"/>
    <n v="4.84"/>
    <n v="1.43"/>
    <n v="7.65"/>
    <n v="5.0999999999999996"/>
    <n v="1.49"/>
    <s v="AWAY STRONGER"/>
    <s v="HOME WIN"/>
    <m/>
    <m/>
    <m/>
    <m/>
  </r>
  <r>
    <x v="1"/>
    <x v="926"/>
    <x v="2"/>
    <s v="Lyngby"/>
    <s v="Horsens"/>
    <n v="1327.04"/>
    <n v="1352.39"/>
    <n v="1"/>
    <n v="2"/>
    <n v="2"/>
    <n v="5"/>
    <n v="1"/>
    <n v="1"/>
    <x v="1"/>
    <n v="3.73"/>
    <n v="3.38"/>
    <n v="2.0099999999999998"/>
    <n v="4"/>
    <n v="3.6"/>
    <n v="2.11"/>
    <s v="AWAY STRONGER"/>
    <s v="DRAW"/>
    <m/>
    <m/>
    <m/>
    <m/>
  </r>
  <r>
    <x v="0"/>
    <x v="926"/>
    <x v="0"/>
    <s v="Haugesund"/>
    <s v="Molde"/>
    <n v="1302.08"/>
    <n v="1422.05"/>
    <n v="3"/>
    <n v="3"/>
    <n v="7"/>
    <n v="8"/>
    <n v="0"/>
    <n v="1"/>
    <x v="2"/>
    <n v="2.98"/>
    <n v="3.24"/>
    <n v="2.4"/>
    <n v="3.15"/>
    <n v="3.4"/>
    <n v="2.5099999999999998"/>
    <s v="AWAY STRONGER"/>
    <s v="AWAY WIN"/>
    <m/>
    <m/>
    <m/>
    <m/>
  </r>
  <r>
    <x v="4"/>
    <x v="926"/>
    <x v="0"/>
    <s v="Legia"/>
    <s v="Wisla"/>
    <n v="1467.24"/>
    <n v="1353.32"/>
    <n v="4"/>
    <n v="8"/>
    <n v="5"/>
    <n v="5"/>
    <n v="0"/>
    <n v="2"/>
    <x v="2"/>
    <n v="1.79"/>
    <n v="3.66"/>
    <n v="4.21"/>
    <n v="1.85"/>
    <n v="3.92"/>
    <n v="4.75"/>
    <s v="HOME STRONGER"/>
    <s v="AWAY WIN"/>
    <m/>
    <m/>
    <m/>
    <m/>
  </r>
  <r>
    <x v="2"/>
    <x v="927"/>
    <x v="10"/>
    <s v="Admira"/>
    <s v="LASK"/>
    <n v="1498.58"/>
    <n v="1476.11"/>
    <n v="3"/>
    <n v="6"/>
    <n v="4"/>
    <n v="7"/>
    <n v="0"/>
    <n v="1"/>
    <x v="2"/>
    <n v="4.16"/>
    <n v="3.53"/>
    <n v="1.86"/>
    <n v="4.5999999999999996"/>
    <n v="3.8"/>
    <n v="2"/>
    <s v="HOME STRONGER"/>
    <s v="AWAY WIN"/>
    <m/>
    <m/>
    <m/>
    <m/>
  </r>
  <r>
    <x v="1"/>
    <x v="927"/>
    <x v="7"/>
    <s v="Silkeborg"/>
    <s v="Helsingor"/>
    <n v="1312.82"/>
    <n v="1229.25"/>
    <n v="4"/>
    <n v="4"/>
    <n v="4"/>
    <n v="4"/>
    <n v="2"/>
    <n v="3"/>
    <x v="2"/>
    <n v="1.94"/>
    <n v="3.69"/>
    <n v="3.64"/>
    <n v="2.0299999999999998"/>
    <n v="3.92"/>
    <n v="3.9"/>
    <s v="HOME STRONGER"/>
    <s v="AWAY WIN"/>
    <m/>
    <m/>
    <m/>
    <m/>
  </r>
  <r>
    <x v="1"/>
    <x v="928"/>
    <x v="0"/>
    <s v="Brondby"/>
    <s v="Odense"/>
    <n v="1539.92"/>
    <n v="1357.67"/>
    <n v="7"/>
    <n v="11"/>
    <n v="3"/>
    <n v="6"/>
    <n v="2"/>
    <n v="1"/>
    <x v="0"/>
    <n v="1.29"/>
    <n v="5.48"/>
    <n v="10.1"/>
    <n v="1.33"/>
    <n v="5.9"/>
    <n v="12.4"/>
    <s v="HOME STRONGER"/>
    <s v="HOME WIN"/>
    <m/>
    <m/>
    <m/>
    <m/>
  </r>
  <r>
    <x v="1"/>
    <x v="929"/>
    <x v="4"/>
    <s v="Horsens"/>
    <s v="Aalborg"/>
    <n v="1353.22"/>
    <n v="1378.97"/>
    <n v="2"/>
    <n v="6"/>
    <n v="3"/>
    <n v="4"/>
    <n v="2"/>
    <n v="1"/>
    <x v="0"/>
    <n v="2.0499999999999998"/>
    <n v="3.56"/>
    <n v="3.44"/>
    <n v="2.12"/>
    <n v="3.87"/>
    <n v="3.75"/>
    <s v="AWAY STRONGER"/>
    <s v="HOME WIN"/>
    <m/>
    <m/>
    <m/>
    <m/>
  </r>
  <r>
    <x v="3"/>
    <x v="930"/>
    <x v="10"/>
    <s v="Brommapojkarna"/>
    <s v="Dalkurd"/>
    <n v="1249.75"/>
    <n v="1249.75"/>
    <n v="0"/>
    <n v="0"/>
    <n v="2"/>
    <n v="3"/>
    <n v="2"/>
    <n v="1"/>
    <x v="0"/>
    <n v="2.3199999999999998"/>
    <n v="3.43"/>
    <n v="2.98"/>
    <n v="2.4"/>
    <n v="3.64"/>
    <n v="3.1"/>
    <s v="AWAY STRONGER"/>
    <s v="HOME WIN"/>
    <m/>
    <m/>
    <m/>
    <m/>
  </r>
  <r>
    <x v="2"/>
    <x v="930"/>
    <x v="2"/>
    <s v="Mattersburg"/>
    <s v="Salzburg"/>
    <n v="1475.98"/>
    <n v="1759.2"/>
    <n v="6"/>
    <n v="10"/>
    <n v="9"/>
    <n v="15"/>
    <n v="0"/>
    <n v="2"/>
    <x v="2"/>
    <n v="6.24"/>
    <n v="4.34"/>
    <n v="1.48"/>
    <n v="7"/>
    <n v="4.6399999999999997"/>
    <n v="1.52"/>
    <s v="AWAY STRONGER"/>
    <s v="AWAY WIN"/>
    <m/>
    <m/>
    <m/>
    <m/>
  </r>
  <r>
    <x v="0"/>
    <x v="930"/>
    <x v="0"/>
    <s v="Ranheim"/>
    <s v="Rosenborg"/>
    <n v="1180.1300000000001"/>
    <n v="1497.47"/>
    <n v="6"/>
    <n v="9"/>
    <n v="5"/>
    <n v="11"/>
    <n v="1"/>
    <n v="3"/>
    <x v="2"/>
    <n v="4.4800000000000004"/>
    <n v="3.72"/>
    <n v="1.77"/>
    <n v="5.17"/>
    <n v="4.01"/>
    <n v="1.87"/>
    <s v="AWAY STRONGER"/>
    <s v="AWAY WIN"/>
    <m/>
    <m/>
    <m/>
    <m/>
  </r>
  <r>
    <x v="1"/>
    <x v="931"/>
    <x v="17"/>
    <s v="Nordsjaelland"/>
    <s v="Aalborg"/>
    <n v="1473.69"/>
    <n v="1378.97"/>
    <n v="4"/>
    <n v="10"/>
    <n v="2"/>
    <n v="4"/>
    <n v="1"/>
    <n v="1"/>
    <x v="1"/>
    <n v="2"/>
    <n v="3.67"/>
    <n v="3.52"/>
    <n v="2.06"/>
    <n v="3.81"/>
    <n v="3.8"/>
    <s v="HOME STRONGER"/>
    <s v="DRAW"/>
    <m/>
    <m/>
    <m/>
    <m/>
  </r>
  <r>
    <x v="2"/>
    <x v="931"/>
    <x v="17"/>
    <s v="Salzburg"/>
    <s v="Mattersburg"/>
    <n v="1759.2"/>
    <n v="1475.98"/>
    <n v="9"/>
    <n v="15"/>
    <n v="3"/>
    <n v="7"/>
    <n v="2"/>
    <n v="1"/>
    <x v="0"/>
    <n v="1.1499999999999999"/>
    <n v="7.39"/>
    <n v="16.22"/>
    <n v="1.2"/>
    <n v="8.0399999999999991"/>
    <n v="20.010000000000002"/>
    <s v="HOME STRONGER"/>
    <s v="HOME WIN"/>
    <m/>
    <m/>
    <m/>
    <m/>
  </r>
  <r>
    <x v="3"/>
    <x v="931"/>
    <x v="7"/>
    <s v="AIK"/>
    <s v="Sundsvall"/>
    <n v="1528.78"/>
    <n v="1277.22"/>
    <n v="9"/>
    <n v="15"/>
    <n v="7"/>
    <n v="7"/>
    <n v="0"/>
    <n v="0"/>
    <x v="1"/>
    <n v="1.33"/>
    <n v="4.96"/>
    <n v="9.09"/>
    <n v="1.38"/>
    <n v="5.31"/>
    <n v="11.5"/>
    <s v="HOME STRONGER"/>
    <s v="DRAW"/>
    <m/>
    <m/>
    <m/>
    <m/>
  </r>
  <r>
    <x v="0"/>
    <x v="931"/>
    <x v="0"/>
    <s v="Haugesund"/>
    <s v="Ranheim"/>
    <n v="1295.0899999999999"/>
    <n v="1180.1300000000001"/>
    <n v="3"/>
    <n v="3"/>
    <n v="3"/>
    <n v="6"/>
    <n v="2"/>
    <n v="0"/>
    <x v="0"/>
    <n v="1.62"/>
    <n v="4.05"/>
    <n v="5.2"/>
    <n v="1.66"/>
    <n v="4.3"/>
    <n v="5.7"/>
    <s v="HOME STRONGER"/>
    <s v="HOME WIN"/>
    <m/>
    <m/>
    <m/>
    <m/>
  </r>
  <r>
    <x v="0"/>
    <x v="931"/>
    <x v="0"/>
    <s v="Sandefjord"/>
    <s v="Start"/>
    <n v="1215.7"/>
    <n v="1195.54"/>
    <n v="4"/>
    <n v="4"/>
    <n v="1"/>
    <n v="1"/>
    <n v="4"/>
    <n v="1"/>
    <x v="0"/>
    <n v="2.8"/>
    <n v="3.39"/>
    <n v="2.4500000000000002"/>
    <n v="2.9"/>
    <n v="3.54"/>
    <n v="2.6"/>
    <s v="HOME STRONGER"/>
    <s v="HOME WIN"/>
    <m/>
    <m/>
    <m/>
    <m/>
  </r>
  <r>
    <x v="0"/>
    <x v="931"/>
    <x v="0"/>
    <s v="Tromso"/>
    <s v="Molde"/>
    <n v="1274.93"/>
    <n v="1429.04"/>
    <n v="6"/>
    <n v="10"/>
    <n v="7"/>
    <n v="10"/>
    <n v="2"/>
    <n v="4"/>
    <x v="2"/>
    <n v="3.73"/>
    <n v="3.72"/>
    <n v="1.92"/>
    <n v="4.25"/>
    <n v="4"/>
    <n v="2"/>
    <s v="AWAY STRONGER"/>
    <s v="AWAY WIN"/>
    <m/>
    <m/>
    <m/>
    <m/>
  </r>
  <r>
    <x v="1"/>
    <x v="931"/>
    <x v="3"/>
    <s v="Esbjerg"/>
    <s v="Midtjylland"/>
    <n v="1305.3499999999999"/>
    <n v="1550.06"/>
    <n v="1"/>
    <n v="2"/>
    <n v="9"/>
    <n v="15"/>
    <n v="2"/>
    <n v="2"/>
    <x v="1"/>
    <n v="4.9400000000000004"/>
    <n v="3.8"/>
    <n v="1.69"/>
    <n v="5.32"/>
    <n v="3.9"/>
    <n v="1.76"/>
    <s v="AWAY STRONGER"/>
    <s v="DRAW"/>
    <m/>
    <m/>
    <m/>
    <m/>
  </r>
  <r>
    <x v="0"/>
    <x v="931"/>
    <x v="1"/>
    <s v="Brann"/>
    <s v="Stromsgodset"/>
    <n v="1348.58"/>
    <n v="1387.1"/>
    <n v="7"/>
    <n v="7"/>
    <n v="2"/>
    <n v="5"/>
    <n v="3"/>
    <n v="1"/>
    <x v="0"/>
    <n v="1.73"/>
    <n v="3.78"/>
    <n v="4.67"/>
    <n v="1.79"/>
    <n v="4"/>
    <n v="5.0999999999999996"/>
    <s v="AWAY STRONGER"/>
    <s v="HOME WIN"/>
    <m/>
    <m/>
    <m/>
    <m/>
  </r>
  <r>
    <x v="1"/>
    <x v="932"/>
    <x v="4"/>
    <s v="Aarhus"/>
    <s v="Helsingor"/>
    <n v="1363.11"/>
    <n v="1253.27"/>
    <n v="1"/>
    <n v="7"/>
    <n v="6"/>
    <n v="7"/>
    <n v="2"/>
    <n v="1"/>
    <x v="0"/>
    <n v="1.43"/>
    <n v="4.4800000000000004"/>
    <n v="7.22"/>
    <n v="1.48"/>
    <n v="4.8"/>
    <n v="8.2200000000000006"/>
    <s v="HOME STRONGER"/>
    <s v="HOME WIN"/>
    <m/>
    <m/>
    <m/>
    <m/>
  </r>
  <r>
    <x v="4"/>
    <x v="933"/>
    <x v="19"/>
    <s v="Cracovia"/>
    <s v="Piast Gliwice"/>
    <n v="1324.56"/>
    <n v="1333.13"/>
    <n v="4"/>
    <n v="8"/>
    <n v="7"/>
    <n v="8"/>
    <n v="2"/>
    <n v="1"/>
    <x v="0"/>
    <n v="2.39"/>
    <n v="3.15"/>
    <n v="3.02"/>
    <n v="2.5099999999999998"/>
    <n v="3.3"/>
    <n v="3.21"/>
    <s v="AWAY STRONGER"/>
    <s v="HOME WIN"/>
    <m/>
    <m/>
    <m/>
    <m/>
  </r>
  <r>
    <x v="2"/>
    <x v="933"/>
    <x v="10"/>
    <s v="Sturm Graz"/>
    <s v="Mattersburg"/>
    <n v="1587.62"/>
    <n v="1475.98"/>
    <n v="9"/>
    <n v="13"/>
    <n v="0"/>
    <n v="6"/>
    <n v="3"/>
    <n v="0"/>
    <x v="0"/>
    <n v="1.7"/>
    <n v="3.73"/>
    <n v="4.79"/>
    <n v="1.77"/>
    <n v="3.92"/>
    <n v="5.4"/>
    <s v="HOME STRONGER"/>
    <s v="HOME WIN"/>
    <m/>
    <m/>
    <m/>
    <m/>
  </r>
  <r>
    <x v="0"/>
    <x v="933"/>
    <x v="0"/>
    <s v="Start"/>
    <s v="Valerenga"/>
    <n v="1195.54"/>
    <n v="1341.12"/>
    <n v="1"/>
    <n v="1"/>
    <n v="7"/>
    <n v="10"/>
    <n v="1"/>
    <n v="6"/>
    <x v="2"/>
    <n v="2.57"/>
    <n v="3.42"/>
    <n v="2.65"/>
    <n v="2.72"/>
    <n v="3.6"/>
    <n v="2.75"/>
    <s v="AWAY STRONGER"/>
    <s v="AWAY WIN"/>
    <m/>
    <m/>
    <m/>
    <m/>
  </r>
  <r>
    <x v="1"/>
    <x v="934"/>
    <x v="8"/>
    <s v="Aalborg"/>
    <s v="Horsens"/>
    <n v="1369.55"/>
    <n v="1348.75"/>
    <n v="2"/>
    <n v="4"/>
    <n v="4"/>
    <n v="6"/>
    <n v="2"/>
    <n v="0"/>
    <x v="0"/>
    <n v="1.93"/>
    <n v="3.49"/>
    <n v="3.96"/>
    <n v="2.11"/>
    <n v="3.68"/>
    <n v="4.21"/>
    <s v="HOME STRONGER"/>
    <s v="HOME WIN"/>
    <m/>
    <m/>
    <m/>
    <m/>
  </r>
  <r>
    <x v="3"/>
    <x v="934"/>
    <x v="6"/>
    <s v="AIK"/>
    <s v="Djurgarden"/>
    <n v="1532.93"/>
    <n v="1452.86"/>
    <n v="7"/>
    <n v="13"/>
    <n v="6"/>
    <n v="10"/>
    <n v="2"/>
    <n v="0"/>
    <x v="0"/>
    <n v="2.12"/>
    <n v="2.97"/>
    <n v="3.98"/>
    <n v="2.25"/>
    <n v="3.11"/>
    <n v="4.25"/>
    <s v="HOME STRONGER"/>
    <s v="HOME WIN"/>
    <m/>
    <m/>
    <m/>
    <m/>
  </r>
  <r>
    <x v="0"/>
    <x v="934"/>
    <x v="0"/>
    <s v="Molde"/>
    <s v="Lillestrom"/>
    <n v="1422.52"/>
    <n v="1280.27"/>
    <n v="7"/>
    <n v="13"/>
    <n v="2"/>
    <n v="5"/>
    <n v="2"/>
    <n v="1"/>
    <x v="0"/>
    <n v="1.68"/>
    <n v="3.89"/>
    <n v="4.87"/>
    <n v="1.75"/>
    <n v="4.1500000000000004"/>
    <n v="5.35"/>
    <s v="HOME STRONGER"/>
    <s v="HOME WIN"/>
    <m/>
    <m/>
    <m/>
    <m/>
  </r>
  <r>
    <x v="0"/>
    <x v="934"/>
    <x v="0"/>
    <s v="Ranheim"/>
    <s v="Haugesund"/>
    <n v="1198.51"/>
    <n v="1307.5"/>
    <n v="0"/>
    <n v="6"/>
    <n v="3"/>
    <n v="6"/>
    <n v="4"/>
    <n v="2"/>
    <x v="0"/>
    <n v="2.81"/>
    <n v="3.32"/>
    <n v="2.48"/>
    <n v="3"/>
    <n v="3.5"/>
    <n v="2.6"/>
    <s v="AWAY STRONGER"/>
    <s v="HOME WIN"/>
    <m/>
    <m/>
    <m/>
    <m/>
  </r>
  <r>
    <x v="0"/>
    <x v="934"/>
    <x v="0"/>
    <s v="Sandefjord"/>
    <s v="Kristiansund"/>
    <n v="1219.8800000000001"/>
    <n v="1273.03"/>
    <n v="7"/>
    <n v="7"/>
    <n v="5"/>
    <n v="9"/>
    <n v="3"/>
    <n v="3"/>
    <x v="1"/>
    <n v="2.62"/>
    <n v="3.15"/>
    <n v="2.78"/>
    <n v="2.8"/>
    <n v="3.3"/>
    <n v="2.9"/>
    <s v="AWAY STRONGER"/>
    <s v="DRAW"/>
    <m/>
    <m/>
    <m/>
    <m/>
  </r>
  <r>
    <x v="0"/>
    <x v="934"/>
    <x v="0"/>
    <s v="Stabaek"/>
    <s v="Tromso"/>
    <n v="1284.1199999999999"/>
    <n v="1293.28"/>
    <n v="1"/>
    <n v="4"/>
    <n v="3"/>
    <n v="9"/>
    <n v="1"/>
    <n v="1"/>
    <x v="1"/>
    <n v="2.09"/>
    <n v="3.55"/>
    <n v="3.35"/>
    <n v="2.19"/>
    <n v="3.75"/>
    <n v="3.65"/>
    <s v="AWAY STRONGER"/>
    <s v="DRAW"/>
    <m/>
    <m/>
    <m/>
    <m/>
  </r>
  <r>
    <x v="1"/>
    <x v="934"/>
    <x v="0"/>
    <s v="Nordsjaelland"/>
    <s v="Midtjylland"/>
    <n v="1468.55"/>
    <n v="1554.53"/>
    <n v="4"/>
    <n v="8"/>
    <n v="7"/>
    <n v="13"/>
    <n v="1"/>
    <n v="2"/>
    <x v="2"/>
    <n v="2.2200000000000002"/>
    <n v="3.62"/>
    <n v="3.01"/>
    <n v="2.2999999999999998"/>
    <n v="3.82"/>
    <n v="3.17"/>
    <s v="AWAY STRONGER"/>
    <s v="AWAY WIN"/>
    <m/>
    <m/>
    <m/>
    <m/>
  </r>
  <r>
    <x v="2"/>
    <x v="934"/>
    <x v="4"/>
    <s v="Admira"/>
    <s v="Salzburg"/>
    <n v="1508.18"/>
    <n v="1762.81"/>
    <n v="3"/>
    <n v="3"/>
    <n v="9"/>
    <n v="15"/>
    <n v="2"/>
    <n v="6"/>
    <x v="2"/>
    <n v="7.34"/>
    <n v="4.72"/>
    <n v="1.4"/>
    <n v="8.06"/>
    <n v="5.0999999999999996"/>
    <n v="1.46"/>
    <s v="AWAY STRONGER"/>
    <s v="AWAY WIN"/>
    <m/>
    <m/>
    <m/>
    <m/>
  </r>
  <r>
    <x v="3"/>
    <x v="935"/>
    <x v="4"/>
    <s v="Hammarby"/>
    <s v="Brommapojkarna"/>
    <n v="1361"/>
    <n v="1263.3"/>
    <n v="6"/>
    <n v="12"/>
    <n v="3"/>
    <n v="3"/>
    <n v="4"/>
    <n v="0"/>
    <x v="0"/>
    <n v="1.63"/>
    <n v="4.03"/>
    <n v="5.18"/>
    <n v="1.7"/>
    <n v="4.25"/>
    <n v="5.7"/>
    <s v="HOME STRONGER"/>
    <s v="HOME WIN"/>
    <m/>
    <m/>
    <m/>
    <m/>
  </r>
  <r>
    <x v="1"/>
    <x v="935"/>
    <x v="4"/>
    <s v="Hobro"/>
    <s v="Silkeborg"/>
    <n v="1325.19"/>
    <n v="1290.92"/>
    <n v="3"/>
    <n v="4"/>
    <n v="3"/>
    <n v="4"/>
    <n v="1"/>
    <n v="0"/>
    <x v="0"/>
    <n v="1.92"/>
    <n v="3.6"/>
    <n v="3.8"/>
    <n v="2"/>
    <n v="3.8"/>
    <n v="4.3"/>
    <s v="HOME STRONGER"/>
    <s v="HOME WIN"/>
    <m/>
    <m/>
    <m/>
    <m/>
  </r>
  <r>
    <x v="1"/>
    <x v="936"/>
    <x v="4"/>
    <s v="Helsingor"/>
    <s v="Aarhus"/>
    <n v="1241.83"/>
    <n v="1383.87"/>
    <n v="3"/>
    <n v="7"/>
    <n v="3"/>
    <n v="7"/>
    <n v="1"/>
    <n v="0"/>
    <x v="0"/>
    <n v="3.9"/>
    <n v="3.49"/>
    <n v="1.94"/>
    <n v="4.5"/>
    <n v="3.7"/>
    <n v="2"/>
    <s v="AWAY STRONGER"/>
    <s v="HOME WIN"/>
    <m/>
    <m/>
    <m/>
    <m/>
  </r>
  <r>
    <x v="1"/>
    <x v="937"/>
    <x v="0"/>
    <s v="Horsens"/>
    <s v="Nordsjaelland"/>
    <n v="1348.75"/>
    <n v="1468.55"/>
    <n v="4"/>
    <n v="5"/>
    <n v="4"/>
    <n v="5"/>
    <n v="2"/>
    <n v="2"/>
    <x v="1"/>
    <n v="3.32"/>
    <n v="3.42"/>
    <n v="2.16"/>
    <n v="3.7"/>
    <n v="3.65"/>
    <n v="2.29"/>
    <s v="AWAY STRONGER"/>
    <s v="DRAW"/>
    <m/>
    <m/>
    <m/>
    <m/>
  </r>
  <r>
    <x v="1"/>
    <x v="938"/>
    <x v="0"/>
    <s v="Silkeborg"/>
    <s v="Hobro"/>
    <n v="1290.92"/>
    <n v="1325.19"/>
    <n v="0"/>
    <n v="4"/>
    <n v="6"/>
    <n v="6"/>
    <n v="2"/>
    <n v="0"/>
    <x v="0"/>
    <n v="2.56"/>
    <n v="3.37"/>
    <n v="2.66"/>
    <n v="2.72"/>
    <n v="3.54"/>
    <n v="2.8"/>
    <s v="AWAY STRONGER"/>
    <s v="HOME WIN"/>
    <m/>
    <m/>
    <m/>
    <m/>
  </r>
  <r>
    <x v="3"/>
    <x v="938"/>
    <x v="4"/>
    <s v="Brommapojkarna"/>
    <s v="Elfsborg"/>
    <n v="1263.3"/>
    <n v="1367.3"/>
    <n v="3"/>
    <n v="3"/>
    <n v="1"/>
    <n v="1"/>
    <n v="0"/>
    <n v="2"/>
    <x v="2"/>
    <n v="3.12"/>
    <n v="3.44"/>
    <n v="2.2400000000000002"/>
    <n v="3.32"/>
    <n v="3.62"/>
    <n v="2.4"/>
    <s v="AWAY STRONGER"/>
    <s v="AWAY WIN"/>
    <m/>
    <m/>
    <m/>
    <m/>
  </r>
  <r>
    <x v="1"/>
    <x v="938"/>
    <x v="1"/>
    <s v="Midtjylland"/>
    <s v="Brondby"/>
    <n v="1554.53"/>
    <n v="1549.33"/>
    <n v="7"/>
    <n v="13"/>
    <n v="6"/>
    <n v="12"/>
    <n v="2"/>
    <n v="3"/>
    <x v="2"/>
    <n v="2.78"/>
    <n v="3.28"/>
    <n v="2.5299999999999998"/>
    <n v="2.88"/>
    <n v="3.41"/>
    <n v="2.67"/>
    <s v="HOME STRONGER"/>
    <s v="AWAY WIN"/>
    <m/>
    <m/>
    <m/>
    <m/>
  </r>
  <r>
    <x v="0"/>
    <x v="939"/>
    <x v="0"/>
    <s v="Brann"/>
    <s v="Stabaek"/>
    <n v="1356.25"/>
    <n v="1284.1199999999999"/>
    <n v="9"/>
    <n v="13"/>
    <n v="1"/>
    <n v="5"/>
    <n v="3"/>
    <n v="0"/>
    <x v="0"/>
    <n v="1.73"/>
    <n v="3.66"/>
    <n v="4.8"/>
    <n v="1.78"/>
    <n v="3.85"/>
    <n v="5.5"/>
    <s v="HOME STRONGER"/>
    <s v="HOME WIN"/>
    <m/>
    <m/>
    <m/>
    <m/>
  </r>
  <r>
    <x v="1"/>
    <x v="940"/>
    <x v="33"/>
    <s v="Helsingor"/>
    <s v="Silkeborg"/>
    <n v="1241.83"/>
    <n v="1290.92"/>
    <n v="3"/>
    <n v="9"/>
    <n v="3"/>
    <n v="6"/>
    <n v="0"/>
    <n v="0"/>
    <x v="1"/>
    <n v="2.31"/>
    <n v="3.37"/>
    <n v="3.03"/>
    <n v="2.4"/>
    <n v="3.56"/>
    <n v="3.2"/>
    <s v="AWAY STRONGER"/>
    <s v="DRAW"/>
    <m/>
    <m/>
    <m/>
    <m/>
  </r>
  <r>
    <x v="1"/>
    <x v="940"/>
    <x v="8"/>
    <s v="Odense"/>
    <s v="Lyngby"/>
    <n v="1365.59"/>
    <n v="1311.64"/>
    <n v="4"/>
    <n v="7"/>
    <n v="2"/>
    <n v="2"/>
    <n v="3"/>
    <n v="0"/>
    <x v="0"/>
    <n v="1.31"/>
    <n v="5.39"/>
    <n v="8.77"/>
    <n v="1.36"/>
    <n v="6.2"/>
    <n v="10"/>
    <s v="HOME STRONGER"/>
    <s v="HOME WIN"/>
    <m/>
    <m/>
    <m/>
    <m/>
  </r>
  <r>
    <x v="2"/>
    <x v="940"/>
    <x v="17"/>
    <s v="Salzburg"/>
    <s v="Altach"/>
    <n v="1762.81"/>
    <n v="1459.7"/>
    <n v="9"/>
    <n v="15"/>
    <n v="5"/>
    <n v="5"/>
    <n v="3"/>
    <n v="1"/>
    <x v="0"/>
    <n v="1.25"/>
    <n v="5.85"/>
    <n v="10.76"/>
    <n v="1.3"/>
    <n v="6.5"/>
    <n v="12.5"/>
    <s v="HOME STRONGER"/>
    <s v="HOME WIN"/>
    <m/>
    <m/>
    <m/>
    <m/>
  </r>
  <r>
    <x v="3"/>
    <x v="940"/>
    <x v="6"/>
    <s v="Dalkurd"/>
    <s v="Sundsvall"/>
    <n v="1263.1300000000001"/>
    <n v="1281.81"/>
    <n v="0"/>
    <n v="1"/>
    <n v="5"/>
    <n v="11"/>
    <n v="2"/>
    <n v="2"/>
    <x v="1"/>
    <n v="1.99"/>
    <n v="3.41"/>
    <n v="3.83"/>
    <n v="2.0499999999999998"/>
    <n v="3.57"/>
    <n v="4.25"/>
    <s v="AWAY STRONGER"/>
    <s v="DRAW"/>
    <m/>
    <m/>
    <m/>
    <m/>
  </r>
  <r>
    <x v="1"/>
    <x v="940"/>
    <x v="10"/>
    <s v="Aalborg"/>
    <s v="Midtjylland"/>
    <n v="1369.55"/>
    <n v="1554.53"/>
    <n v="4"/>
    <n v="5"/>
    <n v="4"/>
    <n v="10"/>
    <n v="3"/>
    <n v="3"/>
    <x v="1"/>
    <n v="4.96"/>
    <n v="3.71"/>
    <n v="1.71"/>
    <n v="5.5"/>
    <n v="3.98"/>
    <n v="1.78"/>
    <s v="AWAY STRONGER"/>
    <s v="DRAW"/>
    <m/>
    <m/>
    <m/>
    <m/>
  </r>
  <r>
    <x v="4"/>
    <x v="940"/>
    <x v="0"/>
    <s v="Wisla"/>
    <s v="Legia"/>
    <n v="1358.74"/>
    <n v="1433.31"/>
    <n v="5"/>
    <n v="9"/>
    <n v="4"/>
    <n v="4"/>
    <n v="0"/>
    <n v="1"/>
    <x v="2"/>
    <n v="3.05"/>
    <n v="3.24"/>
    <n v="2.31"/>
    <n v="3.24"/>
    <n v="3.43"/>
    <n v="2.4"/>
    <s v="AWAY STRONGER"/>
    <s v="AWAY WIN"/>
    <m/>
    <m/>
    <m/>
    <m/>
  </r>
  <r>
    <x v="0"/>
    <x v="940"/>
    <x v="0"/>
    <s v="Haugesund"/>
    <s v="Stromsgodset"/>
    <n v="1307.5"/>
    <n v="1386.1"/>
    <n v="3"/>
    <n v="6"/>
    <n v="4"/>
    <n v="5"/>
    <n v="1"/>
    <n v="0"/>
    <x v="0"/>
    <n v="2.38"/>
    <n v="3.35"/>
    <n v="2.92"/>
    <n v="2.4700000000000002"/>
    <n v="3.55"/>
    <n v="3.1"/>
    <s v="AWAY STRONGER"/>
    <s v="HOME WIN"/>
    <m/>
    <m/>
    <m/>
    <m/>
  </r>
  <r>
    <x v="0"/>
    <x v="940"/>
    <x v="0"/>
    <s v="Lillestrom"/>
    <s v="Ranheim"/>
    <n v="1280.27"/>
    <n v="1198.51"/>
    <n v="1"/>
    <n v="2"/>
    <n v="3"/>
    <n v="6"/>
    <n v="0"/>
    <n v="1"/>
    <x v="2"/>
    <n v="1.55"/>
    <n v="4.1900000000000004"/>
    <n v="5.74"/>
    <n v="1.65"/>
    <n v="4.54"/>
    <n v="6.25"/>
    <s v="HOME STRONGER"/>
    <s v="AWAY WIN"/>
    <m/>
    <m/>
    <m/>
    <m/>
  </r>
  <r>
    <x v="0"/>
    <x v="940"/>
    <x v="0"/>
    <s v="Rosenborg"/>
    <s v="Start"/>
    <n v="1504.08"/>
    <n v="1160.98"/>
    <n v="9"/>
    <n v="13"/>
    <n v="1"/>
    <n v="1"/>
    <n v="2"/>
    <n v="0"/>
    <x v="0"/>
    <n v="1.26"/>
    <n v="5.84"/>
    <n v="10.42"/>
    <n v="1.3"/>
    <n v="6.62"/>
    <n v="12.5"/>
    <s v="HOME STRONGER"/>
    <s v="HOME WIN"/>
    <m/>
    <m/>
    <m/>
    <m/>
  </r>
  <r>
    <x v="0"/>
    <x v="940"/>
    <x v="0"/>
    <s v="Tromso"/>
    <s v="Sandefjord"/>
    <n v="1293.28"/>
    <n v="1219.8800000000001"/>
    <n v="1"/>
    <n v="7"/>
    <n v="7"/>
    <n v="8"/>
    <n v="4"/>
    <n v="1"/>
    <x v="0"/>
    <n v="1.44"/>
    <n v="4.46"/>
    <n v="7.24"/>
    <n v="1.5"/>
    <n v="4.7699999999999996"/>
    <n v="8.1999999999999993"/>
    <s v="HOME STRONGER"/>
    <s v="HOME WIN"/>
    <m/>
    <m/>
    <m/>
    <m/>
  </r>
  <r>
    <x v="0"/>
    <x v="940"/>
    <x v="1"/>
    <s v="Valerenga"/>
    <s v="Molde"/>
    <n v="1331.37"/>
    <n v="1422.52"/>
    <n v="7"/>
    <n v="10"/>
    <n v="9"/>
    <n v="13"/>
    <n v="0"/>
    <n v="0"/>
    <x v="1"/>
    <n v="2"/>
    <n v="3.56"/>
    <n v="3.61"/>
    <n v="2.15"/>
    <n v="3.77"/>
    <n v="3.9"/>
    <s v="AWAY STRONGER"/>
    <s v="DRAW"/>
    <m/>
    <m/>
    <m/>
    <m/>
  </r>
  <r>
    <x v="1"/>
    <x v="940"/>
    <x v="1"/>
    <s v="Nordsjaelland"/>
    <s v="Brondby"/>
    <n v="1468.55"/>
    <n v="1549.33"/>
    <n v="2"/>
    <n v="5"/>
    <n v="6"/>
    <n v="12"/>
    <n v="3"/>
    <n v="4"/>
    <x v="2"/>
    <n v="3.49"/>
    <n v="3.72"/>
    <n v="1.99"/>
    <n v="3.72"/>
    <n v="3.88"/>
    <n v="2.0699999999999998"/>
    <s v="AWAY STRONGER"/>
    <s v="AWAY WIN"/>
    <m/>
    <m/>
    <m/>
    <m/>
  </r>
  <r>
    <x v="3"/>
    <x v="941"/>
    <x v="4"/>
    <s v="Elfsborg"/>
    <s v="Djurgarden"/>
    <n v="1367.3"/>
    <n v="1452.86"/>
    <n v="4"/>
    <n v="4"/>
    <n v="3"/>
    <n v="9"/>
    <n v="2"/>
    <n v="2"/>
    <x v="1"/>
    <n v="2.84"/>
    <n v="3.3"/>
    <n v="2.4700000000000002"/>
    <n v="3.03"/>
    <n v="3.45"/>
    <n v="2.6"/>
    <s v="AWAY STRONGER"/>
    <s v="DRAW"/>
    <m/>
    <m/>
    <m/>
    <m/>
  </r>
  <r>
    <x v="1"/>
    <x v="941"/>
    <x v="4"/>
    <s v="Aarhus"/>
    <s v="Hobro"/>
    <n v="1383.87"/>
    <n v="1325.19"/>
    <n v="3"/>
    <n v="4"/>
    <n v="3"/>
    <n v="6"/>
    <n v="0"/>
    <n v="1"/>
    <x v="2"/>
    <n v="1.75"/>
    <n v="3.61"/>
    <n v="4.74"/>
    <n v="1.83"/>
    <n v="3.8"/>
    <n v="5.09"/>
    <s v="HOME STRONGER"/>
    <s v="AWAY WIN"/>
    <m/>
    <m/>
    <m/>
    <m/>
  </r>
  <r>
    <x v="0"/>
    <x v="942"/>
    <x v="3"/>
    <s v="Ranheim"/>
    <s v="Brann"/>
    <n v="1198.51"/>
    <n v="1356.25"/>
    <n v="6"/>
    <n v="6"/>
    <n v="9"/>
    <n v="15"/>
    <n v="0"/>
    <n v="2"/>
    <x v="2"/>
    <n v="3.09"/>
    <n v="3.3"/>
    <n v="2.3199999999999998"/>
    <n v="3.28"/>
    <n v="3.46"/>
    <n v="2.4500000000000002"/>
    <s v="AWAY STRONGER"/>
    <s v="AWAY WIN"/>
    <m/>
    <m/>
    <m/>
    <m/>
  </r>
  <r>
    <x v="0"/>
    <x v="942"/>
    <x v="3"/>
    <s v="Stabaek"/>
    <s v="Start"/>
    <n v="1284.1199999999999"/>
    <n v="1160.98"/>
    <n v="1"/>
    <n v="2"/>
    <n v="0"/>
    <n v="1"/>
    <n v="1"/>
    <n v="1"/>
    <x v="1"/>
    <n v="1.7"/>
    <n v="3.98"/>
    <n v="4.59"/>
    <n v="1.85"/>
    <n v="4.25"/>
    <n v="5.25"/>
    <s v="HOME STRONGER"/>
    <s v="DRAW"/>
    <m/>
    <m/>
    <m/>
    <m/>
  </r>
  <r>
    <x v="0"/>
    <x v="943"/>
    <x v="0"/>
    <s v="Ranheim"/>
    <s v="Valerenga"/>
    <n v="1198.51"/>
    <n v="1331.37"/>
    <n v="6"/>
    <n v="6"/>
    <n v="5"/>
    <n v="11"/>
    <n v="2"/>
    <n v="2"/>
    <x v="1"/>
    <n v="3.28"/>
    <n v="3.45"/>
    <n v="2.16"/>
    <n v="3.58"/>
    <n v="3.6"/>
    <n v="2.4"/>
    <s v="AWAY STRONGER"/>
    <s v="DRAW"/>
    <m/>
    <m/>
    <m/>
    <m/>
  </r>
  <r>
    <x v="2"/>
    <x v="943"/>
    <x v="3"/>
    <s v="Altach"/>
    <s v="LASK"/>
    <n v="1459.7"/>
    <n v="1521.02"/>
    <n v="4"/>
    <n v="5"/>
    <n v="9"/>
    <n v="13"/>
    <n v="0"/>
    <n v="2"/>
    <x v="2"/>
    <n v="3.92"/>
    <n v="3.38"/>
    <n v="1.95"/>
    <n v="4.2"/>
    <n v="3.53"/>
    <n v="2.0299999999999998"/>
    <s v="AWAY STRONGER"/>
    <s v="AWAY WIN"/>
    <m/>
    <m/>
    <m/>
    <m/>
  </r>
  <r>
    <x v="3"/>
    <x v="944"/>
    <x v="6"/>
    <s v="Djurgarden"/>
    <s v="Hammarby"/>
    <n v="1452.86"/>
    <n v="1361"/>
    <n v="4"/>
    <n v="7"/>
    <n v="7"/>
    <n v="10"/>
    <n v="1"/>
    <n v="2"/>
    <x v="2"/>
    <n v="2.14"/>
    <n v="3.44"/>
    <n v="3.34"/>
    <n v="2.23"/>
    <n v="3.6"/>
    <n v="3.65"/>
    <s v="HOME STRONGER"/>
    <s v="AWAY WIN"/>
    <m/>
    <m/>
    <m/>
    <m/>
  </r>
  <r>
    <x v="3"/>
    <x v="944"/>
    <x v="6"/>
    <s v="Sundsvall"/>
    <s v="Elfsborg"/>
    <n v="1281.81"/>
    <n v="1367.3"/>
    <n v="5"/>
    <n v="9"/>
    <n v="4"/>
    <n v="5"/>
    <n v="2"/>
    <n v="1"/>
    <x v="0"/>
    <n v="2.48"/>
    <n v="3.3"/>
    <n v="2.84"/>
    <n v="2.6"/>
    <n v="3.45"/>
    <n v="3"/>
    <s v="AWAY STRONGER"/>
    <s v="HOME WIN"/>
    <m/>
    <m/>
    <m/>
    <m/>
  </r>
  <r>
    <x v="1"/>
    <x v="944"/>
    <x v="10"/>
    <s v="Midtjylland"/>
    <s v="Aalborg"/>
    <n v="1554.53"/>
    <n v="1369.55"/>
    <n v="4"/>
    <n v="8"/>
    <n v="4"/>
    <n v="5"/>
    <n v="3"/>
    <n v="0"/>
    <x v="0"/>
    <n v="1.31"/>
    <n v="5.27"/>
    <n v="9.48"/>
    <n v="1.38"/>
    <n v="5.77"/>
    <n v="11"/>
    <s v="HOME STRONGER"/>
    <s v="HOME WIN"/>
    <m/>
    <m/>
    <m/>
    <m/>
  </r>
  <r>
    <x v="4"/>
    <x v="944"/>
    <x v="0"/>
    <s v="Jagiellonia"/>
    <s v="Wisla"/>
    <n v="1390.35"/>
    <n v="1358.74"/>
    <n v="6"/>
    <n v="12"/>
    <n v="4"/>
    <n v="6"/>
    <n v="0"/>
    <n v="1"/>
    <x v="2"/>
    <n v="1.58"/>
    <n v="3.87"/>
    <n v="5.76"/>
    <n v="1.65"/>
    <n v="4.0999999999999996"/>
    <n v="6.4"/>
    <s v="HOME STRONGER"/>
    <s v="AWAY WIN"/>
    <m/>
    <m/>
    <m/>
    <m/>
  </r>
  <r>
    <x v="0"/>
    <x v="944"/>
    <x v="0"/>
    <s v="Sandefjord"/>
    <s v="Brann"/>
    <n v="1219.8800000000001"/>
    <n v="1356.25"/>
    <n v="4"/>
    <n v="8"/>
    <n v="9"/>
    <n v="15"/>
    <n v="0"/>
    <n v="1"/>
    <x v="2"/>
    <n v="4.4800000000000004"/>
    <n v="3.38"/>
    <n v="1.86"/>
    <n v="4.78"/>
    <n v="3.68"/>
    <n v="1.95"/>
    <s v="AWAY STRONGER"/>
    <s v="AWAY WIN"/>
    <m/>
    <m/>
    <m/>
    <m/>
  </r>
  <r>
    <x v="0"/>
    <x v="944"/>
    <x v="0"/>
    <s v="Start"/>
    <s v="Haugesund"/>
    <n v="1160.98"/>
    <n v="1307.5"/>
    <n v="1"/>
    <n v="2"/>
    <n v="6"/>
    <n v="6"/>
    <n v="0"/>
    <n v="1"/>
    <x v="2"/>
    <n v="2.65"/>
    <n v="3.31"/>
    <n v="2.62"/>
    <n v="2.75"/>
    <n v="3.45"/>
    <n v="2.75"/>
    <s v="AWAY STRONGER"/>
    <s v="AWAY WIN"/>
    <m/>
    <m/>
    <m/>
    <m/>
  </r>
  <r>
    <x v="0"/>
    <x v="944"/>
    <x v="0"/>
    <s v="Tromso"/>
    <s v="Kristiansund"/>
    <n v="1293.28"/>
    <n v="1273.03"/>
    <n v="4"/>
    <n v="7"/>
    <n v="3"/>
    <n v="7"/>
    <n v="0"/>
    <n v="0"/>
    <x v="1"/>
    <n v="1.64"/>
    <n v="3.87"/>
    <n v="5.32"/>
    <n v="1.73"/>
    <n v="4.1500000000000004"/>
    <n v="5.81"/>
    <s v="HOME STRONGER"/>
    <s v="DRAW"/>
    <m/>
    <m/>
    <m/>
    <m/>
  </r>
  <r>
    <x v="1"/>
    <x v="944"/>
    <x v="0"/>
    <s v="Brondby"/>
    <s v="Nordsjaelland"/>
    <n v="1549.33"/>
    <n v="1468.55"/>
    <n v="9"/>
    <n v="12"/>
    <n v="1"/>
    <n v="5"/>
    <n v="3"/>
    <n v="1"/>
    <x v="0"/>
    <n v="1.37"/>
    <n v="5.41"/>
    <n v="6.91"/>
    <n v="1.42"/>
    <n v="5.8"/>
    <n v="8.08"/>
    <s v="HOME STRONGER"/>
    <s v="HOME WIN"/>
    <m/>
    <m/>
    <m/>
    <m/>
  </r>
  <r>
    <x v="0"/>
    <x v="944"/>
    <x v="1"/>
    <s v="Stromsgodset"/>
    <s v="Rosenborg"/>
    <n v="1386.1"/>
    <n v="1504.08"/>
    <n v="3"/>
    <n v="5"/>
    <n v="9"/>
    <n v="13"/>
    <n v="0"/>
    <n v="1"/>
    <x v="2"/>
    <n v="3.14"/>
    <n v="3.37"/>
    <n v="2.25"/>
    <n v="3.36"/>
    <n v="3.55"/>
    <n v="2.37"/>
    <s v="AWAY STRONGER"/>
    <s v="AWAY WIN"/>
    <m/>
    <m/>
    <m/>
    <m/>
  </r>
  <r>
    <x v="0"/>
    <x v="945"/>
    <x v="4"/>
    <s v="Stabaek"/>
    <s v="Lillestrom"/>
    <n v="1284.1199999999999"/>
    <n v="1280.27"/>
    <n v="2"/>
    <n v="2"/>
    <n v="1"/>
    <n v="2"/>
    <n v="3"/>
    <n v="2"/>
    <x v="0"/>
    <n v="2.39"/>
    <n v="3.47"/>
    <n v="2.85"/>
    <n v="2.5"/>
    <n v="3.68"/>
    <n v="3.15"/>
    <s v="HOME STRONGER"/>
    <s v="HOME WIN"/>
    <m/>
    <m/>
    <m/>
    <m/>
  </r>
  <r>
    <x v="1"/>
    <x v="945"/>
    <x v="4"/>
    <s v="Hobro"/>
    <s v="Helsingor"/>
    <n v="1325.19"/>
    <n v="1241.83"/>
    <n v="6"/>
    <n v="9"/>
    <n v="4"/>
    <n v="7"/>
    <n v="4"/>
    <n v="1"/>
    <x v="0"/>
    <n v="1.26"/>
    <n v="5.74"/>
    <n v="11.47"/>
    <n v="1.3"/>
    <n v="6.2"/>
    <n v="13"/>
    <s v="HOME STRONGER"/>
    <s v="HOME WIN"/>
    <m/>
    <m/>
    <m/>
    <m/>
  </r>
  <r>
    <x v="1"/>
    <x v="945"/>
    <x v="4"/>
    <s v="Silkeborg"/>
    <s v="Aarhus"/>
    <n v="1290.92"/>
    <n v="1383.87"/>
    <n v="4"/>
    <n v="4"/>
    <n v="3"/>
    <n v="3"/>
    <n v="2"/>
    <n v="5"/>
    <x v="2"/>
    <n v="2.93"/>
    <n v="3.51"/>
    <n v="2.31"/>
    <n v="3.1"/>
    <n v="3.78"/>
    <n v="2.4300000000000002"/>
    <s v="AWAY STRONGER"/>
    <s v="AWAY WIN"/>
    <m/>
    <m/>
    <m/>
    <m/>
  </r>
  <r>
    <x v="4"/>
    <x v="946"/>
    <x v="0"/>
    <s v="Jagiellonia"/>
    <s v="Wisla"/>
    <n v="1394.57"/>
    <n v="1363.92"/>
    <n v="3"/>
    <n v="9"/>
    <n v="4"/>
    <n v="8"/>
    <n v="2"/>
    <n v="0"/>
    <x v="0"/>
    <n v="1.6"/>
    <n v="3.92"/>
    <n v="5.33"/>
    <n v="1.65"/>
    <n v="4.2"/>
    <n v="5.85"/>
    <s v="HOME STRONGER"/>
    <s v="HOME WIN"/>
    <m/>
    <m/>
    <m/>
    <m/>
  </r>
  <r>
    <x v="1"/>
    <x v="946"/>
    <x v="0"/>
    <s v="Aalborg"/>
    <s v="Horsens"/>
    <n v="1373.17"/>
    <n v="1332.57"/>
    <n v="1"/>
    <n v="5"/>
    <n v="1"/>
    <n v="4"/>
    <n v="1"/>
    <n v="1"/>
    <x v="1"/>
    <n v="2.16"/>
    <n v="3.1"/>
    <n v="3.64"/>
    <n v="2.23"/>
    <n v="3.25"/>
    <n v="3.94"/>
    <s v="HOME STRONGER"/>
    <s v="DRAW"/>
    <m/>
    <m/>
    <m/>
    <m/>
  </r>
  <r>
    <x v="1"/>
    <x v="946"/>
    <x v="25"/>
    <s v="Silkeborg"/>
    <s v="Midtjylland"/>
    <n v="1282.94"/>
    <n v="1553.92"/>
    <n v="4"/>
    <n v="4"/>
    <n v="4"/>
    <n v="8"/>
    <n v="1"/>
    <n v="2"/>
    <x v="2"/>
    <n v="6.82"/>
    <n v="4.8099999999999996"/>
    <n v="1.42"/>
    <n v="7.6"/>
    <n v="5.3"/>
    <n v="1.48"/>
    <s v="AWAY STRONGER"/>
    <s v="AWAY WIN"/>
    <m/>
    <m/>
    <m/>
    <m/>
  </r>
  <r>
    <x v="3"/>
    <x v="947"/>
    <x v="8"/>
    <s v="Hammarby"/>
    <s v="Sundsvall"/>
    <n v="1392.32"/>
    <n v="1297.06"/>
    <n v="7"/>
    <n v="13"/>
    <n v="7"/>
    <n v="9"/>
    <n v="4"/>
    <n v="3"/>
    <x v="0"/>
    <n v="1.52"/>
    <n v="4.29"/>
    <n v="6.07"/>
    <n v="1.58"/>
    <n v="4.8"/>
    <n v="6.75"/>
    <s v="HOME STRONGER"/>
    <s v="HOME WIN"/>
    <m/>
    <m/>
    <m/>
    <m/>
  </r>
  <r>
    <x v="0"/>
    <x v="947"/>
    <x v="0"/>
    <s v="Rosenborg"/>
    <s v="Ranheim"/>
    <n v="1515.22"/>
    <n v="1214.8599999999999"/>
    <n v="9"/>
    <n v="15"/>
    <n v="4"/>
    <n v="7"/>
    <n v="1"/>
    <n v="1"/>
    <x v="1"/>
    <n v="1.28"/>
    <n v="5.59"/>
    <n v="10.5"/>
    <n v="1.32"/>
    <n v="6.7"/>
    <n v="12.63"/>
    <s v="HOME STRONGER"/>
    <s v="DRAW"/>
    <m/>
    <m/>
    <m/>
    <m/>
  </r>
  <r>
    <x v="2"/>
    <x v="947"/>
    <x v="3"/>
    <s v="Mattersburg"/>
    <s v="Altach"/>
    <n v="1474.04"/>
    <n v="1441.43"/>
    <n v="4"/>
    <n v="4"/>
    <n v="3"/>
    <n v="5"/>
    <n v="0"/>
    <n v="1"/>
    <x v="2"/>
    <n v="1.59"/>
    <n v="3.97"/>
    <n v="5.33"/>
    <n v="1.7"/>
    <n v="4.2300000000000004"/>
    <n v="5.85"/>
    <s v="HOME STRONGER"/>
    <s v="AWAY WIN"/>
    <m/>
    <m/>
    <m/>
    <m/>
  </r>
  <r>
    <x v="1"/>
    <x v="948"/>
    <x v="8"/>
    <s v="Horsens"/>
    <s v="Hobro"/>
    <n v="1332.57"/>
    <n v="1339.71"/>
    <n v="1"/>
    <n v="2"/>
    <n v="6"/>
    <n v="9"/>
    <n v="2"/>
    <n v="2"/>
    <x v="1"/>
    <n v="2.17"/>
    <n v="3.28"/>
    <n v="3.4"/>
    <n v="2.2999999999999998"/>
    <n v="3.4"/>
    <n v="3.56"/>
    <s v="AWAY STRONGER"/>
    <s v="DRAW"/>
    <m/>
    <m/>
    <m/>
    <m/>
  </r>
  <r>
    <x v="4"/>
    <x v="948"/>
    <x v="0"/>
    <s v="Jagiellonia"/>
    <s v="Wisla"/>
    <n v="1394.57"/>
    <n v="1363.92"/>
    <n v="6"/>
    <n v="9"/>
    <n v="3"/>
    <n v="7"/>
    <n v="1"/>
    <n v="0"/>
    <x v="0"/>
    <n v="2.1"/>
    <n v="3.36"/>
    <n v="3.39"/>
    <n v="2.19"/>
    <n v="3.6"/>
    <n v="3.7"/>
    <s v="HOME STRONGER"/>
    <s v="HOME WIN"/>
    <m/>
    <m/>
    <m/>
    <m/>
  </r>
  <r>
    <x v="0"/>
    <x v="948"/>
    <x v="0"/>
    <s v="Tromso"/>
    <s v="Haugesund"/>
    <n v="1299.3699999999999"/>
    <n v="1310.04"/>
    <n v="5"/>
    <n v="5"/>
    <n v="6"/>
    <n v="9"/>
    <n v="1"/>
    <n v="2"/>
    <x v="2"/>
    <n v="2.0299999999999998"/>
    <n v="3.55"/>
    <n v="3.51"/>
    <n v="2.1"/>
    <n v="3.7"/>
    <n v="3.85"/>
    <s v="AWAY STRONGER"/>
    <s v="AWAY WIN"/>
    <m/>
    <m/>
    <m/>
    <m/>
  </r>
  <r>
    <x v="0"/>
    <x v="948"/>
    <x v="0"/>
    <s v="Valerenga"/>
    <s v="Sandefjord"/>
    <n v="1330.68"/>
    <n v="1206.1300000000001"/>
    <n v="5"/>
    <n v="9"/>
    <n v="1"/>
    <n v="7"/>
    <n v="2"/>
    <n v="2"/>
    <x v="1"/>
    <n v="1.52"/>
    <n v="4.22"/>
    <n v="6.07"/>
    <n v="1.59"/>
    <n v="4.5"/>
    <n v="7.5"/>
    <s v="HOME STRONGER"/>
    <s v="DRAW"/>
    <m/>
    <m/>
    <m/>
    <m/>
  </r>
  <r>
    <x v="1"/>
    <x v="948"/>
    <x v="0"/>
    <s v="Brondby"/>
    <s v="Nordsjaelland"/>
    <n v="1576.9"/>
    <n v="1447.96"/>
    <n v="9"/>
    <n v="12"/>
    <n v="1"/>
    <n v="2"/>
    <n v="2"/>
    <n v="0"/>
    <x v="0"/>
    <n v="1.41"/>
    <n v="5.0599999999999996"/>
    <n v="6.53"/>
    <n v="1.45"/>
    <n v="5.5"/>
    <n v="7.01"/>
    <s v="HOME STRONGER"/>
    <s v="HOME WIN"/>
    <m/>
    <m/>
    <m/>
    <m/>
  </r>
  <r>
    <x v="0"/>
    <x v="948"/>
    <x v="1"/>
    <s v="Lillestrom"/>
    <s v="Molde"/>
    <n v="1259.6500000000001"/>
    <n v="1412.66"/>
    <n v="0"/>
    <n v="1"/>
    <n v="4"/>
    <n v="10"/>
    <n v="2"/>
    <n v="2"/>
    <x v="1"/>
    <n v="3.15"/>
    <n v="3.53"/>
    <n v="2.1800000000000002"/>
    <n v="3.35"/>
    <n v="3.8"/>
    <n v="2.2799999999999998"/>
    <s v="AWAY STRONGER"/>
    <s v="DRAW"/>
    <m/>
    <m/>
    <m/>
    <m/>
  </r>
  <r>
    <x v="7"/>
    <x v="949"/>
    <x v="33"/>
    <s v="Orenburg"/>
    <s v="Rubin Kazan"/>
    <n v="1484.2"/>
    <n v="1577.8"/>
    <n v="4"/>
    <n v="7"/>
    <n v="5"/>
    <n v="6"/>
    <n v="1"/>
    <n v="0"/>
    <x v="0"/>
    <n v="3.07"/>
    <n v="2.77"/>
    <n v="2.65"/>
    <n v="3.22"/>
    <n v="2.88"/>
    <n v="2.85"/>
    <s v="AWAY STRONGER"/>
    <s v="HOME WIN"/>
    <m/>
    <m/>
    <m/>
    <m/>
  </r>
  <r>
    <x v="3"/>
    <x v="949"/>
    <x v="4"/>
    <s v="Dalkurd"/>
    <s v="Djurgarden"/>
    <n v="1253.8499999999999"/>
    <n v="1448.74"/>
    <n v="1"/>
    <n v="1"/>
    <n v="4"/>
    <n v="4"/>
    <n v="1"/>
    <n v="2"/>
    <x v="2"/>
    <n v="3.61"/>
    <n v="3.62"/>
    <n v="1.98"/>
    <n v="3.8"/>
    <n v="3.8"/>
    <n v="2.06"/>
    <s v="AWAY STRONGER"/>
    <s v="AWAY WIN"/>
    <m/>
    <m/>
    <m/>
    <m/>
  </r>
  <r>
    <x v="3"/>
    <x v="949"/>
    <x v="4"/>
    <s v="Elfsborg"/>
    <s v="Brommapojkarna"/>
    <n v="1368.59"/>
    <n v="1233.25"/>
    <n v="4"/>
    <n v="5"/>
    <n v="0"/>
    <n v="3"/>
    <n v="1"/>
    <n v="2"/>
    <x v="2"/>
    <n v="1.71"/>
    <n v="4.12"/>
    <n v="4.3600000000000003"/>
    <n v="1.76"/>
    <n v="4.4000000000000004"/>
    <n v="4.5999999999999996"/>
    <s v="HOME STRONGER"/>
    <s v="AWAY WIN"/>
    <m/>
    <m/>
    <m/>
    <m/>
  </r>
  <r>
    <x v="7"/>
    <x v="950"/>
    <x v="13"/>
    <s v="Ufa"/>
    <s v="Tosno"/>
    <n v="1567.08"/>
    <n v="1458.14"/>
    <n v="4"/>
    <n v="6"/>
    <n v="0"/>
    <n v="3"/>
    <n v="5"/>
    <n v="0"/>
    <x v="0"/>
    <n v="1.78"/>
    <n v="3.31"/>
    <n v="5.0199999999999996"/>
    <n v="1.86"/>
    <n v="3.5"/>
    <n v="5.85"/>
    <s v="HOME STRONGER"/>
    <s v="HOME WIN"/>
    <m/>
    <m/>
    <m/>
    <m/>
  </r>
  <r>
    <x v="1"/>
    <x v="950"/>
    <x v="8"/>
    <s v="Silkeborg"/>
    <s v="Lyngby"/>
    <n v="1282.94"/>
    <n v="1291.04"/>
    <n v="1"/>
    <n v="4"/>
    <n v="1"/>
    <n v="2"/>
    <n v="2"/>
    <n v="2"/>
    <x v="1"/>
    <n v="1.84"/>
    <n v="3.77"/>
    <n v="3.97"/>
    <n v="1.93"/>
    <n v="4.2"/>
    <n v="4.4000000000000004"/>
    <s v="AWAY STRONGER"/>
    <s v="DRAW"/>
    <m/>
    <m/>
    <m/>
    <m/>
  </r>
  <r>
    <x v="3"/>
    <x v="950"/>
    <x v="6"/>
    <s v="Djurgarden"/>
    <s v="Dalkurd"/>
    <n v="1448.74"/>
    <n v="1253.8499999999999"/>
    <n v="4"/>
    <n v="7"/>
    <n v="0"/>
    <n v="1"/>
    <n v="1"/>
    <n v="0"/>
    <x v="0"/>
    <n v="1.58"/>
    <n v="3.93"/>
    <n v="5.88"/>
    <n v="1.62"/>
    <n v="4.2"/>
    <n v="6.65"/>
    <s v="HOME STRONGER"/>
    <s v="HOME WIN"/>
    <m/>
    <m/>
    <m/>
    <m/>
  </r>
  <r>
    <x v="0"/>
    <x v="950"/>
    <x v="0"/>
    <s v="Haugesund"/>
    <s v="Kristiansund"/>
    <n v="1310.04"/>
    <n v="1272.1600000000001"/>
    <n v="9"/>
    <n v="12"/>
    <n v="3"/>
    <n v="5"/>
    <n v="3"/>
    <n v="2"/>
    <x v="0"/>
    <n v="1.8"/>
    <n v="3.48"/>
    <n v="4.66"/>
    <n v="1.88"/>
    <n v="3.6"/>
    <n v="5.05"/>
    <s v="HOME STRONGER"/>
    <s v="HOME WIN"/>
    <m/>
    <m/>
    <m/>
    <m/>
  </r>
  <r>
    <x v="0"/>
    <x v="950"/>
    <x v="0"/>
    <s v="Tromso"/>
    <s v="Lillestrom"/>
    <n v="1299.3699999999999"/>
    <n v="1259.6500000000001"/>
    <n v="4"/>
    <n v="5"/>
    <n v="2"/>
    <n v="2"/>
    <n v="1"/>
    <n v="2"/>
    <x v="2"/>
    <n v="2.15"/>
    <n v="3.39"/>
    <n v="3.36"/>
    <n v="2.27"/>
    <n v="3.9"/>
    <n v="3.6"/>
    <s v="HOME STRONGER"/>
    <s v="AWAY WIN"/>
    <m/>
    <m/>
    <m/>
    <m/>
  </r>
  <r>
    <x v="1"/>
    <x v="950"/>
    <x v="0"/>
    <s v="Odense"/>
    <s v="Aarhus"/>
    <n v="1375.16"/>
    <n v="1375.89"/>
    <n v="3"/>
    <n v="7"/>
    <n v="3"/>
    <n v="6"/>
    <n v="2"/>
    <n v="3"/>
    <x v="2"/>
    <n v="1.85"/>
    <n v="3.77"/>
    <n v="3.96"/>
    <n v="1.95"/>
    <n v="4.1500000000000004"/>
    <n v="4.33"/>
    <s v="AWAY STRONGER"/>
    <s v="AWAY WIN"/>
    <m/>
    <m/>
    <m/>
    <m/>
  </r>
  <r>
    <x v="0"/>
    <x v="950"/>
    <x v="1"/>
    <s v="Stabaek"/>
    <s v="Rosenborg"/>
    <n v="1275.7"/>
    <n v="1515.22"/>
    <n v="4"/>
    <n v="5"/>
    <n v="7"/>
    <n v="13"/>
    <n v="0"/>
    <n v="1"/>
    <x v="2"/>
    <n v="4.46"/>
    <n v="3.8"/>
    <n v="1.76"/>
    <n v="4.75"/>
    <n v="4.05"/>
    <n v="1.83"/>
    <s v="AWAY STRONGER"/>
    <s v="AWAY WIN"/>
    <m/>
    <m/>
    <m/>
    <m/>
  </r>
  <r>
    <x v="5"/>
    <x v="950"/>
    <x v="15"/>
    <s v="Astra"/>
    <s v="CFR Cluj"/>
    <n v="1473.28"/>
    <n v="1540.89"/>
    <n v="9"/>
    <n v="9"/>
    <n v="7"/>
    <n v="11"/>
    <n v="0"/>
    <n v="2"/>
    <x v="2"/>
    <n v="6.66"/>
    <n v="4.18"/>
    <n v="1.45"/>
    <n v="7.5"/>
    <n v="4.5"/>
    <n v="1.51"/>
    <s v="AWAY STRONGER"/>
    <s v="AWAY WIN"/>
    <m/>
    <m/>
    <m/>
    <m/>
  </r>
  <r>
    <x v="1"/>
    <x v="951"/>
    <x v="4"/>
    <s v="Brondby"/>
    <s v="Midtjylland"/>
    <n v="1576.9"/>
    <n v="1553.92"/>
    <n v="9"/>
    <n v="15"/>
    <n v="7"/>
    <n v="10"/>
    <n v="0"/>
    <n v="1"/>
    <x v="2"/>
    <n v="1.87"/>
    <n v="3.92"/>
    <n v="3.71"/>
    <n v="1.93"/>
    <n v="4.2"/>
    <n v="3.96"/>
    <s v="HOME STRONGER"/>
    <s v="AWAY WIN"/>
    <m/>
    <m/>
    <m/>
    <m/>
  </r>
  <r>
    <x v="0"/>
    <x v="952"/>
    <x v="0"/>
    <s v="Brann"/>
    <s v="Haugesund"/>
    <n v="1400.01"/>
    <n v="1318.11"/>
    <n v="9"/>
    <n v="15"/>
    <n v="9"/>
    <n v="12"/>
    <n v="1"/>
    <n v="1"/>
    <x v="1"/>
    <n v="1.76"/>
    <n v="3.52"/>
    <n v="4.7699999999999996"/>
    <n v="1.83"/>
    <n v="3.7"/>
    <n v="5.35"/>
    <s v="HOME STRONGER"/>
    <s v="DRAW"/>
    <m/>
    <m/>
    <m/>
    <m/>
  </r>
  <r>
    <x v="0"/>
    <x v="952"/>
    <x v="0"/>
    <s v="Kristiansund"/>
    <s v="Ranheim"/>
    <n v="1272.92"/>
    <n v="1235.79"/>
    <n v="2"/>
    <n v="4"/>
    <n v="5"/>
    <n v="8"/>
    <n v="1"/>
    <n v="3"/>
    <x v="2"/>
    <n v="2.33"/>
    <n v="3.27"/>
    <n v="3.09"/>
    <n v="2.48"/>
    <n v="3.5"/>
    <n v="3.3"/>
    <s v="HOME STRONGER"/>
    <s v="AWAY WIN"/>
    <m/>
    <m/>
    <m/>
    <m/>
  </r>
  <r>
    <x v="0"/>
    <x v="952"/>
    <x v="0"/>
    <s v="Molde"/>
    <s v="Stromsgodset"/>
    <n v="1398.09"/>
    <n v="1364.5"/>
    <n v="1"/>
    <n v="5"/>
    <n v="3"/>
    <n v="6"/>
    <n v="2"/>
    <n v="0"/>
    <x v="0"/>
    <n v="2.09"/>
    <n v="3.52"/>
    <n v="3.38"/>
    <n v="2.2000000000000002"/>
    <n v="3.7"/>
    <n v="3.7"/>
    <s v="HOME STRONGER"/>
    <s v="HOME WIN"/>
    <m/>
    <m/>
    <m/>
    <m/>
  </r>
  <r>
    <x v="0"/>
    <x v="952"/>
    <x v="0"/>
    <s v="Rosenborg"/>
    <s v="Lillestrom"/>
    <n v="1511.47"/>
    <n v="1275.42"/>
    <n v="7"/>
    <n v="13"/>
    <n v="5"/>
    <n v="5"/>
    <n v="3"/>
    <n v="0"/>
    <x v="0"/>
    <n v="1.42"/>
    <n v="4.49"/>
    <n v="7.56"/>
    <n v="1.48"/>
    <n v="4.8"/>
    <n v="9.1"/>
    <s v="HOME STRONGER"/>
    <s v="HOME WIN"/>
    <m/>
    <m/>
    <m/>
    <m/>
  </r>
  <r>
    <x v="0"/>
    <x v="952"/>
    <x v="0"/>
    <s v="Valerenga"/>
    <s v="Stabaek"/>
    <n v="1334.58"/>
    <n v="1265.42"/>
    <n v="3"/>
    <n v="7"/>
    <n v="3"/>
    <n v="4"/>
    <n v="1"/>
    <n v="0"/>
    <x v="0"/>
    <n v="1.63"/>
    <n v="4.2"/>
    <n v="4.84"/>
    <n v="1.69"/>
    <n v="4.46"/>
    <n v="5.25"/>
    <s v="HOME STRONGER"/>
    <s v="HOME WIN"/>
    <m/>
    <m/>
    <m/>
    <m/>
  </r>
  <r>
    <x v="1"/>
    <x v="953"/>
    <x v="0"/>
    <s v="Helsingor"/>
    <s v="Silkeborg"/>
    <n v="1236.46"/>
    <n v="1272.74"/>
    <n v="1"/>
    <n v="4"/>
    <n v="1"/>
    <n v="5"/>
    <n v="1"/>
    <n v="1"/>
    <x v="1"/>
    <n v="2.46"/>
    <n v="3.12"/>
    <n v="2.97"/>
    <n v="2.6"/>
    <n v="3.31"/>
    <n v="3.15"/>
    <s v="AWAY STRONGER"/>
    <s v="DRAW"/>
    <m/>
    <m/>
    <m/>
    <m/>
  </r>
  <r>
    <x v="1"/>
    <x v="954"/>
    <x v="0"/>
    <s v="Aalborg"/>
    <s v="Nordsjaelland"/>
    <n v="1376.69"/>
    <n v="1448.16"/>
    <n v="4"/>
    <n v="5"/>
    <n v="0"/>
    <n v="1"/>
    <n v="0"/>
    <n v="0"/>
    <x v="1"/>
    <n v="3.26"/>
    <n v="3.62"/>
    <n v="2.1"/>
    <n v="3.55"/>
    <n v="3.8"/>
    <n v="2.25"/>
    <s v="AWAY STRONGER"/>
    <s v="DRAW"/>
    <m/>
    <m/>
    <m/>
    <m/>
  </r>
  <r>
    <x v="3"/>
    <x v="954"/>
    <x v="4"/>
    <s v="Brommapojkarna"/>
    <s v="Kalmar"/>
    <n v="1235.6500000000001"/>
    <n v="1364.03"/>
    <n v="3"/>
    <n v="3"/>
    <n v="7"/>
    <n v="11"/>
    <n v="2"/>
    <n v="1"/>
    <x v="0"/>
    <n v="3.21"/>
    <n v="3.3"/>
    <n v="2.2599999999999998"/>
    <n v="3.48"/>
    <n v="3.5"/>
    <n v="2.36"/>
    <s v="AWAY STRONGER"/>
    <s v="HOME WIN"/>
    <m/>
    <m/>
    <m/>
    <m/>
  </r>
  <r>
    <x v="1"/>
    <x v="954"/>
    <x v="1"/>
    <s v="Horsens"/>
    <s v="Brondby"/>
    <n v="1336.19"/>
    <n v="1567.86"/>
    <n v="2"/>
    <n v="2"/>
    <n v="6"/>
    <n v="12"/>
    <n v="2"/>
    <n v="2"/>
    <x v="1"/>
    <n v="8.6199999999999992"/>
    <n v="5.54"/>
    <n v="1.31"/>
    <n v="10.1"/>
    <n v="6.45"/>
    <n v="1.36"/>
    <s v="AWAY STRONGER"/>
    <s v="DRAW"/>
    <m/>
    <m/>
    <m/>
    <m/>
  </r>
  <r>
    <x v="3"/>
    <x v="955"/>
    <x v="6"/>
    <s v="Hammarby"/>
    <s v="AIK"/>
    <n v="1404.96"/>
    <n v="1539.49"/>
    <n v="9"/>
    <n v="15"/>
    <n v="7"/>
    <n v="11"/>
    <n v="0"/>
    <n v="1"/>
    <x v="2"/>
    <n v="2.88"/>
    <n v="3.29"/>
    <n v="2.4500000000000002"/>
    <n v="3.05"/>
    <n v="3.55"/>
    <n v="2.56"/>
    <s v="AWAY STRONGER"/>
    <s v="AWAY WIN"/>
    <m/>
    <m/>
    <m/>
    <m/>
  </r>
  <r>
    <x v="2"/>
    <x v="955"/>
    <x v="20"/>
    <s v="Salzburg"/>
    <s v="Mattersburg"/>
    <n v="1772.4"/>
    <n v="1465.98"/>
    <n v="9"/>
    <n v="15"/>
    <n v="4"/>
    <n v="4"/>
    <n v="1"/>
    <n v="0"/>
    <x v="0"/>
    <n v="1.2"/>
    <n v="6.73"/>
    <n v="12.36"/>
    <n v="1.25"/>
    <n v="7.5"/>
    <n v="15.25"/>
    <s v="HOME STRONGER"/>
    <s v="HOME WIN"/>
    <m/>
    <m/>
    <m/>
    <m/>
  </r>
  <r>
    <x v="2"/>
    <x v="955"/>
    <x v="20"/>
    <s v="Sturm Graz"/>
    <s v="Admira"/>
    <n v="1579.38"/>
    <n v="1493.2"/>
    <n v="6"/>
    <n v="12"/>
    <n v="7"/>
    <n v="7"/>
    <n v="2"/>
    <n v="0"/>
    <x v="0"/>
    <n v="1.36"/>
    <n v="5.35"/>
    <n v="7.08"/>
    <n v="1.5"/>
    <n v="5.75"/>
    <n v="8.5"/>
    <s v="HOME STRONGER"/>
    <s v="HOME WIN"/>
    <m/>
    <m/>
    <m/>
    <m/>
  </r>
  <r>
    <x v="1"/>
    <x v="956"/>
    <x v="10"/>
    <s v="Silkeborg"/>
    <s v="Helsingor"/>
    <n v="1272.74"/>
    <n v="1236.46"/>
    <n v="2"/>
    <n v="3"/>
    <n v="1"/>
    <n v="5"/>
    <n v="4"/>
    <n v="3"/>
    <x v="0"/>
    <n v="1.82"/>
    <n v="3.86"/>
    <n v="3.96"/>
    <n v="1.9"/>
    <n v="4.0999999999999996"/>
    <n v="4.33"/>
    <s v="HOME STRONGER"/>
    <s v="HOME WIN"/>
    <m/>
    <m/>
    <m/>
    <m/>
  </r>
  <r>
    <x v="0"/>
    <x v="956"/>
    <x v="0"/>
    <s v="Haugesund"/>
    <s v="Rosenborg"/>
    <n v="1318.11"/>
    <n v="1511.47"/>
    <n v="7"/>
    <n v="13"/>
    <n v="7"/>
    <n v="13"/>
    <n v="1"/>
    <n v="2"/>
    <x v="2"/>
    <n v="3.37"/>
    <n v="3.25"/>
    <n v="2.21"/>
    <n v="3.62"/>
    <n v="3.4"/>
    <n v="2.33"/>
    <s v="AWAY STRONGER"/>
    <s v="AWAY WIN"/>
    <m/>
    <m/>
    <m/>
    <m/>
  </r>
  <r>
    <x v="0"/>
    <x v="956"/>
    <x v="0"/>
    <s v="Kristiansund"/>
    <s v="Stromsgodset"/>
    <n v="1272.92"/>
    <n v="1364.5"/>
    <n v="1"/>
    <n v="3"/>
    <n v="3"/>
    <n v="3"/>
    <n v="4"/>
    <n v="0"/>
    <x v="0"/>
    <n v="2.97"/>
    <n v="3.31"/>
    <n v="2.38"/>
    <n v="3.13"/>
    <n v="3.5"/>
    <n v="2.52"/>
    <s v="AWAY STRONGER"/>
    <s v="HOME WIN"/>
    <m/>
    <m/>
    <m/>
    <m/>
  </r>
  <r>
    <x v="0"/>
    <x v="956"/>
    <x v="0"/>
    <s v="Ranheim"/>
    <s v="Molde"/>
    <n v="1235.79"/>
    <n v="1398.09"/>
    <n v="7"/>
    <n v="8"/>
    <n v="4"/>
    <n v="5"/>
    <n v="3"/>
    <n v="1"/>
    <x v="0"/>
    <n v="3.2"/>
    <n v="3.53"/>
    <n v="2.16"/>
    <n v="3.4"/>
    <n v="3.7"/>
    <n v="2.25"/>
    <s v="AWAY STRONGER"/>
    <s v="HOME WIN"/>
    <m/>
    <m/>
    <m/>
    <m/>
  </r>
  <r>
    <x v="0"/>
    <x v="956"/>
    <x v="0"/>
    <s v="Tromso"/>
    <s v="Valerenga"/>
    <n v="1281.3900000000001"/>
    <n v="1334.58"/>
    <n v="3"/>
    <n v="7"/>
    <n v="5"/>
    <n v="9"/>
    <n v="3"/>
    <n v="0"/>
    <x v="0"/>
    <n v="2.31"/>
    <n v="3.5"/>
    <n v="2.93"/>
    <n v="2.4"/>
    <n v="3.68"/>
    <n v="3.15"/>
    <s v="AWAY STRONGER"/>
    <s v="HOME WIN"/>
    <m/>
    <m/>
    <m/>
    <m/>
  </r>
  <r>
    <x v="1"/>
    <x v="956"/>
    <x v="0"/>
    <s v="Brondby"/>
    <s v="Aalborg"/>
    <n v="1567.86"/>
    <n v="1376.69"/>
    <n v="4"/>
    <n v="10"/>
    <n v="5"/>
    <n v="6"/>
    <n v="1"/>
    <n v="1"/>
    <x v="1"/>
    <n v="1.21"/>
    <n v="6.55"/>
    <n v="12.27"/>
    <n v="1.26"/>
    <n v="7.65"/>
    <n v="15"/>
    <s v="HOME STRONGER"/>
    <s v="DRAW"/>
    <m/>
    <m/>
    <m/>
    <m/>
  </r>
  <r>
    <x v="1"/>
    <x v="956"/>
    <x v="0"/>
    <s v="Midtjylland"/>
    <s v="Horsens"/>
    <n v="1567.6"/>
    <n v="1336.19"/>
    <n v="9"/>
    <n v="13"/>
    <n v="2"/>
    <n v="3"/>
    <n v="1"/>
    <n v="0"/>
    <x v="0"/>
    <n v="1.22"/>
    <n v="6.46"/>
    <n v="11.66"/>
    <n v="1.26"/>
    <n v="7.4"/>
    <n v="14.5"/>
    <s v="HOME STRONGER"/>
    <s v="HOME WIN"/>
    <m/>
    <m/>
    <m/>
    <m/>
  </r>
  <r>
    <x v="0"/>
    <x v="956"/>
    <x v="1"/>
    <s v="Lillestrom"/>
    <s v="Brann"/>
    <n v="1275.42"/>
    <n v="1400.01"/>
    <n v="4"/>
    <n v="5"/>
    <n v="7"/>
    <n v="13"/>
    <n v="1"/>
    <n v="1"/>
    <x v="1"/>
    <n v="2.97"/>
    <n v="3.3"/>
    <n v="2.38"/>
    <n v="3.15"/>
    <n v="3.45"/>
    <n v="2.5"/>
    <s v="AWAY STRONGER"/>
    <s v="DRAW"/>
    <m/>
    <m/>
    <m/>
    <m/>
  </r>
  <r>
    <x v="6"/>
    <x v="957"/>
    <x v="0"/>
    <s v="Mariehamn"/>
    <s v="Lahti"/>
    <n v="1192.8900000000001"/>
    <n v="1199"/>
    <n v="6"/>
    <n v="7"/>
    <n v="3"/>
    <n v="6"/>
    <n v="1"/>
    <n v="2"/>
    <x v="2"/>
    <n v="2.86"/>
    <n v="3.13"/>
    <n v="2.54"/>
    <n v="3.05"/>
    <n v="3.25"/>
    <n v="2.77"/>
    <s v="AWAY STRONGER"/>
    <s v="AWAY WIN"/>
    <m/>
    <m/>
    <m/>
    <m/>
  </r>
  <r>
    <x v="3"/>
    <x v="958"/>
    <x v="4"/>
    <s v="Dalkurd"/>
    <s v="Elfsborg"/>
    <n v="1243.98"/>
    <n v="1360.25"/>
    <n v="0"/>
    <n v="0"/>
    <n v="1"/>
    <n v="2"/>
    <n v="1"/>
    <n v="4"/>
    <x v="2"/>
    <n v="2.46"/>
    <n v="3.41"/>
    <n v="2.79"/>
    <n v="2.63"/>
    <n v="3.6"/>
    <n v="2.95"/>
    <s v="AWAY STRONGER"/>
    <s v="AWAY WIN"/>
    <m/>
    <m/>
    <m/>
    <m/>
  </r>
  <r>
    <x v="1"/>
    <x v="958"/>
    <x v="39"/>
    <s v="Silkeborg"/>
    <s v="Esbjerg"/>
    <n v="1272.74"/>
    <n v="1305.3499999999999"/>
    <n v="5"/>
    <n v="5"/>
    <n v="2"/>
    <n v="3"/>
    <n v="1"/>
    <n v="0"/>
    <x v="0"/>
    <n v="2.21"/>
    <n v="3.41"/>
    <n v="3.14"/>
    <n v="2.2799999999999998"/>
    <n v="3.64"/>
    <n v="3.4"/>
    <s v="AWAY STRONGER"/>
    <s v="HOME WIN"/>
    <m/>
    <m/>
    <m/>
    <m/>
  </r>
  <r>
    <x v="0"/>
    <x v="959"/>
    <x v="2"/>
    <s v="Valerenga"/>
    <s v="Lillestrom"/>
    <n v="1334.58"/>
    <n v="1275.42"/>
    <n v="4"/>
    <n v="6"/>
    <n v="4"/>
    <n v="6"/>
    <n v="1"/>
    <n v="0"/>
    <x v="0"/>
    <n v="2"/>
    <n v="3.6"/>
    <n v="3.57"/>
    <n v="2.1"/>
    <n v="3.76"/>
    <n v="3.85"/>
    <s v="HOME STRONGER"/>
    <s v="HOME WIN"/>
    <m/>
    <m/>
    <m/>
    <m/>
  </r>
  <r>
    <x v="3"/>
    <x v="960"/>
    <x v="6"/>
    <s v="Kalmar"/>
    <s v="Hammarby"/>
    <n v="1364.03"/>
    <n v="1404.96"/>
    <n v="3"/>
    <n v="7"/>
    <n v="6"/>
    <n v="12"/>
    <n v="1"/>
    <n v="1"/>
    <x v="1"/>
    <n v="3.11"/>
    <n v="3.34"/>
    <n v="2.2999999999999998"/>
    <n v="3.25"/>
    <n v="3.5"/>
    <n v="2.4300000000000002"/>
    <s v="AWAY STRONGER"/>
    <s v="DRAW"/>
    <m/>
    <m/>
    <m/>
    <m/>
  </r>
  <r>
    <x v="2"/>
    <x v="960"/>
    <x v="7"/>
    <s v="Altach"/>
    <s v="Sturm Graz"/>
    <n v="1433.35"/>
    <n v="1579.38"/>
    <n v="3"/>
    <n v="6"/>
    <n v="6"/>
    <n v="12"/>
    <n v="0"/>
    <n v="0"/>
    <x v="1"/>
    <n v="2.91"/>
    <n v="3.62"/>
    <n v="2.25"/>
    <n v="3.29"/>
    <n v="4"/>
    <n v="2.36"/>
    <s v="AWAY STRONGER"/>
    <s v="DRAW"/>
    <m/>
    <m/>
    <m/>
    <m/>
  </r>
  <r>
    <x v="2"/>
    <x v="960"/>
    <x v="7"/>
    <s v="Mattersburg"/>
    <s v="LASK"/>
    <n v="1465.98"/>
    <n v="1514.25"/>
    <n v="3"/>
    <n v="4"/>
    <n v="1"/>
    <n v="7"/>
    <n v="2"/>
    <n v="1"/>
    <x v="0"/>
    <n v="2.92"/>
    <n v="3.56"/>
    <n v="2.27"/>
    <n v="3.06"/>
    <n v="3.8"/>
    <n v="2.5499999999999998"/>
    <s v="AWAY STRONGER"/>
    <s v="HOME WIN"/>
    <m/>
    <m/>
    <m/>
    <m/>
  </r>
  <r>
    <x v="0"/>
    <x v="960"/>
    <x v="0"/>
    <s v="Haugesund"/>
    <s v="Tromso"/>
    <n v="1318.11"/>
    <n v="1281.3900000000001"/>
    <n v="4"/>
    <n v="10"/>
    <n v="6"/>
    <n v="7"/>
    <n v="1"/>
    <n v="0"/>
    <x v="0"/>
    <n v="1.77"/>
    <n v="3.71"/>
    <n v="4.54"/>
    <n v="1.85"/>
    <n v="4"/>
    <n v="4.9000000000000004"/>
    <s v="HOME STRONGER"/>
    <s v="HOME WIN"/>
    <m/>
    <m/>
    <m/>
    <m/>
  </r>
  <r>
    <x v="0"/>
    <x v="960"/>
    <x v="0"/>
    <s v="Molde"/>
    <s v="Start"/>
    <n v="1398.09"/>
    <n v="1149.4000000000001"/>
    <n v="3"/>
    <n v="4"/>
    <n v="3"/>
    <n v="4"/>
    <n v="3"/>
    <n v="1"/>
    <x v="0"/>
    <n v="1.45"/>
    <n v="4.58"/>
    <n v="6.55"/>
    <n v="1.5"/>
    <n v="5"/>
    <n v="7.5"/>
    <s v="HOME STRONGER"/>
    <s v="HOME WIN"/>
    <m/>
    <m/>
    <m/>
    <m/>
  </r>
  <r>
    <x v="0"/>
    <x v="960"/>
    <x v="0"/>
    <s v="Stromsgodset"/>
    <s v="Sandefjord"/>
    <n v="1364.5"/>
    <n v="1194.6099999999999"/>
    <n v="0"/>
    <n v="3"/>
    <n v="1"/>
    <n v="1"/>
    <n v="2"/>
    <n v="0"/>
    <x v="0"/>
    <n v="1.34"/>
    <n v="5.07"/>
    <n v="8.86"/>
    <n v="1.42"/>
    <n v="5.5"/>
    <n v="10.5"/>
    <s v="HOME STRONGER"/>
    <s v="HOME WIN"/>
    <m/>
    <m/>
    <m/>
    <m/>
  </r>
  <r>
    <x v="1"/>
    <x v="960"/>
    <x v="0"/>
    <s v="Esbjerg"/>
    <s v="Silkeborg"/>
    <n v="1305.3499999999999"/>
    <n v="1272.74"/>
    <n v="2"/>
    <n v="2"/>
    <n v="7"/>
    <n v="8"/>
    <n v="3"/>
    <n v="0"/>
    <x v="0"/>
    <n v="2.31"/>
    <n v="3.42"/>
    <n v="2.98"/>
    <n v="2.4"/>
    <n v="3.64"/>
    <n v="3.1"/>
    <s v="HOME STRONGER"/>
    <s v="HOME WIN"/>
    <m/>
    <m/>
    <m/>
    <m/>
  </r>
  <r>
    <x v="0"/>
    <x v="960"/>
    <x v="1"/>
    <s v="Rosenborg"/>
    <s v="Brann"/>
    <n v="1511.47"/>
    <n v="1400.01"/>
    <n v="9"/>
    <n v="13"/>
    <n v="5"/>
    <n v="11"/>
    <n v="1"/>
    <n v="2"/>
    <x v="2"/>
    <n v="1.71"/>
    <n v="3.57"/>
    <n v="5.21"/>
    <n v="1.78"/>
    <n v="3.75"/>
    <n v="5.94"/>
    <s v="HOME STRONGER"/>
    <s v="AWAY WIN"/>
    <m/>
    <m/>
    <m/>
    <m/>
  </r>
  <r>
    <x v="1"/>
    <x v="961"/>
    <x v="4"/>
    <s v="Nordsjaelland"/>
    <s v="Aalborg"/>
    <n v="1448.25"/>
    <n v="1383.1"/>
    <n v="2"/>
    <n v="2"/>
    <n v="5"/>
    <n v="6"/>
    <n v="3"/>
    <n v="1"/>
    <x v="0"/>
    <n v="1.6"/>
    <n v="4.09"/>
    <n v="5.28"/>
    <n v="1.76"/>
    <n v="4.32"/>
    <n v="5.7"/>
    <s v="HOME STRONGER"/>
    <s v="HOME WIN"/>
    <m/>
    <m/>
    <m/>
    <m/>
  </r>
  <r>
    <x v="1"/>
    <x v="962"/>
    <x v="33"/>
    <s v="Aarhus"/>
    <s v="Odense"/>
    <n v="1399.87"/>
    <n v="1360.1"/>
    <n v="4"/>
    <n v="10"/>
    <n v="0"/>
    <n v="4"/>
    <n v="3"/>
    <n v="2"/>
    <x v="0"/>
    <n v="2.37"/>
    <n v="3.25"/>
    <n v="3"/>
    <n v="2.5"/>
    <n v="3.39"/>
    <n v="3.35"/>
    <s v="HOME STRONGER"/>
    <s v="HOME WIN"/>
    <m/>
    <m/>
    <m/>
    <m/>
  </r>
  <r>
    <x v="3"/>
    <x v="962"/>
    <x v="6"/>
    <s v="Brommapojkarna"/>
    <s v="Djurgarden"/>
    <n v="1240.6600000000001"/>
    <n v="1462.54"/>
    <n v="4"/>
    <n v="7"/>
    <n v="9"/>
    <n v="15"/>
    <n v="1"/>
    <n v="0"/>
    <x v="0"/>
    <n v="6.04"/>
    <n v="4.18"/>
    <n v="1.52"/>
    <n v="6.8"/>
    <n v="4.5"/>
    <n v="1.58"/>
    <s v="AWAY STRONGER"/>
    <s v="HOME WIN"/>
    <m/>
    <m/>
    <m/>
    <m/>
  </r>
  <r>
    <x v="3"/>
    <x v="962"/>
    <x v="6"/>
    <s v="Dalkurd"/>
    <s v="Kalmar"/>
    <n v="1236.3"/>
    <n v="1347.45"/>
    <n v="1"/>
    <n v="1"/>
    <n v="1"/>
    <n v="5"/>
    <n v="1"/>
    <n v="2"/>
    <x v="2"/>
    <n v="2.21"/>
    <n v="3.23"/>
    <n v="3.38"/>
    <n v="2.31"/>
    <n v="3.45"/>
    <n v="3.66"/>
    <s v="AWAY STRONGER"/>
    <s v="AWAY WIN"/>
    <m/>
    <m/>
    <m/>
    <m/>
  </r>
  <r>
    <x v="2"/>
    <x v="962"/>
    <x v="20"/>
    <s v="Salzburg"/>
    <s v="Sturm Graz"/>
    <n v="1745.91"/>
    <n v="1582.94"/>
    <n v="6"/>
    <n v="12"/>
    <n v="7"/>
    <n v="10"/>
    <n v="4"/>
    <n v="1"/>
    <x v="0"/>
    <n v="1.81"/>
    <n v="3.67"/>
    <n v="4.1900000000000004"/>
    <n v="1.93"/>
    <n v="4.01"/>
    <n v="4.87"/>
    <s v="HOME STRONGER"/>
    <s v="HOME WIN"/>
    <m/>
    <m/>
    <m/>
    <m/>
  </r>
  <r>
    <x v="3"/>
    <x v="962"/>
    <x v="7"/>
    <s v="Elfsborg"/>
    <s v="AIK"/>
    <n v="1374.34"/>
    <n v="1540.19"/>
    <n v="7"/>
    <n v="7"/>
    <n v="5"/>
    <n v="9"/>
    <n v="0"/>
    <n v="0"/>
    <x v="1"/>
    <n v="3.52"/>
    <n v="3.33"/>
    <n v="2.11"/>
    <n v="3.8"/>
    <n v="3.55"/>
    <n v="2.21"/>
    <s v="AWAY STRONGER"/>
    <s v="DRAW"/>
    <m/>
    <m/>
    <m/>
    <m/>
  </r>
  <r>
    <x v="4"/>
    <x v="962"/>
    <x v="0"/>
    <s v="Jagiellonia"/>
    <s v="Legia"/>
    <n v="1423.41"/>
    <n v="1470.67"/>
    <n v="9"/>
    <n v="15"/>
    <n v="9"/>
    <n v="12"/>
    <n v="0"/>
    <n v="0"/>
    <x v="1"/>
    <n v="2.4500000000000002"/>
    <n v="3.25"/>
    <n v="2.81"/>
    <n v="2.6"/>
    <n v="3.42"/>
    <n v="3.01"/>
    <s v="AWAY STRONGER"/>
    <s v="DRAW"/>
    <m/>
    <m/>
    <m/>
    <m/>
  </r>
  <r>
    <x v="0"/>
    <x v="962"/>
    <x v="0"/>
    <s v="Kristiansund"/>
    <s v="Stabaek"/>
    <n v="1285.97"/>
    <n v="1263.68"/>
    <n v="6"/>
    <n v="7"/>
    <n v="3"/>
    <n v="3"/>
    <n v="1"/>
    <n v="0"/>
    <x v="0"/>
    <n v="2.15"/>
    <n v="3.46"/>
    <n v="3.27"/>
    <n v="2.2999999999999998"/>
    <n v="3.6"/>
    <n v="3.58"/>
    <s v="HOME STRONGER"/>
    <s v="HOME WIN"/>
    <m/>
    <m/>
    <m/>
    <m/>
  </r>
  <r>
    <x v="0"/>
    <x v="962"/>
    <x v="0"/>
    <s v="Lillestrom"/>
    <s v="Sandefjord"/>
    <n v="1268.6099999999999"/>
    <n v="1177.82"/>
    <n v="1"/>
    <n v="5"/>
    <n v="0"/>
    <n v="1"/>
    <n v="1"/>
    <n v="0"/>
    <x v="0"/>
    <n v="1.41"/>
    <n v="4.6500000000000004"/>
    <n v="7.35"/>
    <n v="1.5"/>
    <n v="4.95"/>
    <n v="8.6999999999999993"/>
    <s v="HOME STRONGER"/>
    <s v="HOME WIN"/>
    <m/>
    <m/>
    <m/>
    <m/>
  </r>
  <r>
    <x v="0"/>
    <x v="962"/>
    <x v="0"/>
    <s v="Valerenga"/>
    <s v="Haugesund"/>
    <n v="1331.49"/>
    <n v="1322.8"/>
    <n v="6"/>
    <n v="8"/>
    <n v="4"/>
    <n v="10"/>
    <n v="2"/>
    <n v="2"/>
    <x v="1"/>
    <n v="1.91"/>
    <n v="3.58"/>
    <n v="3.91"/>
    <n v="2.08"/>
    <n v="3.94"/>
    <n v="4.45"/>
    <s v="HOME STRONGER"/>
    <s v="DRAW"/>
    <m/>
    <m/>
    <m/>
    <m/>
  </r>
  <r>
    <x v="0"/>
    <x v="962"/>
    <x v="1"/>
    <s v="Brann"/>
    <s v="Tromso"/>
    <n v="1407.56"/>
    <n v="1295.93"/>
    <n v="5"/>
    <n v="11"/>
    <n v="6"/>
    <n v="6"/>
    <n v="3"/>
    <n v="0"/>
    <x v="0"/>
    <n v="1.65"/>
    <n v="3.75"/>
    <n v="5.29"/>
    <n v="1.73"/>
    <n v="3.94"/>
    <n v="5.9"/>
    <s v="HOME STRONGER"/>
    <s v="HOME WIN"/>
    <m/>
    <m/>
    <m/>
    <m/>
  </r>
  <r>
    <x v="1"/>
    <x v="962"/>
    <x v="1"/>
    <s v="Lyngby"/>
    <s v="Silkeborg"/>
    <n v="1289.33"/>
    <n v="1281.9000000000001"/>
    <n v="0"/>
    <n v="1"/>
    <n v="6"/>
    <n v="8"/>
    <n v="2"/>
    <n v="1"/>
    <x v="0"/>
    <n v="3.17"/>
    <n v="3.28"/>
    <n v="2.2599999999999998"/>
    <n v="3.4"/>
    <n v="3.5"/>
    <n v="2.35"/>
    <s v="HOME STRONGER"/>
    <s v="HOME WIN"/>
    <m/>
    <m/>
    <m/>
    <m/>
  </r>
  <r>
    <x v="0"/>
    <x v="963"/>
    <x v="4"/>
    <s v="Brann"/>
    <s v="Start"/>
    <n v="1407.56"/>
    <n v="1149.5899999999999"/>
    <n v="7"/>
    <n v="11"/>
    <n v="3"/>
    <n v="3"/>
    <n v="4"/>
    <n v="1"/>
    <x v="0"/>
    <n v="1.37"/>
    <n v="4.67"/>
    <n v="8.77"/>
    <n v="1.41"/>
    <n v="5"/>
    <n v="9.92"/>
    <s v="HOME STRONGER"/>
    <s v="HOME WIN"/>
    <m/>
    <m/>
    <m/>
    <m/>
  </r>
  <r>
    <x v="0"/>
    <x v="964"/>
    <x v="19"/>
    <s v="Stabaek"/>
    <s v="Valerenga"/>
    <n v="1263.68"/>
    <n v="1331.49"/>
    <n v="3"/>
    <n v="3"/>
    <n v="4"/>
    <n v="8"/>
    <n v="1"/>
    <n v="1"/>
    <x v="1"/>
    <n v="2.68"/>
    <n v="3.47"/>
    <n v="2.52"/>
    <n v="2.8"/>
    <n v="3.61"/>
    <n v="2.6"/>
    <s v="AWAY STRONGER"/>
    <s v="DRAW"/>
    <m/>
    <m/>
    <m/>
    <m/>
  </r>
  <r>
    <x v="1"/>
    <x v="964"/>
    <x v="10"/>
    <s v="Odense"/>
    <s v="Aarhus"/>
    <n v="1360.1"/>
    <n v="1399.87"/>
    <n v="0"/>
    <n v="3"/>
    <n v="6"/>
    <n v="10"/>
    <n v="2"/>
    <n v="2"/>
    <x v="1"/>
    <n v="1.99"/>
    <n v="3.47"/>
    <n v="3.75"/>
    <n v="2.0499999999999998"/>
    <n v="3.6"/>
    <n v="3.93"/>
    <s v="AWAY STRONGER"/>
    <s v="DRAW"/>
    <m/>
    <m/>
    <m/>
    <m/>
  </r>
  <r>
    <x v="0"/>
    <x v="964"/>
    <x v="0"/>
    <s v="Stromsgodset"/>
    <s v="Haugesund"/>
    <n v="1343.64"/>
    <n v="1322.8"/>
    <n v="4"/>
    <n v="4"/>
    <n v="4"/>
    <n v="8"/>
    <n v="0"/>
    <n v="1"/>
    <x v="2"/>
    <n v="1.75"/>
    <n v="3.79"/>
    <n v="4.5199999999999996"/>
    <n v="1.84"/>
    <n v="3.97"/>
    <n v="4.8499999999999996"/>
    <s v="HOME STRONGER"/>
    <s v="AWAY WIN"/>
    <m/>
    <m/>
    <m/>
    <m/>
  </r>
  <r>
    <x v="5"/>
    <x v="964"/>
    <x v="1"/>
    <s v="Astra"/>
    <s v="CFR Cluj"/>
    <n v="1459.98"/>
    <n v="1562.17"/>
    <n v="3"/>
    <n v="9"/>
    <n v="9"/>
    <n v="13"/>
    <n v="1"/>
    <n v="2"/>
    <x v="2"/>
    <n v="3.62"/>
    <n v="3.04"/>
    <n v="2.13"/>
    <n v="3.88"/>
    <n v="3.16"/>
    <n v="2.21"/>
    <s v="AWAY STRONGER"/>
    <s v="AWAY WIN"/>
    <m/>
    <m/>
    <m/>
    <m/>
  </r>
  <r>
    <x v="0"/>
    <x v="965"/>
    <x v="0"/>
    <s v="Molde"/>
    <s v="Stabaek"/>
    <n v="1385.19"/>
    <n v="1259.7"/>
    <n v="6"/>
    <n v="7"/>
    <n v="1"/>
    <n v="4"/>
    <n v="3"/>
    <n v="0"/>
    <x v="0"/>
    <n v="1.67"/>
    <n v="4.0999999999999996"/>
    <n v="4.6399999999999997"/>
    <n v="1.73"/>
    <n v="4.3"/>
    <n v="5.0999999999999996"/>
    <s v="HOME STRONGER"/>
    <s v="HOME WIN"/>
    <m/>
    <m/>
    <m/>
    <m/>
  </r>
  <r>
    <x v="0"/>
    <x v="966"/>
    <x v="0"/>
    <s v="Haugesund"/>
    <s v="Lillestrom"/>
    <n v="1331.93"/>
    <n v="1267.6099999999999"/>
    <n v="7"/>
    <n v="8"/>
    <n v="4"/>
    <n v="7"/>
    <n v="2"/>
    <n v="2"/>
    <x v="1"/>
    <n v="2.0499999999999998"/>
    <n v="3.51"/>
    <n v="3.53"/>
    <n v="2.16"/>
    <n v="3.8"/>
    <n v="3.9"/>
    <s v="HOME STRONGER"/>
    <s v="DRAW"/>
    <m/>
    <m/>
    <m/>
    <m/>
  </r>
  <r>
    <x v="0"/>
    <x v="966"/>
    <x v="0"/>
    <s v="Start"/>
    <s v="Kristiansund"/>
    <n v="1152.67"/>
    <n v="1294.71"/>
    <n v="0"/>
    <n v="3"/>
    <n v="9"/>
    <n v="9"/>
    <n v="2"/>
    <n v="0"/>
    <x v="0"/>
    <n v="2.4700000000000002"/>
    <n v="3.24"/>
    <n v="2.89"/>
    <n v="2.78"/>
    <n v="3.4"/>
    <n v="3.05"/>
    <s v="AWAY STRONGER"/>
    <s v="HOME WIN"/>
    <m/>
    <m/>
    <m/>
    <m/>
  </r>
  <r>
    <x v="0"/>
    <x v="966"/>
    <x v="0"/>
    <s v="Stromsgodset"/>
    <s v="Ranheim"/>
    <n v="1340.56"/>
    <n v="1258.75"/>
    <n v="4"/>
    <n v="4"/>
    <n v="6"/>
    <n v="10"/>
    <n v="3"/>
    <n v="0"/>
    <x v="0"/>
    <n v="1.53"/>
    <n v="4.3499999999999996"/>
    <n v="5.7"/>
    <n v="1.58"/>
    <n v="4.5199999999999996"/>
    <n v="6.3"/>
    <s v="HOME STRONGER"/>
    <s v="HOME WIN"/>
    <m/>
    <m/>
    <m/>
    <m/>
  </r>
  <r>
    <x v="0"/>
    <x v="966"/>
    <x v="1"/>
    <s v="Rosenborg"/>
    <s v="Valerenga"/>
    <n v="1495.43"/>
    <n v="1335.79"/>
    <n v="6"/>
    <n v="10"/>
    <n v="5"/>
    <n v="8"/>
    <n v="3"/>
    <n v="0"/>
    <x v="0"/>
    <n v="1.6"/>
    <n v="3.94"/>
    <n v="5.51"/>
    <n v="1.65"/>
    <n v="4.2"/>
    <n v="6.4"/>
    <s v="HOME STRONGER"/>
    <s v="HOME WIN"/>
    <m/>
    <m/>
    <m/>
    <m/>
  </r>
  <r>
    <x v="1"/>
    <x v="967"/>
    <x v="10"/>
    <s v="Lyngby"/>
    <s v="Odense"/>
    <n v="1289.33"/>
    <n v="1360.1"/>
    <n v="3"/>
    <n v="3"/>
    <n v="1"/>
    <n v="1"/>
    <n v="2"/>
    <n v="2"/>
    <x v="1"/>
    <n v="4.53"/>
    <n v="3.82"/>
    <n v="1.74"/>
    <n v="4.8"/>
    <n v="4.05"/>
    <n v="1.91"/>
    <s v="AWAY STRONGER"/>
    <s v="DRAW"/>
    <m/>
    <m/>
    <m/>
    <m/>
  </r>
  <r>
    <x v="0"/>
    <x v="967"/>
    <x v="0"/>
    <s v="Valerenga"/>
    <s v="Stromsgodset"/>
    <n v="1325.46"/>
    <n v="1347.61"/>
    <n v="2"/>
    <n v="6"/>
    <n v="4"/>
    <n v="7"/>
    <n v="1"/>
    <n v="4"/>
    <x v="2"/>
    <n v="2.0099999999999998"/>
    <n v="3.57"/>
    <n v="3.57"/>
    <n v="2.1"/>
    <n v="3.75"/>
    <n v="3.8"/>
    <s v="AWAY STRONGER"/>
    <s v="AWAY WIN"/>
    <m/>
    <m/>
    <m/>
    <m/>
  </r>
  <r>
    <x v="2"/>
    <x v="967"/>
    <x v="3"/>
    <s v="Altach"/>
    <s v="Admira"/>
    <n v="1430.38"/>
    <n v="1468.58"/>
    <n v="4"/>
    <n v="7"/>
    <n v="1"/>
    <n v="5"/>
    <n v="1"/>
    <n v="2"/>
    <x v="2"/>
    <n v="1.93"/>
    <n v="3.49"/>
    <n v="3.85"/>
    <n v="2.1"/>
    <n v="3.7"/>
    <n v="4.2300000000000004"/>
    <s v="AWAY STRONGER"/>
    <s v="AWAY WIN"/>
    <m/>
    <m/>
    <m/>
    <m/>
  </r>
  <r>
    <x v="7"/>
    <x v="968"/>
    <x v="3"/>
    <s v="Rubin Kazan"/>
    <s v="Ufa"/>
    <n v="1580.13"/>
    <n v="1578.12"/>
    <n v="7"/>
    <n v="8"/>
    <n v="6"/>
    <n v="7"/>
    <n v="0"/>
    <n v="0"/>
    <x v="1"/>
    <n v="1.75"/>
    <n v="3.17"/>
    <n v="5.64"/>
    <n v="1.87"/>
    <n v="3.4"/>
    <n v="6.5"/>
    <s v="HOME STRONGER"/>
    <s v="DRAW"/>
    <m/>
    <m/>
    <m/>
    <m/>
  </r>
  <r>
    <x v="1"/>
    <x v="968"/>
    <x v="4"/>
    <s v="Midtjylland"/>
    <s v="Nordsjaelland"/>
    <n v="1581.56"/>
    <n v="1448.25"/>
    <n v="9"/>
    <n v="15"/>
    <n v="5"/>
    <n v="5"/>
    <n v="2"/>
    <n v="1"/>
    <x v="0"/>
    <n v="1.53"/>
    <n v="4.67"/>
    <n v="5.18"/>
    <n v="1.59"/>
    <n v="5.1100000000000003"/>
    <n v="5.8"/>
    <s v="HOME STRONGER"/>
    <s v="HOME WIN"/>
    <m/>
    <m/>
    <m/>
    <m/>
  </r>
  <r>
    <x v="0"/>
    <x v="969"/>
    <x v="0"/>
    <s v="Rosenborg"/>
    <s v="Tromso"/>
    <n v="1500.29"/>
    <n v="1318.94"/>
    <n v="6"/>
    <n v="12"/>
    <n v="3"/>
    <n v="9"/>
    <n v="2"/>
    <n v="1"/>
    <x v="0"/>
    <n v="1.46"/>
    <n v="4.3899999999999997"/>
    <n v="6.75"/>
    <n v="1.51"/>
    <n v="4.5999999999999996"/>
    <n v="7.74"/>
    <s v="HOME STRONGER"/>
    <s v="HOME WIN"/>
    <m/>
    <m/>
    <m/>
    <m/>
  </r>
  <r>
    <x v="3"/>
    <x v="969"/>
    <x v="9"/>
    <s v="Dalkurd"/>
    <s v="Brommapojkarna"/>
    <n v="1236.3"/>
    <n v="1240.6600000000001"/>
    <n v="1"/>
    <n v="1"/>
    <n v="4"/>
    <n v="10"/>
    <n v="3"/>
    <n v="0"/>
    <x v="0"/>
    <n v="1.66"/>
    <n v="3.84"/>
    <n v="5.12"/>
    <n v="1.73"/>
    <n v="4"/>
    <n v="5.65"/>
    <s v="AWAY STRONGER"/>
    <s v="HOME WIN"/>
    <m/>
    <m/>
    <m/>
    <m/>
  </r>
  <r>
    <x v="1"/>
    <x v="970"/>
    <x v="33"/>
    <s v="Hobro"/>
    <s v="Nordsjaelland"/>
    <n v="1333.76"/>
    <n v="1448.25"/>
    <n v="4"/>
    <n v="10"/>
    <n v="4"/>
    <n v="5"/>
    <n v="3"/>
    <n v="2"/>
    <x v="0"/>
    <n v="5.24"/>
    <n v="4.3600000000000003"/>
    <n v="1.57"/>
    <n v="5.75"/>
    <n v="4.51"/>
    <n v="1.64"/>
    <s v="AWAY STRONGER"/>
    <s v="HOME WIN"/>
    <m/>
    <m/>
    <m/>
    <m/>
  </r>
  <r>
    <x v="1"/>
    <x v="970"/>
    <x v="8"/>
    <s v="Horsens"/>
    <s v="Esbjerg"/>
    <n v="1338.74"/>
    <n v="1300.25"/>
    <n v="1"/>
    <n v="3"/>
    <n v="4"/>
    <n v="5"/>
    <n v="1"/>
    <n v="2"/>
    <x v="2"/>
    <n v="2.27"/>
    <n v="3.18"/>
    <n v="3.31"/>
    <n v="2.37"/>
    <n v="3.3"/>
    <n v="3.51"/>
    <s v="HOME STRONGER"/>
    <s v="AWAY WIN"/>
    <m/>
    <m/>
    <m/>
    <m/>
  </r>
  <r>
    <x v="2"/>
    <x v="970"/>
    <x v="17"/>
    <s v="Wacker Innsbruck"/>
    <s v="LASK"/>
    <n v="1405.9"/>
    <n v="1489.35"/>
    <n v="1"/>
    <n v="7"/>
    <n v="1"/>
    <n v="4"/>
    <n v="1"/>
    <n v="0"/>
    <x v="0"/>
    <n v="4.91"/>
    <n v="4.1100000000000003"/>
    <n v="1.63"/>
    <n v="5.25"/>
    <n v="4.49"/>
    <n v="1.72"/>
    <s v="AWAY STRONGER"/>
    <s v="HOME WIN"/>
    <m/>
    <m/>
    <m/>
    <m/>
  </r>
  <r>
    <x v="6"/>
    <x v="970"/>
    <x v="10"/>
    <s v="Mariehamn"/>
    <s v="Lahti"/>
    <n v="1192.8900000000001"/>
    <n v="1199"/>
    <n v="4"/>
    <n v="4"/>
    <n v="6"/>
    <n v="10"/>
    <n v="3"/>
    <n v="0"/>
    <x v="0"/>
    <n v="1.92"/>
    <n v="3.51"/>
    <n v="3.9"/>
    <n v="1.98"/>
    <n v="3.68"/>
    <n v="4.0999999999999996"/>
    <s v="AWAY STRONGER"/>
    <s v="HOME WIN"/>
    <m/>
    <m/>
    <m/>
    <m/>
  </r>
  <r>
    <x v="2"/>
    <x v="970"/>
    <x v="2"/>
    <s v="Sturm Graz"/>
    <s v="Salzburg"/>
    <n v="1582.94"/>
    <n v="1745.91"/>
    <n v="1"/>
    <n v="7"/>
    <n v="6"/>
    <n v="12"/>
    <n v="1"/>
    <n v="2"/>
    <x v="2"/>
    <n v="5.82"/>
    <n v="4.22"/>
    <n v="1.53"/>
    <n v="6.5"/>
    <n v="4.4000000000000004"/>
    <n v="1.61"/>
    <s v="AWAY STRONGER"/>
    <s v="AWAY WIN"/>
    <m/>
    <m/>
    <m/>
    <m/>
  </r>
  <r>
    <x v="3"/>
    <x v="970"/>
    <x v="7"/>
    <s v="Brommapojkarna"/>
    <s v="Hammarby"/>
    <n v="1240.6600000000001"/>
    <n v="1406.88"/>
    <n v="4"/>
    <n v="7"/>
    <n v="4"/>
    <n v="10"/>
    <n v="2"/>
    <n v="4"/>
    <x v="2"/>
    <n v="7.86"/>
    <n v="4.95"/>
    <n v="1.37"/>
    <n v="9"/>
    <n v="5.25"/>
    <n v="1.4"/>
    <s v="AWAY STRONGER"/>
    <s v="AWAY WIN"/>
    <m/>
    <m/>
    <m/>
    <m/>
  </r>
  <r>
    <x v="4"/>
    <x v="970"/>
    <x v="0"/>
    <s v="Cracovia"/>
    <s v="Wisla"/>
    <n v="1312.87"/>
    <n v="1378.47"/>
    <n v="2"/>
    <n v="6"/>
    <n v="4"/>
    <n v="5"/>
    <n v="0"/>
    <n v="2"/>
    <x v="2"/>
    <n v="2.5099999999999998"/>
    <n v="3.2"/>
    <n v="2.81"/>
    <n v="2.6"/>
    <n v="3.36"/>
    <n v="2.95"/>
    <s v="AWAY STRONGER"/>
    <s v="AWAY WIN"/>
    <m/>
    <m/>
    <m/>
    <m/>
  </r>
  <r>
    <x v="0"/>
    <x v="970"/>
    <x v="0"/>
    <s v="Kristiansund"/>
    <s v="Tromso"/>
    <n v="1281.26"/>
    <n v="1318.94"/>
    <n v="6"/>
    <n v="9"/>
    <n v="3"/>
    <n v="6"/>
    <n v="5"/>
    <n v="1"/>
    <x v="0"/>
    <n v="2.3199999999999998"/>
    <n v="3.42"/>
    <n v="2.99"/>
    <n v="2.4500000000000002"/>
    <n v="3.55"/>
    <n v="3.1"/>
    <s v="AWAY STRONGER"/>
    <s v="HOME WIN"/>
    <m/>
    <m/>
    <m/>
    <m/>
  </r>
  <r>
    <x v="0"/>
    <x v="970"/>
    <x v="0"/>
    <s v="Rosenborg"/>
    <s v="Sandefjord"/>
    <n v="1500.29"/>
    <n v="1172.03"/>
    <n v="6"/>
    <n v="12"/>
    <n v="1"/>
    <n v="1"/>
    <n v="1"/>
    <n v="1"/>
    <x v="1"/>
    <n v="1.39"/>
    <n v="4.88"/>
    <n v="7.35"/>
    <n v="1.42"/>
    <n v="5.2"/>
    <n v="8.7899999999999991"/>
    <s v="HOME STRONGER"/>
    <s v="DRAW"/>
    <m/>
    <m/>
    <m/>
    <m/>
  </r>
  <r>
    <x v="1"/>
    <x v="970"/>
    <x v="0"/>
    <s v="Aalborg"/>
    <s v="Brondby"/>
    <n v="1383.1"/>
    <n v="1557.2"/>
    <n v="4"/>
    <n v="8"/>
    <n v="3"/>
    <n v="6"/>
    <n v="1"/>
    <n v="3"/>
    <x v="2"/>
    <n v="3.06"/>
    <n v="3.51"/>
    <n v="2.2400000000000002"/>
    <n v="3.35"/>
    <n v="3.7"/>
    <n v="2.33"/>
    <s v="AWAY STRONGER"/>
    <s v="AWAY WIN"/>
    <m/>
    <m/>
    <m/>
    <m/>
  </r>
  <r>
    <x v="0"/>
    <x v="970"/>
    <x v="1"/>
    <s v="Brann"/>
    <s v="Lillestrom"/>
    <n v="1411.39"/>
    <n v="1271.6500000000001"/>
    <n v="9"/>
    <n v="13"/>
    <n v="4"/>
    <n v="5"/>
    <n v="1"/>
    <n v="1"/>
    <x v="1"/>
    <n v="1.72"/>
    <n v="3.74"/>
    <n v="4.76"/>
    <n v="1.77"/>
    <n v="3.9"/>
    <n v="5.13"/>
    <s v="HOME STRONGER"/>
    <s v="DRAW"/>
    <m/>
    <m/>
    <m/>
    <m/>
  </r>
  <r>
    <x v="1"/>
    <x v="970"/>
    <x v="1"/>
    <s v="Midtjylland"/>
    <s v="Vendsyssel"/>
    <n v="1581.56"/>
    <n v="1300.25"/>
    <n v="9"/>
    <n v="15"/>
    <n v="6"/>
    <n v="7"/>
    <n v="3"/>
    <n v="0"/>
    <x v="0"/>
    <n v="1.27"/>
    <n v="5.9"/>
    <n v="10.01"/>
    <n v="1.31"/>
    <n v="6.35"/>
    <n v="13"/>
    <s v="HOME STRONGER"/>
    <s v="HOME WIN"/>
    <m/>
    <m/>
    <m/>
    <m/>
  </r>
  <r>
    <x v="1"/>
    <x v="971"/>
    <x v="4"/>
    <s v="Midtjylland"/>
    <s v="Odense"/>
    <n v="1581.56"/>
    <n v="1360.1"/>
    <n v="9"/>
    <n v="15"/>
    <n v="2"/>
    <n v="2"/>
    <n v="3"/>
    <n v="0"/>
    <x v="0"/>
    <n v="1.82"/>
    <n v="3.58"/>
    <n v="4.34"/>
    <n v="1.89"/>
    <n v="3.8"/>
    <n v="5"/>
    <s v="HOME STRONGER"/>
    <s v="HOME WIN"/>
    <m/>
    <m/>
    <m/>
    <m/>
  </r>
  <r>
    <x v="1"/>
    <x v="972"/>
    <x v="0"/>
    <s v="Vejle"/>
    <s v="Hobro"/>
    <n v="1300.25"/>
    <n v="1333.76"/>
    <n v="3"/>
    <n v="4"/>
    <n v="6"/>
    <n v="10"/>
    <n v="3"/>
    <n v="1"/>
    <x v="0"/>
    <n v="2.59"/>
    <n v="3.19"/>
    <n v="2.77"/>
    <n v="2.74"/>
    <n v="3.3"/>
    <n v="2.93"/>
    <s v="AWAY STRONGER"/>
    <s v="HOME WIN"/>
    <m/>
    <m/>
    <m/>
    <m/>
  </r>
  <r>
    <x v="1"/>
    <x v="973"/>
    <x v="4"/>
    <s v="Midtjylland"/>
    <s v="Aarhus"/>
    <n v="1581.56"/>
    <n v="1399.87"/>
    <n v="9"/>
    <n v="15"/>
    <n v="4"/>
    <n v="8"/>
    <n v="0"/>
    <n v="0"/>
    <x v="1"/>
    <n v="1.53"/>
    <n v="4.25"/>
    <n v="5.88"/>
    <n v="1.59"/>
    <n v="4.5"/>
    <n v="6.7"/>
    <s v="HOME STRONGER"/>
    <s v="DRAW"/>
    <m/>
    <m/>
    <m/>
    <m/>
  </r>
  <r>
    <x v="1"/>
    <x v="974"/>
    <x v="33"/>
    <s v="Nordsjaelland"/>
    <s v="Esbjerg"/>
    <n v="1449.11"/>
    <n v="1300.93"/>
    <n v="3"/>
    <n v="5"/>
    <n v="6"/>
    <n v="8"/>
    <n v="1"/>
    <n v="1"/>
    <x v="1"/>
    <n v="1.61"/>
    <n v="4"/>
    <n v="5.26"/>
    <n v="1.67"/>
    <n v="4.2"/>
    <n v="5.75"/>
    <s v="HOME STRONGER"/>
    <s v="DRAW"/>
    <m/>
    <m/>
    <m/>
    <m/>
  </r>
  <r>
    <x v="1"/>
    <x v="974"/>
    <x v="8"/>
    <s v="Vendsyssel"/>
    <s v="Odense"/>
    <n v="1300.93"/>
    <n v="1360.77"/>
    <n v="3"/>
    <n v="6"/>
    <n v="2"/>
    <n v="2"/>
    <n v="3"/>
    <n v="2"/>
    <x v="0"/>
    <n v="3.88"/>
    <n v="3.59"/>
    <n v="1.92"/>
    <n v="4.13"/>
    <n v="3.86"/>
    <n v="2"/>
    <s v="AWAY STRONGER"/>
    <s v="HOME WIN"/>
    <m/>
    <m/>
    <m/>
    <m/>
  </r>
  <r>
    <x v="3"/>
    <x v="974"/>
    <x v="8"/>
    <s v="Kalmar"/>
    <s v="Djurgarden"/>
    <n v="1364.52"/>
    <n v="1463.59"/>
    <n v="4"/>
    <n v="7"/>
    <n v="4"/>
    <n v="10"/>
    <n v="0"/>
    <n v="1"/>
    <x v="2"/>
    <n v="2.94"/>
    <n v="3.12"/>
    <n v="2.5299999999999998"/>
    <n v="3.06"/>
    <n v="3.26"/>
    <n v="2.75"/>
    <s v="AWAY STRONGER"/>
    <s v="AWAY WIN"/>
    <m/>
    <m/>
    <m/>
    <m/>
  </r>
  <r>
    <x v="3"/>
    <x v="974"/>
    <x v="8"/>
    <s v="Sundsvall"/>
    <s v="AIK"/>
    <n v="1312.93"/>
    <n v="1549.54"/>
    <n v="4"/>
    <n v="4"/>
    <n v="5"/>
    <n v="7"/>
    <n v="0"/>
    <n v="1"/>
    <x v="2"/>
    <n v="4.6100000000000003"/>
    <n v="3.4"/>
    <n v="1.84"/>
    <n v="4.96"/>
    <n v="3.5"/>
    <n v="1.91"/>
    <s v="AWAY STRONGER"/>
    <s v="AWAY WIN"/>
    <m/>
    <m/>
    <m/>
    <m/>
  </r>
  <r>
    <x v="3"/>
    <x v="975"/>
    <x v="4"/>
    <s v="Elfsborg"/>
    <s v="Hammarby"/>
    <n v="1385.92"/>
    <n v="1401.65"/>
    <n v="1"/>
    <n v="7"/>
    <n v="4"/>
    <n v="10"/>
    <n v="0"/>
    <n v="0"/>
    <x v="1"/>
    <n v="2.2400000000000002"/>
    <n v="3.61"/>
    <n v="3.01"/>
    <n v="2.38"/>
    <n v="3.85"/>
    <n v="3.27"/>
    <s v="AWAY STRONGER"/>
    <s v="DRAW"/>
    <m/>
    <m/>
    <m/>
    <m/>
  </r>
  <r>
    <x v="1"/>
    <x v="976"/>
    <x v="4"/>
    <s v="Aalborg"/>
    <s v="Midtjylland"/>
    <n v="1393.34"/>
    <n v="1576.25"/>
    <n v="6"/>
    <n v="7"/>
    <n v="7"/>
    <n v="13"/>
    <n v="2"/>
    <n v="1"/>
    <x v="0"/>
    <n v="3.74"/>
    <n v="3.39"/>
    <n v="2.02"/>
    <n v="4.12"/>
    <n v="3.64"/>
    <n v="2.14"/>
    <s v="AWAY STRONGER"/>
    <s v="HOME WIN"/>
    <m/>
    <m/>
    <m/>
    <m/>
  </r>
  <r>
    <x v="1"/>
    <x v="977"/>
    <x v="10"/>
    <s v="Esbjerg"/>
    <s v="Vendsyssel"/>
    <n v="1300.93"/>
    <n v="1300.93"/>
    <n v="7"/>
    <n v="8"/>
    <n v="3"/>
    <n v="9"/>
    <n v="2"/>
    <n v="3"/>
    <x v="2"/>
    <n v="2.0699999999999998"/>
    <n v="3.54"/>
    <n v="3.39"/>
    <n v="2.13"/>
    <n v="3.73"/>
    <n v="3.6"/>
    <s v="AWAY STRONGER"/>
    <s v="AWAY WIN"/>
    <m/>
    <m/>
    <m/>
    <m/>
  </r>
  <r>
    <x v="3"/>
    <x v="977"/>
    <x v="0"/>
    <s v="Kalmar"/>
    <s v="Sundsvall"/>
    <n v="1364.52"/>
    <n v="1312.93"/>
    <n v="4"/>
    <n v="4"/>
    <n v="1"/>
    <n v="4"/>
    <n v="0"/>
    <n v="2"/>
    <x v="2"/>
    <n v="1.84"/>
    <n v="3.53"/>
    <n v="4.37"/>
    <n v="1.93"/>
    <n v="3.73"/>
    <n v="4.72"/>
    <s v="HOME STRONGER"/>
    <s v="AWAY WIN"/>
    <m/>
    <m/>
    <m/>
    <m/>
  </r>
  <r>
    <x v="3"/>
    <x v="978"/>
    <x v="6"/>
    <s v="AIK"/>
    <s v="Brommapojkarna"/>
    <n v="1549.54"/>
    <n v="1223.1400000000001"/>
    <n v="7"/>
    <n v="9"/>
    <n v="0"/>
    <n v="4"/>
    <n v="5"/>
    <n v="1"/>
    <x v="0"/>
    <n v="1.22"/>
    <n v="6.02"/>
    <n v="15.21"/>
    <n v="1.25"/>
    <n v="6.6"/>
    <n v="19"/>
    <s v="HOME STRONGER"/>
    <s v="HOME WIN"/>
    <m/>
    <m/>
    <m/>
    <m/>
  </r>
  <r>
    <x v="6"/>
    <x v="978"/>
    <x v="10"/>
    <s v="Lahti"/>
    <s v="Mariehamn"/>
    <n v="1166"/>
    <n v="1192.8900000000001"/>
    <n v="3"/>
    <n v="9"/>
    <n v="4"/>
    <n v="7"/>
    <n v="2"/>
    <n v="0"/>
    <x v="0"/>
    <n v="1.75"/>
    <n v="3.61"/>
    <n v="4.6100000000000003"/>
    <n v="1.8"/>
    <n v="3.81"/>
    <n v="4.91"/>
    <s v="AWAY STRONGER"/>
    <s v="HOME WIN"/>
    <m/>
    <m/>
    <m/>
    <m/>
  </r>
  <r>
    <x v="1"/>
    <x v="978"/>
    <x v="10"/>
    <s v="Aarhus"/>
    <s v="Nordsjaelland"/>
    <n v="1406.54"/>
    <n v="1449.11"/>
    <n v="5"/>
    <n v="8"/>
    <n v="1"/>
    <n v="5"/>
    <n v="1"/>
    <n v="1"/>
    <x v="1"/>
    <n v="2.02"/>
    <n v="3.63"/>
    <n v="3.44"/>
    <n v="2.1"/>
    <n v="3.86"/>
    <n v="3.8"/>
    <s v="AWAY STRONGER"/>
    <s v="DRAW"/>
    <m/>
    <m/>
    <m/>
    <m/>
  </r>
  <r>
    <x v="1"/>
    <x v="978"/>
    <x v="0"/>
    <s v="Brondby"/>
    <s v="Vejle"/>
    <n v="1557.88"/>
    <n v="1311.4"/>
    <n v="7"/>
    <n v="9"/>
    <n v="6"/>
    <n v="6"/>
    <n v="1"/>
    <n v="1"/>
    <x v="1"/>
    <n v="1.31"/>
    <n v="5.39"/>
    <n v="9.2799999999999994"/>
    <n v="1.35"/>
    <n v="5.94"/>
    <n v="11.45"/>
    <s v="HOME STRONGER"/>
    <s v="DRAW"/>
    <m/>
    <m/>
    <m/>
    <m/>
  </r>
  <r>
    <x v="3"/>
    <x v="979"/>
    <x v="4"/>
    <s v="Hammarby"/>
    <s v="Dalkurd"/>
    <n v="1401.65"/>
    <n v="1248.97"/>
    <n v="5"/>
    <n v="8"/>
    <n v="4"/>
    <n v="5"/>
    <n v="4"/>
    <n v="1"/>
    <x v="0"/>
    <n v="1.53"/>
    <n v="4.3"/>
    <n v="5.84"/>
    <n v="1.57"/>
    <n v="4.5999999999999996"/>
    <n v="6.65"/>
    <s v="HOME STRONGER"/>
    <s v="HOME WIN"/>
    <m/>
    <m/>
    <m/>
    <m/>
  </r>
  <r>
    <x v="1"/>
    <x v="980"/>
    <x v="10"/>
    <s v="Midtjylland"/>
    <s v="Esbjerg"/>
    <n v="1576.25"/>
    <n v="1300.93"/>
    <n v="4"/>
    <n v="10"/>
    <n v="4"/>
    <n v="7"/>
    <n v="3"/>
    <n v="1"/>
    <x v="0"/>
    <n v="1.55"/>
    <n v="4.12"/>
    <n v="5.75"/>
    <n v="1.61"/>
    <n v="4.51"/>
    <n v="6.51"/>
    <s v="HOME STRONGER"/>
    <s v="HOME WIN"/>
    <m/>
    <m/>
    <m/>
    <m/>
  </r>
  <r>
    <x v="2"/>
    <x v="980"/>
    <x v="2"/>
    <s v="Altach"/>
    <s v="Mattersburg"/>
    <n v="1430.38"/>
    <n v="1471.66"/>
    <n v="4"/>
    <n v="7"/>
    <n v="6"/>
    <n v="6"/>
    <n v="2"/>
    <n v="3"/>
    <x v="2"/>
    <n v="2.38"/>
    <n v="3.27"/>
    <n v="2.94"/>
    <n v="2.6"/>
    <n v="3.44"/>
    <n v="3.18"/>
    <s v="AWAY STRONGER"/>
    <s v="AWAY WIN"/>
    <m/>
    <m/>
    <m/>
    <m/>
  </r>
  <r>
    <x v="2"/>
    <x v="980"/>
    <x v="2"/>
    <s v="Sturm Graz"/>
    <s v="Hartberg"/>
    <n v="1582.94"/>
    <n v="1405.9"/>
    <n v="0"/>
    <n v="4"/>
    <n v="6"/>
    <n v="7"/>
    <n v="3"/>
    <n v="2"/>
    <x v="0"/>
    <n v="1.5"/>
    <n v="4.24"/>
    <n v="6.17"/>
    <n v="1.6"/>
    <n v="4.4400000000000004"/>
    <n v="7.01"/>
    <s v="HOME STRONGER"/>
    <s v="HOME WIN"/>
    <m/>
    <m/>
    <m/>
    <m/>
  </r>
  <r>
    <x v="1"/>
    <x v="981"/>
    <x v="33"/>
    <s v="Nordsjaelland"/>
    <s v="Vendsyssel"/>
    <n v="1449.11"/>
    <n v="1300.93"/>
    <n v="2"/>
    <n v="5"/>
    <n v="6"/>
    <n v="9"/>
    <n v="3"/>
    <n v="0"/>
    <x v="0"/>
    <n v="1.54"/>
    <n v="4.3899999999999997"/>
    <n v="5.53"/>
    <n v="1.59"/>
    <n v="4.72"/>
    <n v="6"/>
    <s v="HOME STRONGER"/>
    <s v="HOME WIN"/>
    <m/>
    <m/>
    <m/>
    <m/>
  </r>
  <r>
    <x v="7"/>
    <x v="981"/>
    <x v="13"/>
    <s v="Yenisey"/>
    <s v="Zenit"/>
    <n v="1465.6"/>
    <n v="1725.13"/>
    <n v="3"/>
    <n v="3"/>
    <n v="6"/>
    <n v="7"/>
    <n v="0"/>
    <n v="2"/>
    <x v="2"/>
    <n v="6.65"/>
    <n v="3.58"/>
    <n v="1.58"/>
    <n v="9"/>
    <n v="4"/>
    <n v="1.65"/>
    <s v="AWAY STRONGER"/>
    <s v="AWAY WIN"/>
    <m/>
    <m/>
    <m/>
    <m/>
  </r>
  <r>
    <x v="3"/>
    <x v="981"/>
    <x v="6"/>
    <s v="AIK"/>
    <s v="Kalmar"/>
    <n v="1549.54"/>
    <n v="1364.52"/>
    <n v="7"/>
    <n v="11"/>
    <n v="3"/>
    <n v="4"/>
    <n v="1"/>
    <n v="0"/>
    <x v="0"/>
    <n v="1.52"/>
    <n v="3.91"/>
    <n v="6.92"/>
    <n v="1.57"/>
    <n v="4.0999999999999996"/>
    <n v="8.76"/>
    <s v="HOME STRONGER"/>
    <s v="HOME WIN"/>
    <m/>
    <m/>
    <m/>
    <m/>
  </r>
  <r>
    <x v="3"/>
    <x v="981"/>
    <x v="6"/>
    <s v="Djurgarden"/>
    <s v="Sundsvall"/>
    <n v="1463.59"/>
    <n v="1312.93"/>
    <n v="7"/>
    <n v="10"/>
    <n v="3"/>
    <n v="7"/>
    <n v="1"/>
    <n v="1"/>
    <x v="1"/>
    <n v="1.41"/>
    <n v="4.57"/>
    <n v="7.67"/>
    <n v="1.53"/>
    <n v="4.95"/>
    <n v="9.77"/>
    <s v="HOME STRONGER"/>
    <s v="DRAW"/>
    <m/>
    <m/>
    <m/>
    <m/>
  </r>
  <r>
    <x v="1"/>
    <x v="981"/>
    <x v="10"/>
    <s v="Hobro"/>
    <s v="Brondby"/>
    <n v="1323.95"/>
    <n v="1557.88"/>
    <n v="3"/>
    <n v="6"/>
    <n v="7"/>
    <n v="9"/>
    <n v="1"/>
    <n v="2"/>
    <x v="2"/>
    <n v="6.36"/>
    <n v="4.47"/>
    <n v="1.47"/>
    <n v="7"/>
    <n v="4.8"/>
    <n v="1.51"/>
    <s v="AWAY STRONGER"/>
    <s v="AWAY WIN"/>
    <m/>
    <m/>
    <m/>
    <m/>
  </r>
  <r>
    <x v="2"/>
    <x v="981"/>
    <x v="2"/>
    <s v="Salzburg"/>
    <s v="LASK"/>
    <n v="1745.91"/>
    <n v="1489.35"/>
    <n v="6"/>
    <n v="12"/>
    <n v="0"/>
    <n v="1"/>
    <n v="3"/>
    <n v="1"/>
    <x v="0"/>
    <n v="1.46"/>
    <n v="4.2"/>
    <n v="7.15"/>
    <n v="1.52"/>
    <n v="4.5"/>
    <n v="8.75"/>
    <s v="HOME STRONGER"/>
    <s v="HOME WIN"/>
    <m/>
    <m/>
    <m/>
    <m/>
  </r>
  <r>
    <x v="1"/>
    <x v="982"/>
    <x v="4"/>
    <s v="Vejle"/>
    <s v="Aarhus"/>
    <n v="1311.4"/>
    <n v="1406.54"/>
    <n v="7"/>
    <n v="7"/>
    <n v="3"/>
    <n v="6"/>
    <n v="1"/>
    <n v="1"/>
    <x v="1"/>
    <n v="2.76"/>
    <n v="3.23"/>
    <n v="2.58"/>
    <n v="2.96"/>
    <n v="3.42"/>
    <n v="2.7"/>
    <s v="AWAY STRONGER"/>
    <s v="DRAW"/>
    <m/>
    <m/>
    <m/>
    <m/>
  </r>
  <r>
    <x v="1"/>
    <x v="983"/>
    <x v="33"/>
    <s v="Helsingor"/>
    <s v="Hobro"/>
    <n v="1227.3"/>
    <n v="1313.94"/>
    <n v="2"/>
    <n v="2"/>
    <n v="0"/>
    <n v="3"/>
    <n v="0"/>
    <n v="1"/>
    <x v="2"/>
    <n v="3.16"/>
    <n v="3.31"/>
    <n v="2.27"/>
    <n v="3.5"/>
    <n v="3.48"/>
    <n v="2.39"/>
    <s v="AWAY STRONGER"/>
    <s v="AWAY WIN"/>
    <m/>
    <m/>
    <m/>
    <m/>
  </r>
  <r>
    <x v="3"/>
    <x v="983"/>
    <x v="6"/>
    <s v="Kalmar"/>
    <s v="Elfsborg"/>
    <n v="1337.81"/>
    <n v="1374.16"/>
    <n v="0"/>
    <n v="4"/>
    <n v="1"/>
    <n v="1"/>
    <n v="1"/>
    <n v="0"/>
    <x v="0"/>
    <n v="2.4700000000000002"/>
    <n v="3.2"/>
    <n v="2.93"/>
    <n v="2.64"/>
    <n v="3.4"/>
    <n v="3.1"/>
    <s v="AWAY STRONGER"/>
    <s v="HOME WIN"/>
    <m/>
    <m/>
    <m/>
    <m/>
  </r>
  <r>
    <x v="2"/>
    <x v="983"/>
    <x v="6"/>
    <s v="LASK"/>
    <s v="Salzburg"/>
    <n v="1484.2"/>
    <n v="1740.81"/>
    <n v="0"/>
    <n v="1"/>
    <n v="9"/>
    <n v="12"/>
    <n v="1"/>
    <n v="0"/>
    <x v="0"/>
    <n v="3.1"/>
    <n v="3.13"/>
    <n v="2.36"/>
    <n v="3.4"/>
    <n v="3.3"/>
    <n v="2.6"/>
    <s v="AWAY STRONGER"/>
    <s v="HOME WIN"/>
    <m/>
    <m/>
    <m/>
    <m/>
  </r>
  <r>
    <x v="1"/>
    <x v="983"/>
    <x v="10"/>
    <s v="Brondby"/>
    <s v="Horsens"/>
    <n v="1563.02"/>
    <n v="1345.13"/>
    <n v="7"/>
    <n v="11"/>
    <n v="4"/>
    <n v="4"/>
    <n v="5"/>
    <n v="1"/>
    <x v="0"/>
    <n v="1.29"/>
    <n v="5.46"/>
    <n v="9.8699999999999992"/>
    <n v="1.33"/>
    <n v="5.85"/>
    <n v="11.45"/>
    <s v="HOME STRONGER"/>
    <s v="HOME WIN"/>
    <m/>
    <m/>
    <m/>
    <m/>
  </r>
  <r>
    <x v="0"/>
    <x v="983"/>
    <x v="0"/>
    <s v="Brann"/>
    <s v="Kristiansund"/>
    <n v="1385.76"/>
    <n v="1291.93"/>
    <n v="7"/>
    <n v="13"/>
    <n v="6"/>
    <n v="12"/>
    <n v="1"/>
    <n v="0"/>
    <x v="0"/>
    <n v="1.64"/>
    <n v="3.75"/>
    <n v="5.47"/>
    <n v="1.7"/>
    <n v="3.9"/>
    <n v="6.1"/>
    <s v="HOME STRONGER"/>
    <s v="HOME WIN"/>
    <m/>
    <m/>
    <m/>
    <m/>
  </r>
  <r>
    <x v="0"/>
    <x v="983"/>
    <x v="0"/>
    <s v="Sandefjord"/>
    <s v="Stabaek"/>
    <n v="1164.19"/>
    <n v="1252.21"/>
    <n v="2"/>
    <n v="2"/>
    <n v="1"/>
    <n v="4"/>
    <n v="1"/>
    <n v="1"/>
    <x v="1"/>
    <n v="2.73"/>
    <n v="3.46"/>
    <n v="2.48"/>
    <n v="2.87"/>
    <n v="3.68"/>
    <n v="2.62"/>
    <s v="AWAY STRONGER"/>
    <s v="DRAW"/>
    <m/>
    <m/>
    <m/>
    <m/>
  </r>
  <r>
    <x v="0"/>
    <x v="983"/>
    <x v="0"/>
    <s v="Tromso"/>
    <s v="Ranheim"/>
    <n v="1321.26"/>
    <n v="1249.93"/>
    <n v="3"/>
    <n v="3"/>
    <n v="0"/>
    <n v="6"/>
    <n v="4"/>
    <n v="0"/>
    <x v="0"/>
    <n v="1.64"/>
    <n v="3.97"/>
    <n v="5.07"/>
    <n v="1.7"/>
    <n v="4.21"/>
    <n v="5.5"/>
    <s v="HOME STRONGER"/>
    <s v="HOME WIN"/>
    <m/>
    <m/>
    <m/>
    <m/>
  </r>
  <r>
    <x v="1"/>
    <x v="983"/>
    <x v="0"/>
    <s v="Aarhus"/>
    <s v="Silkeborg"/>
    <n v="1407.06"/>
    <n v="1281.9000000000001"/>
    <n v="3"/>
    <n v="7"/>
    <n v="3"/>
    <n v="7"/>
    <n v="2"/>
    <n v="1"/>
    <x v="0"/>
    <n v="1.48"/>
    <n v="4.46"/>
    <n v="6.31"/>
    <n v="1.55"/>
    <n v="4.74"/>
    <n v="7.1"/>
    <s v="HOME STRONGER"/>
    <s v="HOME WIN"/>
    <m/>
    <m/>
    <m/>
    <m/>
  </r>
  <r>
    <x v="5"/>
    <x v="983"/>
    <x v="40"/>
    <s v="CFR Cluj"/>
    <s v="Astra"/>
    <n v="1533.72"/>
    <n v="1461.96"/>
    <n v="5"/>
    <n v="11"/>
    <n v="7"/>
    <n v="7"/>
    <n v="1"/>
    <n v="1"/>
    <x v="1"/>
    <n v="1.31"/>
    <n v="4.49"/>
    <n v="10.84"/>
    <n v="1.36"/>
    <n v="4.92"/>
    <n v="13.82"/>
    <s v="HOME STRONGER"/>
    <s v="DRAW"/>
    <m/>
    <m/>
    <m/>
    <m/>
  </r>
  <r>
    <x v="0"/>
    <x v="983"/>
    <x v="1"/>
    <s v="Rosenborg"/>
    <s v="Molde"/>
    <n v="1496.21"/>
    <n v="1426.21"/>
    <n v="7"/>
    <n v="10"/>
    <n v="7"/>
    <n v="10"/>
    <n v="4"/>
    <n v="0"/>
    <x v="0"/>
    <n v="1.8"/>
    <n v="3.63"/>
    <n v="4.4000000000000004"/>
    <n v="1.9"/>
    <n v="3.83"/>
    <n v="4.8600000000000003"/>
    <s v="HOME STRONGER"/>
    <s v="HOME WIN"/>
    <m/>
    <m/>
    <m/>
    <m/>
  </r>
  <r>
    <x v="0"/>
    <x v="984"/>
    <x v="0"/>
    <s v="Haugesund"/>
    <s v="Sandefjord"/>
    <n v="1323.35"/>
    <n v="1164.19"/>
    <n v="5"/>
    <n v="9"/>
    <n v="3"/>
    <n v="3"/>
    <n v="4"/>
    <n v="2"/>
    <x v="0"/>
    <n v="1.48"/>
    <n v="4.0999999999999996"/>
    <n v="7.18"/>
    <n v="1.55"/>
    <n v="4.3"/>
    <n v="8.4"/>
    <s v="HOME STRONGER"/>
    <s v="HOME WIN"/>
    <m/>
    <m/>
    <m/>
    <m/>
  </r>
  <r>
    <x v="0"/>
    <x v="984"/>
    <x v="0"/>
    <s v="Start"/>
    <s v="Stabaek"/>
    <n v="1168.04"/>
    <n v="1252.21"/>
    <n v="6"/>
    <n v="6"/>
    <n v="2"/>
    <n v="2"/>
    <n v="2"/>
    <n v="1"/>
    <x v="0"/>
    <n v="2.46"/>
    <n v="3.42"/>
    <n v="2.77"/>
    <n v="2.5499999999999998"/>
    <n v="3.6"/>
    <n v="2.95"/>
    <s v="AWAY STRONGER"/>
    <s v="HOME WIN"/>
    <m/>
    <m/>
    <m/>
    <m/>
  </r>
  <r>
    <x v="0"/>
    <x v="984"/>
    <x v="1"/>
    <s v="Molde"/>
    <s v="Valerenga"/>
    <n v="1426.21"/>
    <n v="1316.6"/>
    <n v="4"/>
    <n v="10"/>
    <n v="1"/>
    <n v="3"/>
    <n v="5"/>
    <n v="1"/>
    <x v="0"/>
    <n v="1.71"/>
    <n v="3.82"/>
    <n v="4.72"/>
    <n v="1.77"/>
    <n v="4.1500000000000004"/>
    <n v="5.19"/>
    <s v="HOME STRONGER"/>
    <s v="HOME WIN"/>
    <m/>
    <m/>
    <m/>
    <m/>
  </r>
  <r>
    <x v="3"/>
    <x v="985"/>
    <x v="4"/>
    <s v="Sundsvall"/>
    <s v="Kalmar"/>
    <n v="1328.21"/>
    <n v="1337.81"/>
    <n v="4"/>
    <n v="5"/>
    <n v="6"/>
    <n v="6"/>
    <n v="2"/>
    <n v="0"/>
    <x v="0"/>
    <n v="2.09"/>
    <n v="3.35"/>
    <n v="3.56"/>
    <n v="2.17"/>
    <n v="3.5"/>
    <n v="3.75"/>
    <s v="AWAY STRONGER"/>
    <s v="HOME WIN"/>
    <m/>
    <m/>
    <m/>
    <m/>
  </r>
  <r>
    <x v="2"/>
    <x v="986"/>
    <x v="2"/>
    <s v="Admira"/>
    <s v="Salzburg"/>
    <n v="1435.37"/>
    <n v="1740.81"/>
    <n v="4"/>
    <n v="4"/>
    <n v="6"/>
    <n v="9"/>
    <n v="2"/>
    <n v="2"/>
    <x v="1"/>
    <n v="16.73"/>
    <n v="8.17"/>
    <n v="1.1399999999999999"/>
    <n v="29"/>
    <n v="9.1999999999999993"/>
    <n v="1.22"/>
    <s v="AWAY STRONGER"/>
    <s v="DRAW"/>
    <m/>
    <m/>
    <m/>
    <m/>
  </r>
  <r>
    <x v="4"/>
    <x v="986"/>
    <x v="15"/>
    <s v="Wisla"/>
    <s v="Jagiellonia"/>
    <n v="1375.97"/>
    <n v="1422.78"/>
    <n v="7"/>
    <n v="11"/>
    <n v="4"/>
    <n v="5"/>
    <n v="2"/>
    <n v="2"/>
    <x v="1"/>
    <n v="2.92"/>
    <n v="3.35"/>
    <n v="2.34"/>
    <n v="3.04"/>
    <n v="3.5"/>
    <n v="2.44"/>
    <s v="AWAY STRONGER"/>
    <s v="DRAW"/>
    <m/>
    <m/>
    <m/>
    <m/>
  </r>
  <r>
    <x v="7"/>
    <x v="987"/>
    <x v="4"/>
    <s v="Rubin Kazan"/>
    <s v="Zenit"/>
    <n v="1587.89"/>
    <n v="1728.69"/>
    <n v="7"/>
    <n v="11"/>
    <n v="6"/>
    <n v="9"/>
    <n v="0"/>
    <n v="1"/>
    <x v="2"/>
    <n v="3.86"/>
    <n v="2.99"/>
    <n v="2.13"/>
    <n v="4.26"/>
    <n v="3.14"/>
    <n v="2.21"/>
    <s v="AWAY STRONGER"/>
    <s v="AWAY WIN"/>
    <m/>
    <m/>
    <m/>
    <m/>
  </r>
  <r>
    <x v="0"/>
    <x v="987"/>
    <x v="4"/>
    <s v="Haugesund"/>
    <s v="Valerenga"/>
    <n v="1323.35"/>
    <n v="1316.6"/>
    <n v="5"/>
    <n v="9"/>
    <n v="1"/>
    <n v="2"/>
    <n v="1"/>
    <n v="0"/>
    <x v="0"/>
    <n v="1.92"/>
    <n v="3.74"/>
    <n v="3.72"/>
    <n v="2.06"/>
    <n v="3.95"/>
    <n v="4"/>
    <s v="HOME STRONGER"/>
    <s v="HOME WIN"/>
    <m/>
    <m/>
    <m/>
    <m/>
  </r>
  <r>
    <x v="2"/>
    <x v="988"/>
    <x v="2"/>
    <s v="Salzburg"/>
    <s v="Hartberg"/>
    <n v="1733.45"/>
    <n v="1382.59"/>
    <n v="4"/>
    <n v="10"/>
    <n v="3"/>
    <n v="7"/>
    <n v="2"/>
    <n v="0"/>
    <x v="0"/>
    <n v="1.21"/>
    <n v="6.56"/>
    <n v="12.1"/>
    <n v="1.24"/>
    <n v="7.2"/>
    <n v="15.72"/>
    <s v="HOME STRONGER"/>
    <s v="HOME WIN"/>
    <m/>
    <m/>
    <m/>
    <m/>
  </r>
  <r>
    <x v="1"/>
    <x v="989"/>
    <x v="33"/>
    <s v="Nordsjaelland"/>
    <s v="Vejle"/>
    <n v="1454.95"/>
    <n v="1321.07"/>
    <n v="5"/>
    <n v="5"/>
    <n v="5"/>
    <n v="8"/>
    <n v="2"/>
    <n v="0"/>
    <x v="0"/>
    <n v="1.81"/>
    <n v="3.74"/>
    <n v="4.18"/>
    <n v="1.89"/>
    <n v="3.96"/>
    <n v="4.42"/>
    <s v="HOME STRONGER"/>
    <s v="HOME WIN"/>
    <m/>
    <m/>
    <m/>
    <m/>
  </r>
  <r>
    <x v="2"/>
    <x v="989"/>
    <x v="2"/>
    <s v="Sturm Graz"/>
    <s v="Altach"/>
    <n v="1520.53"/>
    <n v="1393.27"/>
    <n v="3"/>
    <n v="4"/>
    <n v="0"/>
    <n v="4"/>
    <n v="1"/>
    <n v="1"/>
    <x v="1"/>
    <n v="1.65"/>
    <n v="3.94"/>
    <n v="4.93"/>
    <n v="1.7"/>
    <n v="4.2"/>
    <n v="5.34"/>
    <s v="HOME STRONGER"/>
    <s v="DRAW"/>
    <m/>
    <m/>
    <m/>
    <m/>
  </r>
  <r>
    <x v="3"/>
    <x v="989"/>
    <x v="7"/>
    <s v="Brommapojkarna"/>
    <s v="AIK"/>
    <n v="1213.82"/>
    <n v="1519.91"/>
    <n v="0"/>
    <n v="0"/>
    <n v="9"/>
    <n v="13"/>
    <n v="0"/>
    <n v="2"/>
    <x v="2"/>
    <n v="8.86"/>
    <n v="4.82"/>
    <n v="1.36"/>
    <n v="10.02"/>
    <n v="5.2"/>
    <n v="1.4"/>
    <s v="AWAY STRONGER"/>
    <s v="AWAY WIN"/>
    <m/>
    <m/>
    <m/>
    <m/>
  </r>
  <r>
    <x v="3"/>
    <x v="989"/>
    <x v="7"/>
    <s v="Djurgarden"/>
    <s v="Kalmar"/>
    <n v="1419.63"/>
    <n v="1322.04"/>
    <n v="3"/>
    <n v="9"/>
    <n v="6"/>
    <n v="6"/>
    <n v="0"/>
    <n v="2"/>
    <x v="2"/>
    <n v="1.57"/>
    <n v="3.88"/>
    <n v="6.12"/>
    <n v="1.61"/>
    <n v="4.0999999999999996"/>
    <n v="7"/>
    <s v="HOME STRONGER"/>
    <s v="AWAY WIN"/>
    <m/>
    <m/>
    <m/>
    <m/>
  </r>
  <r>
    <x v="4"/>
    <x v="989"/>
    <x v="0"/>
    <s v="Jagiellonia"/>
    <s v="Piast Gliwice"/>
    <n v="1432.35"/>
    <n v="1317.87"/>
    <n v="4"/>
    <n v="5"/>
    <n v="6"/>
    <n v="8"/>
    <n v="2"/>
    <n v="1"/>
    <x v="0"/>
    <n v="2.0099999999999998"/>
    <n v="3.36"/>
    <n v="3.68"/>
    <n v="2.1"/>
    <n v="3.5"/>
    <n v="3.94"/>
    <s v="HOME STRONGER"/>
    <s v="HOME WIN"/>
    <m/>
    <m/>
    <m/>
    <m/>
  </r>
  <r>
    <x v="0"/>
    <x v="989"/>
    <x v="0"/>
    <s v="Kristiansund"/>
    <s v="Rosenborg"/>
    <n v="1281.18"/>
    <n v="1498.31"/>
    <n v="3"/>
    <n v="9"/>
    <n v="7"/>
    <n v="10"/>
    <n v="0"/>
    <n v="2"/>
    <x v="2"/>
    <n v="5.38"/>
    <n v="4.0199999999999996"/>
    <n v="1.6"/>
    <n v="5.89"/>
    <n v="4.2300000000000004"/>
    <n v="1.69"/>
    <s v="AWAY STRONGER"/>
    <s v="AWAY WIN"/>
    <m/>
    <m/>
    <m/>
    <m/>
  </r>
  <r>
    <x v="0"/>
    <x v="989"/>
    <x v="0"/>
    <s v="Lillestrom"/>
    <s v="Haugesund"/>
    <n v="1259.8599999999999"/>
    <n v="1343.99"/>
    <n v="2"/>
    <n v="5"/>
    <n v="7"/>
    <n v="11"/>
    <n v="1"/>
    <n v="1"/>
    <x v="1"/>
    <n v="2.09"/>
    <n v="3.53"/>
    <n v="3.38"/>
    <n v="2.21"/>
    <n v="3.65"/>
    <n v="3.75"/>
    <s v="AWAY STRONGER"/>
    <s v="DRAW"/>
    <m/>
    <m/>
    <m/>
    <m/>
  </r>
  <r>
    <x v="0"/>
    <x v="989"/>
    <x v="0"/>
    <s v="Ranheim"/>
    <s v="Sandefjord"/>
    <n v="1249.32"/>
    <n v="1184.8599999999999"/>
    <n v="0"/>
    <n v="0"/>
    <n v="2"/>
    <n v="3"/>
    <n v="1"/>
    <n v="1"/>
    <x v="1"/>
    <n v="2.0099999999999998"/>
    <n v="3.47"/>
    <n v="3.68"/>
    <n v="2.08"/>
    <n v="3.6"/>
    <n v="3.9"/>
    <s v="HOME STRONGER"/>
    <s v="DRAW"/>
    <m/>
    <m/>
    <m/>
    <m/>
  </r>
  <r>
    <x v="0"/>
    <x v="989"/>
    <x v="0"/>
    <s v="Stabaek"/>
    <s v="Molde"/>
    <n v="1255.3"/>
    <n v="1442.27"/>
    <n v="1"/>
    <n v="2"/>
    <n v="6"/>
    <n v="10"/>
    <n v="3"/>
    <n v="1"/>
    <x v="0"/>
    <n v="2.98"/>
    <n v="3.58"/>
    <n v="2.2599999999999998"/>
    <n v="3.2"/>
    <n v="3.75"/>
    <n v="2.42"/>
    <s v="AWAY STRONGER"/>
    <s v="HOME WIN"/>
    <m/>
    <m/>
    <m/>
    <m/>
  </r>
  <r>
    <x v="0"/>
    <x v="989"/>
    <x v="0"/>
    <s v="Stromsgodset"/>
    <s v="Start"/>
    <n v="1348.53"/>
    <n v="1169.5899999999999"/>
    <n v="6"/>
    <n v="10"/>
    <n v="9"/>
    <n v="9"/>
    <n v="1"/>
    <n v="1"/>
    <x v="1"/>
    <n v="1.37"/>
    <n v="5"/>
    <n v="7.75"/>
    <n v="1.41"/>
    <n v="5.25"/>
    <n v="9"/>
    <s v="HOME STRONGER"/>
    <s v="DRAW"/>
    <m/>
    <m/>
    <m/>
    <m/>
  </r>
  <r>
    <x v="1"/>
    <x v="989"/>
    <x v="0"/>
    <s v="Brondby"/>
    <s v="Esbjerg"/>
    <n v="1565.68"/>
    <n v="1309.1400000000001"/>
    <n v="7"/>
    <n v="13"/>
    <n v="3"/>
    <n v="7"/>
    <n v="0"/>
    <n v="1"/>
    <x v="2"/>
    <n v="1.29"/>
    <n v="5.76"/>
    <n v="9.43"/>
    <n v="1.34"/>
    <n v="6.2"/>
    <n v="12"/>
    <s v="HOME STRONGER"/>
    <s v="AWAY WIN"/>
    <m/>
    <m/>
    <m/>
    <m/>
  </r>
  <r>
    <x v="0"/>
    <x v="989"/>
    <x v="1"/>
    <s v="Valerenga"/>
    <s v="Tromso"/>
    <n v="1310.69"/>
    <n v="1307.0999999999999"/>
    <n v="0"/>
    <n v="1"/>
    <n v="3"/>
    <n v="6"/>
    <n v="3"/>
    <n v="0"/>
    <x v="0"/>
    <n v="1.96"/>
    <n v="3.72"/>
    <n v="3.6"/>
    <n v="2.0299999999999998"/>
    <n v="3.92"/>
    <n v="3.8"/>
    <s v="HOME STRONGER"/>
    <s v="HOME WIN"/>
    <m/>
    <m/>
    <m/>
    <m/>
  </r>
  <r>
    <x v="1"/>
    <x v="989"/>
    <x v="1"/>
    <s v="Odense"/>
    <s v="Midtjylland"/>
    <n v="1339.04"/>
    <n v="1568.34"/>
    <n v="1"/>
    <n v="2"/>
    <n v="4"/>
    <n v="10"/>
    <n v="1"/>
    <n v="1"/>
    <x v="1"/>
    <n v="2.89"/>
    <n v="3.45"/>
    <n v="2.37"/>
    <n v="3.26"/>
    <n v="3.76"/>
    <n v="2.48"/>
    <s v="AWAY STRONGER"/>
    <s v="DRAW"/>
    <m/>
    <m/>
    <m/>
    <m/>
  </r>
  <r>
    <x v="1"/>
    <x v="990"/>
    <x v="4"/>
    <s v="Horsens"/>
    <s v="Aalborg"/>
    <n v="1342.37"/>
    <n v="1417.76"/>
    <n v="1"/>
    <n v="4"/>
    <n v="6"/>
    <n v="9"/>
    <n v="0"/>
    <n v="0"/>
    <x v="1"/>
    <n v="2.87"/>
    <n v="3.07"/>
    <n v="2.6"/>
    <n v="2.98"/>
    <n v="3.2"/>
    <n v="2.79"/>
    <s v="AWAY STRONGER"/>
    <s v="DRAW"/>
    <m/>
    <m/>
    <m/>
    <m/>
  </r>
  <r>
    <x v="4"/>
    <x v="991"/>
    <x v="0"/>
    <s v="Piast Gliwice"/>
    <s v="Cracovia"/>
    <n v="1317.87"/>
    <n v="1286.1500000000001"/>
    <n v="3"/>
    <n v="7"/>
    <n v="0"/>
    <n v="0"/>
    <n v="3"/>
    <n v="1"/>
    <x v="0"/>
    <n v="2.17"/>
    <n v="3.3"/>
    <n v="3.32"/>
    <n v="2.2599999999999998"/>
    <n v="3.4"/>
    <n v="3.6"/>
    <s v="HOME STRONGER"/>
    <s v="HOME WIN"/>
    <m/>
    <m/>
    <m/>
    <m/>
  </r>
  <r>
    <x v="1"/>
    <x v="991"/>
    <x v="4"/>
    <s v="Hobro"/>
    <s v="Aarhus"/>
    <n v="1327.38"/>
    <n v="1417.19"/>
    <n v="4"/>
    <n v="4"/>
    <n v="5"/>
    <n v="7"/>
    <n v="0"/>
    <n v="2"/>
    <x v="2"/>
    <n v="3.21"/>
    <n v="3.27"/>
    <n v="2.2599999999999998"/>
    <n v="3.5"/>
    <n v="3.39"/>
    <n v="2.36"/>
    <s v="AWAY STRONGER"/>
    <s v="AWAY WIN"/>
    <m/>
    <m/>
    <m/>
    <m/>
  </r>
  <r>
    <x v="2"/>
    <x v="992"/>
    <x v="2"/>
    <s v="Altach"/>
    <s v="Salzburg"/>
    <n v="1393.27"/>
    <n v="1733.45"/>
    <n v="1"/>
    <n v="4"/>
    <n v="4"/>
    <n v="10"/>
    <n v="2"/>
    <n v="3"/>
    <x v="2"/>
    <n v="6.46"/>
    <n v="3.95"/>
    <n v="1.53"/>
    <n v="7.53"/>
    <n v="4.2"/>
    <n v="1.7"/>
    <s v="AWAY STRONGER"/>
    <s v="AWAY WIN"/>
    <m/>
    <m/>
    <m/>
    <m/>
  </r>
  <r>
    <x v="1"/>
    <x v="993"/>
    <x v="33"/>
    <s v="Nordsjaelland"/>
    <s v="Horsens"/>
    <n v="1454.95"/>
    <n v="1342.37"/>
    <n v="7"/>
    <n v="8"/>
    <n v="1"/>
    <n v="5"/>
    <n v="0"/>
    <n v="1"/>
    <x v="2"/>
    <n v="1.6"/>
    <n v="4.0599999999999996"/>
    <n v="5.43"/>
    <n v="1.66"/>
    <n v="4.5"/>
    <n v="6.1"/>
    <s v="HOME STRONGER"/>
    <s v="AWAY WIN"/>
    <m/>
    <m/>
    <m/>
    <m/>
  </r>
  <r>
    <x v="1"/>
    <x v="993"/>
    <x v="8"/>
    <s v="Vejle"/>
    <s v="Odense"/>
    <n v="1321.07"/>
    <n v="1339.04"/>
    <n v="2"/>
    <n v="8"/>
    <n v="2"/>
    <n v="2"/>
    <n v="0"/>
    <n v="2"/>
    <x v="2"/>
    <n v="3.26"/>
    <n v="3.38"/>
    <n v="2.2000000000000002"/>
    <n v="3.56"/>
    <n v="3.55"/>
    <n v="2.2999999999999998"/>
    <s v="AWAY STRONGER"/>
    <s v="AWAY WIN"/>
    <m/>
    <m/>
    <m/>
    <m/>
  </r>
  <r>
    <x v="7"/>
    <x v="993"/>
    <x v="19"/>
    <s v="Ufa"/>
    <s v="Zenit"/>
    <n v="1564.5"/>
    <n v="1690.83"/>
    <n v="1"/>
    <n v="2"/>
    <n v="9"/>
    <n v="12"/>
    <n v="0"/>
    <n v="2"/>
    <x v="2"/>
    <n v="5.77"/>
    <n v="3.33"/>
    <n v="1.7"/>
    <n v="6.85"/>
    <n v="3.5"/>
    <n v="1.77"/>
    <s v="AWAY STRONGER"/>
    <s v="AWAY WIN"/>
    <m/>
    <m/>
    <m/>
    <m/>
  </r>
  <r>
    <x v="1"/>
    <x v="993"/>
    <x v="10"/>
    <s v="Vendsyssel"/>
    <s v="Brondby"/>
    <n v="1309.1300000000001"/>
    <n v="1565.68"/>
    <n v="3"/>
    <n v="6"/>
    <n v="6"/>
    <n v="10"/>
    <n v="1"/>
    <n v="2"/>
    <x v="2"/>
    <n v="6.64"/>
    <n v="4.66"/>
    <n v="1.44"/>
    <n v="7.16"/>
    <n v="4.95"/>
    <n v="1.5"/>
    <s v="AWAY STRONGER"/>
    <s v="AWAY WIN"/>
    <m/>
    <m/>
    <m/>
    <m/>
  </r>
  <r>
    <x v="2"/>
    <x v="993"/>
    <x v="2"/>
    <s v="Admira"/>
    <s v="Mattersburg"/>
    <n v="1411.87"/>
    <n v="1439.62"/>
    <n v="1"/>
    <n v="5"/>
    <n v="3"/>
    <n v="9"/>
    <n v="0"/>
    <n v="0"/>
    <x v="1"/>
    <n v="3.06"/>
    <n v="3.65"/>
    <n v="2.17"/>
    <n v="3.3"/>
    <n v="3.82"/>
    <n v="2.2799999999999998"/>
    <s v="AWAY STRONGER"/>
    <s v="DRAW"/>
    <m/>
    <m/>
    <m/>
    <m/>
  </r>
  <r>
    <x v="2"/>
    <x v="993"/>
    <x v="2"/>
    <s v="Hartberg"/>
    <s v="LASK"/>
    <n v="1382.59"/>
    <n v="1471.68"/>
    <n v="3"/>
    <n v="6"/>
    <n v="7"/>
    <n v="7"/>
    <n v="0"/>
    <n v="1"/>
    <x v="2"/>
    <n v="4.0599999999999996"/>
    <n v="3.68"/>
    <n v="1.84"/>
    <n v="4.4000000000000004"/>
    <n v="3.89"/>
    <n v="1.93"/>
    <s v="AWAY STRONGER"/>
    <s v="AWAY WIN"/>
    <m/>
    <m/>
    <m/>
    <m/>
  </r>
  <r>
    <x v="3"/>
    <x v="993"/>
    <x v="7"/>
    <s v="Djurgarden"/>
    <s v="Elfsborg"/>
    <n v="1419.63"/>
    <n v="1343.78"/>
    <n v="2"/>
    <n v="6"/>
    <n v="3"/>
    <n v="3"/>
    <n v="2"/>
    <n v="2"/>
    <x v="1"/>
    <n v="1.84"/>
    <n v="3.48"/>
    <n v="4.43"/>
    <n v="1.95"/>
    <n v="3.6"/>
    <n v="4.84"/>
    <s v="HOME STRONGER"/>
    <s v="DRAW"/>
    <m/>
    <m/>
    <m/>
    <m/>
  </r>
  <r>
    <x v="0"/>
    <x v="993"/>
    <x v="0"/>
    <s v="Haugesund"/>
    <s v="Stabaek"/>
    <n v="1343.99"/>
    <n v="1255.3"/>
    <n v="7"/>
    <n v="9"/>
    <n v="4"/>
    <n v="5"/>
    <n v="2"/>
    <n v="0"/>
    <x v="0"/>
    <n v="1.97"/>
    <n v="3.63"/>
    <n v="3.64"/>
    <n v="2.06"/>
    <n v="4"/>
    <n v="3.85"/>
    <s v="HOME STRONGER"/>
    <s v="HOME WIN"/>
    <m/>
    <m/>
    <m/>
    <m/>
  </r>
  <r>
    <x v="0"/>
    <x v="993"/>
    <x v="0"/>
    <s v="Molde"/>
    <s v="Ranheim"/>
    <n v="1442.27"/>
    <n v="1249.32"/>
    <n v="3"/>
    <n v="7"/>
    <n v="1"/>
    <n v="1"/>
    <n v="2"/>
    <n v="3"/>
    <x v="2"/>
    <n v="1.37"/>
    <n v="4.8099999999999996"/>
    <n v="8.33"/>
    <n v="1.42"/>
    <n v="5.13"/>
    <n v="9.7200000000000006"/>
    <s v="HOME STRONGER"/>
    <s v="AWAY WIN"/>
    <m/>
    <m/>
    <m/>
    <m/>
  </r>
  <r>
    <x v="0"/>
    <x v="993"/>
    <x v="0"/>
    <s v="Rosenborg"/>
    <s v="Stromsgodset"/>
    <n v="1498.31"/>
    <n v="1348.53"/>
    <n v="7"/>
    <n v="13"/>
    <n v="7"/>
    <n v="8"/>
    <n v="4"/>
    <n v="3"/>
    <x v="0"/>
    <n v="1.43"/>
    <n v="4.5199999999999996"/>
    <n v="7.29"/>
    <n v="1.49"/>
    <n v="4.9000000000000004"/>
    <n v="8.35"/>
    <s v="HOME STRONGER"/>
    <s v="HOME WIN"/>
    <m/>
    <m/>
    <m/>
    <m/>
  </r>
  <r>
    <x v="0"/>
    <x v="993"/>
    <x v="0"/>
    <s v="Sandefjord"/>
    <s v="Lillestrom"/>
    <n v="1184.8599999999999"/>
    <n v="1259.8599999999999"/>
    <n v="2"/>
    <n v="4"/>
    <n v="2"/>
    <n v="6"/>
    <n v="1"/>
    <n v="3"/>
    <x v="2"/>
    <n v="3"/>
    <n v="3.35"/>
    <n v="2.35"/>
    <n v="3.2"/>
    <n v="3.58"/>
    <n v="2.5499999999999998"/>
    <s v="AWAY STRONGER"/>
    <s v="AWAY WIN"/>
    <m/>
    <m/>
    <m/>
    <m/>
  </r>
  <r>
    <x v="0"/>
    <x v="993"/>
    <x v="1"/>
    <s v="Valerenga"/>
    <s v="Brann"/>
    <n v="1310.69"/>
    <n v="1384.39"/>
    <n v="3"/>
    <n v="4"/>
    <n v="7"/>
    <n v="11"/>
    <n v="2"/>
    <n v="0"/>
    <x v="0"/>
    <n v="2.4500000000000002"/>
    <n v="3.38"/>
    <n v="2.83"/>
    <n v="2.62"/>
    <n v="3.58"/>
    <n v="2.94"/>
    <s v="AWAY STRONGER"/>
    <s v="HOME WIN"/>
    <m/>
    <m/>
    <m/>
    <m/>
  </r>
  <r>
    <x v="3"/>
    <x v="994"/>
    <x v="4"/>
    <s v="Dalkurd"/>
    <s v="Hammarby"/>
    <n v="1201.52"/>
    <n v="1402.42"/>
    <n v="6"/>
    <n v="7"/>
    <n v="7"/>
    <n v="11"/>
    <n v="2"/>
    <n v="3"/>
    <x v="2"/>
    <n v="5.84"/>
    <n v="4.17"/>
    <n v="1.55"/>
    <n v="6.51"/>
    <n v="4.4000000000000004"/>
    <n v="1.6"/>
    <s v="AWAY STRONGER"/>
    <s v="AWAY WIN"/>
    <m/>
    <m/>
    <m/>
    <m/>
  </r>
  <r>
    <x v="1"/>
    <x v="994"/>
    <x v="4"/>
    <s v="Aalborg"/>
    <s v="Esbjerg"/>
    <n v="1417.76"/>
    <n v="1309.1400000000001"/>
    <n v="4"/>
    <n v="7"/>
    <n v="6"/>
    <n v="7"/>
    <n v="0"/>
    <n v="1"/>
    <x v="2"/>
    <n v="1.96"/>
    <n v="3.38"/>
    <n v="3.97"/>
    <n v="2.02"/>
    <n v="3.51"/>
    <n v="4.3600000000000003"/>
    <s v="HOME STRONGER"/>
    <s v="AWAY WIN"/>
    <m/>
    <m/>
    <m/>
    <m/>
  </r>
  <r>
    <x v="1"/>
    <x v="995"/>
    <x v="4"/>
    <s v="Horsens"/>
    <s v="Vejle"/>
    <n v="1342.37"/>
    <n v="1321.07"/>
    <n v="4"/>
    <n v="5"/>
    <n v="1"/>
    <n v="5"/>
    <n v="0"/>
    <n v="0"/>
    <x v="1"/>
    <n v="2.4700000000000002"/>
    <n v="3.12"/>
    <n v="2.99"/>
    <n v="2.5499999999999998"/>
    <n v="3.3"/>
    <n v="3.16"/>
    <s v="HOME STRONGER"/>
    <s v="DRAW"/>
    <m/>
    <m/>
    <m/>
    <m/>
  </r>
  <r>
    <x v="1"/>
    <x v="996"/>
    <x v="4"/>
    <s v="Horsens"/>
    <s v="Midtjylland"/>
    <n v="1337.88"/>
    <n v="1533.5"/>
    <n v="5"/>
    <n v="5"/>
    <n v="7"/>
    <n v="8"/>
    <n v="0"/>
    <n v="2"/>
    <x v="2"/>
    <n v="4.72"/>
    <n v="3.87"/>
    <n v="1.69"/>
    <n v="5.25"/>
    <n v="4.0999999999999996"/>
    <n v="1.76"/>
    <s v="AWAY STRONGER"/>
    <s v="AWAY WIN"/>
    <m/>
    <m/>
    <m/>
    <m/>
  </r>
  <r>
    <x v="1"/>
    <x v="997"/>
    <x v="4"/>
    <s v="Odense"/>
    <s v="Aarhus"/>
    <n v="1341.71"/>
    <n v="1415.3"/>
    <n v="4"/>
    <n v="5"/>
    <n v="7"/>
    <n v="9"/>
    <n v="0"/>
    <n v="1"/>
    <x v="2"/>
    <n v="2.57"/>
    <n v="3.31"/>
    <n v="2.71"/>
    <n v="2.77"/>
    <n v="3.44"/>
    <n v="3.25"/>
    <s v="AWAY STRONGER"/>
    <s v="AWAY WIN"/>
    <m/>
    <m/>
    <m/>
    <m/>
  </r>
  <r>
    <x v="0"/>
    <x v="998"/>
    <x v="4"/>
    <s v="Lillestrom"/>
    <s v="Start"/>
    <n v="1297.8599999999999"/>
    <n v="1195.51"/>
    <n v="4"/>
    <n v="6"/>
    <n v="4"/>
    <n v="10"/>
    <n v="1"/>
    <n v="0"/>
    <x v="0"/>
    <n v="1.91"/>
    <n v="3.59"/>
    <n v="3.89"/>
    <n v="1.98"/>
    <n v="3.8"/>
    <n v="4.25"/>
    <s v="HOME STRONGER"/>
    <s v="HOME WIN"/>
    <m/>
    <m/>
    <m/>
    <m/>
  </r>
  <r>
    <x v="0"/>
    <x v="999"/>
    <x v="0"/>
    <s v="Kristiansund"/>
    <s v="Molde"/>
    <n v="1313.84"/>
    <n v="1448.35"/>
    <n v="3"/>
    <n v="6"/>
    <n v="3"/>
    <n v="6"/>
    <n v="1"/>
    <n v="0"/>
    <x v="0"/>
    <n v="2.81"/>
    <n v="3.38"/>
    <n v="2.46"/>
    <n v="2.91"/>
    <n v="3.58"/>
    <n v="2.5499999999999998"/>
    <s v="AWAY STRONGER"/>
    <s v="HOME WIN"/>
    <m/>
    <m/>
    <m/>
    <m/>
  </r>
  <r>
    <x v="0"/>
    <x v="1000"/>
    <x v="4"/>
    <s v="Stromsgodset"/>
    <s v="Kristiansund"/>
    <n v="1365.65"/>
    <n v="1313.84"/>
    <n v="4"/>
    <n v="7"/>
    <n v="6"/>
    <n v="9"/>
    <n v="2"/>
    <n v="3"/>
    <x v="2"/>
    <n v="1.56"/>
    <n v="4.2"/>
    <n v="5.58"/>
    <n v="1.59"/>
    <n v="4.4400000000000004"/>
    <n v="6"/>
    <s v="HOME STRONGER"/>
    <s v="AWAY WIN"/>
    <m/>
    <m/>
    <m/>
    <m/>
  </r>
  <r>
    <x v="1"/>
    <x v="1001"/>
    <x v="4"/>
    <s v="Brondby"/>
    <s v="Aarhus"/>
    <n v="1523.5"/>
    <n v="1415.3"/>
    <n v="6"/>
    <n v="10"/>
    <n v="7"/>
    <n v="11"/>
    <n v="2"/>
    <n v="0"/>
    <x v="0"/>
    <n v="1.52"/>
    <n v="4.45"/>
    <n v="5.68"/>
    <n v="1.57"/>
    <n v="4.75"/>
    <n v="6"/>
    <s v="HOME STRONGER"/>
    <s v="HOME WIN"/>
    <m/>
    <m/>
    <m/>
    <m/>
  </r>
  <r>
    <x v="1"/>
    <x v="1002"/>
    <x v="8"/>
    <s v="Aalborg"/>
    <s v="Horsens"/>
    <n v="1391.07"/>
    <n v="1337.88"/>
    <n v="1"/>
    <n v="7"/>
    <n v="4"/>
    <n v="5"/>
    <n v="2"/>
    <n v="4"/>
    <x v="2"/>
    <n v="1.62"/>
    <n v="3.97"/>
    <n v="5.3"/>
    <n v="1.67"/>
    <n v="4.13"/>
    <n v="5.75"/>
    <s v="HOME STRONGER"/>
    <s v="AWAY WIN"/>
    <m/>
    <m/>
    <m/>
    <m/>
  </r>
  <r>
    <x v="2"/>
    <x v="1002"/>
    <x v="17"/>
    <s v="Hartberg"/>
    <s v="Wacker Innsbruck"/>
    <n v="1369.73"/>
    <n v="1361.38"/>
    <n v="0"/>
    <n v="3"/>
    <n v="0"/>
    <n v="3"/>
    <n v="2"/>
    <n v="2"/>
    <x v="1"/>
    <n v="1.95"/>
    <n v="3.68"/>
    <n v="3.57"/>
    <n v="2.02"/>
    <n v="3.89"/>
    <n v="3.75"/>
    <s v="HOME STRONGER"/>
    <s v="DRAW"/>
    <m/>
    <m/>
    <m/>
    <m/>
  </r>
  <r>
    <x v="7"/>
    <x v="1002"/>
    <x v="2"/>
    <s v="Zenit"/>
    <s v="Rubin Kazan"/>
    <n v="1750.01"/>
    <n v="1582.35"/>
    <n v="9"/>
    <n v="15"/>
    <n v="3"/>
    <n v="6"/>
    <n v="1"/>
    <n v="2"/>
    <x v="2"/>
    <n v="1.57"/>
    <n v="3.57"/>
    <n v="6.86"/>
    <n v="1.62"/>
    <n v="3.75"/>
    <n v="8"/>
    <s v="HOME STRONGER"/>
    <s v="AWAY WIN"/>
    <m/>
    <m/>
    <m/>
    <m/>
  </r>
  <r>
    <x v="0"/>
    <x v="1002"/>
    <x v="0"/>
    <s v="Aalesund"/>
    <s v="Stabaek"/>
    <n v="1270.48"/>
    <n v="1290.75"/>
    <n v="3"/>
    <n v="4"/>
    <n v="3"/>
    <n v="4"/>
    <n v="1"/>
    <n v="1"/>
    <x v="1"/>
    <n v="2.2599999999999998"/>
    <n v="3.46"/>
    <n v="3"/>
    <n v="2.4500000000000002"/>
    <n v="3.69"/>
    <n v="3.2"/>
    <s v="AWAY STRONGER"/>
    <s v="DRAW"/>
    <m/>
    <m/>
    <m/>
    <m/>
  </r>
  <r>
    <x v="1"/>
    <x v="1002"/>
    <x v="0"/>
    <s v="Vejle"/>
    <s v="Brondby"/>
    <n v="1292.33"/>
    <n v="1523.5"/>
    <n v="1"/>
    <n v="3"/>
    <n v="6"/>
    <n v="12"/>
    <n v="1"/>
    <n v="2"/>
    <x v="2"/>
    <n v="5.07"/>
    <n v="3.96"/>
    <n v="1.64"/>
    <n v="5.35"/>
    <n v="4.2"/>
    <n v="1.69"/>
    <s v="AWAY STRONGER"/>
    <s v="AWAY WIN"/>
    <m/>
    <m/>
    <m/>
    <m/>
  </r>
  <r>
    <x v="1"/>
    <x v="1003"/>
    <x v="4"/>
    <s v="Esbjerg"/>
    <s v="Odense"/>
    <n v="1322.06"/>
    <n v="1341.71"/>
    <n v="6"/>
    <n v="9"/>
    <n v="4"/>
    <n v="5"/>
    <n v="2"/>
    <n v="0"/>
    <x v="0"/>
    <n v="3.41"/>
    <n v="3.41"/>
    <n v="2.13"/>
    <n v="3.6"/>
    <n v="3.58"/>
    <n v="2.29"/>
    <s v="AWAY STRONGER"/>
    <s v="HOME WIN"/>
    <m/>
    <m/>
    <m/>
    <m/>
  </r>
  <r>
    <x v="4"/>
    <x v="1003"/>
    <x v="15"/>
    <s v="Jagiellonia"/>
    <s v="Cracovia"/>
    <n v="1410.45"/>
    <n v="1261.44"/>
    <n v="6"/>
    <n v="10"/>
    <n v="0"/>
    <n v="0"/>
    <n v="3"/>
    <n v="1"/>
    <x v="0"/>
    <n v="1.84"/>
    <n v="3.48"/>
    <n v="4.29"/>
    <n v="1.91"/>
    <n v="3.68"/>
    <n v="4.66"/>
    <s v="HOME STRONGER"/>
    <s v="HOME WIN"/>
    <m/>
    <m/>
    <m/>
    <m/>
  </r>
  <r>
    <x v="7"/>
    <x v="1004"/>
    <x v="13"/>
    <s v="Rubin Kazan"/>
    <s v="Yenisey"/>
    <n v="1582.35"/>
    <n v="1454.95"/>
    <n v="5"/>
    <n v="6"/>
    <n v="3"/>
    <n v="3"/>
    <n v="1"/>
    <n v="0"/>
    <x v="0"/>
    <n v="1.67"/>
    <n v="3.31"/>
    <n v="6.17"/>
    <n v="1.74"/>
    <n v="3.5"/>
    <n v="7.2"/>
    <s v="HOME STRONGER"/>
    <s v="HOME WIN"/>
    <m/>
    <m/>
    <m/>
    <m/>
  </r>
  <r>
    <x v="2"/>
    <x v="1004"/>
    <x v="2"/>
    <s v="Admira"/>
    <s v="Sturm Graz"/>
    <n v="1393.91"/>
    <n v="1493.47"/>
    <n v="2"/>
    <n v="5"/>
    <n v="3"/>
    <n v="6"/>
    <n v="2"/>
    <n v="3"/>
    <x v="2"/>
    <n v="4.1900000000000004"/>
    <n v="3.8"/>
    <n v="1.79"/>
    <n v="4.4000000000000004"/>
    <n v="4"/>
    <n v="1.86"/>
    <s v="AWAY STRONGER"/>
    <s v="AWAY WIN"/>
    <m/>
    <m/>
    <m/>
    <m/>
  </r>
  <r>
    <x v="2"/>
    <x v="1004"/>
    <x v="2"/>
    <s v="Hartberg"/>
    <s v="Altach"/>
    <n v="1363.09"/>
    <n v="1380.84"/>
    <n v="1"/>
    <n v="4"/>
    <n v="1"/>
    <n v="1"/>
    <n v="2"/>
    <n v="1"/>
    <x v="0"/>
    <n v="2.2400000000000002"/>
    <n v="3.49"/>
    <n v="3.03"/>
    <n v="2.5499999999999998"/>
    <n v="3.7"/>
    <n v="3.2"/>
    <s v="AWAY STRONGER"/>
    <s v="HOME WIN"/>
    <m/>
    <m/>
    <m/>
    <m/>
  </r>
  <r>
    <x v="0"/>
    <x v="1004"/>
    <x v="0"/>
    <s v="Haugesund"/>
    <s v="Brann"/>
    <n v="1373.48"/>
    <n v="1412.55"/>
    <n v="7"/>
    <n v="11"/>
    <n v="4"/>
    <n v="8"/>
    <n v="1"/>
    <n v="3"/>
    <x v="2"/>
    <n v="2.81"/>
    <n v="3.25"/>
    <n v="2.54"/>
    <n v="2.98"/>
    <n v="3.4"/>
    <n v="2.7"/>
    <s v="AWAY STRONGER"/>
    <s v="AWAY WIN"/>
    <m/>
    <m/>
    <m/>
    <m/>
  </r>
  <r>
    <x v="1"/>
    <x v="1005"/>
    <x v="33"/>
    <s v="Vendsyssel"/>
    <s v="Hobro"/>
    <n v="1290.9100000000001"/>
    <n v="1297.03"/>
    <n v="0"/>
    <n v="3"/>
    <n v="1"/>
    <n v="4"/>
    <n v="1"/>
    <n v="1"/>
    <x v="1"/>
    <n v="2.31"/>
    <n v="3.37"/>
    <n v="3.05"/>
    <n v="2.4300000000000002"/>
    <n v="3.52"/>
    <n v="3.2"/>
    <s v="AWAY STRONGER"/>
    <s v="DRAW"/>
    <m/>
    <m/>
    <m/>
    <m/>
  </r>
  <r>
    <x v="7"/>
    <x v="1005"/>
    <x v="13"/>
    <s v="Orenburg"/>
    <s v="Zenit"/>
    <n v="1491.61"/>
    <n v="1746.69"/>
    <n v="4"/>
    <n v="7"/>
    <n v="6"/>
    <n v="12"/>
    <n v="1"/>
    <n v="2"/>
    <x v="2"/>
    <n v="5.83"/>
    <n v="3.45"/>
    <n v="1.67"/>
    <n v="6.7"/>
    <n v="3.7"/>
    <n v="1.71"/>
    <s v="AWAY STRONGER"/>
    <s v="AWAY WIN"/>
    <m/>
    <m/>
    <m/>
    <m/>
  </r>
  <r>
    <x v="1"/>
    <x v="1005"/>
    <x v="8"/>
    <s v="Horsens"/>
    <s v="Aarhus"/>
    <n v="1337.88"/>
    <n v="1410.4"/>
    <n v="4"/>
    <n v="8"/>
    <n v="6"/>
    <n v="10"/>
    <n v="3"/>
    <n v="2"/>
    <x v="0"/>
    <n v="3.07"/>
    <n v="3.09"/>
    <n v="2.46"/>
    <n v="3.2"/>
    <n v="3.22"/>
    <n v="2.5099999999999998"/>
    <s v="AWAY STRONGER"/>
    <s v="HOME WIN"/>
    <m/>
    <m/>
    <m/>
    <m/>
  </r>
  <r>
    <x v="2"/>
    <x v="1005"/>
    <x v="17"/>
    <s v="Mattersburg"/>
    <s v="LASK"/>
    <n v="1405.17"/>
    <n v="1490.22"/>
    <n v="4"/>
    <n v="7"/>
    <n v="7"/>
    <n v="10"/>
    <n v="1"/>
    <n v="3"/>
    <x v="2"/>
    <n v="3.24"/>
    <n v="3.26"/>
    <n v="2.2400000000000002"/>
    <n v="3.4"/>
    <n v="3.38"/>
    <n v="2.33"/>
    <s v="AWAY STRONGER"/>
    <s v="AWAY WIN"/>
    <m/>
    <m/>
    <m/>
    <m/>
  </r>
  <r>
    <x v="3"/>
    <x v="1005"/>
    <x v="7"/>
    <s v="Djurgarden"/>
    <s v="Brommapojkarna"/>
    <n v="1423.55"/>
    <n v="1209.96"/>
    <n v="2"/>
    <n v="4"/>
    <n v="3"/>
    <n v="3"/>
    <n v="0"/>
    <n v="1"/>
    <x v="2"/>
    <n v="1.31"/>
    <n v="5.39"/>
    <n v="9.9700000000000006"/>
    <n v="1.36"/>
    <n v="6"/>
    <n v="13.35"/>
    <s v="HOME STRONGER"/>
    <s v="AWAY WIN"/>
    <m/>
    <m/>
    <m/>
    <m/>
  </r>
  <r>
    <x v="0"/>
    <x v="1005"/>
    <x v="0"/>
    <s v="Ranheim"/>
    <s v="Stromsgodset"/>
    <n v="1282.46"/>
    <n v="1349.56"/>
    <n v="4"/>
    <n v="4"/>
    <n v="1"/>
    <n v="7"/>
    <n v="1"/>
    <n v="1"/>
    <x v="1"/>
    <n v="2.94"/>
    <n v="3.56"/>
    <n v="2.2999999999999998"/>
    <n v="3.08"/>
    <n v="3.75"/>
    <n v="2.4"/>
    <s v="AWAY STRONGER"/>
    <s v="DRAW"/>
    <m/>
    <m/>
    <m/>
    <m/>
  </r>
  <r>
    <x v="0"/>
    <x v="1005"/>
    <x v="0"/>
    <s v="Start"/>
    <s v="Lillestrom"/>
    <n v="1200.74"/>
    <n v="1289.4100000000001"/>
    <n v="1"/>
    <n v="7"/>
    <n v="7"/>
    <n v="8"/>
    <n v="3"/>
    <n v="0"/>
    <x v="0"/>
    <n v="2.74"/>
    <n v="3.34"/>
    <n v="2.5499999999999998"/>
    <n v="3.01"/>
    <n v="3.45"/>
    <n v="2.75"/>
    <s v="AWAY STRONGER"/>
    <s v="HOME WIN"/>
    <m/>
    <m/>
    <m/>
    <m/>
  </r>
  <r>
    <x v="0"/>
    <x v="1005"/>
    <x v="0"/>
    <s v="Tromso"/>
    <s v="Stabaek"/>
    <n v="1327.23"/>
    <n v="1286.1600000000001"/>
    <n v="3"/>
    <n v="3"/>
    <n v="4"/>
    <n v="5"/>
    <n v="0"/>
    <n v="0"/>
    <x v="1"/>
    <n v="2"/>
    <n v="3.62"/>
    <n v="3.59"/>
    <n v="2.08"/>
    <n v="3.85"/>
    <n v="3.8"/>
    <s v="HOME STRONGER"/>
    <s v="DRAW"/>
    <m/>
    <m/>
    <m/>
    <m/>
  </r>
  <r>
    <x v="0"/>
    <x v="1005"/>
    <x v="1"/>
    <s v="Valerenga"/>
    <s v="Rosenborg"/>
    <n v="1366.13"/>
    <n v="1545.89"/>
    <n v="6"/>
    <n v="6"/>
    <n v="9"/>
    <n v="13"/>
    <n v="2"/>
    <n v="3"/>
    <x v="2"/>
    <n v="3.2"/>
    <n v="3.51"/>
    <n v="2.17"/>
    <n v="3.35"/>
    <n v="3.7"/>
    <n v="2.2400000000000002"/>
    <s v="AWAY STRONGER"/>
    <s v="AWAY WIN"/>
    <m/>
    <m/>
    <m/>
    <m/>
  </r>
  <r>
    <x v="3"/>
    <x v="1006"/>
    <x v="4"/>
    <s v="Kalmar"/>
    <s v="Dalkurd"/>
    <n v="1340.79"/>
    <n v="1220.68"/>
    <n v="3"/>
    <n v="9"/>
    <n v="6"/>
    <n v="6"/>
    <n v="0"/>
    <n v="0"/>
    <x v="1"/>
    <n v="1.5"/>
    <n v="4.2300000000000004"/>
    <n v="6.5"/>
    <n v="1.58"/>
    <n v="4.45"/>
    <n v="7.08"/>
    <s v="HOME STRONGER"/>
    <s v="DRAW"/>
    <m/>
    <m/>
    <m/>
    <m/>
  </r>
  <r>
    <x v="0"/>
    <x v="1006"/>
    <x v="4"/>
    <s v="Molde"/>
    <s v="Kristiansund"/>
    <n v="1447.89"/>
    <n v="1308.6099999999999"/>
    <n v="0"/>
    <n v="3"/>
    <n v="9"/>
    <n v="9"/>
    <n v="3"/>
    <n v="2"/>
    <x v="0"/>
    <n v="1.43"/>
    <n v="4.51"/>
    <n v="7.29"/>
    <n v="1.48"/>
    <n v="4.75"/>
    <n v="8.4499999999999993"/>
    <s v="HOME STRONGER"/>
    <s v="HOME WIN"/>
    <m/>
    <m/>
    <m/>
    <m/>
  </r>
  <r>
    <x v="1"/>
    <x v="1006"/>
    <x v="4"/>
    <s v="Aalborg"/>
    <s v="Vejle"/>
    <n v="1391.78"/>
    <n v="1292.33"/>
    <n v="1"/>
    <n v="4"/>
    <n v="1"/>
    <n v="2"/>
    <n v="1"/>
    <n v="1"/>
    <x v="1"/>
    <n v="2.0499999999999998"/>
    <n v="3.23"/>
    <n v="3.82"/>
    <n v="2.15"/>
    <n v="3.4"/>
    <n v="4.13"/>
    <s v="HOME STRONGER"/>
    <s v="DRAW"/>
    <m/>
    <m/>
    <m/>
    <m/>
  </r>
  <r>
    <x v="3"/>
    <x v="1007"/>
    <x v="4"/>
    <s v="Brommapojkarna"/>
    <s v="Sundsvall"/>
    <n v="1209.96"/>
    <n v="1351.51"/>
    <n v="6"/>
    <n v="6"/>
    <n v="3"/>
    <n v="9"/>
    <n v="1"/>
    <n v="3"/>
    <x v="2"/>
    <n v="3.2"/>
    <n v="3.54"/>
    <n v="2.17"/>
    <n v="3.4"/>
    <n v="3.7"/>
    <n v="2.25"/>
    <s v="AWAY STRONGER"/>
    <s v="AWAY WIN"/>
    <m/>
    <m/>
    <m/>
    <m/>
  </r>
  <r>
    <x v="1"/>
    <x v="1007"/>
    <x v="4"/>
    <s v="Vejle"/>
    <s v="Esbjerg"/>
    <n v="1292.33"/>
    <n v="1326.8"/>
    <n v="2"/>
    <n v="2"/>
    <n v="6"/>
    <n v="12"/>
    <n v="1"/>
    <n v="0"/>
    <x v="0"/>
    <n v="2.34"/>
    <n v="3.22"/>
    <n v="3.14"/>
    <n v="2.42"/>
    <n v="3.3"/>
    <n v="3.35"/>
    <s v="AWAY STRONGER"/>
    <s v="HOME WIN"/>
    <m/>
    <m/>
    <m/>
    <m/>
  </r>
  <r>
    <x v="2"/>
    <x v="1008"/>
    <x v="2"/>
    <s v="Sturm Graz"/>
    <s v="Mattersburg"/>
    <n v="1493.47"/>
    <n v="1405.17"/>
    <n v="5"/>
    <n v="9"/>
    <n v="4"/>
    <n v="7"/>
    <n v="1"/>
    <n v="2"/>
    <x v="2"/>
    <n v="1.86"/>
    <n v="3.52"/>
    <n v="4.22"/>
    <n v="1.96"/>
    <n v="3.75"/>
    <n v="4.72"/>
    <s v="HOME STRONGER"/>
    <s v="AWAY WIN"/>
    <m/>
    <m/>
    <m/>
    <m/>
  </r>
  <r>
    <x v="1"/>
    <x v="1009"/>
    <x v="8"/>
    <s v="Hobro"/>
    <s v="Aalborg"/>
    <n v="1297.03"/>
    <n v="1391.78"/>
    <n v="1"/>
    <n v="5"/>
    <n v="1"/>
    <n v="2"/>
    <n v="0"/>
    <n v="5"/>
    <x v="2"/>
    <n v="3.54"/>
    <n v="3.26"/>
    <n v="2.14"/>
    <n v="3.74"/>
    <n v="3.42"/>
    <n v="2.2400000000000002"/>
    <s v="AWAY STRONGER"/>
    <s v="AWAY WIN"/>
    <m/>
    <m/>
    <m/>
    <m/>
  </r>
  <r>
    <x v="2"/>
    <x v="1009"/>
    <x v="17"/>
    <s v="Wacker Innsbruck"/>
    <s v="Admira"/>
    <n v="1368.01"/>
    <n v="1393.91"/>
    <n v="1"/>
    <n v="1"/>
    <n v="1"/>
    <n v="2"/>
    <n v="1"/>
    <n v="3"/>
    <x v="2"/>
    <n v="1.83"/>
    <n v="3.81"/>
    <n v="3.99"/>
    <n v="1.91"/>
    <n v="4.04"/>
    <n v="4.34"/>
    <s v="AWAY STRONGER"/>
    <s v="AWAY WIN"/>
    <m/>
    <m/>
    <m/>
    <m/>
  </r>
  <r>
    <x v="3"/>
    <x v="1009"/>
    <x v="6"/>
    <s v="AIK"/>
    <s v="Hammarby"/>
    <n v="1544.65"/>
    <n v="1410.03"/>
    <n v="4"/>
    <n v="10"/>
    <n v="4"/>
    <n v="8"/>
    <n v="1"/>
    <n v="0"/>
    <x v="0"/>
    <n v="1.99"/>
    <n v="3.38"/>
    <n v="3.88"/>
    <n v="2.06"/>
    <n v="3.52"/>
    <n v="4.2"/>
    <s v="HOME STRONGER"/>
    <s v="HOME WIN"/>
    <m/>
    <m/>
    <m/>
    <m/>
  </r>
  <r>
    <x v="0"/>
    <x v="1009"/>
    <x v="0"/>
    <s v="Brann"/>
    <s v="Sandefjord"/>
    <n v="1412.55"/>
    <n v="1207.8900000000001"/>
    <n v="6"/>
    <n v="10"/>
    <n v="2"/>
    <n v="3"/>
    <n v="1"/>
    <n v="1"/>
    <x v="1"/>
    <n v="1.42"/>
    <n v="4.49"/>
    <n v="7.73"/>
    <n v="1.46"/>
    <n v="4.75"/>
    <n v="9.68"/>
    <s v="HOME STRONGER"/>
    <s v="DRAW"/>
    <m/>
    <m/>
    <m/>
    <m/>
  </r>
  <r>
    <x v="0"/>
    <x v="1009"/>
    <x v="0"/>
    <s v="Kristiansund"/>
    <s v="Haugesund"/>
    <n v="1308.6099999999999"/>
    <n v="1373.48"/>
    <n v="6"/>
    <n v="9"/>
    <n v="4"/>
    <n v="10"/>
    <n v="2"/>
    <n v="1"/>
    <x v="0"/>
    <n v="2.6"/>
    <n v="3.34"/>
    <n v="2.69"/>
    <n v="2.71"/>
    <n v="3.51"/>
    <n v="2.79"/>
    <s v="AWAY STRONGER"/>
    <s v="HOME WIN"/>
    <m/>
    <m/>
    <m/>
    <m/>
  </r>
  <r>
    <x v="0"/>
    <x v="1009"/>
    <x v="0"/>
    <s v="Stabaek"/>
    <s v="Ranheim"/>
    <n v="1286.1600000000001"/>
    <n v="1282.46"/>
    <n v="2"/>
    <n v="5"/>
    <n v="5"/>
    <n v="5"/>
    <n v="3"/>
    <n v="2"/>
    <x v="0"/>
    <n v="1.81"/>
    <n v="3.79"/>
    <n v="4.1500000000000004"/>
    <n v="1.87"/>
    <n v="4"/>
    <n v="4.55"/>
    <s v="HOME STRONGER"/>
    <s v="HOME WIN"/>
    <m/>
    <m/>
    <m/>
    <m/>
  </r>
  <r>
    <x v="0"/>
    <x v="1009"/>
    <x v="0"/>
    <s v="Stromsgodset"/>
    <s v="Molde"/>
    <n v="1349.56"/>
    <n v="1447.89"/>
    <n v="1"/>
    <n v="5"/>
    <n v="3"/>
    <n v="6"/>
    <n v="1"/>
    <n v="2"/>
    <x v="2"/>
    <n v="2.58"/>
    <n v="3.5"/>
    <n v="2.6"/>
    <n v="2.7"/>
    <n v="3.66"/>
    <n v="2.71"/>
    <s v="AWAY STRONGER"/>
    <s v="AWAY WIN"/>
    <m/>
    <m/>
    <m/>
    <m/>
  </r>
  <r>
    <x v="1"/>
    <x v="1009"/>
    <x v="0"/>
    <s v="Aarhus"/>
    <s v="Brondby"/>
    <n v="1410.4"/>
    <n v="1522.15"/>
    <n v="3"/>
    <n v="7"/>
    <n v="6"/>
    <n v="9"/>
    <n v="3"/>
    <n v="2"/>
    <x v="0"/>
    <n v="3.5"/>
    <n v="3.72"/>
    <n v="1.99"/>
    <n v="3.78"/>
    <n v="3.85"/>
    <n v="2.1"/>
    <s v="AWAY STRONGER"/>
    <s v="HOME WIN"/>
    <m/>
    <m/>
    <m/>
    <m/>
  </r>
  <r>
    <x v="0"/>
    <x v="1010"/>
    <x v="4"/>
    <s v="Lillestrom"/>
    <s v="Tromso"/>
    <n v="1289.4100000000001"/>
    <n v="1327.23"/>
    <n v="6"/>
    <n v="7"/>
    <n v="1"/>
    <n v="4"/>
    <n v="1"/>
    <n v="0"/>
    <x v="0"/>
    <n v="1.8"/>
    <n v="3.87"/>
    <n v="4.0999999999999996"/>
    <n v="1.88"/>
    <n v="4.3"/>
    <n v="4.46"/>
    <s v="AWAY STRONGER"/>
    <s v="HOME WIN"/>
    <m/>
    <m/>
    <m/>
    <m/>
  </r>
  <r>
    <x v="1"/>
    <x v="1010"/>
    <x v="4"/>
    <s v="Odense"/>
    <s v="Horsens"/>
    <n v="1332.42"/>
    <n v="1337.88"/>
    <n v="3"/>
    <n v="4"/>
    <n v="6"/>
    <n v="10"/>
    <n v="4"/>
    <n v="0"/>
    <x v="0"/>
    <n v="1.72"/>
    <n v="3.73"/>
    <n v="4.83"/>
    <n v="1.77"/>
    <n v="3.9"/>
    <n v="5.13"/>
    <s v="AWAY STRONGER"/>
    <s v="HOME WIN"/>
    <m/>
    <m/>
    <m/>
    <m/>
  </r>
  <r>
    <x v="3"/>
    <x v="1011"/>
    <x v="4"/>
    <s v="Hammarby"/>
    <s v="Elfsborg"/>
    <n v="1410.03"/>
    <n v="1349.06"/>
    <n v="1"/>
    <n v="7"/>
    <n v="5"/>
    <n v="8"/>
    <n v="0"/>
    <n v="1"/>
    <x v="2"/>
    <n v="1.73"/>
    <n v="3.86"/>
    <n v="4.5"/>
    <n v="1.78"/>
    <n v="4.2"/>
    <n v="5.01"/>
    <s v="HOME STRONGER"/>
    <s v="AWAY WIN"/>
    <m/>
    <m/>
    <m/>
    <m/>
  </r>
  <r>
    <x v="3"/>
    <x v="1011"/>
    <x v="4"/>
    <s v="Sundsvall"/>
    <s v="Djurgarden"/>
    <n v="1351.51"/>
    <n v="1423.55"/>
    <n v="6"/>
    <n v="9"/>
    <n v="4"/>
    <n v="5"/>
    <n v="1"/>
    <n v="1"/>
    <x v="1"/>
    <n v="2.97"/>
    <n v="3.33"/>
    <n v="2.38"/>
    <n v="3.12"/>
    <n v="3.43"/>
    <n v="2.46"/>
    <s v="AWAY STRONGER"/>
    <s v="DRAW"/>
    <m/>
    <m/>
    <m/>
    <m/>
  </r>
  <r>
    <x v="7"/>
    <x v="1012"/>
    <x v="19"/>
    <s v="Ufa"/>
    <s v="Yenisey"/>
    <n v="1531.79"/>
    <n v="1454.95"/>
    <n v="2"/>
    <n v="2"/>
    <n v="3"/>
    <n v="3"/>
    <n v="2"/>
    <n v="1"/>
    <x v="0"/>
    <n v="2.12"/>
    <n v="2.94"/>
    <n v="4.0199999999999996"/>
    <n v="2.21"/>
    <n v="3.07"/>
    <n v="4.3499999999999996"/>
    <s v="HOME STRONGER"/>
    <s v="HOME WIN"/>
    <m/>
    <m/>
    <m/>
    <m/>
  </r>
  <r>
    <x v="1"/>
    <x v="1012"/>
    <x v="10"/>
    <s v="Midtjylland"/>
    <s v="Hobro"/>
    <n v="1534.86"/>
    <n v="1297.03"/>
    <n v="7"/>
    <n v="13"/>
    <n v="1"/>
    <n v="2"/>
    <n v="5"/>
    <n v="2"/>
    <x v="0"/>
    <n v="1.2"/>
    <n v="6.59"/>
    <n v="14.5"/>
    <n v="1.23"/>
    <n v="7.27"/>
    <n v="19.05"/>
    <s v="HOME STRONGER"/>
    <s v="HOME WIN"/>
    <m/>
    <m/>
    <m/>
    <m/>
  </r>
  <r>
    <x v="2"/>
    <x v="1012"/>
    <x v="2"/>
    <s v="Admira"/>
    <s v="Altach"/>
    <n v="1393.91"/>
    <n v="1380.84"/>
    <n v="4"/>
    <n v="5"/>
    <n v="0"/>
    <n v="1"/>
    <n v="2"/>
    <n v="4"/>
    <x v="2"/>
    <n v="2.61"/>
    <n v="3.41"/>
    <n v="2.59"/>
    <n v="2.77"/>
    <n v="3.64"/>
    <n v="3"/>
    <s v="HOME STRONGER"/>
    <s v="AWAY WIN"/>
    <m/>
    <m/>
    <m/>
    <m/>
  </r>
  <r>
    <x v="1"/>
    <x v="1013"/>
    <x v="8"/>
    <s v="Esbjerg"/>
    <s v="Aarhus"/>
    <n v="1326.8"/>
    <n v="1410.4"/>
    <n v="3"/>
    <n v="9"/>
    <n v="3"/>
    <n v="9"/>
    <n v="0"/>
    <n v="0"/>
    <x v="1"/>
    <n v="2.95"/>
    <n v="3.25"/>
    <n v="2.42"/>
    <n v="3.1"/>
    <n v="3.38"/>
    <n v="2.5099999999999998"/>
    <s v="AWAY STRONGER"/>
    <s v="DRAW"/>
    <m/>
    <m/>
    <m/>
    <m/>
  </r>
  <r>
    <x v="2"/>
    <x v="1013"/>
    <x v="17"/>
    <s v="Mattersburg"/>
    <s v="Wacker Innsbruck"/>
    <n v="1405.17"/>
    <n v="1368.01"/>
    <n v="6"/>
    <n v="7"/>
    <n v="1"/>
    <n v="1"/>
    <n v="2"/>
    <n v="1"/>
    <x v="0"/>
    <n v="1.91"/>
    <n v="3.72"/>
    <n v="3.69"/>
    <n v="1.98"/>
    <n v="3.97"/>
    <n v="3.9"/>
    <s v="HOME STRONGER"/>
    <s v="HOME WIN"/>
    <m/>
    <m/>
    <m/>
    <m/>
  </r>
  <r>
    <x v="3"/>
    <x v="1013"/>
    <x v="6"/>
    <s v="Dalkurd"/>
    <s v="AIK"/>
    <n v="1220.68"/>
    <n v="1544.65"/>
    <n v="4"/>
    <n v="7"/>
    <n v="6"/>
    <n v="10"/>
    <n v="0"/>
    <n v="4"/>
    <x v="2"/>
    <n v="10.87"/>
    <n v="4.75"/>
    <n v="1.33"/>
    <n v="13"/>
    <n v="5.05"/>
    <n v="1.38"/>
    <s v="AWAY STRONGER"/>
    <s v="AWAY WIN"/>
    <m/>
    <m/>
    <m/>
    <m/>
  </r>
  <r>
    <x v="3"/>
    <x v="1013"/>
    <x v="6"/>
    <s v="Kalmar"/>
    <s v="Brommapojkarna"/>
    <n v="1340.79"/>
    <n v="1209.96"/>
    <n v="1"/>
    <n v="4"/>
    <n v="3"/>
    <n v="6"/>
    <n v="1"/>
    <n v="1"/>
    <x v="1"/>
    <n v="1.6"/>
    <n v="3.92"/>
    <n v="5.59"/>
    <n v="1.65"/>
    <n v="4.2"/>
    <n v="6.18"/>
    <s v="HOME STRONGER"/>
    <s v="DRAW"/>
    <m/>
    <m/>
    <m/>
    <m/>
  </r>
  <r>
    <x v="1"/>
    <x v="1013"/>
    <x v="10"/>
    <s v="Aalborg"/>
    <s v="Odense"/>
    <n v="1391.78"/>
    <n v="1332.42"/>
    <n v="4"/>
    <n v="5"/>
    <n v="3"/>
    <n v="7"/>
    <n v="0"/>
    <n v="1"/>
    <x v="2"/>
    <n v="2.5"/>
    <n v="3.32"/>
    <n v="2.81"/>
    <n v="2.7"/>
    <n v="3.46"/>
    <n v="2.93"/>
    <s v="HOME STRONGER"/>
    <s v="AWAY WIN"/>
    <m/>
    <m/>
    <m/>
    <m/>
  </r>
  <r>
    <x v="2"/>
    <x v="1013"/>
    <x v="2"/>
    <s v="LASK"/>
    <s v="Sturm Graz"/>
    <n v="1490.22"/>
    <n v="1493.47"/>
    <n v="9"/>
    <n v="13"/>
    <n v="4"/>
    <n v="6"/>
    <n v="0"/>
    <n v="0"/>
    <x v="1"/>
    <n v="1.83"/>
    <n v="3.59"/>
    <n v="4.22"/>
    <n v="1.94"/>
    <n v="3.8"/>
    <n v="4.7"/>
    <s v="AWAY STRONGER"/>
    <s v="DRAW"/>
    <m/>
    <m/>
    <m/>
    <m/>
  </r>
  <r>
    <x v="0"/>
    <x v="1013"/>
    <x v="0"/>
    <s v="Lillestrom"/>
    <s v="Stabaek"/>
    <n v="1289.4100000000001"/>
    <n v="1286.1600000000001"/>
    <n v="6"/>
    <n v="10"/>
    <n v="5"/>
    <n v="8"/>
    <n v="3"/>
    <n v="2"/>
    <x v="0"/>
    <n v="1.94"/>
    <n v="3.62"/>
    <n v="3.74"/>
    <n v="2.02"/>
    <n v="3.82"/>
    <n v="4.0999999999999996"/>
    <s v="HOME STRONGER"/>
    <s v="HOME WIN"/>
    <m/>
    <m/>
    <m/>
    <m/>
  </r>
  <r>
    <x v="0"/>
    <x v="1013"/>
    <x v="0"/>
    <s v="Ranheim"/>
    <s v="Kristiansund"/>
    <n v="1282.46"/>
    <n v="1308.6099999999999"/>
    <n v="4"/>
    <n v="5"/>
    <n v="6"/>
    <n v="12"/>
    <n v="2"/>
    <n v="1"/>
    <x v="0"/>
    <n v="2.15"/>
    <n v="3.42"/>
    <n v="3.32"/>
    <n v="2.25"/>
    <n v="3.53"/>
    <n v="3.5"/>
    <s v="AWAY STRONGER"/>
    <s v="HOME WIN"/>
    <m/>
    <m/>
    <m/>
    <m/>
  </r>
  <r>
    <x v="0"/>
    <x v="1013"/>
    <x v="0"/>
    <s v="Valerenga"/>
    <s v="Start"/>
    <n v="1366.13"/>
    <n v="1200.74"/>
    <n v="3"/>
    <n v="6"/>
    <n v="6"/>
    <n v="7"/>
    <n v="3"/>
    <n v="2"/>
    <x v="0"/>
    <n v="1.57"/>
    <n v="4.03"/>
    <n v="5.75"/>
    <n v="1.61"/>
    <n v="4.25"/>
    <n v="6.5"/>
    <s v="HOME STRONGER"/>
    <s v="HOME WIN"/>
    <m/>
    <m/>
    <m/>
    <m/>
  </r>
  <r>
    <x v="1"/>
    <x v="1013"/>
    <x v="0"/>
    <s v="Brondby"/>
    <s v="Horsens"/>
    <n v="1522.15"/>
    <n v="1337.88"/>
    <n v="3"/>
    <n v="9"/>
    <n v="6"/>
    <n v="7"/>
    <n v="1"/>
    <n v="2"/>
    <x v="2"/>
    <n v="1.41"/>
    <n v="4.8"/>
    <n v="7.05"/>
    <n v="1.46"/>
    <n v="5.07"/>
    <n v="8"/>
    <s v="HOME STRONGER"/>
    <s v="AWAY WIN"/>
    <m/>
    <m/>
    <m/>
    <m/>
  </r>
  <r>
    <x v="0"/>
    <x v="1013"/>
    <x v="1"/>
    <s v="Molde"/>
    <s v="Rosenborg"/>
    <n v="1447.89"/>
    <n v="1545.89"/>
    <n v="6"/>
    <n v="6"/>
    <n v="9"/>
    <n v="15"/>
    <n v="1"/>
    <n v="0"/>
    <x v="0"/>
    <n v="2.2799999999999998"/>
    <n v="3.51"/>
    <n v="2.98"/>
    <n v="2.48"/>
    <n v="3.76"/>
    <n v="3.2"/>
    <s v="AWAY STRONGER"/>
    <s v="HOME WIN"/>
    <m/>
    <m/>
    <m/>
    <m/>
  </r>
  <r>
    <x v="2"/>
    <x v="1014"/>
    <x v="10"/>
    <s v="Altach"/>
    <s v="Salzburg"/>
    <n v="1390.13"/>
    <n v="1754.68"/>
    <n v="3"/>
    <n v="4"/>
    <n v="9"/>
    <n v="15"/>
    <n v="0"/>
    <n v="1"/>
    <x v="2"/>
    <n v="7.8"/>
    <n v="4.33"/>
    <n v="1.41"/>
    <n v="9.17"/>
    <n v="4.74"/>
    <n v="1.5"/>
    <s v="AWAY STRONGER"/>
    <s v="AWAY WIN"/>
    <m/>
    <m/>
    <m/>
    <m/>
  </r>
  <r>
    <x v="1"/>
    <x v="1014"/>
    <x v="10"/>
    <s v="Silkeborg"/>
    <s v="Aalborg"/>
    <n v="1281.9000000000001"/>
    <n v="1393.92"/>
    <n v="0"/>
    <n v="6"/>
    <n v="4"/>
    <n v="4"/>
    <n v="3"/>
    <n v="2"/>
    <x v="0"/>
    <n v="3.27"/>
    <n v="3.37"/>
    <n v="2.1800000000000002"/>
    <n v="3.5"/>
    <n v="3.52"/>
    <n v="2.4"/>
    <s v="AWAY STRONGER"/>
    <s v="HOME WIN"/>
    <m/>
    <m/>
    <m/>
    <m/>
  </r>
  <r>
    <x v="1"/>
    <x v="1015"/>
    <x v="10"/>
    <s v="Hobro"/>
    <s v="Silkeborg"/>
    <n v="1280.0999999999999"/>
    <n v="1281.9000000000001"/>
    <n v="1"/>
    <n v="1"/>
    <n v="3"/>
    <n v="6"/>
    <n v="1"/>
    <n v="1"/>
    <x v="1"/>
    <n v="1.74"/>
    <n v="3.71"/>
    <n v="4.62"/>
    <n v="1.82"/>
    <n v="3.86"/>
    <n v="5.12"/>
    <s v="AWAY STRONGER"/>
    <s v="DRAW"/>
    <m/>
    <m/>
    <m/>
    <m/>
  </r>
  <r>
    <x v="7"/>
    <x v="1015"/>
    <x v="2"/>
    <s v="Tosno"/>
    <s v="Rubin Kazan"/>
    <n v="1441.56"/>
    <n v="1578.21"/>
    <n v="1"/>
    <n v="1"/>
    <n v="7"/>
    <n v="9"/>
    <n v="0"/>
    <n v="1"/>
    <x v="2"/>
    <n v="4.3499999999999996"/>
    <n v="2.91"/>
    <n v="2.0299999999999998"/>
    <n v="5"/>
    <n v="3.08"/>
    <n v="2.15"/>
    <s v="AWAY STRONGER"/>
    <s v="AWAY WIN"/>
    <m/>
    <m/>
    <m/>
    <m/>
  </r>
  <r>
    <x v="2"/>
    <x v="1015"/>
    <x v="3"/>
    <s v="Admira"/>
    <s v="Sturm Graz"/>
    <n v="1394.27"/>
    <n v="1500.37"/>
    <n v="3"/>
    <n v="4"/>
    <n v="1"/>
    <n v="5"/>
    <n v="2"/>
    <n v="4"/>
    <x v="2"/>
    <n v="4.34"/>
    <n v="3.68"/>
    <n v="1.78"/>
    <n v="5"/>
    <n v="3.98"/>
    <n v="2"/>
    <s v="AWAY STRONGER"/>
    <s v="AWAY WIN"/>
    <m/>
    <m/>
    <m/>
    <m/>
  </r>
  <r>
    <x v="0"/>
    <x v="1016"/>
    <x v="0"/>
    <s v="Sandefjord"/>
    <s v="Haugesund"/>
    <n v="1212.79"/>
    <n v="1353.62"/>
    <n v="3"/>
    <n v="4"/>
    <n v="3"/>
    <n v="7"/>
    <n v="0"/>
    <n v="2"/>
    <x v="2"/>
    <n v="3.56"/>
    <n v="3.25"/>
    <n v="2.12"/>
    <n v="3.9"/>
    <n v="3.5"/>
    <n v="2.21"/>
    <s v="AWAY STRONGER"/>
    <s v="AWAY WIN"/>
    <m/>
    <m/>
    <m/>
    <m/>
  </r>
  <r>
    <x v="0"/>
    <x v="1016"/>
    <x v="0"/>
    <s v="Start"/>
    <s v="Stromsgodset"/>
    <n v="1219.8599999999999"/>
    <n v="1350.44"/>
    <n v="6"/>
    <n v="6"/>
    <n v="4"/>
    <n v="4"/>
    <n v="1"/>
    <n v="1"/>
    <x v="1"/>
    <n v="3.82"/>
    <n v="3.69"/>
    <n v="1.9"/>
    <n v="4.2"/>
    <n v="3.96"/>
    <n v="1.95"/>
    <s v="AWAY STRONGER"/>
    <s v="DRAW"/>
    <m/>
    <m/>
    <m/>
    <m/>
  </r>
  <r>
    <x v="0"/>
    <x v="1016"/>
    <x v="1"/>
    <s v="Brann"/>
    <s v="Valerenga"/>
    <n v="1414.96"/>
    <n v="1354.29"/>
    <n v="4"/>
    <n v="8"/>
    <n v="3"/>
    <n v="9"/>
    <n v="0"/>
    <n v="0"/>
    <x v="1"/>
    <n v="1.83"/>
    <n v="3.46"/>
    <n v="4.45"/>
    <n v="1.91"/>
    <n v="3.7"/>
    <n v="5.2"/>
    <s v="HOME STRONGER"/>
    <s v="DRAW"/>
    <m/>
    <m/>
    <m/>
    <m/>
  </r>
  <r>
    <x v="0"/>
    <x v="1017"/>
    <x v="4"/>
    <s v="Sandefjord"/>
    <s v="Tromso"/>
    <n v="1212.79"/>
    <n v="1313.17"/>
    <n v="2"/>
    <n v="3"/>
    <n v="1"/>
    <n v="4"/>
    <n v="1"/>
    <n v="0"/>
    <x v="0"/>
    <n v="2.99"/>
    <n v="3.39"/>
    <n v="2.34"/>
    <n v="3.19"/>
    <n v="3.6"/>
    <n v="2.5"/>
    <s v="AWAY STRONGER"/>
    <s v="HOME WIN"/>
    <m/>
    <m/>
    <m/>
    <m/>
  </r>
  <r>
    <x v="1"/>
    <x v="1017"/>
    <x v="4"/>
    <s v="Vendsyssel"/>
    <s v="Vejle"/>
    <n v="1296.6500000000001"/>
    <n v="1304.9000000000001"/>
    <n v="4"/>
    <n v="4"/>
    <n v="5"/>
    <n v="6"/>
    <n v="1"/>
    <n v="1"/>
    <x v="1"/>
    <n v="3.02"/>
    <n v="3.38"/>
    <n v="2.31"/>
    <n v="3.25"/>
    <n v="3.51"/>
    <n v="2.4500000000000002"/>
    <s v="AWAY STRONGER"/>
    <s v="DRAW"/>
    <m/>
    <m/>
    <m/>
    <m/>
  </r>
  <r>
    <x v="2"/>
    <x v="1018"/>
    <x v="2"/>
    <s v="LASK"/>
    <s v="Admira"/>
    <n v="1523.74"/>
    <n v="1394.27"/>
    <n v="7"/>
    <n v="13"/>
    <n v="3"/>
    <n v="4"/>
    <n v="5"/>
    <n v="1"/>
    <x v="0"/>
    <n v="1.28"/>
    <n v="5.47"/>
    <n v="9.77"/>
    <n v="1.33"/>
    <n v="6"/>
    <n v="11.5"/>
    <s v="HOME STRONGER"/>
    <s v="HOME WIN"/>
    <m/>
    <m/>
    <m/>
    <m/>
  </r>
  <r>
    <x v="2"/>
    <x v="1018"/>
    <x v="2"/>
    <s v="Wacker Innsbruck"/>
    <s v="Altach"/>
    <n v="1352.66"/>
    <n v="1390.13"/>
    <n v="0"/>
    <n v="1"/>
    <n v="4"/>
    <n v="4"/>
    <n v="1"/>
    <n v="0"/>
    <x v="0"/>
    <n v="2.56"/>
    <n v="3.26"/>
    <n v="2.73"/>
    <n v="2.68"/>
    <n v="3.4"/>
    <n v="2.87"/>
    <s v="AWAY STRONGER"/>
    <s v="HOME WIN"/>
    <m/>
    <m/>
    <m/>
    <m/>
  </r>
  <r>
    <x v="1"/>
    <x v="1019"/>
    <x v="4"/>
    <s v="Nordsjaelland"/>
    <s v="Aarhus"/>
    <n v="1434.3"/>
    <n v="1411.22"/>
    <n v="3"/>
    <n v="9"/>
    <n v="4"/>
    <n v="7"/>
    <n v="1"/>
    <n v="0"/>
    <x v="0"/>
    <n v="1.68"/>
    <n v="4.09"/>
    <n v="4.59"/>
    <n v="1.74"/>
    <n v="4.37"/>
    <n v="5"/>
    <s v="HOME STRONGER"/>
    <s v="HOME WIN"/>
    <m/>
    <m/>
    <m/>
    <m/>
  </r>
  <r>
    <x v="1"/>
    <x v="1020"/>
    <x v="4"/>
    <s v="Esbjerg"/>
    <s v="Hobro"/>
    <n v="1337.64"/>
    <n v="1296.32"/>
    <n v="4"/>
    <n v="7"/>
    <n v="1"/>
    <n v="2"/>
    <n v="2"/>
    <n v="0"/>
    <x v="0"/>
    <n v="1.92"/>
    <n v="3.51"/>
    <n v="3.95"/>
    <n v="1.99"/>
    <n v="3.67"/>
    <n v="4.25"/>
    <s v="HOME STRONGER"/>
    <s v="HOME WIN"/>
    <m/>
    <m/>
    <m/>
    <m/>
  </r>
  <r>
    <x v="7"/>
    <x v="1021"/>
    <x v="37"/>
    <s v="Orenburg"/>
    <s v="Yenisey"/>
    <n v="1498.6"/>
    <n v="1431.3"/>
    <n v="1"/>
    <n v="2"/>
    <n v="0"/>
    <n v="3"/>
    <n v="0"/>
    <n v="0"/>
    <x v="1"/>
    <n v="2"/>
    <n v="3.01"/>
    <n v="4.33"/>
    <n v="2.0699999999999998"/>
    <n v="3.17"/>
    <n v="4.78"/>
    <s v="HOME STRONGER"/>
    <s v="DRAW"/>
    <m/>
    <m/>
    <m/>
    <m/>
  </r>
  <r>
    <x v="7"/>
    <x v="1021"/>
    <x v="19"/>
    <s v="Ufa"/>
    <s v="Rubin Kazan"/>
    <n v="1531.37"/>
    <n v="1592.55"/>
    <n v="7"/>
    <n v="8"/>
    <n v="7"/>
    <n v="11"/>
    <n v="0"/>
    <n v="0"/>
    <x v="1"/>
    <n v="2.83"/>
    <n v="2.73"/>
    <n v="2.9"/>
    <n v="2.95"/>
    <n v="2.88"/>
    <n v="3.05"/>
    <s v="AWAY STRONGER"/>
    <s v="DRAW"/>
    <m/>
    <m/>
    <m/>
    <m/>
  </r>
  <r>
    <x v="1"/>
    <x v="1021"/>
    <x v="10"/>
    <s v="Nordsjaelland"/>
    <s v="Midtjylland"/>
    <n v="1438.79"/>
    <n v="1555.5"/>
    <n v="6"/>
    <n v="9"/>
    <n v="7"/>
    <n v="13"/>
    <n v="1"/>
    <n v="4"/>
    <x v="2"/>
    <n v="3.27"/>
    <n v="3.67"/>
    <n v="2.08"/>
    <n v="3.45"/>
    <n v="3.8"/>
    <n v="2.15"/>
    <s v="AWAY STRONGER"/>
    <s v="AWAY WIN"/>
    <m/>
    <m/>
    <m/>
    <m/>
  </r>
  <r>
    <x v="2"/>
    <x v="1021"/>
    <x v="2"/>
    <s v="LASK"/>
    <s v="Altach"/>
    <n v="1508.87"/>
    <n v="1398.98"/>
    <n v="9"/>
    <n v="13"/>
    <n v="1"/>
    <n v="4"/>
    <n v="1"/>
    <n v="1"/>
    <x v="1"/>
    <n v="1.39"/>
    <n v="4.6399999999999997"/>
    <n v="7.83"/>
    <n v="1.42"/>
    <n v="5"/>
    <n v="9"/>
    <s v="HOME STRONGER"/>
    <s v="DRAW"/>
    <m/>
    <m/>
    <m/>
    <m/>
  </r>
  <r>
    <x v="2"/>
    <x v="1021"/>
    <x v="2"/>
    <s v="Salzburg"/>
    <s v="Wacker Innsbruck"/>
    <n v="1757.27"/>
    <n v="1359.84"/>
    <n v="9"/>
    <n v="15"/>
    <n v="3"/>
    <n v="4"/>
    <n v="1"/>
    <n v="1"/>
    <x v="1"/>
    <n v="1.1000000000000001"/>
    <n v="9.36"/>
    <n v="21.32"/>
    <n v="1.1499999999999999"/>
    <n v="12.4"/>
    <n v="32.35"/>
    <s v="HOME STRONGER"/>
    <s v="DRAW"/>
    <m/>
    <m/>
    <m/>
    <m/>
  </r>
  <r>
    <x v="0"/>
    <x v="1021"/>
    <x v="0"/>
    <s v="Sandefjord"/>
    <s v="Stromsgodset"/>
    <n v="1225.1600000000001"/>
    <n v="1344.57"/>
    <n v="4"/>
    <n v="6"/>
    <n v="4"/>
    <n v="5"/>
    <n v="2"/>
    <n v="1"/>
    <x v="0"/>
    <n v="3.34"/>
    <n v="3.55"/>
    <n v="2.1"/>
    <n v="3.52"/>
    <n v="3.7"/>
    <n v="2.2000000000000002"/>
    <s v="AWAY STRONGER"/>
    <s v="HOME WIN"/>
    <m/>
    <m/>
    <m/>
    <m/>
  </r>
  <r>
    <x v="1"/>
    <x v="1022"/>
    <x v="33"/>
    <s v="Vendsyssel"/>
    <s v="Horsens"/>
    <n v="1299.0999999999999"/>
    <n v="1342.52"/>
    <n v="4"/>
    <n v="5"/>
    <n v="4"/>
    <n v="10"/>
    <n v="0"/>
    <n v="1"/>
    <x v="2"/>
    <n v="2.67"/>
    <n v="3.21"/>
    <n v="2.7"/>
    <n v="2.8"/>
    <n v="3.3"/>
    <n v="2.82"/>
    <s v="AWAY STRONGER"/>
    <s v="AWAY WIN"/>
    <m/>
    <m/>
    <m/>
    <m/>
  </r>
  <r>
    <x v="3"/>
    <x v="1022"/>
    <x v="6"/>
    <s v="Djurgarden"/>
    <s v="AIK"/>
    <n v="1413.63"/>
    <n v="1546"/>
    <n v="4"/>
    <n v="5"/>
    <n v="9"/>
    <n v="10"/>
    <n v="0"/>
    <n v="0"/>
    <x v="1"/>
    <n v="3.68"/>
    <n v="3.16"/>
    <n v="2.14"/>
    <n v="4"/>
    <n v="3.3"/>
    <n v="2.25"/>
    <s v="AWAY STRONGER"/>
    <s v="DRAW"/>
    <m/>
    <m/>
    <m/>
    <m/>
  </r>
  <r>
    <x v="3"/>
    <x v="1022"/>
    <x v="7"/>
    <s v="Elfsborg"/>
    <s v="Sundsvall"/>
    <n v="1347.39"/>
    <n v="1372.64"/>
    <n v="7"/>
    <n v="8"/>
    <n v="5"/>
    <n v="8"/>
    <n v="2"/>
    <n v="0"/>
    <x v="0"/>
    <n v="2.4"/>
    <n v="3.4"/>
    <n v="2.87"/>
    <n v="2.46"/>
    <n v="3.58"/>
    <n v="2.98"/>
    <s v="AWAY STRONGER"/>
    <s v="HOME WIN"/>
    <m/>
    <m/>
    <m/>
    <m/>
  </r>
  <r>
    <x v="4"/>
    <x v="1022"/>
    <x v="0"/>
    <s v="Legia"/>
    <s v="Wisla"/>
    <n v="1411.1"/>
    <n v="1384.81"/>
    <n v="7"/>
    <n v="8"/>
    <n v="5"/>
    <n v="5"/>
    <n v="3"/>
    <n v="3"/>
    <x v="1"/>
    <n v="1.69"/>
    <n v="3.75"/>
    <n v="4.84"/>
    <n v="1.75"/>
    <n v="3.98"/>
    <n v="5.25"/>
    <s v="HOME STRONGER"/>
    <s v="DRAW"/>
    <m/>
    <m/>
    <m/>
    <m/>
  </r>
  <r>
    <x v="0"/>
    <x v="1022"/>
    <x v="0"/>
    <s v="Lillestrom"/>
    <s v="Rosenborg"/>
    <n v="1294.2"/>
    <n v="1525.63"/>
    <n v="7"/>
    <n v="10"/>
    <n v="6"/>
    <n v="12"/>
    <n v="0"/>
    <n v="0"/>
    <x v="1"/>
    <n v="2.86"/>
    <n v="3.38"/>
    <n v="2.42"/>
    <n v="3.1"/>
    <n v="3.5"/>
    <n v="2.5499999999999998"/>
    <s v="AWAY STRONGER"/>
    <s v="DRAW"/>
    <m/>
    <m/>
    <m/>
    <m/>
  </r>
  <r>
    <x v="0"/>
    <x v="1022"/>
    <x v="0"/>
    <s v="Tromso"/>
    <s v="Start"/>
    <n v="1313.22"/>
    <n v="1234.5"/>
    <n v="1"/>
    <n v="1"/>
    <n v="4"/>
    <n v="7"/>
    <n v="1"/>
    <n v="2"/>
    <x v="2"/>
    <n v="2.2200000000000002"/>
    <n v="3.39"/>
    <n v="3.2"/>
    <n v="2.35"/>
    <n v="3.5"/>
    <n v="3.6"/>
    <s v="HOME STRONGER"/>
    <s v="AWAY WIN"/>
    <m/>
    <m/>
    <m/>
    <m/>
  </r>
  <r>
    <x v="0"/>
    <x v="1022"/>
    <x v="0"/>
    <s v="Valerenga"/>
    <s v="Kristiansund"/>
    <n v="1358.92"/>
    <n v="1319.28"/>
    <n v="4"/>
    <n v="7"/>
    <n v="3"/>
    <n v="9"/>
    <n v="0"/>
    <n v="2"/>
    <x v="2"/>
    <n v="1.54"/>
    <n v="4.3"/>
    <n v="5.69"/>
    <n v="1.6"/>
    <n v="4.6500000000000004"/>
    <n v="6.25"/>
    <s v="HOME STRONGER"/>
    <s v="AWAY WIN"/>
    <m/>
    <m/>
    <m/>
    <m/>
  </r>
  <r>
    <x v="1"/>
    <x v="1022"/>
    <x v="0"/>
    <s v="Aarhus"/>
    <s v="Aalborg"/>
    <n v="1417.2"/>
    <n v="1389.35"/>
    <n v="4"/>
    <n v="4"/>
    <n v="3"/>
    <n v="4"/>
    <n v="2"/>
    <n v="2"/>
    <x v="1"/>
    <n v="2.37"/>
    <n v="3.31"/>
    <n v="2.98"/>
    <n v="2.4700000000000002"/>
    <n v="3.4"/>
    <n v="3.15"/>
    <s v="HOME STRONGER"/>
    <s v="DRAW"/>
    <m/>
    <m/>
    <m/>
    <m/>
  </r>
  <r>
    <x v="0"/>
    <x v="1022"/>
    <x v="1"/>
    <s v="Stabaek"/>
    <s v="Brann"/>
    <n v="1289.21"/>
    <n v="1405.23"/>
    <n v="4"/>
    <n v="6"/>
    <n v="5"/>
    <n v="8"/>
    <n v="1"/>
    <n v="2"/>
    <x v="2"/>
    <n v="2.97"/>
    <n v="3.4"/>
    <n v="2.33"/>
    <n v="3.08"/>
    <n v="3.55"/>
    <n v="2.4500000000000002"/>
    <s v="AWAY STRONGER"/>
    <s v="AWAY WIN"/>
    <m/>
    <m/>
    <m/>
    <m/>
  </r>
  <r>
    <x v="1"/>
    <x v="1023"/>
    <x v="4"/>
    <s v="Brondby"/>
    <s v="Odense"/>
    <n v="1498.55"/>
    <n v="1364.1"/>
    <n v="0"/>
    <n v="6"/>
    <n v="6"/>
    <n v="9"/>
    <n v="1"/>
    <n v="1"/>
    <x v="1"/>
    <n v="1.8"/>
    <n v="3.96"/>
    <n v="4.0199999999999996"/>
    <n v="1.85"/>
    <n v="4.13"/>
    <n v="4.33"/>
    <s v="HOME STRONGER"/>
    <s v="DRAW"/>
    <m/>
    <m/>
    <m/>
    <m/>
  </r>
  <r>
    <x v="4"/>
    <x v="1024"/>
    <x v="15"/>
    <s v="Jagiellonia"/>
    <s v="Legia"/>
    <n v="1397.68"/>
    <n v="1411.1"/>
    <n v="9"/>
    <n v="12"/>
    <n v="5"/>
    <n v="9"/>
    <n v="1"/>
    <n v="1"/>
    <x v="1"/>
    <n v="2.78"/>
    <n v="3.17"/>
    <n v="2.56"/>
    <n v="2.95"/>
    <n v="3.4"/>
    <n v="2.68"/>
    <s v="AWAY STRONGER"/>
    <s v="DRAW"/>
    <m/>
    <m/>
    <m/>
    <m/>
  </r>
  <r>
    <x v="1"/>
    <x v="1025"/>
    <x v="10"/>
    <s v="Horsens"/>
    <s v="Nordsjaelland"/>
    <n v="1342.52"/>
    <n v="1438.79"/>
    <n v="7"/>
    <n v="10"/>
    <n v="3"/>
    <n v="6"/>
    <n v="3"/>
    <n v="3"/>
    <x v="1"/>
    <n v="3.02"/>
    <n v="3.43"/>
    <n v="2.29"/>
    <n v="3.18"/>
    <n v="3.6"/>
    <n v="2.4"/>
    <s v="AWAY STRONGER"/>
    <s v="DRAW"/>
    <m/>
    <m/>
    <m/>
    <m/>
  </r>
  <r>
    <x v="2"/>
    <x v="1025"/>
    <x v="2"/>
    <s v="Hartberg"/>
    <s v="Sturm Graz"/>
    <n v="1369.53"/>
    <n v="1493.1"/>
    <n v="3"/>
    <n v="7"/>
    <n v="5"/>
    <n v="6"/>
    <n v="2"/>
    <n v="0"/>
    <x v="0"/>
    <n v="3.78"/>
    <n v="3.71"/>
    <n v="1.89"/>
    <n v="4.04"/>
    <n v="3.95"/>
    <n v="2"/>
    <s v="AWAY STRONGER"/>
    <s v="HOME WIN"/>
    <m/>
    <m/>
    <m/>
    <m/>
  </r>
  <r>
    <x v="2"/>
    <x v="1025"/>
    <x v="2"/>
    <s v="Mattersburg"/>
    <s v="Altach"/>
    <n v="1414.18"/>
    <n v="1398.98"/>
    <n v="9"/>
    <n v="12"/>
    <n v="2"/>
    <n v="5"/>
    <n v="1"/>
    <n v="1"/>
    <x v="1"/>
    <n v="1.9"/>
    <n v="3.63"/>
    <n v="3.84"/>
    <n v="1.98"/>
    <n v="3.8"/>
    <n v="4.04"/>
    <s v="HOME STRONGER"/>
    <s v="DRAW"/>
    <m/>
    <m/>
    <m/>
    <m/>
  </r>
  <r>
    <x v="0"/>
    <x v="1025"/>
    <x v="0"/>
    <s v="Stromsgodset"/>
    <s v="Valerenga"/>
    <n v="1344.57"/>
    <n v="1358.92"/>
    <n v="4"/>
    <n v="5"/>
    <n v="4"/>
    <n v="4"/>
    <n v="2"/>
    <n v="0"/>
    <x v="0"/>
    <n v="2.1"/>
    <n v="3.62"/>
    <n v="3.28"/>
    <n v="2.1800000000000002"/>
    <n v="3.8"/>
    <n v="3.5"/>
    <s v="AWAY STRONGER"/>
    <s v="HOME WIN"/>
    <m/>
    <m/>
    <m/>
    <m/>
  </r>
  <r>
    <x v="1"/>
    <x v="1026"/>
    <x v="33"/>
    <s v="Hobro"/>
    <s v="Vejle"/>
    <n v="1296.32"/>
    <n v="1302.02"/>
    <n v="1"/>
    <n v="2"/>
    <n v="2"/>
    <n v="6"/>
    <n v="1"/>
    <n v="0"/>
    <x v="0"/>
    <n v="2.84"/>
    <n v="3.19"/>
    <n v="2.56"/>
    <n v="2.94"/>
    <n v="3.31"/>
    <n v="2.7"/>
    <s v="AWAY STRONGER"/>
    <s v="HOME WIN"/>
    <m/>
    <m/>
    <m/>
    <m/>
  </r>
  <r>
    <x v="3"/>
    <x v="1026"/>
    <x v="6"/>
    <s v="Hammarby"/>
    <s v="Kalmar"/>
    <n v="1413.41"/>
    <n v="1316.51"/>
    <n v="3"/>
    <n v="4"/>
    <n v="1"/>
    <n v="2"/>
    <n v="0"/>
    <n v="0"/>
    <x v="1"/>
    <n v="1.36"/>
    <n v="4.95"/>
    <n v="8.41"/>
    <n v="1.4"/>
    <n v="5.3"/>
    <n v="9.5"/>
    <s v="HOME STRONGER"/>
    <s v="DRAW"/>
    <m/>
    <m/>
    <m/>
    <m/>
  </r>
  <r>
    <x v="2"/>
    <x v="1026"/>
    <x v="2"/>
    <s v="LASK"/>
    <s v="Salzburg"/>
    <n v="1508.87"/>
    <n v="1757.27"/>
    <n v="7"/>
    <n v="11"/>
    <n v="7"/>
    <n v="13"/>
    <n v="3"/>
    <n v="3"/>
    <x v="1"/>
    <n v="4.46"/>
    <n v="3.55"/>
    <n v="1.79"/>
    <n v="4.75"/>
    <n v="3.75"/>
    <n v="1.84"/>
    <s v="AWAY STRONGER"/>
    <s v="DRAW"/>
    <m/>
    <m/>
    <m/>
    <m/>
  </r>
  <r>
    <x v="0"/>
    <x v="1026"/>
    <x v="0"/>
    <s v="Kristiansund"/>
    <s v="Sandefjord"/>
    <n v="1319.28"/>
    <n v="1225.1600000000001"/>
    <n v="6"/>
    <n v="9"/>
    <n v="6"/>
    <n v="8"/>
    <n v="3"/>
    <n v="2"/>
    <x v="0"/>
    <n v="1.83"/>
    <n v="3.77"/>
    <n v="4.0599999999999996"/>
    <n v="1.95"/>
    <n v="4.0199999999999996"/>
    <n v="4.34"/>
    <s v="HOME STRONGER"/>
    <s v="HOME WIN"/>
    <m/>
    <m/>
    <m/>
    <m/>
  </r>
  <r>
    <x v="0"/>
    <x v="1026"/>
    <x v="0"/>
    <s v="Ranheim"/>
    <s v="Lillestrom"/>
    <n v="1277.67"/>
    <n v="1294.2"/>
    <n v="7"/>
    <n v="8"/>
    <n v="5"/>
    <n v="8"/>
    <n v="3"/>
    <n v="2"/>
    <x v="0"/>
    <n v="2.92"/>
    <n v="3.44"/>
    <n v="2.36"/>
    <n v="3.1"/>
    <n v="3.6"/>
    <n v="2.4500000000000002"/>
    <s v="AWAY STRONGER"/>
    <s v="HOME WIN"/>
    <m/>
    <m/>
    <m/>
    <m/>
  </r>
  <r>
    <x v="1"/>
    <x v="1026"/>
    <x v="0"/>
    <s v="Aalborg"/>
    <s v="Vendsyssel"/>
    <n v="1389.35"/>
    <n v="1299.0999999999999"/>
    <n v="1"/>
    <n v="5"/>
    <n v="4"/>
    <n v="5"/>
    <n v="0"/>
    <n v="1"/>
    <x v="2"/>
    <n v="1.66"/>
    <n v="3.79"/>
    <n v="5.18"/>
    <n v="1.73"/>
    <n v="4"/>
    <n v="5.75"/>
    <s v="HOME STRONGER"/>
    <s v="AWAY WIN"/>
    <m/>
    <m/>
    <m/>
    <m/>
  </r>
  <r>
    <x v="0"/>
    <x v="1026"/>
    <x v="1"/>
    <s v="Brann"/>
    <s v="Rosenborg"/>
    <n v="1405.23"/>
    <n v="1525.63"/>
    <n v="5"/>
    <n v="8"/>
    <n v="4"/>
    <n v="10"/>
    <n v="1"/>
    <n v="2"/>
    <x v="2"/>
    <n v="2.61"/>
    <n v="3.33"/>
    <n v="2.67"/>
    <n v="2.78"/>
    <n v="3.5"/>
    <n v="2.82"/>
    <s v="AWAY STRONGER"/>
    <s v="AWAY WIN"/>
    <m/>
    <m/>
    <m/>
    <m/>
  </r>
  <r>
    <x v="0"/>
    <x v="1027"/>
    <x v="4"/>
    <s v="Start"/>
    <s v="Molde"/>
    <n v="1234.5"/>
    <n v="1472.14"/>
    <n v="4"/>
    <n v="10"/>
    <n v="7"/>
    <n v="10"/>
    <n v="1"/>
    <n v="3"/>
    <x v="2"/>
    <n v="4.63"/>
    <n v="3.84"/>
    <n v="1.72"/>
    <n v="5.05"/>
    <n v="4.0999999999999996"/>
    <n v="1.77"/>
    <s v="AWAY STRONGER"/>
    <s v="AWAY WIN"/>
    <m/>
    <m/>
    <m/>
    <m/>
  </r>
  <r>
    <x v="1"/>
    <x v="1027"/>
    <x v="4"/>
    <s v="Midtjylland"/>
    <s v="Brondby"/>
    <n v="1555.5"/>
    <n v="1498.55"/>
    <n v="7"/>
    <n v="13"/>
    <n v="1"/>
    <n v="4"/>
    <n v="3"/>
    <n v="2"/>
    <x v="0"/>
    <n v="1.94"/>
    <n v="3.73"/>
    <n v="3.67"/>
    <n v="2.02"/>
    <n v="3.91"/>
    <n v="4.0999999999999996"/>
    <s v="HOME STRONGER"/>
    <s v="HOME WIN"/>
    <m/>
    <m/>
    <m/>
    <m/>
  </r>
  <r>
    <x v="3"/>
    <x v="1028"/>
    <x v="4"/>
    <s v="Elfsborg"/>
    <s v="Dalkurd"/>
    <n v="1347.39"/>
    <n v="1225.3599999999999"/>
    <n v="7"/>
    <n v="11"/>
    <n v="3"/>
    <n v="6"/>
    <n v="0"/>
    <n v="0"/>
    <x v="1"/>
    <n v="1.56"/>
    <n v="4.09"/>
    <n v="5.75"/>
    <n v="1.6"/>
    <n v="4.33"/>
    <n v="6.6"/>
    <s v="HOME STRONGER"/>
    <s v="DRAW"/>
    <m/>
    <m/>
    <m/>
    <m/>
  </r>
  <r>
    <x v="3"/>
    <x v="1029"/>
    <x v="4"/>
    <s v="Sundsvall"/>
    <s v="Hammarby"/>
    <n v="1372.64"/>
    <n v="1413.41"/>
    <n v="4"/>
    <n v="8"/>
    <n v="4"/>
    <n v="4"/>
    <n v="2"/>
    <n v="3"/>
    <x v="2"/>
    <n v="3.2"/>
    <n v="3.71"/>
    <n v="2.1"/>
    <n v="3.45"/>
    <n v="4"/>
    <n v="2.2000000000000002"/>
    <s v="AWAY STRONGER"/>
    <s v="AWAY WIN"/>
    <m/>
    <m/>
    <m/>
    <m/>
  </r>
  <r>
    <x v="1"/>
    <x v="1030"/>
    <x v="8"/>
    <s v="Odense"/>
    <s v="Helsingor"/>
    <n v="1366.35"/>
    <n v="1227.3"/>
    <n v="5"/>
    <n v="8"/>
    <n v="1"/>
    <n v="2"/>
    <n v="6"/>
    <n v="1"/>
    <x v="0"/>
    <n v="1.74"/>
    <n v="3.56"/>
    <n v="4.8099999999999996"/>
    <n v="1.82"/>
    <n v="3.75"/>
    <n v="5.25"/>
    <s v="HOME STRONGER"/>
    <s v="HOME WIN"/>
    <m/>
    <m/>
    <m/>
    <m/>
  </r>
  <r>
    <x v="1"/>
    <x v="1030"/>
    <x v="0"/>
    <s v="Lyngby"/>
    <s v="Brondby"/>
    <n v="1289.33"/>
    <n v="1483.66"/>
    <n v="4"/>
    <n v="4"/>
    <n v="1"/>
    <n v="1"/>
    <n v="1"/>
    <n v="3"/>
    <x v="2"/>
    <n v="9.77"/>
    <n v="5.81"/>
    <n v="1.27"/>
    <n v="11.5"/>
    <n v="6.56"/>
    <n v="1.33"/>
    <s v="AWAY STRONGER"/>
    <s v="AWAY WIN"/>
    <m/>
    <m/>
    <m/>
    <m/>
  </r>
  <r>
    <x v="1"/>
    <x v="1031"/>
    <x v="10"/>
    <s v="Nordsjaelland"/>
    <s v="Midtjylland"/>
    <n v="1422.09"/>
    <n v="1566.34"/>
    <n v="1"/>
    <n v="4"/>
    <n v="9"/>
    <n v="13"/>
    <n v="1"/>
    <n v="1"/>
    <x v="1"/>
    <n v="2.72"/>
    <n v="3.67"/>
    <n v="2.37"/>
    <n v="2.86"/>
    <n v="3.9"/>
    <n v="2.5499999999999998"/>
    <s v="AWAY STRONGER"/>
    <s v="DRAW"/>
    <m/>
    <m/>
    <m/>
    <m/>
  </r>
  <r>
    <x v="2"/>
    <x v="1031"/>
    <x v="20"/>
    <s v="Mattersburg"/>
    <s v="Salzburg"/>
    <n v="1420.4"/>
    <n v="1746.25"/>
    <n v="7"/>
    <n v="13"/>
    <n v="5"/>
    <n v="11"/>
    <n v="2"/>
    <n v="2"/>
    <x v="1"/>
    <n v="3.9"/>
    <n v="3.53"/>
    <n v="1.91"/>
    <n v="4.58"/>
    <n v="3.72"/>
    <n v="2"/>
    <s v="AWAY STRONGER"/>
    <s v="DRAW"/>
    <m/>
    <m/>
    <m/>
    <m/>
  </r>
  <r>
    <x v="0"/>
    <x v="1031"/>
    <x v="0"/>
    <s v="Molde"/>
    <s v="Sandefjord"/>
    <n v="1473.42"/>
    <n v="1229.33"/>
    <n v="7"/>
    <n v="13"/>
    <n v="6"/>
    <n v="7"/>
    <n v="5"/>
    <n v="0"/>
    <x v="0"/>
    <n v="1.41"/>
    <n v="4.57"/>
    <n v="7.41"/>
    <n v="1.46"/>
    <n v="5"/>
    <n v="8.3000000000000007"/>
    <s v="HOME STRONGER"/>
    <s v="HOME WIN"/>
    <m/>
    <m/>
    <m/>
    <m/>
  </r>
  <r>
    <x v="0"/>
    <x v="1031"/>
    <x v="0"/>
    <s v="Start"/>
    <s v="Tromso"/>
    <n v="1239.08"/>
    <n v="1295.33"/>
    <n v="4"/>
    <n v="7"/>
    <n v="0"/>
    <n v="1"/>
    <n v="4"/>
    <n v="1"/>
    <x v="0"/>
    <n v="2.36"/>
    <n v="3.23"/>
    <n v="3.04"/>
    <n v="2.5"/>
    <n v="3.38"/>
    <n v="3.18"/>
    <s v="AWAY STRONGER"/>
    <s v="HOME WIN"/>
    <m/>
    <m/>
    <m/>
    <m/>
  </r>
  <r>
    <x v="0"/>
    <x v="1031"/>
    <x v="0"/>
    <s v="Stromsgodset"/>
    <s v="Stabaek"/>
    <n v="1343.11"/>
    <n v="1282.73"/>
    <n v="4"/>
    <n v="7"/>
    <n v="2"/>
    <n v="5"/>
    <n v="2"/>
    <n v="2"/>
    <x v="1"/>
    <n v="1.67"/>
    <n v="3.87"/>
    <n v="4.97"/>
    <n v="1.75"/>
    <n v="4.1399999999999997"/>
    <n v="5.75"/>
    <s v="HOME STRONGER"/>
    <s v="DRAW"/>
    <m/>
    <m/>
    <m/>
    <m/>
  </r>
  <r>
    <x v="1"/>
    <x v="1031"/>
    <x v="0"/>
    <s v="Horsens"/>
    <s v="Brondby"/>
    <n v="1346.47"/>
    <n v="1483.66"/>
    <n v="5"/>
    <n v="8"/>
    <n v="4"/>
    <n v="4"/>
    <n v="1"/>
    <n v="1"/>
    <x v="1"/>
    <n v="5.93"/>
    <n v="4.1100000000000003"/>
    <n v="1.55"/>
    <n v="6.51"/>
    <n v="4.4000000000000004"/>
    <n v="1.59"/>
    <s v="AWAY STRONGER"/>
    <s v="DRAW"/>
    <m/>
    <m/>
    <m/>
    <m/>
  </r>
  <r>
    <x v="0"/>
    <x v="1032"/>
    <x v="3"/>
    <s v="Sandefjord"/>
    <s v="Ranheim"/>
    <n v="1229.33"/>
    <n v="1280.1199999999999"/>
    <n v="3"/>
    <n v="6"/>
    <n v="7"/>
    <n v="10"/>
    <n v="1"/>
    <n v="2"/>
    <x v="2"/>
    <n v="1.96"/>
    <n v="3.44"/>
    <n v="3.9"/>
    <n v="2.0699999999999998"/>
    <n v="3.6"/>
    <n v="4.2300000000000004"/>
    <s v="AWAY STRONGER"/>
    <s v="AWAY WIN"/>
    <m/>
    <m/>
    <m/>
    <m/>
  </r>
  <r>
    <x v="0"/>
    <x v="1032"/>
    <x v="3"/>
    <s v="Tromso"/>
    <s v="Stromsgodset"/>
    <n v="1295.33"/>
    <n v="1343.11"/>
    <n v="0"/>
    <n v="0"/>
    <n v="4"/>
    <n v="8"/>
    <n v="3"/>
    <n v="1"/>
    <x v="0"/>
    <n v="2.33"/>
    <n v="3.42"/>
    <n v="2.96"/>
    <n v="2.4700000000000002"/>
    <n v="3.6"/>
    <n v="3.2"/>
    <s v="AWAY STRONGER"/>
    <s v="HOME WIN"/>
    <m/>
    <m/>
    <m/>
    <m/>
  </r>
  <r>
    <x v="1"/>
    <x v="1033"/>
    <x v="4"/>
    <s v="Nordsjaelland"/>
    <s v="Horsens"/>
    <n v="1422.09"/>
    <n v="1346.47"/>
    <n v="2"/>
    <n v="5"/>
    <n v="5"/>
    <n v="9"/>
    <n v="2"/>
    <n v="1"/>
    <x v="0"/>
    <n v="1.38"/>
    <n v="5.1100000000000003"/>
    <n v="7.18"/>
    <n v="1.43"/>
    <n v="5.55"/>
    <n v="8.5"/>
    <s v="HOME STRONGER"/>
    <s v="HOME WIN"/>
    <m/>
    <m/>
    <m/>
    <m/>
  </r>
  <r>
    <x v="0"/>
    <x v="1034"/>
    <x v="4"/>
    <s v="Tromso"/>
    <s v="Rosenborg"/>
    <n v="1295.33"/>
    <n v="1525.01"/>
    <n v="3"/>
    <n v="3"/>
    <n v="4"/>
    <n v="7"/>
    <n v="2"/>
    <n v="1"/>
    <x v="0"/>
    <n v="3.63"/>
    <n v="3.39"/>
    <n v="2.0499999999999998"/>
    <n v="3.9"/>
    <n v="3.6"/>
    <n v="2.1800000000000002"/>
    <s v="AWAY STRONGER"/>
    <s v="HOME WIN"/>
    <m/>
    <m/>
    <m/>
    <m/>
  </r>
  <r>
    <x v="1"/>
    <x v="1035"/>
    <x v="10"/>
    <s v="Hobro"/>
    <s v="Odense"/>
    <n v="1290.1600000000001"/>
    <n v="1366.35"/>
    <n v="4"/>
    <n v="4"/>
    <n v="5"/>
    <n v="11"/>
    <n v="3"/>
    <n v="2"/>
    <x v="0"/>
    <n v="3.11"/>
    <n v="3.36"/>
    <n v="2.2799999999999998"/>
    <n v="3.33"/>
    <n v="3.51"/>
    <n v="2.39"/>
    <s v="AWAY STRONGER"/>
    <s v="HOME WIN"/>
    <m/>
    <m/>
    <m/>
    <m/>
  </r>
  <r>
    <x v="2"/>
    <x v="1035"/>
    <x v="2"/>
    <s v="Altach"/>
    <s v="Wacker Innsbruck"/>
    <n v="1405.09"/>
    <n v="1368.95"/>
    <n v="2"/>
    <n v="3"/>
    <n v="5"/>
    <n v="5"/>
    <n v="1"/>
    <n v="2"/>
    <x v="2"/>
    <n v="2"/>
    <n v="3.46"/>
    <n v="3.65"/>
    <n v="2.06"/>
    <n v="3.6"/>
    <n v="3.88"/>
    <s v="HOME STRONGER"/>
    <s v="AWAY WIN"/>
    <m/>
    <m/>
    <m/>
    <m/>
  </r>
  <r>
    <x v="2"/>
    <x v="1035"/>
    <x v="2"/>
    <s v="Hartberg"/>
    <s v="Mattersburg"/>
    <n v="1401.09"/>
    <n v="1420.4"/>
    <n v="6"/>
    <n v="9"/>
    <n v="5"/>
    <n v="11"/>
    <n v="4"/>
    <n v="2"/>
    <x v="0"/>
    <n v="3"/>
    <n v="3.45"/>
    <n v="2.2599999999999998"/>
    <n v="3.3"/>
    <n v="3.7"/>
    <n v="2.39"/>
    <s v="AWAY STRONGER"/>
    <s v="HOME WIN"/>
    <m/>
    <m/>
    <m/>
    <m/>
  </r>
  <r>
    <x v="1"/>
    <x v="1036"/>
    <x v="33"/>
    <s v="Hobro"/>
    <s v="Vendsyssel"/>
    <n v="1290.1600000000001"/>
    <n v="1297.83"/>
    <n v="6"/>
    <n v="7"/>
    <n v="4"/>
    <n v="7"/>
    <n v="1"/>
    <n v="0"/>
    <x v="0"/>
    <n v="2.39"/>
    <n v="3.31"/>
    <n v="2.97"/>
    <n v="2.5299999999999998"/>
    <n v="3.42"/>
    <n v="3.3"/>
    <s v="AWAY STRONGER"/>
    <s v="HOME WIN"/>
    <m/>
    <m/>
    <m/>
    <m/>
  </r>
  <r>
    <x v="2"/>
    <x v="1036"/>
    <x v="17"/>
    <s v="Mattersburg"/>
    <s v="Hartberg"/>
    <n v="1420.4"/>
    <n v="1401.09"/>
    <n v="2"/>
    <n v="8"/>
    <n v="9"/>
    <n v="9"/>
    <n v="1"/>
    <n v="2"/>
    <x v="2"/>
    <n v="2.0299999999999998"/>
    <n v="3.55"/>
    <n v="3.48"/>
    <n v="2.1"/>
    <n v="3.69"/>
    <n v="3.74"/>
    <s v="HOME STRONGER"/>
    <s v="AWAY WIN"/>
    <m/>
    <m/>
    <m/>
    <m/>
  </r>
  <r>
    <x v="3"/>
    <x v="1036"/>
    <x v="6"/>
    <s v="Kalmar"/>
    <s v="AIK"/>
    <n v="1318.84"/>
    <n v="1541.5"/>
    <n v="4"/>
    <n v="5"/>
    <n v="5"/>
    <n v="11"/>
    <n v="0"/>
    <n v="1"/>
    <x v="2"/>
    <n v="5.04"/>
    <n v="3.22"/>
    <n v="1.82"/>
    <n v="5.75"/>
    <n v="3.5"/>
    <n v="1.89"/>
    <s v="AWAY STRONGER"/>
    <s v="AWAY WIN"/>
    <m/>
    <m/>
    <m/>
    <m/>
  </r>
  <r>
    <x v="3"/>
    <x v="1036"/>
    <x v="6"/>
    <s v="Sundsvall"/>
    <s v="Dalkurd"/>
    <n v="1361.82"/>
    <n v="1231.32"/>
    <n v="3"/>
    <n v="5"/>
    <n v="4"/>
    <n v="4"/>
    <n v="0"/>
    <n v="1"/>
    <x v="2"/>
    <n v="1.85"/>
    <n v="3.83"/>
    <n v="3.88"/>
    <n v="1.91"/>
    <n v="4.1500000000000004"/>
    <n v="4.33"/>
    <s v="HOME STRONGER"/>
    <s v="AWAY WIN"/>
    <m/>
    <m/>
    <m/>
    <m/>
  </r>
  <r>
    <x v="0"/>
    <x v="1036"/>
    <x v="0"/>
    <s v="Kristiansund"/>
    <s v="Brann"/>
    <n v="1337.69"/>
    <n v="1403.86"/>
    <n v="6"/>
    <n v="9"/>
    <n v="4"/>
    <n v="8"/>
    <n v="3"/>
    <n v="1"/>
    <x v="0"/>
    <n v="3.33"/>
    <n v="3.63"/>
    <n v="2.0699999999999998"/>
    <n v="3.5"/>
    <n v="3.89"/>
    <n v="2.15"/>
    <s v="AWAY STRONGER"/>
    <s v="HOME WIN"/>
    <m/>
    <m/>
    <m/>
    <m/>
  </r>
  <r>
    <x v="0"/>
    <x v="1036"/>
    <x v="0"/>
    <s v="Molde"/>
    <s v="Haugesund"/>
    <n v="1473.42"/>
    <n v="1370.03"/>
    <n v="7"/>
    <n v="13"/>
    <n v="6"/>
    <n v="12"/>
    <n v="2"/>
    <n v="0"/>
    <x v="0"/>
    <n v="1.48"/>
    <n v="4.3499999999999996"/>
    <n v="6.4"/>
    <n v="1.53"/>
    <n v="4.55"/>
    <n v="7"/>
    <s v="HOME STRONGER"/>
    <s v="HOME WIN"/>
    <m/>
    <m/>
    <m/>
    <m/>
  </r>
  <r>
    <x v="0"/>
    <x v="1036"/>
    <x v="0"/>
    <s v="Ranheim"/>
    <s v="Tromso"/>
    <n v="1280.1199999999999"/>
    <n v="1295.33"/>
    <n v="7"/>
    <n v="13"/>
    <n v="6"/>
    <n v="6"/>
    <n v="1"/>
    <n v="2"/>
    <x v="2"/>
    <n v="2.2400000000000002"/>
    <n v="3.6"/>
    <n v="3"/>
    <n v="2.2999999999999998"/>
    <n v="3.83"/>
    <n v="3.2"/>
    <s v="AWAY STRONGER"/>
    <s v="AWAY WIN"/>
    <m/>
    <m/>
    <m/>
    <m/>
  </r>
  <r>
    <x v="0"/>
    <x v="1036"/>
    <x v="0"/>
    <s v="Start"/>
    <s v="Rosenborg"/>
    <n v="1239.08"/>
    <n v="1525.01"/>
    <n v="6"/>
    <n v="7"/>
    <n v="3"/>
    <n v="4"/>
    <n v="0"/>
    <n v="1"/>
    <x v="2"/>
    <n v="4.33"/>
    <n v="3.51"/>
    <n v="1.84"/>
    <n v="4.75"/>
    <n v="3.63"/>
    <n v="1.9"/>
    <s v="AWAY STRONGER"/>
    <s v="AWAY WIN"/>
    <m/>
    <m/>
    <m/>
    <m/>
  </r>
  <r>
    <x v="0"/>
    <x v="1036"/>
    <x v="0"/>
    <s v="Stromsgodset"/>
    <s v="Lillestrom"/>
    <n v="1343.11"/>
    <n v="1290.67"/>
    <n v="4"/>
    <n v="5"/>
    <n v="1"/>
    <n v="5"/>
    <n v="2"/>
    <n v="2"/>
    <x v="1"/>
    <n v="2.06"/>
    <n v="3.5"/>
    <n v="3.48"/>
    <n v="2.15"/>
    <n v="3.65"/>
    <n v="3.75"/>
    <s v="HOME STRONGER"/>
    <s v="DRAW"/>
    <m/>
    <m/>
    <m/>
    <m/>
  </r>
  <r>
    <x v="1"/>
    <x v="1036"/>
    <x v="0"/>
    <s v="Midtjylland"/>
    <s v="Vejle"/>
    <n v="1566.34"/>
    <n v="1285.51"/>
    <n v="7"/>
    <n v="11"/>
    <n v="1"/>
    <n v="5"/>
    <n v="5"/>
    <n v="0"/>
    <x v="0"/>
    <n v="1.33"/>
    <n v="5.07"/>
    <n v="9.14"/>
    <n v="1.39"/>
    <n v="5.5"/>
    <n v="12"/>
    <s v="HOME STRONGER"/>
    <s v="HOME WIN"/>
    <m/>
    <m/>
    <m/>
    <m/>
  </r>
  <r>
    <x v="1"/>
    <x v="1036"/>
    <x v="1"/>
    <s v="Odense"/>
    <s v="Esbjerg"/>
    <n v="1366.35"/>
    <n v="1354.3"/>
    <n v="4"/>
    <n v="8"/>
    <n v="7"/>
    <n v="10"/>
    <n v="2"/>
    <n v="1"/>
    <x v="0"/>
    <n v="1.71"/>
    <n v="3.58"/>
    <n v="5.16"/>
    <n v="1.77"/>
    <n v="3.8"/>
    <n v="5.55"/>
    <s v="HOME STRONGER"/>
    <s v="HOME WIN"/>
    <m/>
    <m/>
    <m/>
    <m/>
  </r>
  <r>
    <x v="1"/>
    <x v="1037"/>
    <x v="4"/>
    <s v="Vejle"/>
    <s v="Aalborg"/>
    <n v="1294.5899999999999"/>
    <n v="1382.77"/>
    <n v="0"/>
    <n v="2"/>
    <n v="4"/>
    <n v="5"/>
    <n v="1"/>
    <n v="1"/>
    <x v="1"/>
    <n v="3.87"/>
    <n v="3.51"/>
    <n v="1.94"/>
    <n v="4.33"/>
    <n v="3.78"/>
    <n v="2.0299999999999998"/>
    <s v="AWAY STRONGER"/>
    <s v="DRAW"/>
    <m/>
    <m/>
    <m/>
    <m/>
  </r>
  <r>
    <x v="7"/>
    <x v="1038"/>
    <x v="17"/>
    <s v="Orenburg"/>
    <s v="Ufa"/>
    <n v="1488.35"/>
    <n v="1521.92"/>
    <n v="2"/>
    <n v="3"/>
    <n v="5"/>
    <n v="11"/>
    <n v="1"/>
    <n v="0"/>
    <x v="0"/>
    <n v="2.44"/>
    <n v="2.74"/>
    <n v="3.46"/>
    <n v="2.65"/>
    <n v="2.85"/>
    <n v="3.68"/>
    <s v="AWAY STRONGER"/>
    <s v="HOME WIN"/>
    <m/>
    <m/>
    <m/>
    <m/>
  </r>
  <r>
    <x v="2"/>
    <x v="1038"/>
    <x v="2"/>
    <s v="Hartberg"/>
    <s v="Salzburg"/>
    <n v="1425.05"/>
    <n v="1765.31"/>
    <n v="9"/>
    <n v="12"/>
    <n v="7"/>
    <n v="9"/>
    <n v="0"/>
    <n v="4"/>
    <x v="2"/>
    <n v="9.61"/>
    <n v="5.91"/>
    <n v="1.26"/>
    <n v="11"/>
    <n v="6.4"/>
    <n v="1.33"/>
    <s v="AWAY STRONGER"/>
    <s v="AWAY WIN"/>
    <m/>
    <m/>
    <m/>
    <m/>
  </r>
  <r>
    <x v="0"/>
    <x v="1038"/>
    <x v="0"/>
    <s v="Haugesund"/>
    <s v="Start"/>
    <n v="1369.18"/>
    <n v="1223.6600000000001"/>
    <n v="3"/>
    <n v="9"/>
    <n v="3"/>
    <n v="7"/>
    <n v="3"/>
    <n v="1"/>
    <x v="0"/>
    <n v="2.2400000000000002"/>
    <n v="3.5"/>
    <n v="3.03"/>
    <n v="2.35"/>
    <n v="3.71"/>
    <n v="3.18"/>
    <s v="HOME STRONGER"/>
    <s v="HOME WIN"/>
    <m/>
    <m/>
    <m/>
    <m/>
  </r>
  <r>
    <x v="0"/>
    <x v="1038"/>
    <x v="0"/>
    <s v="Lillestrom"/>
    <s v="Kristiansund"/>
    <n v="1292.95"/>
    <n v="1355.58"/>
    <n v="1"/>
    <n v="3"/>
    <n v="9"/>
    <n v="12"/>
    <n v="2"/>
    <n v="0"/>
    <x v="0"/>
    <n v="1.54"/>
    <n v="4.37"/>
    <n v="5.42"/>
    <n v="1.59"/>
    <n v="4.5999999999999996"/>
    <n v="5.75"/>
    <s v="AWAY STRONGER"/>
    <s v="HOME WIN"/>
    <m/>
    <m/>
    <m/>
    <m/>
  </r>
  <r>
    <x v="0"/>
    <x v="1038"/>
    <x v="0"/>
    <s v="Sandefjord"/>
    <s v="Molde"/>
    <n v="1245"/>
    <n v="1485.01"/>
    <n v="1"/>
    <n v="4"/>
    <n v="9"/>
    <n v="13"/>
    <n v="1"/>
    <n v="3"/>
    <x v="2"/>
    <n v="5.79"/>
    <n v="4.5199999999999996"/>
    <n v="1.5"/>
    <n v="6.25"/>
    <n v="4.8"/>
    <n v="1.57"/>
    <s v="AWAY STRONGER"/>
    <s v="AWAY WIN"/>
    <m/>
    <m/>
    <m/>
    <m/>
  </r>
  <r>
    <x v="0"/>
    <x v="1038"/>
    <x v="0"/>
    <s v="Stabaek"/>
    <s v="Stromsgodset"/>
    <n v="1294.3900000000001"/>
    <n v="1331.65"/>
    <n v="5"/>
    <n v="6"/>
    <n v="2"/>
    <n v="5"/>
    <n v="2"/>
    <n v="2"/>
    <x v="1"/>
    <n v="2.3199999999999998"/>
    <n v="3.48"/>
    <n v="2.93"/>
    <n v="2.41"/>
    <n v="3.62"/>
    <n v="3.1"/>
    <s v="AWAY STRONGER"/>
    <s v="DRAW"/>
    <m/>
    <m/>
    <m/>
    <m/>
  </r>
  <r>
    <x v="0"/>
    <x v="1038"/>
    <x v="0"/>
    <s v="Valerenga"/>
    <s v="Ranheim"/>
    <n v="1332.24"/>
    <n v="1263.53"/>
    <n v="1"/>
    <n v="5"/>
    <n v="6"/>
    <n v="10"/>
    <n v="2"/>
    <n v="1"/>
    <x v="0"/>
    <n v="1.61"/>
    <n v="4.18"/>
    <n v="5.0599999999999996"/>
    <n v="1.65"/>
    <n v="4.55"/>
    <n v="5.47"/>
    <s v="HOME STRONGER"/>
    <s v="HOME WIN"/>
    <m/>
    <m/>
    <m/>
    <m/>
  </r>
  <r>
    <x v="1"/>
    <x v="1039"/>
    <x v="33"/>
    <s v="Vendsyssel"/>
    <s v="Esbjerg"/>
    <n v="1285.27"/>
    <n v="1353.58"/>
    <n v="3"/>
    <n v="7"/>
    <n v="6"/>
    <n v="7"/>
    <n v="1"/>
    <n v="1"/>
    <x v="1"/>
    <n v="2.91"/>
    <n v="3.23"/>
    <n v="2.4500000000000002"/>
    <n v="3.05"/>
    <n v="3.4"/>
    <n v="2.56"/>
    <s v="AWAY STRONGER"/>
    <s v="DRAW"/>
    <m/>
    <m/>
    <m/>
    <m/>
  </r>
  <r>
    <x v="1"/>
    <x v="1039"/>
    <x v="8"/>
    <s v="Nordsjaelland"/>
    <s v="Odense"/>
    <n v="1420.39"/>
    <n v="1378.99"/>
    <n v="5"/>
    <n v="6"/>
    <n v="6"/>
    <n v="8"/>
    <n v="1"/>
    <n v="3"/>
    <x v="2"/>
    <n v="2.69"/>
    <n v="3.56"/>
    <n v="2.46"/>
    <n v="2.77"/>
    <n v="3.75"/>
    <n v="2.57"/>
    <s v="HOME STRONGER"/>
    <s v="AWAY WIN"/>
    <m/>
    <m/>
    <m/>
    <m/>
  </r>
  <r>
    <x v="2"/>
    <x v="1039"/>
    <x v="17"/>
    <s v="Altach"/>
    <s v="Sturm Graz"/>
    <n v="1404.72"/>
    <n v="1477.2"/>
    <n v="2"/>
    <n v="3"/>
    <n v="2"/>
    <n v="5"/>
    <n v="0"/>
    <n v="2"/>
    <x v="2"/>
    <n v="3.18"/>
    <n v="3.45"/>
    <n v="2.16"/>
    <n v="3.35"/>
    <n v="3.66"/>
    <n v="2.25"/>
    <s v="AWAY STRONGER"/>
    <s v="AWAY WIN"/>
    <m/>
    <m/>
    <m/>
    <m/>
  </r>
  <r>
    <x v="1"/>
    <x v="1040"/>
    <x v="4"/>
    <s v="Aarhus"/>
    <s v="Horsens"/>
    <n v="1383.95"/>
    <n v="1336.19"/>
    <n v="1"/>
    <n v="5"/>
    <n v="2"/>
    <n v="6"/>
    <n v="1"/>
    <n v="2"/>
    <x v="2"/>
    <n v="2.0099999999999998"/>
    <n v="3.49"/>
    <n v="3.64"/>
    <n v="2.08"/>
    <n v="3.66"/>
    <n v="3.8"/>
    <s v="HOME STRONGER"/>
    <s v="AWAY WIN"/>
    <m/>
    <m/>
    <m/>
    <m/>
  </r>
  <r>
    <x v="1"/>
    <x v="1041"/>
    <x v="4"/>
    <s v="Esbjerg"/>
    <s v="Aalborg"/>
    <n v="1353.58"/>
    <n v="1382.77"/>
    <n v="4"/>
    <n v="8"/>
    <n v="5"/>
    <n v="6"/>
    <n v="1"/>
    <n v="4"/>
    <x v="2"/>
    <n v="3.26"/>
    <n v="3.31"/>
    <n v="2.21"/>
    <n v="3.4"/>
    <n v="3.52"/>
    <n v="2.27"/>
    <s v="AWAY STRONGER"/>
    <s v="AWAY WIN"/>
    <m/>
    <m/>
    <m/>
    <m/>
  </r>
  <r>
    <x v="4"/>
    <x v="1042"/>
    <x v="0"/>
    <s v="Piast Gliwice"/>
    <s v="Jagiellonia"/>
    <n v="1315.98"/>
    <n v="1405.3"/>
    <n v="2"/>
    <n v="6"/>
    <n v="4"/>
    <n v="5"/>
    <n v="0"/>
    <n v="2"/>
    <x v="2"/>
    <n v="2.94"/>
    <n v="3.08"/>
    <n v="2.4500000000000002"/>
    <n v="3.13"/>
    <n v="3.3"/>
    <n v="2.65"/>
    <s v="AWAY STRONGER"/>
    <s v="AWAY WIN"/>
    <m/>
    <m/>
    <m/>
    <m/>
  </r>
  <r>
    <x v="1"/>
    <x v="1042"/>
    <x v="4"/>
    <s v="Hobro"/>
    <s v="Aarhus"/>
    <n v="1284.1199999999999"/>
    <n v="1371.71"/>
    <n v="6"/>
    <n v="9"/>
    <n v="1"/>
    <n v="2"/>
    <n v="0"/>
    <n v="1"/>
    <x v="2"/>
    <n v="2.5099999999999998"/>
    <n v="3.28"/>
    <n v="2.78"/>
    <n v="2.6"/>
    <n v="3.45"/>
    <n v="2.95"/>
    <s v="AWAY STRONGER"/>
    <s v="AWAY WIN"/>
    <m/>
    <m/>
    <m/>
    <m/>
  </r>
  <r>
    <x v="0"/>
    <x v="1043"/>
    <x v="4"/>
    <s v="Kristiansund"/>
    <s v="Valerenga"/>
    <n v="1338.36"/>
    <n v="1329.98"/>
    <n v="6"/>
    <n v="9"/>
    <n v="4"/>
    <n v="5"/>
    <n v="0"/>
    <n v="1"/>
    <x v="2"/>
    <n v="2.62"/>
    <n v="3.3"/>
    <n v="2.66"/>
    <n v="2.85"/>
    <n v="3.52"/>
    <n v="2.87"/>
    <s v="HOME STRONGER"/>
    <s v="AWAY WIN"/>
    <m/>
    <m/>
    <m/>
    <m/>
  </r>
  <r>
    <x v="0"/>
    <x v="1044"/>
    <x v="19"/>
    <s v="Sandefjord"/>
    <s v="Valerenga"/>
    <n v="1232.47"/>
    <n v="1329.98"/>
    <n v="1"/>
    <n v="1"/>
    <n v="7"/>
    <n v="7"/>
    <n v="0"/>
    <n v="1"/>
    <x v="2"/>
    <n v="4.04"/>
    <n v="3.52"/>
    <n v="1.9"/>
    <n v="4.32"/>
    <n v="3.65"/>
    <n v="1.97"/>
    <s v="AWAY STRONGER"/>
    <s v="AWAY WIN"/>
    <m/>
    <m/>
    <m/>
    <m/>
  </r>
  <r>
    <x v="3"/>
    <x v="1044"/>
    <x v="10"/>
    <s v="Sundsvall"/>
    <s v="Brommapojkarna"/>
    <n v="1352.18"/>
    <n v="1215.9000000000001"/>
    <n v="3"/>
    <n v="4"/>
    <n v="6"/>
    <n v="9"/>
    <n v="3"/>
    <n v="0"/>
    <x v="0"/>
    <n v="1.99"/>
    <n v="3.43"/>
    <n v="3.75"/>
    <n v="2.08"/>
    <n v="3.6"/>
    <n v="4.05"/>
    <s v="HOME STRONGER"/>
    <s v="HOME WIN"/>
    <m/>
    <m/>
    <m/>
    <m/>
  </r>
  <r>
    <x v="2"/>
    <x v="1044"/>
    <x v="10"/>
    <s v="Sturm Graz"/>
    <s v="LASK"/>
    <n v="1495.88"/>
    <n v="1537.1"/>
    <n v="4"/>
    <n v="8"/>
    <n v="5"/>
    <n v="11"/>
    <n v="3"/>
    <n v="1"/>
    <x v="0"/>
    <n v="2.37"/>
    <n v="3.21"/>
    <n v="3"/>
    <n v="2.46"/>
    <n v="3.4"/>
    <n v="3.22"/>
    <s v="AWAY STRONGER"/>
    <s v="HOME WIN"/>
    <m/>
    <m/>
    <m/>
    <m/>
  </r>
  <r>
    <x v="0"/>
    <x v="1044"/>
    <x v="0"/>
    <s v="Start"/>
    <s v="Brann"/>
    <n v="1212.67"/>
    <n v="1396.53"/>
    <n v="3"/>
    <n v="6"/>
    <n v="3"/>
    <n v="7"/>
    <n v="0"/>
    <n v="1"/>
    <x v="2"/>
    <n v="3.67"/>
    <n v="3.45"/>
    <n v="2.02"/>
    <n v="4.26"/>
    <n v="3.68"/>
    <n v="2.12"/>
    <s v="AWAY STRONGER"/>
    <s v="AWAY WIN"/>
    <m/>
    <m/>
    <m/>
    <m/>
  </r>
  <r>
    <x v="2"/>
    <x v="1044"/>
    <x v="3"/>
    <s v="Admira"/>
    <s v="Mattersburg"/>
    <n v="1375.46"/>
    <n v="1425.6"/>
    <n v="3"/>
    <n v="4"/>
    <n v="1"/>
    <n v="3"/>
    <n v="1"/>
    <n v="1"/>
    <x v="1"/>
    <n v="2.66"/>
    <n v="3.54"/>
    <n v="2.46"/>
    <n v="2.78"/>
    <n v="3.84"/>
    <n v="2.65"/>
    <s v="AWAY STRONGER"/>
    <s v="DRAW"/>
    <m/>
    <m/>
    <m/>
    <m/>
  </r>
  <r>
    <x v="1"/>
    <x v="1045"/>
    <x v="8"/>
    <s v="Aalborg"/>
    <s v="Nordsjaelland"/>
    <n v="1395.83"/>
    <n v="1404"/>
    <n v="5"/>
    <n v="8"/>
    <n v="4"/>
    <n v="5"/>
    <n v="1"/>
    <n v="0"/>
    <x v="0"/>
    <n v="2.12"/>
    <n v="3.41"/>
    <n v="3.39"/>
    <n v="2.2000000000000002"/>
    <n v="3.66"/>
    <n v="3.66"/>
    <s v="AWAY STRONGER"/>
    <s v="HOME WIN"/>
    <m/>
    <m/>
    <m/>
    <m/>
  </r>
  <r>
    <x v="4"/>
    <x v="1045"/>
    <x v="19"/>
    <s v="Piast Gliwice"/>
    <s v="Legia"/>
    <n v="1315.98"/>
    <n v="1415.35"/>
    <n v="1"/>
    <n v="2"/>
    <n v="7"/>
    <n v="9"/>
    <n v="1"/>
    <n v="3"/>
    <x v="2"/>
    <n v="2.46"/>
    <n v="3.23"/>
    <n v="2.85"/>
    <n v="2.63"/>
    <n v="3.45"/>
    <n v="3.1"/>
    <s v="AWAY STRONGER"/>
    <s v="AWAY WIN"/>
    <m/>
    <m/>
    <m/>
    <m/>
  </r>
  <r>
    <x v="2"/>
    <x v="1045"/>
    <x v="2"/>
    <s v="Admira"/>
    <s v="LASK"/>
    <n v="1375.46"/>
    <n v="1537.1"/>
    <n v="4"/>
    <n v="5"/>
    <n v="4"/>
    <n v="8"/>
    <n v="0"/>
    <n v="1"/>
    <x v="2"/>
    <n v="3.49"/>
    <n v="3.41"/>
    <n v="2.0699999999999998"/>
    <n v="3.9"/>
    <n v="3.54"/>
    <n v="2.15"/>
    <s v="AWAY STRONGER"/>
    <s v="AWAY WIN"/>
    <m/>
    <m/>
    <m/>
    <m/>
  </r>
  <r>
    <x v="3"/>
    <x v="1045"/>
    <x v="7"/>
    <s v="AIK"/>
    <s v="Elfsborg"/>
    <n v="1543.88"/>
    <n v="1329.51"/>
    <n v="5"/>
    <n v="11"/>
    <n v="2"/>
    <n v="8"/>
    <n v="1"/>
    <n v="0"/>
    <x v="0"/>
    <n v="1.51"/>
    <n v="4.05"/>
    <n v="6.98"/>
    <n v="1.59"/>
    <n v="4.45"/>
    <n v="8.0299999999999994"/>
    <s v="HOME STRONGER"/>
    <s v="HOME WIN"/>
    <m/>
    <m/>
    <m/>
    <m/>
  </r>
  <r>
    <x v="0"/>
    <x v="1045"/>
    <x v="0"/>
    <s v="Molde"/>
    <s v="Brann"/>
    <n v="1484.19"/>
    <n v="1396.53"/>
    <n v="9"/>
    <n v="13"/>
    <n v="6"/>
    <n v="9"/>
    <n v="5"/>
    <n v="1"/>
    <x v="0"/>
    <n v="2.0299999999999998"/>
    <n v="3.51"/>
    <n v="3.58"/>
    <n v="2.15"/>
    <n v="3.76"/>
    <n v="3.85"/>
    <s v="HOME STRONGER"/>
    <s v="HOME WIN"/>
    <m/>
    <m/>
    <m/>
    <m/>
  </r>
  <r>
    <x v="0"/>
    <x v="1045"/>
    <x v="0"/>
    <s v="Rosenborg"/>
    <s v="Stabaek"/>
    <n v="1499.31"/>
    <n v="1286.42"/>
    <n v="4"/>
    <n v="7"/>
    <n v="5"/>
    <n v="6"/>
    <n v="1"/>
    <n v="1"/>
    <x v="1"/>
    <n v="1.31"/>
    <n v="5.34"/>
    <n v="9.17"/>
    <n v="1.34"/>
    <n v="5.81"/>
    <n v="11"/>
    <s v="HOME STRONGER"/>
    <s v="DRAW"/>
    <m/>
    <m/>
    <m/>
    <m/>
  </r>
  <r>
    <x v="0"/>
    <x v="1045"/>
    <x v="0"/>
    <s v="Start"/>
    <s v="Ranheim"/>
    <n v="1212.67"/>
    <n v="1252.45"/>
    <n v="0"/>
    <n v="3"/>
    <n v="3"/>
    <n v="7"/>
    <n v="0"/>
    <n v="0"/>
    <x v="1"/>
    <n v="2.09"/>
    <n v="3.51"/>
    <n v="3.42"/>
    <n v="2.2000000000000002"/>
    <n v="3.7"/>
    <n v="3.63"/>
    <s v="AWAY STRONGER"/>
    <s v="DRAW"/>
    <m/>
    <m/>
    <m/>
    <m/>
  </r>
  <r>
    <x v="1"/>
    <x v="1045"/>
    <x v="1"/>
    <s v="Midtjylland"/>
    <s v="Horsens"/>
    <n v="1559.89"/>
    <n v="1345.68"/>
    <n v="4"/>
    <n v="10"/>
    <n v="4"/>
    <n v="8"/>
    <n v="3"/>
    <n v="0"/>
    <x v="0"/>
    <n v="1.46"/>
    <n v="4.53"/>
    <n v="6.57"/>
    <n v="1.5"/>
    <n v="4.8"/>
    <n v="7.27"/>
    <s v="HOME STRONGER"/>
    <s v="HOME WIN"/>
    <m/>
    <m/>
    <m/>
    <m/>
  </r>
  <r>
    <x v="1"/>
    <x v="1046"/>
    <x v="4"/>
    <s v="Odense"/>
    <s v="Aalborg"/>
    <n v="1392.62"/>
    <n v="1395.83"/>
    <n v="6"/>
    <n v="10"/>
    <n v="7"/>
    <n v="11"/>
    <n v="1"/>
    <n v="2"/>
    <x v="2"/>
    <n v="1.8"/>
    <n v="3.71"/>
    <n v="4.3"/>
    <n v="1.9"/>
    <n v="3.95"/>
    <n v="4.75"/>
    <s v="AWAY STRONGER"/>
    <s v="AWAY WIN"/>
    <m/>
    <m/>
    <m/>
    <m/>
  </r>
  <r>
    <x v="2"/>
    <x v="1047"/>
    <x v="2"/>
    <s v="LASK"/>
    <s v="Mattersburg"/>
    <n v="1536.63"/>
    <n v="1435.04"/>
    <n v="6"/>
    <n v="8"/>
    <n v="2"/>
    <n v="3"/>
    <n v="2"/>
    <n v="1"/>
    <x v="0"/>
    <n v="1.42"/>
    <n v="4.33"/>
    <n v="7.45"/>
    <n v="1.46"/>
    <n v="4.5999999999999996"/>
    <n v="8.15"/>
    <s v="HOME STRONGER"/>
    <s v="HOME WIN"/>
    <m/>
    <m/>
    <m/>
    <m/>
  </r>
  <r>
    <x v="2"/>
    <x v="1047"/>
    <x v="2"/>
    <s v="Sturm Graz"/>
    <s v="Admira"/>
    <n v="1513.08"/>
    <n v="1390.7"/>
    <n v="6"/>
    <n v="7"/>
    <n v="1"/>
    <n v="4"/>
    <n v="3"/>
    <n v="0"/>
    <x v="0"/>
    <n v="1.34"/>
    <n v="4.92"/>
    <n v="8.51"/>
    <n v="1.39"/>
    <n v="5.4"/>
    <n v="10"/>
    <s v="HOME STRONGER"/>
    <s v="HOME WIN"/>
    <m/>
    <m/>
    <m/>
    <m/>
  </r>
  <r>
    <x v="4"/>
    <x v="1047"/>
    <x v="15"/>
    <s v="Legia"/>
    <s v="Piast Gliwice"/>
    <n v="1423.74"/>
    <n v="1329.16"/>
    <n v="9"/>
    <n v="11"/>
    <n v="0"/>
    <n v="1"/>
    <n v="2"/>
    <n v="0"/>
    <x v="0"/>
    <n v="1.61"/>
    <n v="3.72"/>
    <n v="5.58"/>
    <n v="1.66"/>
    <n v="4.12"/>
    <n v="6.1"/>
    <s v="HOME STRONGER"/>
    <s v="HOME WIN"/>
    <m/>
    <m/>
    <m/>
    <m/>
  </r>
  <r>
    <x v="1"/>
    <x v="1048"/>
    <x v="33"/>
    <s v="Esbjerg"/>
    <s v="Nordsjaelland"/>
    <n v="1328.47"/>
    <n v="1413.75"/>
    <n v="1"/>
    <n v="7"/>
    <n v="1"/>
    <n v="5"/>
    <n v="3"/>
    <n v="0"/>
    <x v="0"/>
    <n v="3.24"/>
    <n v="3.42"/>
    <n v="2.1800000000000002"/>
    <n v="3.4"/>
    <n v="3.6"/>
    <n v="2.27"/>
    <s v="AWAY STRONGER"/>
    <s v="HOME WIN"/>
    <m/>
    <m/>
    <m/>
    <m/>
  </r>
  <r>
    <x v="1"/>
    <x v="1048"/>
    <x v="8"/>
    <s v="Horsens"/>
    <s v="Midtjylland"/>
    <n v="1347.95"/>
    <n v="1565.16"/>
    <n v="3"/>
    <n v="5"/>
    <n v="6"/>
    <n v="10"/>
    <n v="1"/>
    <n v="3"/>
    <x v="2"/>
    <n v="6.77"/>
    <n v="4.67"/>
    <n v="1.43"/>
    <n v="8"/>
    <n v="5"/>
    <n v="1.55"/>
    <s v="AWAY STRONGER"/>
    <s v="AWAY WIN"/>
    <m/>
    <m/>
    <m/>
    <m/>
  </r>
  <r>
    <x v="2"/>
    <x v="1048"/>
    <x v="17"/>
    <s v="Altach"/>
    <s v="Hartberg"/>
    <n v="1399.03"/>
    <n v="1434.36"/>
    <n v="0"/>
    <n v="2"/>
    <n v="6"/>
    <n v="12"/>
    <n v="6"/>
    <n v="1"/>
    <x v="0"/>
    <n v="2.0299999999999998"/>
    <n v="3.52"/>
    <n v="3.47"/>
    <n v="2.14"/>
    <n v="3.72"/>
    <n v="3.7"/>
    <s v="AWAY STRONGER"/>
    <s v="HOME WIN"/>
    <m/>
    <m/>
    <m/>
    <m/>
  </r>
  <r>
    <x v="1"/>
    <x v="1048"/>
    <x v="0"/>
    <s v="Brondby"/>
    <s v="Vendsyssel"/>
    <n v="1495.12"/>
    <n v="1266.18"/>
    <n v="4"/>
    <n v="7"/>
    <n v="4"/>
    <n v="5"/>
    <n v="2"/>
    <n v="3"/>
    <x v="2"/>
    <n v="1.29"/>
    <n v="5.42"/>
    <n v="9.9"/>
    <n v="1.34"/>
    <n v="6"/>
    <n v="12"/>
    <s v="HOME STRONGER"/>
    <s v="AWAY WIN"/>
    <m/>
    <m/>
    <m/>
    <m/>
  </r>
  <r>
    <x v="1"/>
    <x v="1049"/>
    <x v="4"/>
    <s v="Aarhus"/>
    <s v="Hobro"/>
    <n v="1366.3"/>
    <n v="1278.06"/>
    <n v="4"/>
    <n v="5"/>
    <n v="3"/>
    <n v="9"/>
    <n v="1"/>
    <n v="0"/>
    <x v="0"/>
    <n v="1.9"/>
    <n v="3.34"/>
    <n v="4.34"/>
    <n v="1.97"/>
    <n v="3.5"/>
    <n v="4.74"/>
    <s v="HOME STRONGER"/>
    <s v="HOME WIN"/>
    <m/>
    <m/>
    <m/>
    <m/>
  </r>
  <r>
    <x v="4"/>
    <x v="1050"/>
    <x v="0"/>
    <s v="Piast Gliwice"/>
    <s v="Jagiellonia"/>
    <n v="1329.16"/>
    <n v="1380.88"/>
    <n v="0"/>
    <n v="1"/>
    <n v="6"/>
    <n v="9"/>
    <n v="1"/>
    <n v="1"/>
    <x v="1"/>
    <n v="2.54"/>
    <n v="3.13"/>
    <n v="2.82"/>
    <n v="2.65"/>
    <n v="3.3"/>
    <n v="3"/>
    <s v="AWAY STRONGER"/>
    <s v="DRAW"/>
    <m/>
    <m/>
    <m/>
    <m/>
  </r>
  <r>
    <x v="1"/>
    <x v="1051"/>
    <x v="4"/>
    <s v="Aalborg"/>
    <s v="Hobro"/>
    <n v="1385.17"/>
    <n v="1273.3"/>
    <n v="9"/>
    <n v="11"/>
    <n v="0"/>
    <n v="6"/>
    <n v="1"/>
    <n v="1"/>
    <x v="1"/>
    <n v="1.74"/>
    <n v="3.48"/>
    <n v="4.95"/>
    <n v="1.8"/>
    <n v="3.7"/>
    <n v="5.55"/>
    <s v="HOME STRONGER"/>
    <s v="DRAW"/>
    <m/>
    <m/>
    <m/>
    <m/>
  </r>
  <r>
    <x v="3"/>
    <x v="1052"/>
    <x v="4"/>
    <s v="Djurgarden"/>
    <s v="Sundsvall"/>
    <n v="1432.56"/>
    <n v="1358.75"/>
    <n v="6"/>
    <n v="8"/>
    <n v="3"/>
    <n v="6"/>
    <n v="2"/>
    <n v="2"/>
    <x v="1"/>
    <n v="1.85"/>
    <n v="3.35"/>
    <n v="4.5199999999999996"/>
    <n v="1.92"/>
    <n v="3.55"/>
    <n v="5.25"/>
    <s v="HOME STRONGER"/>
    <s v="DRAW"/>
    <m/>
    <m/>
    <m/>
    <m/>
  </r>
  <r>
    <x v="3"/>
    <x v="1052"/>
    <x v="4"/>
    <s v="Elfsborg"/>
    <s v="Hammarby"/>
    <n v="1336.08"/>
    <n v="1427.69"/>
    <n v="1"/>
    <n v="5"/>
    <n v="5"/>
    <n v="8"/>
    <n v="1"/>
    <n v="1"/>
    <x v="1"/>
    <n v="3.03"/>
    <n v="3.3"/>
    <n v="2.33"/>
    <n v="3.21"/>
    <n v="3.52"/>
    <n v="2.48"/>
    <s v="AWAY STRONGER"/>
    <s v="DRAW"/>
    <m/>
    <m/>
    <m/>
    <m/>
  </r>
  <r>
    <x v="0"/>
    <x v="1052"/>
    <x v="4"/>
    <s v="Stabaek"/>
    <s v="Lillestrom"/>
    <n v="1288.3399999999999"/>
    <n v="1298.75"/>
    <n v="5"/>
    <n v="7"/>
    <n v="4"/>
    <n v="4"/>
    <n v="1"/>
    <n v="1"/>
    <x v="1"/>
    <n v="2.73"/>
    <n v="3.29"/>
    <n v="2.5499999999999998"/>
    <n v="2.91"/>
    <n v="3.5"/>
    <n v="2.9"/>
    <s v="AWAY STRONGER"/>
    <s v="DRAW"/>
    <m/>
    <m/>
    <m/>
    <m/>
  </r>
  <r>
    <x v="1"/>
    <x v="1052"/>
    <x v="4"/>
    <s v="Aarhus"/>
    <s v="Vejle"/>
    <n v="1371.06"/>
    <n v="1273.19"/>
    <n v="7"/>
    <n v="7"/>
    <n v="1"/>
    <n v="1"/>
    <n v="2"/>
    <n v="2"/>
    <x v="1"/>
    <n v="1.72"/>
    <n v="3.79"/>
    <n v="4.66"/>
    <n v="1.88"/>
    <n v="4"/>
    <n v="5"/>
    <s v="HOME STRONGER"/>
    <s v="DRAW"/>
    <m/>
    <m/>
    <m/>
    <m/>
  </r>
  <r>
    <x v="3"/>
    <x v="1053"/>
    <x v="0"/>
    <s v="Falkenbergs"/>
    <s v="Kalmar"/>
    <n v="1259.42"/>
    <n v="1318.88"/>
    <n v="0"/>
    <n v="0"/>
    <n v="3"/>
    <n v="4"/>
    <n v="0"/>
    <n v="0"/>
    <x v="1"/>
    <n v="3.05"/>
    <n v="3.18"/>
    <n v="2.38"/>
    <n v="3.3"/>
    <n v="3.4"/>
    <n v="2.5"/>
    <s v="AWAY STRONGER"/>
    <s v="DRAW"/>
    <m/>
    <m/>
    <m/>
    <m/>
  </r>
  <r>
    <x v="3"/>
    <x v="1054"/>
    <x v="4"/>
    <s v="Djurgarden"/>
    <s v="Kalmar"/>
    <n v="1432.56"/>
    <n v="1318.88"/>
    <n v="4"/>
    <n v="10"/>
    <n v="1"/>
    <n v="5"/>
    <n v="2"/>
    <n v="0"/>
    <x v="0"/>
    <n v="1.99"/>
    <n v="3.21"/>
    <n v="4.04"/>
    <n v="2.0699999999999998"/>
    <n v="3.4"/>
    <n v="4.34"/>
    <s v="HOME STRONGER"/>
    <s v="HOME WIN"/>
    <m/>
    <m/>
    <m/>
    <m/>
  </r>
  <r>
    <x v="1"/>
    <x v="1055"/>
    <x v="33"/>
    <s v="Aarhus"/>
    <s v="Esbjerg"/>
    <n v="1371.06"/>
    <n v="1343.78"/>
    <n v="5"/>
    <n v="8"/>
    <n v="4"/>
    <n v="7"/>
    <n v="1"/>
    <n v="0"/>
    <x v="0"/>
    <n v="1.74"/>
    <n v="3.67"/>
    <n v="4.7699999999999996"/>
    <n v="1.83"/>
    <n v="3.95"/>
    <n v="5.4"/>
    <s v="HOME STRONGER"/>
    <s v="HOME WIN"/>
    <m/>
    <m/>
    <m/>
    <m/>
  </r>
  <r>
    <x v="1"/>
    <x v="1055"/>
    <x v="8"/>
    <s v="Horsens"/>
    <s v="Lyngby"/>
    <n v="1342.35"/>
    <n v="1289.33"/>
    <n v="3"/>
    <n v="4"/>
    <n v="1"/>
    <n v="4"/>
    <n v="2"/>
    <n v="1"/>
    <x v="0"/>
    <n v="2.29"/>
    <n v="3.3"/>
    <n v="3.12"/>
    <n v="2.38"/>
    <n v="3.44"/>
    <n v="3.35"/>
    <s v="HOME STRONGER"/>
    <s v="HOME WIN"/>
    <m/>
    <m/>
    <m/>
    <m/>
  </r>
  <r>
    <x v="3"/>
    <x v="1055"/>
    <x v="6"/>
    <s v="AIK"/>
    <s v="Djurgarden"/>
    <n v="1550.46"/>
    <n v="1432.56"/>
    <n v="7"/>
    <n v="11"/>
    <n v="7"/>
    <n v="10"/>
    <n v="1"/>
    <n v="0"/>
    <x v="0"/>
    <n v="2.79"/>
    <n v="2.94"/>
    <n v="2.77"/>
    <n v="2.95"/>
    <n v="3"/>
    <n v="2.97"/>
    <s v="HOME STRONGER"/>
    <s v="HOME WIN"/>
    <m/>
    <m/>
    <m/>
    <m/>
  </r>
  <r>
    <x v="2"/>
    <x v="1055"/>
    <x v="2"/>
    <s v="Altach"/>
    <s v="Sturm Graz"/>
    <n v="1415.56"/>
    <n v="1519.58"/>
    <n v="3"/>
    <n v="4"/>
    <n v="6"/>
    <n v="9"/>
    <n v="1"/>
    <n v="2"/>
    <x v="2"/>
    <n v="2.75"/>
    <n v="3.29"/>
    <n v="2.48"/>
    <n v="3"/>
    <n v="3.46"/>
    <n v="2.65"/>
    <s v="AWAY STRONGER"/>
    <s v="AWAY WIN"/>
    <m/>
    <m/>
    <m/>
    <m/>
  </r>
  <r>
    <x v="0"/>
    <x v="1055"/>
    <x v="0"/>
    <s v="Lillestrom"/>
    <s v="Brann"/>
    <n v="1298.75"/>
    <n v="1398.46"/>
    <n v="4"/>
    <n v="5"/>
    <n v="6"/>
    <n v="6"/>
    <n v="1"/>
    <n v="3"/>
    <x v="2"/>
    <n v="2.81"/>
    <n v="3.27"/>
    <n v="2.5099999999999998"/>
    <n v="2.9"/>
    <n v="3.48"/>
    <n v="2.7"/>
    <s v="AWAY STRONGER"/>
    <s v="AWAY WIN"/>
    <m/>
    <m/>
    <m/>
    <m/>
  </r>
  <r>
    <x v="0"/>
    <x v="1055"/>
    <x v="0"/>
    <s v="Mjondalen"/>
    <s v="Molde"/>
    <n v="1267.44"/>
    <n v="1486.12"/>
    <n v="4"/>
    <n v="5"/>
    <n v="9"/>
    <n v="15"/>
    <n v="1"/>
    <n v="3"/>
    <x v="2"/>
    <n v="3.16"/>
    <n v="3.52"/>
    <n v="2.17"/>
    <n v="3.4"/>
    <n v="3.78"/>
    <n v="2.3199999999999998"/>
    <s v="AWAY STRONGER"/>
    <s v="AWAY WIN"/>
    <m/>
    <m/>
    <m/>
    <m/>
  </r>
  <r>
    <x v="0"/>
    <x v="1055"/>
    <x v="0"/>
    <s v="Ranheim"/>
    <s v="Kristiansund"/>
    <n v="1254.3699999999999"/>
    <n v="1340.28"/>
    <n v="1"/>
    <n v="7"/>
    <n v="0"/>
    <n v="6"/>
    <n v="1"/>
    <n v="2"/>
    <x v="2"/>
    <n v="2.29"/>
    <n v="3.38"/>
    <n v="3.04"/>
    <n v="2.4"/>
    <n v="3.54"/>
    <n v="3.2"/>
    <s v="AWAY STRONGER"/>
    <s v="AWAY WIN"/>
    <m/>
    <m/>
    <m/>
    <m/>
  </r>
  <r>
    <x v="0"/>
    <x v="1055"/>
    <x v="0"/>
    <s v="Tromso"/>
    <s v="Haugesund"/>
    <n v="1280.8699999999999"/>
    <n v="1368.75"/>
    <n v="6"/>
    <n v="9"/>
    <n v="6"/>
    <n v="9"/>
    <n v="2"/>
    <n v="2"/>
    <x v="1"/>
    <n v="2.59"/>
    <n v="3.33"/>
    <n v="2.66"/>
    <n v="2.73"/>
    <n v="3.5"/>
    <n v="2.85"/>
    <s v="AWAY STRONGER"/>
    <s v="DRAW"/>
    <m/>
    <m/>
    <m/>
    <m/>
  </r>
  <r>
    <x v="1"/>
    <x v="1055"/>
    <x v="0"/>
    <s v="Midtjylland"/>
    <s v="Brondby"/>
    <n v="1570.75"/>
    <n v="1480.58"/>
    <n v="6"/>
    <n v="10"/>
    <n v="3"/>
    <n v="7"/>
    <n v="1"/>
    <n v="0"/>
    <x v="0"/>
    <n v="1.72"/>
    <n v="4.07"/>
    <n v="4.3499999999999996"/>
    <n v="1.76"/>
    <n v="4.3499999999999996"/>
    <n v="4.75"/>
    <s v="HOME STRONGER"/>
    <s v="HOME WIN"/>
    <m/>
    <m/>
    <m/>
    <m/>
  </r>
  <r>
    <x v="0"/>
    <x v="1055"/>
    <x v="1"/>
    <s v="Valerenga"/>
    <s v="Rosenborg"/>
    <n v="1331.9"/>
    <n v="1508.5"/>
    <n v="9"/>
    <n v="10"/>
    <n v="5"/>
    <n v="5"/>
    <n v="1"/>
    <n v="1"/>
    <x v="1"/>
    <n v="3.45"/>
    <n v="3.63"/>
    <n v="2.0099999999999998"/>
    <n v="3.65"/>
    <n v="3.85"/>
    <n v="2.0499999999999998"/>
    <s v="AWAY STRONGER"/>
    <s v="DRAW"/>
    <m/>
    <m/>
    <m/>
    <m/>
  </r>
  <r>
    <x v="0"/>
    <x v="1056"/>
    <x v="4"/>
    <s v="Stromsgodset"/>
    <s v="Rosenborg"/>
    <n v="1328.21"/>
    <n v="1508.5"/>
    <n v="3"/>
    <n v="4"/>
    <n v="3"/>
    <n v="6"/>
    <n v="3"/>
    <n v="3"/>
    <x v="1"/>
    <n v="3.38"/>
    <n v="3.51"/>
    <n v="2.08"/>
    <n v="3.6"/>
    <n v="3.67"/>
    <n v="2.17"/>
    <s v="AWAY STRONGER"/>
    <s v="DRAW"/>
    <m/>
    <m/>
    <m/>
    <m/>
  </r>
  <r>
    <x v="1"/>
    <x v="1056"/>
    <x v="4"/>
    <s v="Esbjerg"/>
    <s v="Horsens"/>
    <n v="1343.78"/>
    <n v="1342.35"/>
    <n v="3"/>
    <n v="4"/>
    <n v="3"/>
    <n v="6"/>
    <n v="1"/>
    <n v="1"/>
    <x v="1"/>
    <n v="1.94"/>
    <n v="3.36"/>
    <n v="4.08"/>
    <n v="2.04"/>
    <n v="3.47"/>
    <n v="4.3499999999999996"/>
    <s v="HOME STRONGER"/>
    <s v="DRAW"/>
    <m/>
    <m/>
    <m/>
    <m/>
  </r>
  <r>
    <x v="1"/>
    <x v="1057"/>
    <x v="8"/>
    <s v="Horsens"/>
    <s v="Odense"/>
    <n v="1342.35"/>
    <n v="1378.97"/>
    <n v="4"/>
    <n v="7"/>
    <n v="6"/>
    <n v="9"/>
    <n v="2"/>
    <n v="1"/>
    <x v="0"/>
    <n v="3.4"/>
    <n v="3.4"/>
    <n v="2.12"/>
    <n v="3.6"/>
    <n v="3.57"/>
    <n v="2.1800000000000002"/>
    <s v="AWAY STRONGER"/>
    <s v="HOME WIN"/>
    <m/>
    <m/>
    <m/>
    <m/>
  </r>
  <r>
    <x v="2"/>
    <x v="1057"/>
    <x v="17"/>
    <s v="Admira"/>
    <s v="Salzburg"/>
    <n v="1384.2"/>
    <n v="1788.33"/>
    <n v="1"/>
    <n v="4"/>
    <n v="9"/>
    <n v="13"/>
    <n v="1"/>
    <n v="1"/>
    <x v="1"/>
    <n v="13.31"/>
    <n v="7.65"/>
    <n v="1.1599999999999999"/>
    <n v="17"/>
    <n v="9"/>
    <n v="1.19"/>
    <s v="AWAY STRONGER"/>
    <s v="DRAW"/>
    <m/>
    <m/>
    <m/>
    <m/>
  </r>
  <r>
    <x v="1"/>
    <x v="1057"/>
    <x v="10"/>
    <s v="Esbjerg"/>
    <s v="Aarhus"/>
    <n v="1343.78"/>
    <n v="1371.06"/>
    <n v="4"/>
    <n v="5"/>
    <n v="7"/>
    <n v="11"/>
    <n v="1"/>
    <n v="2"/>
    <x v="2"/>
    <n v="3.28"/>
    <n v="3.44"/>
    <n v="2.16"/>
    <n v="3.45"/>
    <n v="3.6"/>
    <n v="2.21"/>
    <s v="AWAY STRONGER"/>
    <s v="AWAY WIN"/>
    <m/>
    <m/>
    <m/>
    <m/>
  </r>
  <r>
    <x v="0"/>
    <x v="1057"/>
    <x v="0"/>
    <s v="Brann"/>
    <s v="Viking"/>
    <n v="1398.46"/>
    <n v="1267.44"/>
    <n v="6"/>
    <n v="9"/>
    <n v="4"/>
    <n v="4"/>
    <n v="1"/>
    <n v="5"/>
    <x v="2"/>
    <n v="1.73"/>
    <n v="3.96"/>
    <n v="4.3499999999999996"/>
    <n v="1.79"/>
    <n v="4.18"/>
    <n v="4.7"/>
    <s v="HOME STRONGER"/>
    <s v="AWAY WIN"/>
    <m/>
    <m/>
    <m/>
    <m/>
  </r>
  <r>
    <x v="0"/>
    <x v="1057"/>
    <x v="0"/>
    <s v="Kristiansund"/>
    <s v="Stromsgodset"/>
    <n v="1340.28"/>
    <n v="1328.21"/>
    <n v="3"/>
    <n v="6"/>
    <n v="3"/>
    <n v="5"/>
    <n v="1"/>
    <n v="2"/>
    <x v="2"/>
    <n v="2.75"/>
    <n v="3.55"/>
    <n v="2.39"/>
    <n v="2.9"/>
    <n v="3.75"/>
    <n v="2.5499999999999998"/>
    <s v="HOME STRONGER"/>
    <s v="AWAY WIN"/>
    <m/>
    <m/>
    <m/>
    <m/>
  </r>
  <r>
    <x v="0"/>
    <x v="1057"/>
    <x v="0"/>
    <s v="Mjondalen"/>
    <s v="Valerenga"/>
    <n v="1267.44"/>
    <n v="1331.9"/>
    <n v="3"/>
    <n v="5"/>
    <n v="7"/>
    <n v="11"/>
    <n v="1"/>
    <n v="0"/>
    <x v="0"/>
    <n v="1.79"/>
    <n v="3.88"/>
    <n v="4.08"/>
    <n v="1.83"/>
    <n v="4.12"/>
    <n v="4.33"/>
    <s v="AWAY STRONGER"/>
    <s v="HOME WIN"/>
    <m/>
    <m/>
    <m/>
    <m/>
  </r>
  <r>
    <x v="0"/>
    <x v="1057"/>
    <x v="0"/>
    <s v="Rosenborg"/>
    <s v="Ranheim"/>
    <n v="1508.5"/>
    <n v="1254.3699999999999"/>
    <n v="3"/>
    <n v="7"/>
    <n v="1"/>
    <n v="4"/>
    <n v="3"/>
    <n v="2"/>
    <x v="0"/>
    <n v="1.36"/>
    <n v="5.64"/>
    <n v="6.62"/>
    <n v="1.44"/>
    <n v="6.25"/>
    <n v="7.5"/>
    <s v="HOME STRONGER"/>
    <s v="HOME WIN"/>
    <m/>
    <m/>
    <m/>
    <m/>
  </r>
  <r>
    <x v="0"/>
    <x v="1057"/>
    <x v="0"/>
    <s v="Tromso"/>
    <s v="Stabaek"/>
    <n v="1280.8699999999999"/>
    <n v="1288.3399999999999"/>
    <n v="4"/>
    <n v="10"/>
    <n v="3"/>
    <n v="7"/>
    <n v="1"/>
    <n v="1"/>
    <x v="1"/>
    <n v="1.69"/>
    <n v="3.97"/>
    <n v="4.54"/>
    <n v="1.76"/>
    <n v="4.26"/>
    <n v="4.95"/>
    <s v="AWAY STRONGER"/>
    <s v="DRAW"/>
    <m/>
    <m/>
    <m/>
    <m/>
  </r>
  <r>
    <x v="1"/>
    <x v="1057"/>
    <x v="0"/>
    <s v="Aalborg"/>
    <s v="Hobro"/>
    <n v="1385.17"/>
    <n v="1273.3"/>
    <n v="7"/>
    <n v="13"/>
    <n v="1"/>
    <n v="4"/>
    <n v="1"/>
    <n v="1"/>
    <x v="1"/>
    <n v="1.46"/>
    <n v="4.41"/>
    <n v="6.75"/>
    <n v="1.5"/>
    <n v="4.5999999999999996"/>
    <n v="7.5"/>
    <s v="HOME STRONGER"/>
    <s v="DRAW"/>
    <m/>
    <m/>
    <m/>
    <m/>
  </r>
  <r>
    <x v="1"/>
    <x v="1058"/>
    <x v="10"/>
    <s v="Esbjerg"/>
    <s v="Horsens"/>
    <n v="1343.78"/>
    <n v="1342.35"/>
    <n v="1"/>
    <n v="4"/>
    <n v="7"/>
    <n v="7"/>
    <n v="1"/>
    <n v="0"/>
    <x v="0"/>
    <n v="2.4"/>
    <n v="3.11"/>
    <n v="3.08"/>
    <n v="2.6"/>
    <n v="3.4"/>
    <n v="3.3"/>
    <s v="HOME STRONGER"/>
    <s v="HOME WIN"/>
    <m/>
    <m/>
    <m/>
    <m/>
  </r>
  <r>
    <x v="2"/>
    <x v="1058"/>
    <x v="2"/>
    <s v="Altach"/>
    <s v="Admira"/>
    <n v="1415.56"/>
    <n v="1384.2"/>
    <n v="6"/>
    <n v="6"/>
    <n v="1"/>
    <n v="2"/>
    <n v="0"/>
    <n v="1"/>
    <x v="2"/>
    <n v="1.86"/>
    <n v="3.61"/>
    <n v="3.92"/>
    <n v="1.94"/>
    <n v="3.86"/>
    <n v="4.2"/>
    <s v="HOME STRONGER"/>
    <s v="AWAY WIN"/>
    <m/>
    <m/>
    <m/>
    <m/>
  </r>
  <r>
    <x v="3"/>
    <x v="1059"/>
    <x v="6"/>
    <s v="AIK"/>
    <s v="Hammarby"/>
    <n v="1550.46"/>
    <n v="1427.69"/>
    <n v="9"/>
    <n v="11"/>
    <n v="1"/>
    <n v="5"/>
    <n v="2"/>
    <n v="0"/>
    <x v="0"/>
    <n v="2.4300000000000002"/>
    <n v="3.04"/>
    <n v="3.1"/>
    <n v="2.57"/>
    <n v="3.2"/>
    <n v="3.4"/>
    <s v="HOME STRONGER"/>
    <s v="HOME WIN"/>
    <m/>
    <m/>
    <m/>
    <m/>
  </r>
  <r>
    <x v="1"/>
    <x v="1059"/>
    <x v="10"/>
    <s v="Vendsyssel"/>
    <s v="Lyngby"/>
    <n v="1280.72"/>
    <n v="1289.33"/>
    <n v="4"/>
    <n v="7"/>
    <n v="0"/>
    <n v="4"/>
    <n v="2"/>
    <n v="2"/>
    <x v="1"/>
    <n v="2.2799999999999998"/>
    <n v="3.44"/>
    <n v="2.98"/>
    <n v="2.41"/>
    <n v="3.7"/>
    <n v="3.3"/>
    <s v="AWAY STRONGER"/>
    <s v="DRAW"/>
    <m/>
    <m/>
    <m/>
    <m/>
  </r>
  <r>
    <x v="1"/>
    <x v="1060"/>
    <x v="4"/>
    <s v="Silkeborg"/>
    <s v="Hobro"/>
    <n v="1281.9000000000001"/>
    <n v="1273.3"/>
    <n v="4"/>
    <n v="4"/>
    <n v="5"/>
    <n v="5"/>
    <n v="2"/>
    <n v="3"/>
    <x v="2"/>
    <n v="2.25"/>
    <n v="3.52"/>
    <n v="3"/>
    <n v="2.36"/>
    <n v="3.68"/>
    <n v="3.25"/>
    <s v="HOME STRONGER"/>
    <s v="AWAY WIN"/>
    <m/>
    <m/>
    <m/>
    <m/>
  </r>
  <r>
    <x v="3"/>
    <x v="1061"/>
    <x v="13"/>
    <s v="AIK"/>
    <s v="Sundsvall"/>
    <n v="1550.46"/>
    <n v="1358.75"/>
    <n v="9"/>
    <n v="13"/>
    <n v="2"/>
    <n v="5"/>
    <n v="2"/>
    <n v="1"/>
    <x v="0"/>
    <n v="1.74"/>
    <n v="3.81"/>
    <n v="4.49"/>
    <n v="1.82"/>
    <n v="3.96"/>
    <n v="4.8"/>
    <s v="HOME STRONGER"/>
    <s v="HOME WIN"/>
    <m/>
    <m/>
    <m/>
    <m/>
  </r>
  <r>
    <x v="3"/>
    <x v="1061"/>
    <x v="13"/>
    <s v="Helsingborg"/>
    <s v="Elfsborg"/>
    <n v="1259.42"/>
    <n v="1336.08"/>
    <n v="1"/>
    <n v="4"/>
    <n v="2"/>
    <n v="3"/>
    <n v="1"/>
    <n v="2"/>
    <x v="2"/>
    <n v="2.6"/>
    <n v="3.52"/>
    <n v="2.5499999999999998"/>
    <n v="2.75"/>
    <n v="3.7"/>
    <n v="2.75"/>
    <s v="AWAY STRONGER"/>
    <s v="AWAY WIN"/>
    <m/>
    <m/>
    <m/>
    <m/>
  </r>
  <r>
    <x v="2"/>
    <x v="1061"/>
    <x v="2"/>
    <s v="Mattersburg"/>
    <s v="Salzburg"/>
    <n v="1430.81"/>
    <n v="1788.33"/>
    <n v="2"/>
    <n v="2"/>
    <n v="7"/>
    <n v="13"/>
    <n v="0"/>
    <n v="3"/>
    <x v="2"/>
    <n v="14.67"/>
    <n v="8.7799999999999994"/>
    <n v="1.1299999999999999"/>
    <n v="19"/>
    <n v="10"/>
    <n v="1.18"/>
    <s v="AWAY STRONGER"/>
    <s v="AWAY WIN"/>
    <m/>
    <m/>
    <m/>
    <m/>
  </r>
  <r>
    <x v="0"/>
    <x v="1061"/>
    <x v="3"/>
    <s v="Molde"/>
    <s v="Kristiansund"/>
    <n v="1486.12"/>
    <n v="1340.28"/>
    <n v="9"/>
    <n v="15"/>
    <n v="3"/>
    <n v="3"/>
    <n v="2"/>
    <n v="0"/>
    <x v="0"/>
    <n v="1.41"/>
    <n v="4.8600000000000003"/>
    <n v="6.87"/>
    <n v="1.48"/>
    <n v="5.25"/>
    <n v="7.98"/>
    <s v="HOME STRONGER"/>
    <s v="HOME WIN"/>
    <m/>
    <m/>
    <m/>
    <m/>
  </r>
  <r>
    <x v="1"/>
    <x v="1062"/>
    <x v="4"/>
    <s v="Midtjylland"/>
    <s v="Silkeborg"/>
    <n v="1570.75"/>
    <n v="1281.9000000000001"/>
    <n v="9"/>
    <n v="12"/>
    <n v="1"/>
    <n v="4"/>
    <n v="2"/>
    <n v="1"/>
    <x v="0"/>
    <n v="1.18"/>
    <n v="7.16"/>
    <n v="13.35"/>
    <n v="1.23"/>
    <n v="8.1999999999999993"/>
    <n v="17"/>
    <s v="HOME STRONGER"/>
    <s v="HOME WIN"/>
    <m/>
    <m/>
    <m/>
    <m/>
  </r>
  <r>
    <x v="1"/>
    <x v="1063"/>
    <x v="10"/>
    <s v="Nordsjaelland"/>
    <s v="Hobro"/>
    <n v="1399.26"/>
    <n v="1273.74"/>
    <n v="0"/>
    <n v="4"/>
    <n v="7"/>
    <n v="8"/>
    <n v="2"/>
    <n v="1"/>
    <x v="0"/>
    <n v="1.49"/>
    <n v="4.4400000000000004"/>
    <n v="6.12"/>
    <n v="1.54"/>
    <n v="4.91"/>
    <n v="6.75"/>
    <s v="HOME STRONGER"/>
    <s v="HOME WIN"/>
    <m/>
    <m/>
    <m/>
    <m/>
  </r>
  <r>
    <x v="5"/>
    <x v="1063"/>
    <x v="4"/>
    <s v="CFR Cluj"/>
    <s v="Astra"/>
    <n v="1502.29"/>
    <n v="1419.44"/>
    <n v="5"/>
    <n v="11"/>
    <n v="5"/>
    <n v="5"/>
    <n v="1"/>
    <n v="1"/>
    <x v="1"/>
    <n v="1.54"/>
    <n v="3.73"/>
    <n v="6.09"/>
    <n v="1.67"/>
    <n v="4.05"/>
    <n v="7"/>
    <s v="HOME STRONGER"/>
    <s v="DRAW"/>
    <m/>
    <m/>
    <m/>
    <m/>
  </r>
  <r>
    <x v="1"/>
    <x v="1064"/>
    <x v="33"/>
    <s v="Horsens"/>
    <s v="Vendsyssel"/>
    <n v="1341.92"/>
    <n v="1277.92"/>
    <n v="4"/>
    <n v="7"/>
    <n v="5"/>
    <n v="8"/>
    <n v="3"/>
    <n v="0"/>
    <x v="0"/>
    <n v="2.13"/>
    <n v="3.22"/>
    <n v="3.53"/>
    <n v="2.2000000000000002"/>
    <n v="3.4"/>
    <n v="3.77"/>
    <s v="HOME STRONGER"/>
    <s v="HOME WIN"/>
    <m/>
    <m/>
    <m/>
    <m/>
  </r>
  <r>
    <x v="1"/>
    <x v="1064"/>
    <x v="8"/>
    <s v="Odense"/>
    <s v="Vejle"/>
    <n v="1373.1"/>
    <n v="1285.8599999999999"/>
    <n v="3"/>
    <n v="6"/>
    <n v="2"/>
    <n v="2"/>
    <n v="1"/>
    <n v="0"/>
    <x v="0"/>
    <n v="1.77"/>
    <n v="3.51"/>
    <n v="4.72"/>
    <n v="1.83"/>
    <n v="3.85"/>
    <n v="5.9"/>
    <s v="HOME STRONGER"/>
    <s v="HOME WIN"/>
    <m/>
    <m/>
    <m/>
    <m/>
  </r>
  <r>
    <x v="4"/>
    <x v="1064"/>
    <x v="0"/>
    <s v="Legia"/>
    <s v="Cracovia"/>
    <n v="1439.89"/>
    <n v="1323.2"/>
    <n v="9"/>
    <n v="15"/>
    <n v="6"/>
    <n v="9"/>
    <n v="0"/>
    <n v="2"/>
    <x v="2"/>
    <n v="1.56"/>
    <n v="3.76"/>
    <n v="6.13"/>
    <n v="1.67"/>
    <n v="4.03"/>
    <n v="6.63"/>
    <s v="HOME STRONGER"/>
    <s v="AWAY WIN"/>
    <m/>
    <m/>
    <m/>
    <m/>
  </r>
  <r>
    <x v="1"/>
    <x v="1064"/>
    <x v="0"/>
    <s v="Esbjerg"/>
    <s v="Brondby"/>
    <n v="1335.22"/>
    <n v="1479.77"/>
    <n v="4"/>
    <n v="7"/>
    <n v="0"/>
    <n v="3"/>
    <n v="2"/>
    <n v="1"/>
    <x v="0"/>
    <n v="3.58"/>
    <n v="3.5"/>
    <n v="2.0099999999999998"/>
    <n v="3.91"/>
    <n v="3.7"/>
    <n v="2.09"/>
    <s v="AWAY STRONGER"/>
    <s v="HOME WIN"/>
    <m/>
    <m/>
    <m/>
    <m/>
  </r>
  <r>
    <x v="1"/>
    <x v="1065"/>
    <x v="4"/>
    <s v="Midtjylland"/>
    <s v="Aalborg"/>
    <n v="1573.55"/>
    <n v="1368.07"/>
    <n v="9"/>
    <n v="12"/>
    <n v="5"/>
    <n v="11"/>
    <n v="2"/>
    <n v="1"/>
    <x v="0"/>
    <n v="1.35"/>
    <n v="5.04"/>
    <n v="8.17"/>
    <n v="1.4"/>
    <n v="5.38"/>
    <n v="9.5"/>
    <s v="HOME STRONGER"/>
    <s v="HOME WIN"/>
    <m/>
    <m/>
    <m/>
    <m/>
  </r>
  <r>
    <x v="1"/>
    <x v="1066"/>
    <x v="10"/>
    <s v="Vejle"/>
    <s v="Nordsjaelland"/>
    <n v="1285.8599999999999"/>
    <n v="1399.26"/>
    <n v="1"/>
    <n v="2"/>
    <n v="3"/>
    <n v="4"/>
    <n v="1"/>
    <n v="3"/>
    <x v="2"/>
    <n v="4.0199999999999996"/>
    <n v="3.74"/>
    <n v="1.83"/>
    <n v="4.33"/>
    <n v="3.95"/>
    <n v="1.97"/>
    <s v="AWAY STRONGER"/>
    <s v="AWAY WIN"/>
    <m/>
    <m/>
    <m/>
    <m/>
  </r>
  <r>
    <x v="2"/>
    <x v="1066"/>
    <x v="2"/>
    <s v="Admira"/>
    <s v="Wacker Innsbruck"/>
    <n v="1380.9"/>
    <n v="1384.37"/>
    <n v="4"/>
    <n v="5"/>
    <n v="4"/>
    <n v="6"/>
    <n v="3"/>
    <n v="0"/>
    <x v="0"/>
    <n v="2.21"/>
    <n v="3.35"/>
    <n v="3.15"/>
    <n v="2.2999999999999998"/>
    <n v="3.46"/>
    <n v="3.3"/>
    <s v="AWAY STRONGER"/>
    <s v="HOME WIN"/>
    <m/>
    <m/>
    <m/>
    <m/>
  </r>
  <r>
    <x v="1"/>
    <x v="1067"/>
    <x v="33"/>
    <s v="Hobro"/>
    <s v="Esbjerg"/>
    <n v="1273.74"/>
    <n v="1335.22"/>
    <n v="6"/>
    <n v="8"/>
    <n v="6"/>
    <n v="7"/>
    <n v="2"/>
    <n v="0"/>
    <x v="0"/>
    <n v="2.61"/>
    <n v="3.06"/>
    <n v="2.84"/>
    <n v="2.77"/>
    <n v="3.25"/>
    <n v="3.01"/>
    <s v="AWAY STRONGER"/>
    <s v="HOME WIN"/>
    <m/>
    <m/>
    <m/>
    <m/>
  </r>
  <r>
    <x v="1"/>
    <x v="1067"/>
    <x v="8"/>
    <s v="Horsens"/>
    <s v="Odense"/>
    <n v="1341.92"/>
    <n v="1373.1"/>
    <n v="6"/>
    <n v="10"/>
    <n v="3"/>
    <n v="9"/>
    <n v="1"/>
    <n v="2"/>
    <x v="2"/>
    <n v="3.68"/>
    <n v="3.37"/>
    <n v="2.0299999999999998"/>
    <n v="3.89"/>
    <n v="3.55"/>
    <n v="2.12"/>
    <s v="AWAY STRONGER"/>
    <s v="AWAY WIN"/>
    <m/>
    <m/>
    <m/>
    <m/>
  </r>
  <r>
    <x v="2"/>
    <x v="1067"/>
    <x v="17"/>
    <s v="Mattersburg"/>
    <s v="Sturm Graz"/>
    <n v="1427.51"/>
    <n v="1516.28"/>
    <n v="1"/>
    <n v="2"/>
    <n v="3"/>
    <n v="6"/>
    <n v="1"/>
    <n v="1"/>
    <x v="1"/>
    <n v="2.84"/>
    <n v="3.18"/>
    <n v="2.4900000000000002"/>
    <n v="3.03"/>
    <n v="3.38"/>
    <n v="2.59"/>
    <s v="AWAY STRONGER"/>
    <s v="DRAW"/>
    <m/>
    <m/>
    <m/>
    <m/>
  </r>
  <r>
    <x v="1"/>
    <x v="1067"/>
    <x v="10"/>
    <s v="Aarhus"/>
    <s v="Midtjylland"/>
    <n v="1379.61"/>
    <n v="1573.55"/>
    <n v="9"/>
    <n v="13"/>
    <n v="9"/>
    <n v="15"/>
    <n v="1"/>
    <n v="2"/>
    <x v="2"/>
    <n v="5.0199999999999996"/>
    <n v="3.77"/>
    <n v="1.68"/>
    <n v="5.36"/>
    <n v="4"/>
    <n v="1.73"/>
    <s v="AWAY STRONGER"/>
    <s v="AWAY WIN"/>
    <m/>
    <m/>
    <m/>
    <m/>
  </r>
  <r>
    <x v="4"/>
    <x v="1067"/>
    <x v="0"/>
    <s v="Cracovia"/>
    <s v="Jagiellonia"/>
    <n v="1323.2"/>
    <n v="1390.23"/>
    <n v="9"/>
    <n v="9"/>
    <n v="5"/>
    <n v="6"/>
    <n v="1"/>
    <n v="0"/>
    <x v="0"/>
    <n v="2.33"/>
    <n v="3.08"/>
    <n v="3.17"/>
    <n v="2.42"/>
    <n v="3.3"/>
    <n v="3.35"/>
    <s v="AWAY STRONGER"/>
    <s v="HOME WIN"/>
    <m/>
    <m/>
    <m/>
    <m/>
  </r>
  <r>
    <x v="1"/>
    <x v="1068"/>
    <x v="8"/>
    <s v="Vendsyssel"/>
    <s v="Aarhus"/>
    <n v="1276.83"/>
    <n v="1386.96"/>
    <n v="2"/>
    <n v="6"/>
    <n v="6"/>
    <n v="10"/>
    <n v="2"/>
    <n v="2"/>
    <x v="1"/>
    <n v="2.75"/>
    <n v="3.17"/>
    <n v="2.61"/>
    <n v="2.87"/>
    <n v="3.35"/>
    <n v="2.75"/>
    <s v="AWAY STRONGER"/>
    <s v="DRAW"/>
    <m/>
    <m/>
    <m/>
    <m/>
  </r>
  <r>
    <x v="2"/>
    <x v="1068"/>
    <x v="17"/>
    <s v="Sturm Graz"/>
    <s v="LASK"/>
    <n v="1519.65"/>
    <n v="1549.08"/>
    <n v="1"/>
    <n v="7"/>
    <n v="6"/>
    <n v="9"/>
    <n v="0"/>
    <n v="3"/>
    <x v="2"/>
    <n v="3.3"/>
    <n v="3.27"/>
    <n v="2.17"/>
    <n v="3.5"/>
    <n v="3.52"/>
    <n v="2.25"/>
    <s v="AWAY STRONGER"/>
    <s v="AWAY WIN"/>
    <m/>
    <m/>
    <m/>
    <m/>
  </r>
  <r>
    <x v="2"/>
    <x v="1068"/>
    <x v="2"/>
    <s v="Wacker Innsbruck"/>
    <s v="Mattersburg"/>
    <n v="1377.13"/>
    <n v="1432.29"/>
    <n v="1"/>
    <n v="5"/>
    <n v="1"/>
    <n v="3"/>
    <n v="0"/>
    <n v="1"/>
    <x v="2"/>
    <n v="2.82"/>
    <n v="3.21"/>
    <n v="2.4700000000000002"/>
    <n v="2.99"/>
    <n v="3.4"/>
    <n v="2.65"/>
    <s v="AWAY STRONGER"/>
    <s v="AWAY WIN"/>
    <m/>
    <m/>
    <m/>
    <m/>
  </r>
  <r>
    <x v="1"/>
    <x v="1068"/>
    <x v="0"/>
    <s v="Odense"/>
    <s v="Brondby"/>
    <n v="1386.53"/>
    <n v="1474.07"/>
    <n v="6"/>
    <n v="9"/>
    <n v="3"/>
    <n v="3"/>
    <n v="2"/>
    <n v="0"/>
    <x v="0"/>
    <n v="2.44"/>
    <n v="3.25"/>
    <n v="2.89"/>
    <n v="2.5499999999999998"/>
    <n v="3.5"/>
    <n v="3.05"/>
    <s v="AWAY STRONGER"/>
    <s v="HOME WIN"/>
    <m/>
    <m/>
    <m/>
    <m/>
  </r>
  <r>
    <x v="4"/>
    <x v="1069"/>
    <x v="15"/>
    <s v="Legia"/>
    <s v="Jagiellonia"/>
    <n v="1410.56"/>
    <n v="1386.55"/>
    <n v="3"/>
    <n v="9"/>
    <n v="4"/>
    <n v="5"/>
    <n v="3"/>
    <n v="0"/>
    <x v="0"/>
    <n v="1.72"/>
    <n v="3.52"/>
    <n v="4.9000000000000004"/>
    <n v="1.87"/>
    <n v="3.85"/>
    <n v="5.5"/>
    <s v="HOME STRONGER"/>
    <s v="HOME WIN"/>
    <m/>
    <m/>
    <m/>
    <m/>
  </r>
  <r>
    <x v="7"/>
    <x v="1070"/>
    <x v="19"/>
    <s v="Rubin Kazan"/>
    <s v="Orenburg"/>
    <n v="1579.16"/>
    <n v="1492.43"/>
    <n v="5"/>
    <n v="7"/>
    <n v="6"/>
    <n v="10"/>
    <n v="2"/>
    <n v="0"/>
    <x v="0"/>
    <n v="2.15"/>
    <n v="2.89"/>
    <n v="3.91"/>
    <n v="2.2999999999999998"/>
    <n v="3.07"/>
    <n v="4.0999999999999996"/>
    <s v="HOME STRONGER"/>
    <s v="HOME WIN"/>
    <m/>
    <m/>
    <m/>
    <m/>
  </r>
  <r>
    <x v="2"/>
    <x v="1071"/>
    <x v="2"/>
    <s v="Hartberg"/>
    <s v="Admira"/>
    <n v="1416.85"/>
    <n v="1396.28"/>
    <n v="4"/>
    <n v="4"/>
    <n v="7"/>
    <n v="7"/>
    <n v="4"/>
    <n v="1"/>
    <x v="0"/>
    <n v="2.1800000000000002"/>
    <n v="3.49"/>
    <n v="3.08"/>
    <n v="2.25"/>
    <n v="3.7"/>
    <n v="3.27"/>
    <s v="HOME STRONGER"/>
    <s v="HOME WIN"/>
    <m/>
    <m/>
    <m/>
    <m/>
  </r>
  <r>
    <x v="3"/>
    <x v="1071"/>
    <x v="0"/>
    <s v="Falkenbergs"/>
    <s v="Helsingborg"/>
    <n v="1257.1099999999999"/>
    <n v="1257.1099999999999"/>
    <n v="4"/>
    <n v="4"/>
    <n v="0"/>
    <n v="1"/>
    <n v="1"/>
    <n v="1"/>
    <x v="1"/>
    <n v="2.67"/>
    <n v="3.25"/>
    <n v="2.64"/>
    <n v="2.8"/>
    <n v="3.44"/>
    <n v="2.8"/>
    <s v="AWAY STRONGER"/>
    <s v="DRAW"/>
    <m/>
    <m/>
    <m/>
    <m/>
  </r>
  <r>
    <x v="1"/>
    <x v="1072"/>
    <x v="8"/>
    <s v="Nordsjaelland"/>
    <s v="Aarhus"/>
    <n v="1411.92"/>
    <n v="1386.96"/>
    <n v="6"/>
    <n v="6"/>
    <n v="4"/>
    <n v="10"/>
    <n v="0"/>
    <n v="1"/>
    <x v="2"/>
    <n v="2.13"/>
    <n v="3.87"/>
    <n v="3.01"/>
    <n v="2.27"/>
    <n v="4.08"/>
    <n v="3.25"/>
    <s v="HOME STRONGER"/>
    <s v="AWAY WIN"/>
    <m/>
    <m/>
    <m/>
    <m/>
  </r>
  <r>
    <x v="1"/>
    <x v="1072"/>
    <x v="8"/>
    <s v="Odense"/>
    <s v="Hobro"/>
    <n v="1386.53"/>
    <n v="1282.25"/>
    <n v="9"/>
    <n v="9"/>
    <n v="6"/>
    <n v="10"/>
    <n v="2"/>
    <n v="1"/>
    <x v="0"/>
    <n v="1.52"/>
    <n v="4.1100000000000003"/>
    <n v="6.24"/>
    <n v="1.57"/>
    <n v="4.7"/>
    <n v="6.9"/>
    <s v="HOME STRONGER"/>
    <s v="HOME WIN"/>
    <m/>
    <m/>
    <m/>
    <m/>
  </r>
  <r>
    <x v="2"/>
    <x v="1072"/>
    <x v="17"/>
    <s v="Admira"/>
    <s v="Hartberg"/>
    <n v="1396.28"/>
    <n v="1416.85"/>
    <n v="6"/>
    <n v="7"/>
    <n v="4"/>
    <n v="7"/>
    <n v="0"/>
    <n v="1"/>
    <x v="2"/>
    <n v="2.14"/>
    <n v="3.65"/>
    <n v="3.06"/>
    <n v="2.4"/>
    <n v="3.94"/>
    <n v="3.8"/>
    <s v="AWAY STRONGER"/>
    <s v="AWAY WIN"/>
    <m/>
    <m/>
    <m/>
    <m/>
  </r>
  <r>
    <x v="1"/>
    <x v="1072"/>
    <x v="10"/>
    <s v="Aalborg"/>
    <s v="Midtjylland"/>
    <n v="1375.88"/>
    <n v="1580.81"/>
    <n v="4"/>
    <n v="8"/>
    <n v="9"/>
    <n v="15"/>
    <n v="0"/>
    <n v="1"/>
    <x v="2"/>
    <n v="3.23"/>
    <n v="3.48"/>
    <n v="2.16"/>
    <n v="3.4"/>
    <n v="3.65"/>
    <n v="2.2200000000000002"/>
    <s v="AWAY STRONGER"/>
    <s v="AWAY WIN"/>
    <m/>
    <m/>
    <m/>
    <m/>
  </r>
  <r>
    <x v="0"/>
    <x v="1072"/>
    <x v="0"/>
    <s v="Ranheim"/>
    <s v="Stabaek"/>
    <n v="1254.3699999999999"/>
    <n v="1288.3399999999999"/>
    <n v="1"/>
    <n v="1"/>
    <n v="3"/>
    <n v="7"/>
    <n v="0"/>
    <n v="2"/>
    <x v="2"/>
    <n v="2.41"/>
    <n v="3.41"/>
    <n v="2.82"/>
    <n v="2.5499999999999998"/>
    <n v="3.55"/>
    <n v="3"/>
    <s v="AWAY STRONGER"/>
    <s v="AWAY WIN"/>
    <m/>
    <m/>
    <m/>
    <m/>
  </r>
  <r>
    <x v="0"/>
    <x v="1072"/>
    <x v="0"/>
    <s v="Viking"/>
    <s v="Lillestrom"/>
    <n v="1267.44"/>
    <n v="1298.75"/>
    <n v="7"/>
    <n v="7"/>
    <n v="1"/>
    <n v="2"/>
    <n v="3"/>
    <n v="0"/>
    <x v="0"/>
    <n v="1.67"/>
    <n v="4.09"/>
    <n v="4.57"/>
    <n v="1.74"/>
    <n v="4.3499999999999996"/>
    <n v="5"/>
    <s v="AWAY STRONGER"/>
    <s v="HOME WIN"/>
    <m/>
    <m/>
    <m/>
    <m/>
  </r>
  <r>
    <x v="0"/>
    <x v="1072"/>
    <x v="1"/>
    <s v="Valerenga"/>
    <s v="Brann"/>
    <n v="1331.9"/>
    <n v="1398.46"/>
    <n v="4"/>
    <n v="10"/>
    <n v="3"/>
    <n v="9"/>
    <n v="1"/>
    <n v="0"/>
    <x v="0"/>
    <n v="1.99"/>
    <n v="3.41"/>
    <n v="3.72"/>
    <n v="2.12"/>
    <n v="3.56"/>
    <n v="3.9"/>
    <s v="AWAY STRONGER"/>
    <s v="HOME WIN"/>
    <m/>
    <m/>
    <m/>
    <m/>
  </r>
  <r>
    <x v="2"/>
    <x v="1073"/>
    <x v="2"/>
    <s v="Altach"/>
    <s v="LASK"/>
    <n v="1421.94"/>
    <n v="1564.69"/>
    <n v="7"/>
    <n v="10"/>
    <n v="9"/>
    <n v="12"/>
    <n v="1"/>
    <n v="2"/>
    <x v="2"/>
    <n v="4.74"/>
    <n v="3.5"/>
    <n v="1.75"/>
    <n v="5.25"/>
    <n v="3.85"/>
    <n v="1.82"/>
    <s v="AWAY STRONGER"/>
    <s v="AWAY WIN"/>
    <m/>
    <m/>
    <m/>
    <m/>
  </r>
  <r>
    <x v="2"/>
    <x v="1073"/>
    <x v="2"/>
    <s v="Wacker Innsbruck"/>
    <s v="Salzburg"/>
    <n v="1361.59"/>
    <n v="1762.01"/>
    <n v="1"/>
    <n v="4"/>
    <n v="6"/>
    <n v="10"/>
    <n v="0"/>
    <n v="2"/>
    <x v="2"/>
    <n v="13.12"/>
    <n v="6.33"/>
    <n v="1.2"/>
    <n v="16.18"/>
    <n v="6.92"/>
    <n v="1.24"/>
    <s v="AWAY STRONGER"/>
    <s v="AWAY WIN"/>
    <m/>
    <m/>
    <m/>
    <m/>
  </r>
  <r>
    <x v="1"/>
    <x v="1073"/>
    <x v="2"/>
    <s v="Aalborg"/>
    <s v="Aarhus"/>
    <n v="1375.83"/>
    <n v="1376.22"/>
    <n v="3"/>
    <n v="7"/>
    <n v="4"/>
    <n v="10"/>
    <n v="3"/>
    <n v="1"/>
    <x v="0"/>
    <n v="1.98"/>
    <n v="3.78"/>
    <n v="3.43"/>
    <n v="2.0699999999999998"/>
    <n v="4.05"/>
    <n v="3.78"/>
    <s v="AWAY STRONGER"/>
    <s v="HOME WIN"/>
    <m/>
    <m/>
    <m/>
    <m/>
  </r>
  <r>
    <x v="1"/>
    <x v="1073"/>
    <x v="2"/>
    <s v="Esbjerg"/>
    <s v="Vejle"/>
    <n v="1330.52"/>
    <n v="1268.8800000000001"/>
    <n v="6"/>
    <n v="7"/>
    <n v="0"/>
    <n v="1"/>
    <n v="2"/>
    <n v="1"/>
    <x v="0"/>
    <n v="2.38"/>
    <n v="3.07"/>
    <n v="3.18"/>
    <n v="2.4900000000000002"/>
    <n v="3.23"/>
    <n v="3.95"/>
    <s v="HOME STRONGER"/>
    <s v="HOME WIN"/>
    <m/>
    <m/>
    <m/>
    <m/>
  </r>
  <r>
    <x v="1"/>
    <x v="1073"/>
    <x v="2"/>
    <s v="Horsens"/>
    <s v="Brondby"/>
    <n v="1326.94"/>
    <n v="1457.63"/>
    <n v="3"/>
    <n v="7"/>
    <n v="3"/>
    <n v="3"/>
    <n v="1"/>
    <n v="3"/>
    <x v="2"/>
    <n v="3.91"/>
    <n v="3.64"/>
    <n v="1.88"/>
    <n v="4.33"/>
    <n v="3.87"/>
    <n v="1.97"/>
    <s v="AWAY STRONGER"/>
    <s v="AWAY WIN"/>
    <m/>
    <m/>
    <m/>
    <m/>
  </r>
  <r>
    <x v="1"/>
    <x v="1073"/>
    <x v="2"/>
    <s v="Vendsyssel"/>
    <s v="Nordsjaelland"/>
    <n v="1279.78"/>
    <n v="1420.81"/>
    <n v="2"/>
    <n v="6"/>
    <n v="6"/>
    <n v="6"/>
    <n v="0"/>
    <n v="1"/>
    <x v="2"/>
    <n v="4.47"/>
    <n v="4"/>
    <n v="1.7"/>
    <n v="5"/>
    <n v="4.24"/>
    <n v="1.85"/>
    <s v="AWAY STRONGER"/>
    <s v="AWAY WIN"/>
    <m/>
    <m/>
    <m/>
    <m/>
  </r>
  <r>
    <x v="4"/>
    <x v="1073"/>
    <x v="0"/>
    <s v="Wisla"/>
    <s v="Cracovia"/>
    <n v="1340.46"/>
    <n v="1344"/>
    <n v="3"/>
    <n v="6"/>
    <n v="9"/>
    <n v="15"/>
    <n v="3"/>
    <n v="2"/>
    <x v="0"/>
    <n v="2.82"/>
    <n v="3.24"/>
    <n v="2.46"/>
    <n v="3"/>
    <n v="3.43"/>
    <n v="2.56"/>
    <s v="AWAY STRONGER"/>
    <s v="HOME WIN"/>
    <m/>
    <m/>
    <m/>
    <m/>
  </r>
  <r>
    <x v="1"/>
    <x v="1074"/>
    <x v="4"/>
    <s v="Brondby"/>
    <s v="Odense"/>
    <n v="1457.63"/>
    <n v="1408.15"/>
    <n v="6"/>
    <n v="6"/>
    <n v="9"/>
    <n v="15"/>
    <n v="2"/>
    <n v="2"/>
    <x v="1"/>
    <n v="2.0699999999999998"/>
    <n v="3.64"/>
    <n v="3.3"/>
    <n v="2.15"/>
    <n v="3.83"/>
    <n v="3.6"/>
    <s v="HOME STRONGER"/>
    <s v="DRAW"/>
    <m/>
    <m/>
    <m/>
    <m/>
  </r>
  <r>
    <x v="7"/>
    <x v="1075"/>
    <x v="31"/>
    <s v="Yenisey"/>
    <s v="Rubin Kazan"/>
    <n v="1400.6"/>
    <n v="1569.85"/>
    <n v="4"/>
    <n v="7"/>
    <n v="6"/>
    <n v="8"/>
    <n v="1"/>
    <n v="1"/>
    <x v="1"/>
    <n v="2.87"/>
    <n v="2.82"/>
    <n v="2.76"/>
    <n v="3.1"/>
    <n v="3.06"/>
    <n v="2.91"/>
    <s v="AWAY STRONGER"/>
    <s v="DRAW"/>
    <m/>
    <m/>
    <m/>
    <m/>
  </r>
  <r>
    <x v="1"/>
    <x v="1075"/>
    <x v="10"/>
    <s v="Midtjylland"/>
    <s v="Nordsjaelland"/>
    <n v="1577.99"/>
    <n v="1420.81"/>
    <n v="9"/>
    <n v="15"/>
    <n v="6"/>
    <n v="9"/>
    <n v="0"/>
    <n v="0"/>
    <x v="1"/>
    <n v="1.38"/>
    <n v="5.2"/>
    <n v="6.87"/>
    <n v="1.45"/>
    <n v="5.67"/>
    <n v="8"/>
    <s v="HOME STRONGER"/>
    <s v="DRAW"/>
    <m/>
    <m/>
    <m/>
    <m/>
  </r>
  <r>
    <x v="2"/>
    <x v="1075"/>
    <x v="2"/>
    <s v="Altach"/>
    <s v="Mattersburg"/>
    <n v="1421.94"/>
    <n v="1446.23"/>
    <n v="6"/>
    <n v="7"/>
    <n v="7"/>
    <n v="7"/>
    <n v="2"/>
    <n v="1"/>
    <x v="0"/>
    <n v="2.15"/>
    <n v="3.37"/>
    <n v="3.23"/>
    <n v="2.2799999999999998"/>
    <n v="3.63"/>
    <n v="3.45"/>
    <s v="AWAY STRONGER"/>
    <s v="HOME WIN"/>
    <m/>
    <m/>
    <m/>
    <m/>
  </r>
  <r>
    <x v="2"/>
    <x v="1075"/>
    <x v="2"/>
    <s v="Hartberg"/>
    <s v="Wacker Innsbruck"/>
    <n v="1405.9"/>
    <n v="1361.59"/>
    <n v="7"/>
    <n v="8"/>
    <n v="0"/>
    <n v="1"/>
    <n v="0"/>
    <n v="2"/>
    <x v="2"/>
    <n v="2.14"/>
    <n v="3.58"/>
    <n v="3.06"/>
    <n v="2.29"/>
    <n v="3.75"/>
    <n v="3.3"/>
    <s v="HOME STRONGER"/>
    <s v="AWAY WIN"/>
    <m/>
    <m/>
    <m/>
    <m/>
  </r>
  <r>
    <x v="0"/>
    <x v="1075"/>
    <x v="0"/>
    <s v="Valerenga"/>
    <s v="Mjondalen"/>
    <n v="1331.9"/>
    <n v="1267.44"/>
    <n v="4"/>
    <n v="10"/>
    <n v="3"/>
    <n v="7"/>
    <n v="2"/>
    <n v="0"/>
    <x v="0"/>
    <n v="1.63"/>
    <n v="3.85"/>
    <n v="5.31"/>
    <n v="1.69"/>
    <n v="4.05"/>
    <n v="5.71"/>
    <s v="HOME STRONGER"/>
    <s v="HOME WIN"/>
    <m/>
    <m/>
    <m/>
    <m/>
  </r>
  <r>
    <x v="5"/>
    <x v="1075"/>
    <x v="15"/>
    <s v="CFR Cluj"/>
    <s v="Astra"/>
    <n v="1512.12"/>
    <n v="1430.46"/>
    <n v="9"/>
    <n v="13"/>
    <n v="4"/>
    <n v="8"/>
    <n v="1"/>
    <n v="0"/>
    <x v="0"/>
    <n v="1.65"/>
    <n v="3.36"/>
    <n v="5.64"/>
    <n v="1.7"/>
    <n v="3.55"/>
    <n v="6.38"/>
    <s v="HOME STRONGER"/>
    <s v="HOME WIN"/>
    <m/>
    <m/>
    <m/>
    <m/>
  </r>
  <r>
    <x v="1"/>
    <x v="1076"/>
    <x v="33"/>
    <s v="Vendsyssel"/>
    <s v="Hobro"/>
    <n v="1279.78"/>
    <n v="1283.3699999999999"/>
    <n v="2"/>
    <n v="3"/>
    <n v="3"/>
    <n v="6"/>
    <n v="3"/>
    <n v="3"/>
    <x v="1"/>
    <n v="2.2400000000000002"/>
    <n v="3.14"/>
    <n v="3.4"/>
    <n v="2.4300000000000002"/>
    <n v="3.32"/>
    <n v="3.58"/>
    <s v="AWAY STRONGER"/>
    <s v="DRAW"/>
    <m/>
    <m/>
    <m/>
    <m/>
  </r>
  <r>
    <x v="7"/>
    <x v="1076"/>
    <x v="13"/>
    <s v="Zenit"/>
    <s v="Orenburg"/>
    <n v="1672.12"/>
    <n v="1478.72"/>
    <n v="3"/>
    <n v="9"/>
    <n v="6"/>
    <n v="9"/>
    <n v="3"/>
    <n v="1"/>
    <x v="0"/>
    <n v="1.44"/>
    <n v="4.0999999999999996"/>
    <n v="7.92"/>
    <n v="1.48"/>
    <n v="4.4000000000000004"/>
    <n v="9.1999999999999993"/>
    <s v="HOME STRONGER"/>
    <s v="HOME WIN"/>
    <m/>
    <m/>
    <m/>
    <m/>
  </r>
  <r>
    <x v="4"/>
    <x v="1076"/>
    <x v="0"/>
    <s v="Wisla"/>
    <s v="Legia"/>
    <n v="1340.46"/>
    <n v="1420.07"/>
    <n v="6"/>
    <n v="6"/>
    <n v="9"/>
    <n v="9"/>
    <n v="4"/>
    <n v="0"/>
    <x v="0"/>
    <n v="3.56"/>
    <n v="3.4"/>
    <n v="2.02"/>
    <n v="3.85"/>
    <n v="3.6"/>
    <n v="2.1"/>
    <s v="AWAY STRONGER"/>
    <s v="HOME WIN"/>
    <m/>
    <m/>
    <m/>
    <m/>
  </r>
  <r>
    <x v="0"/>
    <x v="1076"/>
    <x v="0"/>
    <s v="Ranheim"/>
    <s v="Tromso"/>
    <n v="1254.3699999999999"/>
    <n v="1280.8699999999999"/>
    <n v="0"/>
    <n v="1"/>
    <n v="2"/>
    <n v="5"/>
    <n v="1"/>
    <n v="2"/>
    <x v="2"/>
    <n v="2.3199999999999998"/>
    <n v="3.36"/>
    <n v="3"/>
    <n v="2.4"/>
    <n v="3.5"/>
    <n v="3.2"/>
    <s v="AWAY STRONGER"/>
    <s v="AWAY WIN"/>
    <m/>
    <m/>
    <m/>
    <m/>
  </r>
  <r>
    <x v="0"/>
    <x v="1076"/>
    <x v="0"/>
    <s v="Stromsgodset"/>
    <s v="Haugesund"/>
    <n v="1328.21"/>
    <n v="1368.75"/>
    <n v="5"/>
    <n v="7"/>
    <n v="5"/>
    <n v="8"/>
    <n v="3"/>
    <n v="2"/>
    <x v="0"/>
    <n v="2"/>
    <n v="3.38"/>
    <n v="3.77"/>
    <n v="2.0699999999999998"/>
    <n v="3.55"/>
    <n v="4.01"/>
    <s v="AWAY STRONGER"/>
    <s v="HOME WIN"/>
    <m/>
    <m/>
    <m/>
    <m/>
  </r>
  <r>
    <x v="0"/>
    <x v="1076"/>
    <x v="0"/>
    <s v="Viking"/>
    <s v="Kristiansund"/>
    <n v="1267.44"/>
    <n v="1340.28"/>
    <n v="7"/>
    <n v="10"/>
    <n v="3"/>
    <n v="3"/>
    <n v="2"/>
    <n v="0"/>
    <x v="0"/>
    <n v="2.09"/>
    <n v="3.45"/>
    <n v="3.42"/>
    <n v="2.2000000000000002"/>
    <n v="3.67"/>
    <n v="3.65"/>
    <s v="AWAY STRONGER"/>
    <s v="HOME WIN"/>
    <m/>
    <m/>
    <m/>
    <m/>
  </r>
  <r>
    <x v="1"/>
    <x v="1077"/>
    <x v="4"/>
    <s v="Midtjylland"/>
    <s v="Nordsjaelland"/>
    <n v="1574.74"/>
    <n v="1431.92"/>
    <n v="7"/>
    <n v="13"/>
    <n v="4"/>
    <n v="10"/>
    <n v="3"/>
    <n v="3"/>
    <x v="1"/>
    <n v="1.48"/>
    <n v="4.46"/>
    <n v="6.08"/>
    <n v="1.53"/>
    <n v="4.8499999999999996"/>
    <n v="7.25"/>
    <s v="HOME STRONGER"/>
    <s v="DRAW"/>
    <m/>
    <m/>
    <m/>
    <m/>
  </r>
  <r>
    <x v="2"/>
    <x v="1078"/>
    <x v="2"/>
    <s v="Mattersburg"/>
    <s v="Altach"/>
    <n v="1447.15"/>
    <n v="1423.42"/>
    <n v="6"/>
    <n v="7"/>
    <n v="6"/>
    <n v="10"/>
    <n v="0"/>
    <n v="0"/>
    <x v="1"/>
    <n v="2.17"/>
    <n v="3.27"/>
    <n v="3.29"/>
    <n v="2.2799999999999998"/>
    <n v="3.45"/>
    <n v="3.5"/>
    <s v="HOME STRONGER"/>
    <s v="DRAW"/>
    <m/>
    <m/>
    <m/>
    <m/>
  </r>
  <r>
    <x v="2"/>
    <x v="1078"/>
    <x v="2"/>
    <s v="Wacker Innsbruck"/>
    <s v="Hartberg"/>
    <n v="1374.79"/>
    <n v="1395.44"/>
    <n v="3"/>
    <n v="4"/>
    <n v="4"/>
    <n v="7"/>
    <n v="1"/>
    <n v="0"/>
    <x v="0"/>
    <n v="1.97"/>
    <n v="3.76"/>
    <n v="3.36"/>
    <n v="2.08"/>
    <n v="4.0999999999999996"/>
    <n v="3.6"/>
    <s v="AWAY STRONGER"/>
    <s v="HOME WIN"/>
    <m/>
    <m/>
    <m/>
    <m/>
  </r>
  <r>
    <x v="0"/>
    <x v="1078"/>
    <x v="0"/>
    <s v="Mjondalen"/>
    <s v="Stabaek"/>
    <n v="1261.02"/>
    <n v="1288.3399999999999"/>
    <n v="3"/>
    <n v="6"/>
    <n v="5"/>
    <n v="7"/>
    <n v="1"/>
    <n v="0"/>
    <x v="0"/>
    <n v="2.0299999999999998"/>
    <n v="3.49"/>
    <n v="3.51"/>
    <n v="2.12"/>
    <n v="3.7"/>
    <n v="3.74"/>
    <s v="AWAY STRONGER"/>
    <s v="HOME WIN"/>
    <m/>
    <m/>
    <m/>
    <m/>
  </r>
  <r>
    <x v="4"/>
    <x v="1078"/>
    <x v="15"/>
    <s v="Legia"/>
    <s v="Piast Gliwice"/>
    <n v="1406.56"/>
    <n v="1353.9"/>
    <n v="6"/>
    <n v="9"/>
    <n v="4"/>
    <n v="10"/>
    <n v="0"/>
    <n v="1"/>
    <x v="2"/>
    <n v="1.72"/>
    <n v="3.63"/>
    <n v="4.66"/>
    <n v="1.8"/>
    <n v="3.9"/>
    <n v="5.75"/>
    <s v="HOME STRONGER"/>
    <s v="AWAY WIN"/>
    <m/>
    <m/>
    <m/>
    <m/>
  </r>
  <r>
    <x v="0"/>
    <x v="1079"/>
    <x v="1"/>
    <s v="Ranheim"/>
    <s v="Rosenborg"/>
    <n v="1245.02"/>
    <n v="1491.04"/>
    <n v="0"/>
    <n v="1"/>
    <n v="4"/>
    <n v="6"/>
    <n v="2"/>
    <n v="3"/>
    <x v="2"/>
    <n v="3.95"/>
    <n v="3.49"/>
    <n v="1.91"/>
    <n v="4.5"/>
    <n v="3.68"/>
    <n v="1.97"/>
    <s v="AWAY STRONGER"/>
    <s v="AWAY WIN"/>
    <m/>
    <m/>
    <m/>
    <m/>
  </r>
  <r>
    <x v="1"/>
    <x v="1080"/>
    <x v="8"/>
    <s v="Esbjerg"/>
    <s v="Odense"/>
    <n v="1333.77"/>
    <n v="1416.91"/>
    <n v="3"/>
    <n v="9"/>
    <n v="7"/>
    <n v="13"/>
    <n v="0"/>
    <n v="1"/>
    <x v="2"/>
    <n v="2.65"/>
    <n v="3.38"/>
    <n v="2.59"/>
    <n v="3.1"/>
    <n v="3.54"/>
    <n v="2.76"/>
    <s v="AWAY STRONGER"/>
    <s v="AWAY WIN"/>
    <m/>
    <m/>
    <m/>
    <m/>
  </r>
  <r>
    <x v="3"/>
    <x v="1080"/>
    <x v="6"/>
    <s v="Kalmar"/>
    <s v="Hammarby"/>
    <n v="1302.45"/>
    <n v="1425.37"/>
    <n v="0"/>
    <n v="1"/>
    <n v="3"/>
    <n v="4"/>
    <n v="2"/>
    <n v="2"/>
    <x v="1"/>
    <n v="3.89"/>
    <n v="3.72"/>
    <n v="1.87"/>
    <n v="4.0999999999999996"/>
    <n v="3.92"/>
    <n v="1.96"/>
    <s v="AWAY STRONGER"/>
    <s v="DRAW"/>
    <m/>
    <m/>
    <m/>
    <m/>
  </r>
  <r>
    <x v="1"/>
    <x v="1080"/>
    <x v="10"/>
    <s v="Brondby"/>
    <s v="Horsens"/>
    <n v="1463.01"/>
    <n v="1320.86"/>
    <n v="4"/>
    <n v="7"/>
    <n v="1"/>
    <n v="4"/>
    <n v="1"/>
    <n v="2"/>
    <x v="2"/>
    <n v="1.43"/>
    <n v="4.78"/>
    <n v="6.51"/>
    <n v="1.45"/>
    <n v="5.0999999999999996"/>
    <n v="7.2"/>
    <s v="HOME STRONGER"/>
    <s v="AWAY WIN"/>
    <m/>
    <m/>
    <m/>
    <m/>
  </r>
  <r>
    <x v="2"/>
    <x v="1080"/>
    <x v="2"/>
    <s v="Salzburg"/>
    <s v="Mattersburg"/>
    <n v="1767.27"/>
    <n v="1447.15"/>
    <n v="6"/>
    <n v="12"/>
    <n v="4"/>
    <n v="8"/>
    <n v="4"/>
    <n v="1"/>
    <x v="0"/>
    <n v="1.1299999999999999"/>
    <n v="8.02"/>
    <n v="17.48"/>
    <n v="1.2"/>
    <n v="9.4"/>
    <n v="23"/>
    <s v="HOME STRONGER"/>
    <s v="HOME WIN"/>
    <m/>
    <m/>
    <m/>
    <m/>
  </r>
  <r>
    <x v="0"/>
    <x v="1080"/>
    <x v="0"/>
    <s v="Ranheim"/>
    <s v="Brann"/>
    <n v="1245.02"/>
    <n v="1390.71"/>
    <n v="0"/>
    <n v="0"/>
    <n v="0"/>
    <n v="3"/>
    <n v="0"/>
    <n v="3"/>
    <x v="2"/>
    <n v="3.55"/>
    <n v="3.39"/>
    <n v="2.06"/>
    <n v="3.75"/>
    <n v="3.5"/>
    <n v="2.15"/>
    <s v="AWAY STRONGER"/>
    <s v="AWAY WIN"/>
    <m/>
    <m/>
    <m/>
    <m/>
  </r>
  <r>
    <x v="0"/>
    <x v="1080"/>
    <x v="0"/>
    <s v="Stabaek"/>
    <s v="Haugesund"/>
    <n v="1288.3399999999999"/>
    <n v="1361.93"/>
    <n v="4"/>
    <n v="6"/>
    <n v="4"/>
    <n v="8"/>
    <n v="1"/>
    <n v="1"/>
    <x v="1"/>
    <n v="2.75"/>
    <n v="3.26"/>
    <n v="2.5499999999999998"/>
    <n v="2.89"/>
    <n v="3.4"/>
    <n v="2.69"/>
    <s v="AWAY STRONGER"/>
    <s v="DRAW"/>
    <m/>
    <m/>
    <m/>
    <m/>
  </r>
  <r>
    <x v="0"/>
    <x v="1080"/>
    <x v="0"/>
    <s v="Tromso"/>
    <s v="Mjondalen"/>
    <n v="1290.22"/>
    <n v="1261.02"/>
    <n v="4"/>
    <n v="5"/>
    <n v="6"/>
    <n v="6"/>
    <n v="2"/>
    <n v="2"/>
    <x v="1"/>
    <n v="2.37"/>
    <n v="3.32"/>
    <n v="2.94"/>
    <n v="2.4700000000000002"/>
    <n v="3.6"/>
    <n v="3.1"/>
    <s v="HOME STRONGER"/>
    <s v="DRAW"/>
    <m/>
    <m/>
    <m/>
    <m/>
  </r>
  <r>
    <x v="0"/>
    <x v="1080"/>
    <x v="0"/>
    <s v="Viking"/>
    <s v="Molde"/>
    <n v="1278.3699999999999"/>
    <n v="1486.1"/>
    <n v="9"/>
    <n v="13"/>
    <n v="7"/>
    <n v="13"/>
    <n v="0"/>
    <n v="2"/>
    <x v="2"/>
    <n v="3.7"/>
    <n v="3.95"/>
    <n v="1.86"/>
    <n v="3.95"/>
    <n v="4.1500000000000004"/>
    <n v="1.9"/>
    <s v="AWAY STRONGER"/>
    <s v="AWAY WIN"/>
    <m/>
    <m/>
    <m/>
    <m/>
  </r>
  <r>
    <x v="1"/>
    <x v="1080"/>
    <x v="0"/>
    <s v="Midtjylland"/>
    <s v="Aalborg"/>
    <n v="1574.74"/>
    <n v="1375.19"/>
    <n v="5"/>
    <n v="11"/>
    <n v="3"/>
    <n v="6"/>
    <n v="1"/>
    <n v="0"/>
    <x v="0"/>
    <n v="1.63"/>
    <n v="3.99"/>
    <n v="5.12"/>
    <n v="1.66"/>
    <n v="4.2"/>
    <n v="5.57"/>
    <s v="HOME STRONGER"/>
    <s v="HOME WIN"/>
    <m/>
    <m/>
    <m/>
    <m/>
  </r>
  <r>
    <x v="0"/>
    <x v="1080"/>
    <x v="1"/>
    <s v="Valerenga"/>
    <s v="Kristiansund"/>
    <n v="1338.32"/>
    <n v="1329.35"/>
    <n v="6"/>
    <n v="10"/>
    <n v="0"/>
    <n v="3"/>
    <n v="1"/>
    <n v="1"/>
    <x v="1"/>
    <n v="1.61"/>
    <n v="4.0199999999999996"/>
    <n v="5.16"/>
    <n v="1.68"/>
    <n v="4.3"/>
    <n v="6"/>
    <s v="HOME STRONGER"/>
    <s v="DRAW"/>
    <m/>
    <m/>
    <m/>
    <m/>
  </r>
  <r>
    <x v="0"/>
    <x v="1081"/>
    <x v="4"/>
    <s v="Mjondalen"/>
    <s v="Stromsgodset"/>
    <n v="1261.02"/>
    <n v="1335.03"/>
    <n v="4"/>
    <n v="7"/>
    <n v="7"/>
    <n v="9"/>
    <n v="1"/>
    <n v="1"/>
    <x v="1"/>
    <n v="2.35"/>
    <n v="3.37"/>
    <n v="2.94"/>
    <n v="2.5499999999999998"/>
    <n v="3.58"/>
    <n v="3.05"/>
    <s v="AWAY STRONGER"/>
    <s v="DRAW"/>
    <m/>
    <m/>
    <m/>
    <m/>
  </r>
  <r>
    <x v="1"/>
    <x v="1081"/>
    <x v="4"/>
    <s v="Nordsjaelland"/>
    <s v="Lyngby"/>
    <n v="1431.92"/>
    <n v="1289.33"/>
    <n v="2"/>
    <n v="5"/>
    <n v="1"/>
    <n v="1"/>
    <n v="1"/>
    <n v="1"/>
    <x v="1"/>
    <n v="1.31"/>
    <n v="5.81"/>
    <n v="7.94"/>
    <n v="1.38"/>
    <n v="6.4"/>
    <n v="9"/>
    <s v="HOME STRONGER"/>
    <s v="DRAW"/>
    <m/>
    <m/>
    <m/>
    <m/>
  </r>
  <r>
    <x v="1"/>
    <x v="1082"/>
    <x v="4"/>
    <s v="Silkeborg"/>
    <s v="Brondby"/>
    <n v="1281.9000000000001"/>
    <n v="1463.01"/>
    <n v="0"/>
    <n v="4"/>
    <n v="4"/>
    <n v="7"/>
    <n v="0"/>
    <n v="1"/>
    <x v="2"/>
    <n v="3.96"/>
    <n v="4.0999999999999996"/>
    <n v="1.77"/>
    <n v="4.3499999999999996"/>
    <n v="4.25"/>
    <n v="1.83"/>
    <s v="AWAY STRONGER"/>
    <s v="AWAY WIN"/>
    <m/>
    <m/>
    <m/>
    <m/>
  </r>
  <r>
    <x v="7"/>
    <x v="1083"/>
    <x v="37"/>
    <s v="Yenisey"/>
    <s v="Ufa"/>
    <n v="1398.36"/>
    <n v="1496.52"/>
    <n v="4"/>
    <n v="8"/>
    <n v="2"/>
    <n v="3"/>
    <n v="0"/>
    <n v="0"/>
    <x v="1"/>
    <n v="2.91"/>
    <n v="2.82"/>
    <n v="2.73"/>
    <n v="3.13"/>
    <n v="3.06"/>
    <n v="2.92"/>
    <s v="AWAY STRONGER"/>
    <s v="DRAW"/>
    <m/>
    <m/>
    <m/>
    <m/>
  </r>
  <r>
    <x v="1"/>
    <x v="1083"/>
    <x v="10"/>
    <s v="Vendsyssel"/>
    <s v="Aalborg"/>
    <n v="1272.68"/>
    <n v="1375.19"/>
    <n v="2"/>
    <n v="3"/>
    <n v="3"/>
    <n v="6"/>
    <n v="1"/>
    <n v="0"/>
    <x v="0"/>
    <n v="2.95"/>
    <n v="3.29"/>
    <n v="2.39"/>
    <n v="3.1"/>
    <n v="3.47"/>
    <n v="2.5499999999999998"/>
    <s v="AWAY STRONGER"/>
    <s v="HOME WIN"/>
    <m/>
    <m/>
    <m/>
    <m/>
  </r>
  <r>
    <x v="2"/>
    <x v="1083"/>
    <x v="2"/>
    <s v="Hartberg"/>
    <s v="Altach"/>
    <n v="1395.44"/>
    <n v="1423.42"/>
    <n v="1"/>
    <n v="7"/>
    <n v="4"/>
    <n v="10"/>
    <n v="0"/>
    <n v="1"/>
    <x v="2"/>
    <n v="3.05"/>
    <n v="3.35"/>
    <n v="2.25"/>
    <n v="3.25"/>
    <n v="3.53"/>
    <n v="2.4"/>
    <s v="AWAY STRONGER"/>
    <s v="AWAY WIN"/>
    <m/>
    <m/>
    <m/>
    <m/>
  </r>
  <r>
    <x v="2"/>
    <x v="1083"/>
    <x v="2"/>
    <s v="Wacker Innsbruck"/>
    <s v="Admira"/>
    <n v="1374.79"/>
    <n v="1405.95"/>
    <n v="6"/>
    <n v="6"/>
    <n v="1"/>
    <n v="1"/>
    <n v="1"/>
    <n v="3"/>
    <x v="2"/>
    <n v="2.25"/>
    <n v="3.25"/>
    <n v="3.14"/>
    <n v="2.38"/>
    <n v="3.4"/>
    <n v="3.28"/>
    <s v="AWAY STRONGER"/>
    <s v="AWAY WIN"/>
    <m/>
    <m/>
    <m/>
    <m/>
  </r>
  <r>
    <x v="0"/>
    <x v="1083"/>
    <x v="1"/>
    <s v="Viking"/>
    <s v="Brann"/>
    <n v="1278.3699999999999"/>
    <n v="1390.71"/>
    <n v="6"/>
    <n v="10"/>
    <n v="3"/>
    <n v="6"/>
    <n v="2"/>
    <n v="1"/>
    <x v="0"/>
    <n v="3.18"/>
    <n v="3.37"/>
    <n v="2.2200000000000002"/>
    <n v="3.4"/>
    <n v="3.6"/>
    <n v="2.29"/>
    <s v="AWAY STRONGER"/>
    <s v="HOME WIN"/>
    <m/>
    <m/>
    <m/>
    <m/>
  </r>
  <r>
    <x v="1"/>
    <x v="1084"/>
    <x v="8"/>
    <s v="Nordsjaelland"/>
    <s v="Esbjerg"/>
    <n v="1431.92"/>
    <n v="1333.77"/>
    <n v="2"/>
    <n v="6"/>
    <n v="3"/>
    <n v="6"/>
    <n v="1"/>
    <n v="2"/>
    <x v="2"/>
    <n v="1.62"/>
    <n v="4.2"/>
    <n v="4.8899999999999997"/>
    <n v="1.67"/>
    <n v="4.45"/>
    <n v="5.25"/>
    <s v="HOME STRONGER"/>
    <s v="AWAY WIN"/>
    <m/>
    <m/>
    <m/>
    <m/>
  </r>
  <r>
    <x v="3"/>
    <x v="1084"/>
    <x v="6"/>
    <s v="Elfsborg"/>
    <s v="Sundsvall"/>
    <n v="1333.77"/>
    <n v="1356.44"/>
    <n v="5"/>
    <n v="5"/>
    <n v="1"/>
    <n v="5"/>
    <n v="3"/>
    <n v="1"/>
    <x v="0"/>
    <n v="2.3199999999999998"/>
    <n v="3.32"/>
    <n v="3.03"/>
    <n v="2.48"/>
    <n v="3.48"/>
    <n v="3.2"/>
    <s v="AWAY STRONGER"/>
    <s v="HOME WIN"/>
    <m/>
    <m/>
    <m/>
    <m/>
  </r>
  <r>
    <x v="2"/>
    <x v="1084"/>
    <x v="2"/>
    <s v="Salzburg"/>
    <s v="Sturm Graz"/>
    <n v="1767.27"/>
    <n v="1501.01"/>
    <n v="9"/>
    <n v="12"/>
    <n v="6"/>
    <n v="7"/>
    <n v="3"/>
    <n v="1"/>
    <x v="0"/>
    <n v="1.22"/>
    <n v="5.99"/>
    <n v="11.55"/>
    <n v="1.27"/>
    <n v="6.6"/>
    <n v="16"/>
    <s v="HOME STRONGER"/>
    <s v="HOME WIN"/>
    <m/>
    <m/>
    <m/>
    <m/>
  </r>
  <r>
    <x v="0"/>
    <x v="1084"/>
    <x v="0"/>
    <s v="Ranheim"/>
    <s v="Haugesund"/>
    <n v="1245.02"/>
    <n v="1361.93"/>
    <n v="0"/>
    <n v="0"/>
    <n v="2"/>
    <n v="6"/>
    <n v="0"/>
    <n v="2"/>
    <x v="2"/>
    <n v="2.74"/>
    <n v="3.16"/>
    <n v="2.63"/>
    <n v="2.88"/>
    <n v="3.33"/>
    <n v="2.85"/>
    <s v="AWAY STRONGER"/>
    <s v="AWAY WIN"/>
    <m/>
    <m/>
    <m/>
    <m/>
  </r>
  <r>
    <x v="0"/>
    <x v="1084"/>
    <x v="0"/>
    <s v="Stabaek"/>
    <s v="Rosenborg"/>
    <n v="1288.3399999999999"/>
    <n v="1491.04"/>
    <n v="4"/>
    <n v="6"/>
    <n v="4"/>
    <n v="8"/>
    <n v="3"/>
    <n v="1"/>
    <x v="0"/>
    <n v="3.59"/>
    <n v="3.24"/>
    <n v="2.11"/>
    <n v="3.9"/>
    <n v="3.4"/>
    <n v="2.21"/>
    <s v="AWAY STRONGER"/>
    <s v="HOME WIN"/>
    <m/>
    <m/>
    <m/>
    <m/>
  </r>
  <r>
    <x v="1"/>
    <x v="1084"/>
    <x v="0"/>
    <s v="Midtjylland"/>
    <s v="Odense"/>
    <n v="1574.74"/>
    <n v="1416.91"/>
    <n v="5"/>
    <n v="11"/>
    <n v="7"/>
    <n v="13"/>
    <n v="2"/>
    <n v="0"/>
    <x v="0"/>
    <n v="1.66"/>
    <n v="3.9"/>
    <n v="4.95"/>
    <n v="1.73"/>
    <n v="4.18"/>
    <n v="5.5"/>
    <s v="HOME STRONGER"/>
    <s v="HOME WIN"/>
    <m/>
    <m/>
    <m/>
    <m/>
  </r>
  <r>
    <x v="0"/>
    <x v="1084"/>
    <x v="1"/>
    <s v="Valerenga"/>
    <s v="Tromso"/>
    <n v="1338.32"/>
    <n v="1290.22"/>
    <n v="7"/>
    <n v="8"/>
    <n v="4"/>
    <n v="6"/>
    <n v="4"/>
    <n v="1"/>
    <x v="0"/>
    <n v="1.58"/>
    <n v="4.0999999999999996"/>
    <n v="5.37"/>
    <n v="1.63"/>
    <n v="4.4000000000000004"/>
    <n v="5.75"/>
    <s v="HOME STRONGER"/>
    <s v="HOME WIN"/>
    <m/>
    <m/>
    <m/>
    <m/>
  </r>
  <r>
    <x v="3"/>
    <x v="1085"/>
    <x v="4"/>
    <s v="Helsingborg"/>
    <s v="Hammarby"/>
    <n v="1273.02"/>
    <n v="1419.58"/>
    <n v="4"/>
    <n v="4"/>
    <n v="4"/>
    <n v="4"/>
    <n v="2"/>
    <n v="1"/>
    <x v="0"/>
    <n v="2.68"/>
    <n v="3.32"/>
    <n v="2.58"/>
    <n v="2.81"/>
    <n v="3.53"/>
    <n v="2.77"/>
    <s v="AWAY STRONGER"/>
    <s v="HOME WIN"/>
    <m/>
    <m/>
    <m/>
    <m/>
  </r>
  <r>
    <x v="1"/>
    <x v="1086"/>
    <x v="0"/>
    <s v="Aalborg"/>
    <s v="Vendsyssel"/>
    <n v="1364.91"/>
    <n v="1286.01"/>
    <n v="0"/>
    <n v="3"/>
    <n v="4"/>
    <n v="6"/>
    <n v="1"/>
    <n v="1"/>
    <x v="1"/>
    <n v="1.85"/>
    <n v="3.58"/>
    <n v="4.18"/>
    <n v="1.92"/>
    <n v="3.78"/>
    <n v="4.5"/>
    <s v="HOME STRONGER"/>
    <s v="DRAW"/>
    <m/>
    <m/>
    <m/>
    <m/>
  </r>
  <r>
    <x v="1"/>
    <x v="1087"/>
    <x v="8"/>
    <s v="Horsens"/>
    <s v="Vejle"/>
    <n v="1293.9100000000001"/>
    <n v="1295.44"/>
    <n v="4"/>
    <n v="7"/>
    <n v="0"/>
    <n v="1"/>
    <n v="0"/>
    <n v="0"/>
    <x v="1"/>
    <n v="3.09"/>
    <n v="3.34"/>
    <n v="2.29"/>
    <n v="3.33"/>
    <n v="3.47"/>
    <n v="2.4"/>
    <s v="AWAY STRONGER"/>
    <s v="DRAW"/>
    <m/>
    <m/>
    <m/>
    <m/>
  </r>
  <r>
    <x v="1"/>
    <x v="1087"/>
    <x v="10"/>
    <s v="Esbjerg"/>
    <s v="Brondby"/>
    <n v="1350.45"/>
    <n v="1457.66"/>
    <n v="3"/>
    <n v="6"/>
    <n v="3"/>
    <n v="7"/>
    <n v="1"/>
    <n v="0"/>
    <x v="0"/>
    <n v="3.14"/>
    <n v="3.55"/>
    <n v="2.17"/>
    <n v="3.4"/>
    <n v="3.78"/>
    <n v="2.27"/>
    <s v="AWAY STRONGER"/>
    <s v="HOME WIN"/>
    <m/>
    <m/>
    <m/>
    <m/>
  </r>
  <r>
    <x v="6"/>
    <x v="1088"/>
    <x v="7"/>
    <s v="Lahti"/>
    <s v="Inter Turku"/>
    <n v="1156.92"/>
    <n v="1171.44"/>
    <n v="9"/>
    <n v="10"/>
    <n v="3"/>
    <n v="4"/>
    <n v="1"/>
    <n v="1"/>
    <x v="1"/>
    <n v="3.21"/>
    <n v="3.08"/>
    <n v="2.2999999999999998"/>
    <n v="3.46"/>
    <n v="3.23"/>
    <n v="2.4"/>
    <s v="AWAY STRONGER"/>
    <s v="DRAW"/>
    <m/>
    <m/>
    <m/>
    <m/>
  </r>
  <r>
    <x v="1"/>
    <x v="1088"/>
    <x v="0"/>
    <s v="Odense"/>
    <s v="Nordsjaelland"/>
    <n v="1407.28"/>
    <n v="1419.49"/>
    <n v="4"/>
    <n v="10"/>
    <n v="1"/>
    <n v="3"/>
    <n v="2"/>
    <n v="2"/>
    <x v="1"/>
    <n v="2.06"/>
    <n v="3.65"/>
    <n v="3.31"/>
    <n v="2.12"/>
    <n v="3.86"/>
    <n v="3.5"/>
    <s v="AWAY STRONGER"/>
    <s v="DRAW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62329-EFA1-402B-9193-A0447DD2A049}" name="PivotTable4" cacheId="1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compact="0" compactData="0" multipleFieldFilters="0" chartFormat="4">
  <location ref="A69:B73" firstHeaderRow="1" firstDataRow="1" firstDataCol="1" rowPageCount="1" colPageCount="1"/>
  <pivotFields count="26">
    <pivotField compact="0" outline="0" showAll="0"/>
    <pivotField axis="axisPage" compact="0" numFmtId="164" outline="0" showAll="0">
      <items count="1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عدد من FTResult" fld="1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666BE-E125-45D7-A417-1AF26482B775}" name="PivotTable3" cacheId="1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compact="0" compactData="0" multipleFieldFilters="0" chartFormat="9">
  <location ref="A36:C64" firstHeaderRow="0" firstDataRow="1" firstDataCol="1" rowPageCount="2" colPageCount="1"/>
  <pivotFields count="26">
    <pivotField axis="axisPage" compact="0" outline="0" multipleItemSelectionAllowed="1" showAll="0">
      <items count="9">
        <item h="1" x="2"/>
        <item h="1" x="1"/>
        <item h="1" x="6"/>
        <item x="0"/>
        <item x="4"/>
        <item h="1" x="5"/>
        <item h="1" x="7"/>
        <item x="3"/>
        <item t="default"/>
      </items>
    </pivotField>
    <pivotField axis="axisPage" compact="0" numFmtId="164" outline="0" multipleItemSelectionAllowed="1" showAll="0">
      <items count="1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axis="axisRow" compact="0" numFmtId="21" outline="0" showAll="0">
      <items count="42">
        <item x="31"/>
        <item x="37"/>
        <item x="38"/>
        <item x="28"/>
        <item x="33"/>
        <item x="35"/>
        <item x="13"/>
        <item x="14"/>
        <item x="24"/>
        <item x="8"/>
        <item x="17"/>
        <item x="6"/>
        <item x="26"/>
        <item x="19"/>
        <item x="22"/>
        <item x="10"/>
        <item x="21"/>
        <item x="32"/>
        <item x="20"/>
        <item x="2"/>
        <item x="27"/>
        <item x="7"/>
        <item x="34"/>
        <item x="0"/>
        <item x="36"/>
        <item x="3"/>
        <item x="30"/>
        <item x="4"/>
        <item x="29"/>
        <item x="5"/>
        <item x="23"/>
        <item x="18"/>
        <item x="9"/>
        <item x="40"/>
        <item x="1"/>
        <item x="25"/>
        <item x="16"/>
        <item x="39"/>
        <item x="15"/>
        <item x="11"/>
        <item x="1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28"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9"/>
    </i>
    <i>
      <x v="20"/>
    </i>
    <i>
      <x v="21"/>
    </i>
    <i>
      <x v="23"/>
    </i>
    <i>
      <x v="25"/>
    </i>
    <i>
      <x v="27"/>
    </i>
    <i>
      <x v="28"/>
    </i>
    <i>
      <x v="29"/>
    </i>
    <i>
      <x v="30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0" hier="-1"/>
  </pageFields>
  <dataFields count="2">
    <dataField name="مجموع من HomeElo" fld="5" baseField="0" baseItem="0"/>
    <dataField name="مجموع من AwayElo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A0D00-21C8-4B7F-95A5-8FED8A75F415}" name="PivotTable2" cacheId="1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compact="0" compactData="0" multipleFieldFilters="0" chartFormat="4">
  <location ref="A21:D30" firstHeaderRow="0" firstDataRow="1" firstDataCol="1" rowPageCount="1" colPageCount="1"/>
  <pivotFields count="26">
    <pivotField axis="axisRow" compact="0" outline="0" showAll="0">
      <items count="9">
        <item x="2"/>
        <item x="1"/>
        <item x="6"/>
        <item x="0"/>
        <item x="4"/>
        <item x="5"/>
        <item x="7"/>
        <item x="3"/>
        <item t="default"/>
      </items>
    </pivotField>
    <pivotField axis="axisPage" compact="0" numFmtId="164" outline="0" showAll="0">
      <items count="1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مجموع من Form5Home" fld="8" baseField="0" baseItem="0"/>
    <dataField name="مجموع من Form5Away" fld="10" baseField="0" baseItem="0"/>
    <dataField name="عدد من FTResult" fld="13" subtotal="count" baseField="0" baseItem="0"/>
  </dataFields>
  <chartFormats count="27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BC5A4-9585-4E86-94A0-33F2AD45E675}" name="PivotTable1" cacheId="1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compact="0" compactData="0" multipleFieldFilters="0" chartFormat="4">
  <location ref="A3:C12" firstHeaderRow="0" firstDataRow="1" firstDataCol="1" rowPageCount="1" colPageCount="1"/>
  <pivotFields count="26">
    <pivotField axis="axisRow" dataField="1" compact="0" outline="0" showAll="0">
      <items count="9">
        <item x="2"/>
        <item x="1"/>
        <item x="6"/>
        <item x="0"/>
        <item x="4"/>
        <item x="5"/>
        <item x="7"/>
        <item x="3"/>
        <item t="default"/>
      </items>
    </pivotField>
    <pivotField axis="axisPage" compact="0" numFmtId="164" outline="0" multipleItemSelectionAllowed="1" showAll="0">
      <items count="1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عدد من Division" fld="0" subtotal="count" baseField="0" baseItem="0"/>
    <dataField name="مجموع من FTHom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E08D7-DC9B-4DC3-991F-A42DF7FA827F}" name="الجدول1" displayName="الجدول1" ref="A1:T230557" totalsRowShown="0">
  <autoFilter ref="A1:T230557" xr:uid="{197E08D7-DC9B-4DC3-991F-A42DF7FA827F}"/>
  <tableColumns count="20">
    <tableColumn id="1" xr3:uid="{9AFF6298-8449-4A67-A2D7-B38DBD8267CA}" name="Division"/>
    <tableColumn id="2" xr3:uid="{ECD6E66A-6137-466E-9EAC-982718B44C3F}" name="MatchDate" dataDxfId="2"/>
    <tableColumn id="3" xr3:uid="{4A217C6A-9B6F-4F77-87EB-01601DCC43B3}" name="MatchTime"/>
    <tableColumn id="4" xr3:uid="{1DBBFE2D-A9FB-43D6-A3A9-C2F467155FD3}" name="HomeTeam"/>
    <tableColumn id="5" xr3:uid="{36C40A59-44CF-42F8-8CF3-59C61E63F8CB}" name="AwayTeam"/>
    <tableColumn id="6" xr3:uid="{D7E9316F-A0F6-47FF-A5BD-A0A9C53CA645}" name="HomeElo"/>
    <tableColumn id="7" xr3:uid="{28DAA776-71BC-4363-BA31-912D04311447}" name="AwayElo"/>
    <tableColumn id="8" xr3:uid="{8ED7AA36-7D19-4064-8389-0D254FC73E06}" name="Form3Home"/>
    <tableColumn id="9" xr3:uid="{43A3C10D-6E95-4614-9BB7-AA2B1B349546}" name="Form5Home"/>
    <tableColumn id="10" xr3:uid="{A90EFB1F-83F1-4602-A4AF-D3D0B2A58D88}" name="Form3Away"/>
    <tableColumn id="11" xr3:uid="{498F0FCC-A7C2-4591-AE0A-68CC2E880D34}" name="Form5Away"/>
    <tableColumn id="12" xr3:uid="{2D31D17C-40C8-48A4-AF08-5139C9924343}" name="FTHome"/>
    <tableColumn id="13" xr3:uid="{7F0987D3-F165-4628-AA03-57C117C349F2}" name="FTAway"/>
    <tableColumn id="14" xr3:uid="{0D080DC3-FB69-43CF-A548-0F9F123CEBC3}" name="FTResult"/>
    <tableColumn id="30" xr3:uid="{1C08027E-B2E6-4BDE-8514-706503A24E66}" name="OddHome"/>
    <tableColumn id="31" xr3:uid="{804C5FB2-DCF1-4987-A321-A6281763DE84}" name="OddDraw"/>
    <tableColumn id="32" xr3:uid="{F5A015F9-BC30-45B0-8230-667E623A3845}" name="OddAway"/>
    <tableColumn id="33" xr3:uid="{38D7D1CA-773F-421B-A4BE-DAB30512D8D0}" name="MaxHome"/>
    <tableColumn id="34" xr3:uid="{BE4CE31B-63B9-4F59-9D65-5EBF166F9D7A}" name="MaxDraw"/>
    <tableColumn id="35" xr3:uid="{AC8DA620-259F-40D5-ACAE-CC2978E66823}" name="MaxAwa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49F5CB-9E3F-47A3-AB77-0614ECA73CAD}" name="الجدول2" displayName="الجدول2" ref="A1:Z3470" totalsRowShown="0">
  <autoFilter ref="A1:Z3470" xr:uid="{6249F5CB-9E3F-47A3-AB77-0614ECA73CAD}"/>
  <tableColumns count="26">
    <tableColumn id="1" xr3:uid="{E7AED835-5912-41EB-A875-6D76DE349D3F}" name="Division"/>
    <tableColumn id="2" xr3:uid="{B06C0C8E-7872-439B-A4D6-B269636A84A9}" name="MatchDate" dataDxfId="1"/>
    <tableColumn id="3" xr3:uid="{146601B2-7E7A-4D3D-BAEE-5D2CAF2AC411}" name="MatchTime" dataDxfId="0"/>
    <tableColumn id="4" xr3:uid="{EB141C15-6F6C-4FBE-B5BC-620D4473E5D1}" name="HomeTeam"/>
    <tableColumn id="5" xr3:uid="{5076CCAA-F375-46BE-B8D3-1E6DAC3E7B2B}" name="AwayTeam"/>
    <tableColumn id="6" xr3:uid="{1A302B00-54C0-460B-B5B4-B2A3814E416F}" name="HomeElo"/>
    <tableColumn id="7" xr3:uid="{B60CC67F-EEC6-4A4A-807B-D2B8CE629DA5}" name="AwayElo"/>
    <tableColumn id="8" xr3:uid="{113B1A1B-38C7-4601-ABF8-A3A6E9940B0B}" name="Form3Home"/>
    <tableColumn id="9" xr3:uid="{C8EE4535-F007-4069-9B39-88ACA6115329}" name="Form5Home"/>
    <tableColumn id="10" xr3:uid="{643CB303-2245-452F-97B5-A08DB1A488D3}" name="Form3Away"/>
    <tableColumn id="11" xr3:uid="{17B5D808-B969-4135-A654-0EA82D34881E}" name="Form5Away"/>
    <tableColumn id="12" xr3:uid="{3ED55F71-3DAE-4B23-902B-127592108086}" name="FTHome"/>
    <tableColumn id="13" xr3:uid="{12DB2656-4FF9-4911-80C3-893CAFF912A6}" name="FTAway"/>
    <tableColumn id="14" xr3:uid="{CE81534D-91D3-4D90-91F2-EE19CCA70172}" name="FTResult"/>
    <tableColumn id="15" xr3:uid="{A450353D-0E75-4829-B07F-C337608ED3A9}" name="OddHome"/>
    <tableColumn id="16" xr3:uid="{8E7A4D7C-3D49-4204-98B8-4BEDAAB6E532}" name="OddDraw"/>
    <tableColumn id="17" xr3:uid="{90E74903-B857-4BEE-909B-A7176039134F}" name="OddAway"/>
    <tableColumn id="18" xr3:uid="{5A42164A-8523-4960-AD9E-6E68DC95AD7A}" name="MaxHome"/>
    <tableColumn id="19" xr3:uid="{2B836D80-6973-4086-8D4D-97B91602CA51}" name="MaxDraw"/>
    <tableColumn id="20" xr3:uid="{98B249CF-C2EE-49C6-BA26-F88BDC485D3B}" name="MaxAway"/>
    <tableColumn id="21" xr3:uid="{F181E089-C099-400A-AFF1-2756456247FB}" name="TEAM COMPARISON">
      <calculatedColumnFormula>IF(F2&gt;G2,"HOME STRONGER","AWAY STRONGER")</calculatedColumnFormula>
    </tableColumn>
    <tableColumn id="22" xr3:uid="{937DE63F-E2D8-440C-B9DF-BFE252E53EA3}" name="CATEGORIES">
      <calculatedColumnFormula array="1">_xlfn.IFS(N2="H","HOME WIN",N2="D","DRAW",N2="A","AWAY WIN")</calculatedColumnFormula>
    </tableColumn>
    <tableColumn id="23" xr3:uid="{A4828230-578F-4EC5-B328-65831F8B20EA}" name="HOME WINS"/>
    <tableColumn id="24" xr3:uid="{85BBE902-F957-441A-A2A7-AC500577E5B8}" name="AWAY WINS"/>
    <tableColumn id="25" xr3:uid="{8A4BE5F0-9CEF-49E0-9F71-3318B20A3E37}" name="DRAW"/>
    <tableColumn id="26" xr3:uid="{A699C1B5-09C1-4544-83AE-675E405B2E9D}" name="TOTAL GO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E08A-FA16-4CB6-AC29-37EEDC35A982}">
  <dimension ref="A1:T3470"/>
  <sheetViews>
    <sheetView rightToLeft="1" workbookViewId="0">
      <selection activeCell="K15" sqref="K15"/>
    </sheetView>
  </sheetViews>
  <sheetFormatPr defaultRowHeight="13.8" x14ac:dyDescent="0.45"/>
  <cols>
    <col min="1" max="1" width="11.85546875" customWidth="1"/>
    <col min="2" max="2" width="18.234375" style="2" bestFit="1" customWidth="1"/>
    <col min="3" max="3" width="12.76171875" bestFit="1" customWidth="1"/>
    <col min="4" max="5" width="25.47265625" bestFit="1" customWidth="1"/>
    <col min="6" max="6" width="13.234375" customWidth="1"/>
    <col min="7" max="7" width="10.85546875" bestFit="1" customWidth="1"/>
    <col min="8" max="9" width="14" bestFit="1" customWidth="1"/>
    <col min="10" max="11" width="13.6171875" bestFit="1" customWidth="1"/>
    <col min="12" max="12" width="10.47265625" bestFit="1" customWidth="1"/>
    <col min="13" max="13" width="10.234375" bestFit="1" customWidth="1"/>
    <col min="14" max="14" width="11" bestFit="1" customWidth="1"/>
    <col min="15" max="15" width="12" bestFit="1" customWidth="1"/>
    <col min="16" max="16" width="11.37890625" bestFit="1" customWidth="1"/>
    <col min="17" max="17" width="11.6171875" bestFit="1" customWidth="1"/>
    <col min="18" max="18" width="11.85546875" bestFit="1" customWidth="1"/>
    <col min="19" max="19" width="11.234375" bestFit="1" customWidth="1"/>
    <col min="20" max="20" width="11.47265625" bestFit="1" customWidth="1"/>
  </cols>
  <sheetData>
    <row r="1" spans="1:20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 s="2">
        <v>40912</v>
      </c>
      <c r="C2" s="1">
        <v>0.70833333333333337</v>
      </c>
      <c r="D2" t="s">
        <v>21</v>
      </c>
      <c r="E2" t="s">
        <v>22</v>
      </c>
      <c r="F2">
        <v>1291.9100000000001</v>
      </c>
      <c r="G2">
        <v>1321.55</v>
      </c>
      <c r="H2">
        <v>0</v>
      </c>
      <c r="I2">
        <v>0</v>
      </c>
      <c r="J2">
        <v>0</v>
      </c>
      <c r="K2">
        <v>0</v>
      </c>
      <c r="L2">
        <v>5</v>
      </c>
      <c r="M2">
        <v>1</v>
      </c>
      <c r="N2" t="s">
        <v>23</v>
      </c>
      <c r="O2">
        <v>1.92</v>
      </c>
      <c r="P2">
        <v>3.45</v>
      </c>
      <c r="Q2">
        <v>3.67</v>
      </c>
      <c r="R2">
        <v>2</v>
      </c>
      <c r="S2">
        <v>3.81</v>
      </c>
      <c r="T2">
        <v>4.1500000000000004</v>
      </c>
    </row>
    <row r="3" spans="1:20" x14ac:dyDescent="0.45">
      <c r="A3" t="s">
        <v>20</v>
      </c>
      <c r="B3" s="2">
        <v>40912</v>
      </c>
      <c r="C3" s="1">
        <v>0.70833333333333337</v>
      </c>
      <c r="D3" t="s">
        <v>24</v>
      </c>
      <c r="E3" t="s">
        <v>25</v>
      </c>
      <c r="F3">
        <v>1382.17</v>
      </c>
      <c r="G3">
        <v>1429.7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 t="s">
        <v>23</v>
      </c>
      <c r="O3">
        <v>2.21</v>
      </c>
      <c r="P3">
        <v>3.36</v>
      </c>
      <c r="Q3">
        <v>3.02</v>
      </c>
      <c r="R3">
        <v>2.4</v>
      </c>
      <c r="S3">
        <v>3.64</v>
      </c>
      <c r="T3">
        <v>3.21</v>
      </c>
    </row>
    <row r="4" spans="1:20" x14ac:dyDescent="0.45">
      <c r="A4" t="s">
        <v>20</v>
      </c>
      <c r="B4" s="2">
        <v>40912</v>
      </c>
      <c r="C4" s="1">
        <v>0.70833333333333337</v>
      </c>
      <c r="D4" t="s">
        <v>26</v>
      </c>
      <c r="E4" t="s">
        <v>27</v>
      </c>
      <c r="F4">
        <v>1297.33</v>
      </c>
      <c r="G4">
        <v>1220.02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28</v>
      </c>
      <c r="O4">
        <v>1.95</v>
      </c>
      <c r="P4">
        <v>3.37</v>
      </c>
      <c r="Q4">
        <v>3.67</v>
      </c>
      <c r="R4">
        <v>2.04</v>
      </c>
      <c r="S4">
        <v>3.6</v>
      </c>
      <c r="T4">
        <v>4.2</v>
      </c>
    </row>
    <row r="5" spans="1:20" x14ac:dyDescent="0.45">
      <c r="A5" t="s">
        <v>20</v>
      </c>
      <c r="B5" s="2">
        <v>40912</v>
      </c>
      <c r="C5" s="1">
        <v>0.79166666666666663</v>
      </c>
      <c r="D5" t="s">
        <v>29</v>
      </c>
      <c r="E5" t="s">
        <v>30</v>
      </c>
      <c r="F5">
        <v>1286.06</v>
      </c>
      <c r="G5">
        <v>1442.7</v>
      </c>
      <c r="H5">
        <v>0</v>
      </c>
      <c r="I5">
        <v>0</v>
      </c>
      <c r="J5">
        <v>0</v>
      </c>
      <c r="K5">
        <v>0</v>
      </c>
      <c r="L5">
        <v>2</v>
      </c>
      <c r="M5">
        <v>2</v>
      </c>
      <c r="N5" t="s">
        <v>28</v>
      </c>
      <c r="O5">
        <v>3.16</v>
      </c>
      <c r="P5">
        <v>3.36</v>
      </c>
      <c r="Q5">
        <v>2.14</v>
      </c>
      <c r="R5">
        <v>3.43</v>
      </c>
      <c r="S5">
        <v>3.6</v>
      </c>
      <c r="T5">
        <v>2.33</v>
      </c>
    </row>
    <row r="6" spans="1:20" x14ac:dyDescent="0.45">
      <c r="A6" t="s">
        <v>31</v>
      </c>
      <c r="B6" s="2">
        <v>40917</v>
      </c>
      <c r="C6" s="1">
        <v>0.66666666666666663</v>
      </c>
      <c r="D6" t="s">
        <v>32</v>
      </c>
      <c r="E6" t="s">
        <v>33</v>
      </c>
      <c r="F6">
        <v>1415.98</v>
      </c>
      <c r="G6">
        <v>1389.07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 t="s">
        <v>34</v>
      </c>
      <c r="O6">
        <v>2.5099999999999998</v>
      </c>
      <c r="P6">
        <v>3.31</v>
      </c>
      <c r="Q6">
        <v>2.68</v>
      </c>
      <c r="R6">
        <v>2.67</v>
      </c>
      <c r="S6">
        <v>3.64</v>
      </c>
      <c r="T6">
        <v>2.85</v>
      </c>
    </row>
    <row r="7" spans="1:20" x14ac:dyDescent="0.45">
      <c r="A7" t="s">
        <v>20</v>
      </c>
      <c r="B7" s="2">
        <v>40917</v>
      </c>
      <c r="C7" s="1">
        <v>0.70833333333333337</v>
      </c>
      <c r="D7" t="s">
        <v>29</v>
      </c>
      <c r="E7" t="s">
        <v>21</v>
      </c>
      <c r="F7">
        <v>1286.06</v>
      </c>
      <c r="G7">
        <v>1291.9100000000001</v>
      </c>
      <c r="H7">
        <v>3</v>
      </c>
      <c r="I7">
        <v>5</v>
      </c>
      <c r="J7">
        <v>9</v>
      </c>
      <c r="K7">
        <v>15</v>
      </c>
      <c r="L7">
        <v>1</v>
      </c>
      <c r="M7">
        <v>2</v>
      </c>
      <c r="N7" t="s">
        <v>34</v>
      </c>
      <c r="O7">
        <v>1.68</v>
      </c>
      <c r="P7">
        <v>3.81</v>
      </c>
      <c r="Q7">
        <v>4.72</v>
      </c>
      <c r="R7">
        <v>1.78</v>
      </c>
      <c r="S7">
        <v>4.2</v>
      </c>
      <c r="T7">
        <v>5.4</v>
      </c>
    </row>
    <row r="8" spans="1:20" x14ac:dyDescent="0.45">
      <c r="A8" t="s">
        <v>35</v>
      </c>
      <c r="B8" s="2">
        <v>40917</v>
      </c>
      <c r="C8" s="1">
        <v>0.72916666666666663</v>
      </c>
      <c r="D8" t="s">
        <v>36</v>
      </c>
      <c r="E8" t="s">
        <v>37</v>
      </c>
      <c r="F8">
        <v>1496.21</v>
      </c>
      <c r="G8">
        <v>1478.42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 t="s">
        <v>34</v>
      </c>
      <c r="O8">
        <v>2.34</v>
      </c>
      <c r="P8">
        <v>3.17</v>
      </c>
      <c r="Q8">
        <v>3</v>
      </c>
      <c r="R8">
        <v>2.54</v>
      </c>
      <c r="S8">
        <v>3.4</v>
      </c>
      <c r="T8">
        <v>3.18</v>
      </c>
    </row>
    <row r="9" spans="1:20" x14ac:dyDescent="0.45">
      <c r="A9" t="s">
        <v>35</v>
      </c>
      <c r="B9" s="2">
        <v>40917</v>
      </c>
      <c r="C9" s="1">
        <v>0.72916666666666663</v>
      </c>
      <c r="D9" t="s">
        <v>38</v>
      </c>
      <c r="E9" t="s">
        <v>39</v>
      </c>
      <c r="F9">
        <v>1407.62</v>
      </c>
      <c r="G9">
        <v>1562.38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 t="s">
        <v>34</v>
      </c>
      <c r="O9">
        <v>3.7</v>
      </c>
      <c r="P9">
        <v>3.35</v>
      </c>
      <c r="Q9">
        <v>1.96</v>
      </c>
      <c r="R9">
        <v>4.5</v>
      </c>
      <c r="S9">
        <v>3.57</v>
      </c>
      <c r="T9">
        <v>2.06</v>
      </c>
    </row>
    <row r="10" spans="1:20" x14ac:dyDescent="0.45">
      <c r="A10" t="s">
        <v>20</v>
      </c>
      <c r="B10" s="2">
        <v>40918</v>
      </c>
      <c r="C10" s="1">
        <v>0.75</v>
      </c>
      <c r="D10" t="s">
        <v>21</v>
      </c>
      <c r="E10" t="s">
        <v>40</v>
      </c>
      <c r="F10">
        <v>1291.9100000000001</v>
      </c>
      <c r="G10">
        <v>1402.12</v>
      </c>
      <c r="H10">
        <v>9</v>
      </c>
      <c r="I10">
        <v>15</v>
      </c>
      <c r="J10">
        <v>0</v>
      </c>
      <c r="K10">
        <v>0</v>
      </c>
      <c r="L10">
        <v>1</v>
      </c>
      <c r="M10">
        <v>2</v>
      </c>
      <c r="N10" t="s">
        <v>34</v>
      </c>
      <c r="O10">
        <v>2.13</v>
      </c>
      <c r="P10">
        <v>3.42</v>
      </c>
      <c r="Q10">
        <v>3.2</v>
      </c>
      <c r="R10">
        <v>2.29</v>
      </c>
      <c r="S10">
        <v>3.68</v>
      </c>
      <c r="T10">
        <v>3.53</v>
      </c>
    </row>
    <row r="11" spans="1:20" x14ac:dyDescent="0.45">
      <c r="A11" t="s">
        <v>41</v>
      </c>
      <c r="B11" s="2">
        <v>40919</v>
      </c>
      <c r="C11" s="1">
        <v>0.70833333333333337</v>
      </c>
      <c r="D11" t="s">
        <v>42</v>
      </c>
      <c r="E11" t="s">
        <v>43</v>
      </c>
      <c r="F11">
        <v>1334.21</v>
      </c>
      <c r="G11">
        <v>1262.1400000000001</v>
      </c>
      <c r="H11">
        <v>0</v>
      </c>
      <c r="I11">
        <v>0</v>
      </c>
      <c r="J11">
        <v>0</v>
      </c>
      <c r="K11">
        <v>0</v>
      </c>
      <c r="L11">
        <v>2</v>
      </c>
      <c r="M11">
        <v>3</v>
      </c>
      <c r="N11" t="s">
        <v>34</v>
      </c>
      <c r="O11">
        <v>3.82</v>
      </c>
      <c r="P11">
        <v>3.28</v>
      </c>
      <c r="Q11">
        <v>1.97</v>
      </c>
      <c r="R11">
        <v>4.2</v>
      </c>
      <c r="S11">
        <v>3.6</v>
      </c>
      <c r="T11">
        <v>2.13</v>
      </c>
    </row>
    <row r="12" spans="1:20" x14ac:dyDescent="0.45">
      <c r="A12" t="s">
        <v>31</v>
      </c>
      <c r="B12" s="2">
        <v>40920</v>
      </c>
      <c r="C12" s="1">
        <v>0.66666666666666663</v>
      </c>
      <c r="D12" t="s">
        <v>44</v>
      </c>
      <c r="E12" t="s">
        <v>45</v>
      </c>
      <c r="F12">
        <v>1469.32</v>
      </c>
      <c r="G12">
        <v>1413.5</v>
      </c>
      <c r="H12">
        <v>0</v>
      </c>
      <c r="I12">
        <v>0</v>
      </c>
      <c r="J12">
        <v>0</v>
      </c>
      <c r="K12">
        <v>0</v>
      </c>
      <c r="L12">
        <v>3</v>
      </c>
      <c r="M12">
        <v>0</v>
      </c>
      <c r="N12" t="s">
        <v>23</v>
      </c>
      <c r="O12">
        <v>2.23</v>
      </c>
      <c r="P12">
        <v>3.27</v>
      </c>
      <c r="Q12">
        <v>3.14</v>
      </c>
      <c r="R12">
        <v>2.42</v>
      </c>
      <c r="S12">
        <v>3.5</v>
      </c>
      <c r="T12">
        <v>3.5</v>
      </c>
    </row>
    <row r="13" spans="1:20" x14ac:dyDescent="0.45">
      <c r="A13" t="s">
        <v>35</v>
      </c>
      <c r="B13" s="2">
        <v>40920</v>
      </c>
      <c r="C13" s="1">
        <v>0.72916666666666663</v>
      </c>
      <c r="D13" t="s">
        <v>46</v>
      </c>
      <c r="E13" t="s">
        <v>47</v>
      </c>
      <c r="F13">
        <v>1345.75</v>
      </c>
      <c r="G13">
        <v>1363.79</v>
      </c>
      <c r="H13">
        <v>0</v>
      </c>
      <c r="I13">
        <v>0</v>
      </c>
      <c r="J13">
        <v>3</v>
      </c>
      <c r="K13">
        <v>5</v>
      </c>
      <c r="L13">
        <v>3</v>
      </c>
      <c r="M13">
        <v>0</v>
      </c>
      <c r="N13" t="s">
        <v>23</v>
      </c>
      <c r="O13">
        <v>3.02</v>
      </c>
      <c r="P13">
        <v>3.29</v>
      </c>
      <c r="Q13">
        <v>2.2799999999999998</v>
      </c>
      <c r="R13">
        <v>3.42</v>
      </c>
      <c r="S13">
        <v>3.5</v>
      </c>
      <c r="T13">
        <v>2.5</v>
      </c>
    </row>
    <row r="14" spans="1:20" x14ac:dyDescent="0.45">
      <c r="A14" t="s">
        <v>20</v>
      </c>
      <c r="B14" s="2">
        <v>40943</v>
      </c>
      <c r="C14" s="1">
        <v>0.75</v>
      </c>
      <c r="D14" t="s">
        <v>48</v>
      </c>
      <c r="E14" t="s">
        <v>49</v>
      </c>
      <c r="F14">
        <v>1355.58</v>
      </c>
      <c r="G14">
        <v>1408.06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28</v>
      </c>
      <c r="O14">
        <v>2.15</v>
      </c>
      <c r="P14">
        <v>3.27</v>
      </c>
      <c r="Q14">
        <v>3.22</v>
      </c>
      <c r="R14">
        <v>2.29</v>
      </c>
      <c r="S14">
        <v>3.52</v>
      </c>
      <c r="T14">
        <v>3.6</v>
      </c>
    </row>
    <row r="15" spans="1:20" x14ac:dyDescent="0.45">
      <c r="A15" t="s">
        <v>41</v>
      </c>
      <c r="B15" s="2">
        <v>40944</v>
      </c>
      <c r="C15" s="1">
        <v>0.75</v>
      </c>
      <c r="D15" t="s">
        <v>50</v>
      </c>
      <c r="E15" t="s">
        <v>51</v>
      </c>
      <c r="F15">
        <v>1192.95</v>
      </c>
      <c r="G15">
        <v>1383.96</v>
      </c>
      <c r="H15">
        <v>5</v>
      </c>
      <c r="I15">
        <v>8</v>
      </c>
      <c r="J15">
        <v>9</v>
      </c>
      <c r="K15">
        <v>15</v>
      </c>
      <c r="L15">
        <v>1</v>
      </c>
      <c r="M15">
        <v>4</v>
      </c>
      <c r="N15" t="s">
        <v>34</v>
      </c>
      <c r="O15">
        <v>5.7</v>
      </c>
      <c r="P15">
        <v>3.93</v>
      </c>
      <c r="Q15">
        <v>1.55</v>
      </c>
      <c r="R15">
        <v>6.5</v>
      </c>
      <c r="S15">
        <v>4.2300000000000004</v>
      </c>
      <c r="T15">
        <v>1.61</v>
      </c>
    </row>
    <row r="16" spans="1:20" x14ac:dyDescent="0.45">
      <c r="A16" t="s">
        <v>41</v>
      </c>
      <c r="B16" s="2">
        <v>40944</v>
      </c>
      <c r="C16" s="1">
        <v>0.75347222222222221</v>
      </c>
      <c r="D16" t="s">
        <v>52</v>
      </c>
      <c r="E16" t="s">
        <v>53</v>
      </c>
      <c r="F16">
        <v>1443.6</v>
      </c>
      <c r="G16">
        <v>1391.61</v>
      </c>
      <c r="H16">
        <v>0</v>
      </c>
      <c r="I16">
        <v>0</v>
      </c>
      <c r="J16">
        <v>3</v>
      </c>
      <c r="K16">
        <v>5</v>
      </c>
      <c r="L16">
        <v>0</v>
      </c>
      <c r="M16">
        <v>0</v>
      </c>
      <c r="N16" t="s">
        <v>28</v>
      </c>
      <c r="O16">
        <v>1.85</v>
      </c>
      <c r="P16">
        <v>3.44</v>
      </c>
      <c r="Q16">
        <v>4.1500000000000004</v>
      </c>
      <c r="R16">
        <v>2</v>
      </c>
      <c r="S16">
        <v>3.77</v>
      </c>
      <c r="T16">
        <v>4.68</v>
      </c>
    </row>
    <row r="17" spans="1:20" x14ac:dyDescent="0.45">
      <c r="A17" t="s">
        <v>20</v>
      </c>
      <c r="B17" s="2">
        <v>40946</v>
      </c>
      <c r="C17" s="1">
        <v>0.75</v>
      </c>
      <c r="D17" t="s">
        <v>40</v>
      </c>
      <c r="E17" t="s">
        <v>48</v>
      </c>
      <c r="F17">
        <v>1402.12</v>
      </c>
      <c r="G17">
        <v>1355.58</v>
      </c>
      <c r="H17">
        <v>9</v>
      </c>
      <c r="I17">
        <v>15</v>
      </c>
      <c r="J17">
        <v>3</v>
      </c>
      <c r="K17">
        <v>5</v>
      </c>
      <c r="L17">
        <v>0</v>
      </c>
      <c r="M17">
        <v>0</v>
      </c>
      <c r="N17" t="s">
        <v>28</v>
      </c>
      <c r="O17">
        <v>2.09</v>
      </c>
      <c r="P17">
        <v>3.37</v>
      </c>
      <c r="Q17">
        <v>3.34</v>
      </c>
      <c r="R17">
        <v>2.2400000000000002</v>
      </c>
      <c r="S17">
        <v>3.64</v>
      </c>
      <c r="T17">
        <v>3.7</v>
      </c>
    </row>
    <row r="18" spans="1:20" x14ac:dyDescent="0.45">
      <c r="A18" t="s">
        <v>41</v>
      </c>
      <c r="B18" s="2">
        <v>40946</v>
      </c>
      <c r="C18" s="1">
        <v>0.75</v>
      </c>
      <c r="D18" t="s">
        <v>52</v>
      </c>
      <c r="E18" t="s">
        <v>43</v>
      </c>
      <c r="F18">
        <v>1443.6</v>
      </c>
      <c r="G18">
        <v>1262.1400000000001</v>
      </c>
      <c r="H18">
        <v>2</v>
      </c>
      <c r="I18">
        <v>3</v>
      </c>
      <c r="J18">
        <v>6</v>
      </c>
      <c r="K18">
        <v>10</v>
      </c>
      <c r="L18">
        <v>4</v>
      </c>
      <c r="M18">
        <v>1</v>
      </c>
      <c r="N18" t="s">
        <v>23</v>
      </c>
      <c r="O18">
        <v>1.43</v>
      </c>
      <c r="P18">
        <v>4.17</v>
      </c>
      <c r="Q18">
        <v>7.6</v>
      </c>
      <c r="R18">
        <v>1.46</v>
      </c>
      <c r="S18">
        <v>4.5</v>
      </c>
      <c r="T18">
        <v>8.82</v>
      </c>
    </row>
    <row r="19" spans="1:20" x14ac:dyDescent="0.45">
      <c r="A19" t="s">
        <v>41</v>
      </c>
      <c r="B19" s="2">
        <v>40948</v>
      </c>
      <c r="C19" s="1">
        <v>0.58333333333333337</v>
      </c>
      <c r="D19" t="s">
        <v>53</v>
      </c>
      <c r="E19" t="s">
        <v>52</v>
      </c>
      <c r="F19">
        <v>1391.61</v>
      </c>
      <c r="G19">
        <v>1443.6</v>
      </c>
      <c r="H19">
        <v>2</v>
      </c>
      <c r="I19">
        <v>4</v>
      </c>
      <c r="J19">
        <v>4</v>
      </c>
      <c r="K19">
        <v>7</v>
      </c>
      <c r="L19">
        <v>2</v>
      </c>
      <c r="M19">
        <v>1</v>
      </c>
      <c r="N19" t="s">
        <v>23</v>
      </c>
      <c r="O19">
        <v>1.77</v>
      </c>
      <c r="P19">
        <v>3.51</v>
      </c>
      <c r="Q19">
        <v>4.5199999999999996</v>
      </c>
      <c r="R19">
        <v>1.87</v>
      </c>
      <c r="S19">
        <v>3.86</v>
      </c>
      <c r="T19">
        <v>5.24</v>
      </c>
    </row>
    <row r="20" spans="1:20" x14ac:dyDescent="0.45">
      <c r="A20" t="s">
        <v>41</v>
      </c>
      <c r="B20" s="2">
        <v>40948</v>
      </c>
      <c r="C20" s="1">
        <v>0.58333333333333337</v>
      </c>
      <c r="D20" t="s">
        <v>42</v>
      </c>
      <c r="E20" t="s">
        <v>54</v>
      </c>
      <c r="F20">
        <v>1334.21</v>
      </c>
      <c r="G20">
        <v>1320.41</v>
      </c>
      <c r="H20">
        <v>0</v>
      </c>
      <c r="I20">
        <v>0</v>
      </c>
      <c r="J20">
        <v>0</v>
      </c>
      <c r="K20">
        <v>0</v>
      </c>
      <c r="L20">
        <v>1</v>
      </c>
      <c r="M20">
        <v>2</v>
      </c>
      <c r="N20" t="s">
        <v>34</v>
      </c>
      <c r="O20">
        <v>2.67</v>
      </c>
      <c r="P20">
        <v>3.21</v>
      </c>
      <c r="Q20">
        <v>2.58</v>
      </c>
      <c r="R20">
        <v>2.91</v>
      </c>
      <c r="S20">
        <v>3.45</v>
      </c>
      <c r="T20">
        <v>2.75</v>
      </c>
    </row>
    <row r="21" spans="1:20" x14ac:dyDescent="0.45">
      <c r="A21" t="s">
        <v>31</v>
      </c>
      <c r="B21" s="2">
        <v>40948</v>
      </c>
      <c r="C21" s="1">
        <v>0.58333333333333337</v>
      </c>
      <c r="D21" t="s">
        <v>55</v>
      </c>
      <c r="E21" t="s">
        <v>45</v>
      </c>
      <c r="F21">
        <v>1446.49</v>
      </c>
      <c r="G21">
        <v>1413.5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 t="s">
        <v>23</v>
      </c>
      <c r="O21">
        <v>1.94</v>
      </c>
      <c r="P21">
        <v>3.47</v>
      </c>
      <c r="Q21">
        <v>3.74</v>
      </c>
      <c r="R21">
        <v>2.06</v>
      </c>
      <c r="S21">
        <v>3.81</v>
      </c>
      <c r="T21">
        <v>4</v>
      </c>
    </row>
    <row r="22" spans="1:20" x14ac:dyDescent="0.45">
      <c r="A22" t="s">
        <v>31</v>
      </c>
      <c r="B22" s="2">
        <v>40948</v>
      </c>
      <c r="C22" s="1">
        <v>0.66666666666666663</v>
      </c>
      <c r="D22" t="s">
        <v>56</v>
      </c>
      <c r="E22" t="s">
        <v>57</v>
      </c>
      <c r="F22">
        <v>1451.51</v>
      </c>
      <c r="G22">
        <v>1424.32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28</v>
      </c>
      <c r="O22">
        <v>1.54</v>
      </c>
      <c r="P22">
        <v>3.89</v>
      </c>
      <c r="Q22">
        <v>6.06</v>
      </c>
      <c r="R22">
        <v>1.58</v>
      </c>
      <c r="S22">
        <v>4.5</v>
      </c>
      <c r="T22">
        <v>6.88</v>
      </c>
    </row>
    <row r="23" spans="1:20" x14ac:dyDescent="0.45">
      <c r="A23" t="s">
        <v>41</v>
      </c>
      <c r="B23" s="2">
        <v>40948</v>
      </c>
      <c r="C23" s="1">
        <v>0.6875</v>
      </c>
      <c r="D23" t="s">
        <v>51</v>
      </c>
      <c r="E23" t="s">
        <v>50</v>
      </c>
      <c r="F23">
        <v>1383.96</v>
      </c>
      <c r="G23">
        <v>1192.95</v>
      </c>
      <c r="H23">
        <v>9</v>
      </c>
      <c r="I23">
        <v>15</v>
      </c>
      <c r="J23">
        <v>3</v>
      </c>
      <c r="K23">
        <v>5</v>
      </c>
      <c r="L23">
        <v>1</v>
      </c>
      <c r="M23">
        <v>0</v>
      </c>
      <c r="N23" t="s">
        <v>23</v>
      </c>
      <c r="O23">
        <v>1.27</v>
      </c>
      <c r="P23">
        <v>5.41</v>
      </c>
      <c r="Q23">
        <v>10.18</v>
      </c>
      <c r="R23">
        <v>1.3</v>
      </c>
      <c r="S23">
        <v>6.18</v>
      </c>
      <c r="T23">
        <v>13.29</v>
      </c>
    </row>
    <row r="24" spans="1:20" x14ac:dyDescent="0.45">
      <c r="A24" t="s">
        <v>20</v>
      </c>
      <c r="B24" s="2">
        <v>40948</v>
      </c>
      <c r="C24" s="1">
        <v>0.70833333333333337</v>
      </c>
      <c r="D24" t="s">
        <v>48</v>
      </c>
      <c r="E24" t="s">
        <v>27</v>
      </c>
      <c r="F24">
        <v>1355.58</v>
      </c>
      <c r="G24">
        <v>1220.02</v>
      </c>
      <c r="H24">
        <v>3</v>
      </c>
      <c r="I24">
        <v>5</v>
      </c>
      <c r="J24">
        <v>3</v>
      </c>
      <c r="K24">
        <v>5</v>
      </c>
      <c r="L24">
        <v>2</v>
      </c>
      <c r="M24">
        <v>0</v>
      </c>
      <c r="N24" t="s">
        <v>23</v>
      </c>
      <c r="O24">
        <v>1.63</v>
      </c>
      <c r="P24">
        <v>3.78</v>
      </c>
      <c r="Q24">
        <v>5.15</v>
      </c>
      <c r="R24">
        <v>1.69</v>
      </c>
      <c r="S24">
        <v>4.09</v>
      </c>
      <c r="T24">
        <v>5.7</v>
      </c>
    </row>
    <row r="25" spans="1:20" x14ac:dyDescent="0.45">
      <c r="A25" t="s">
        <v>20</v>
      </c>
      <c r="B25" s="2">
        <v>40948</v>
      </c>
      <c r="C25" s="1">
        <v>0.70833333333333337</v>
      </c>
      <c r="D25" t="s">
        <v>26</v>
      </c>
      <c r="E25" t="s">
        <v>58</v>
      </c>
      <c r="F25">
        <v>1297.33</v>
      </c>
      <c r="G25">
        <v>1349.76</v>
      </c>
      <c r="H25">
        <v>3</v>
      </c>
      <c r="I25">
        <v>5</v>
      </c>
      <c r="J25">
        <v>0</v>
      </c>
      <c r="K25">
        <v>0</v>
      </c>
      <c r="L25">
        <v>1</v>
      </c>
      <c r="M25">
        <v>1</v>
      </c>
      <c r="N25" t="s">
        <v>28</v>
      </c>
      <c r="O25">
        <v>3.23</v>
      </c>
      <c r="P25">
        <v>3.4</v>
      </c>
      <c r="Q25">
        <v>2.14</v>
      </c>
      <c r="R25">
        <v>3.7</v>
      </c>
      <c r="S25">
        <v>3.6</v>
      </c>
      <c r="T25">
        <v>2.29</v>
      </c>
    </row>
    <row r="26" spans="1:20" x14ac:dyDescent="0.45">
      <c r="A26" t="s">
        <v>20</v>
      </c>
      <c r="B26" s="2">
        <v>40948</v>
      </c>
      <c r="C26" s="1">
        <v>0.70833333333333337</v>
      </c>
      <c r="D26" t="s">
        <v>59</v>
      </c>
      <c r="E26" t="s">
        <v>49</v>
      </c>
      <c r="F26">
        <v>1331.69</v>
      </c>
      <c r="G26">
        <v>1408.06</v>
      </c>
      <c r="H26">
        <v>9</v>
      </c>
      <c r="I26">
        <v>15</v>
      </c>
      <c r="J26">
        <v>3</v>
      </c>
      <c r="K26">
        <v>5</v>
      </c>
      <c r="L26">
        <v>0</v>
      </c>
      <c r="M26">
        <v>1</v>
      </c>
      <c r="N26" t="s">
        <v>34</v>
      </c>
      <c r="O26">
        <v>1.96</v>
      </c>
      <c r="P26">
        <v>3.37</v>
      </c>
      <c r="Q26">
        <v>3.73</v>
      </c>
      <c r="R26">
        <v>2.08</v>
      </c>
      <c r="S26">
        <v>3.55</v>
      </c>
      <c r="T26">
        <v>4.07</v>
      </c>
    </row>
    <row r="27" spans="1:20" x14ac:dyDescent="0.45">
      <c r="A27" t="s">
        <v>20</v>
      </c>
      <c r="B27" s="2">
        <v>40948</v>
      </c>
      <c r="C27" s="1">
        <v>0.75</v>
      </c>
      <c r="D27" t="s">
        <v>60</v>
      </c>
      <c r="E27" t="s">
        <v>25</v>
      </c>
      <c r="F27">
        <v>1365.86</v>
      </c>
      <c r="G27">
        <v>1429.7</v>
      </c>
      <c r="H27">
        <v>0</v>
      </c>
      <c r="I27">
        <v>0</v>
      </c>
      <c r="J27">
        <v>0</v>
      </c>
      <c r="K27">
        <v>0</v>
      </c>
      <c r="L27">
        <v>4</v>
      </c>
      <c r="M27">
        <v>1</v>
      </c>
      <c r="N27" t="s">
        <v>23</v>
      </c>
      <c r="O27">
        <v>2.89</v>
      </c>
      <c r="P27">
        <v>3.44</v>
      </c>
      <c r="Q27">
        <v>2.29</v>
      </c>
      <c r="R27">
        <v>3.26</v>
      </c>
      <c r="S27">
        <v>3.74</v>
      </c>
      <c r="T27">
        <v>2.4</v>
      </c>
    </row>
    <row r="28" spans="1:20" x14ac:dyDescent="0.45">
      <c r="A28" t="s">
        <v>31</v>
      </c>
      <c r="B28" s="2">
        <v>40950</v>
      </c>
      <c r="C28" s="1">
        <v>0.72916666666666663</v>
      </c>
      <c r="D28" t="s">
        <v>45</v>
      </c>
      <c r="E28" t="s">
        <v>32</v>
      </c>
      <c r="F28">
        <v>1413.5</v>
      </c>
      <c r="G28">
        <v>1415.98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 t="s">
        <v>23</v>
      </c>
      <c r="O28">
        <v>2.13</v>
      </c>
      <c r="P28">
        <v>3.39</v>
      </c>
      <c r="Q28">
        <v>3.27</v>
      </c>
      <c r="R28">
        <v>2.2000000000000002</v>
      </c>
      <c r="S28">
        <v>3.63</v>
      </c>
      <c r="T28">
        <v>3.6</v>
      </c>
    </row>
    <row r="29" spans="1:20" x14ac:dyDescent="0.45">
      <c r="A29" t="s">
        <v>31</v>
      </c>
      <c r="B29" s="2">
        <v>40951</v>
      </c>
      <c r="C29" s="1">
        <v>0.54166666666666663</v>
      </c>
      <c r="D29" t="s">
        <v>55</v>
      </c>
      <c r="E29" t="s">
        <v>32</v>
      </c>
      <c r="F29">
        <v>1446.49</v>
      </c>
      <c r="G29">
        <v>1415.98</v>
      </c>
      <c r="H29">
        <v>5</v>
      </c>
      <c r="I29">
        <v>8</v>
      </c>
      <c r="J29">
        <v>0</v>
      </c>
      <c r="K29">
        <v>0</v>
      </c>
      <c r="L29">
        <v>1</v>
      </c>
      <c r="M29">
        <v>3</v>
      </c>
      <c r="N29" t="s">
        <v>34</v>
      </c>
      <c r="O29">
        <v>2.02</v>
      </c>
      <c r="P29">
        <v>3.35</v>
      </c>
      <c r="Q29">
        <v>3.59</v>
      </c>
      <c r="R29">
        <v>2.11</v>
      </c>
      <c r="S29">
        <v>3.55</v>
      </c>
      <c r="T29">
        <v>3.9</v>
      </c>
    </row>
    <row r="30" spans="1:20" x14ac:dyDescent="0.45">
      <c r="A30" t="s">
        <v>61</v>
      </c>
      <c r="B30" s="2">
        <v>40951</v>
      </c>
      <c r="C30" s="1">
        <v>0.66666666666666663</v>
      </c>
      <c r="D30" t="s">
        <v>62</v>
      </c>
      <c r="E30" t="s">
        <v>63</v>
      </c>
      <c r="F30">
        <v>1505.7</v>
      </c>
      <c r="G30">
        <v>1382.04</v>
      </c>
      <c r="H30">
        <v>0</v>
      </c>
      <c r="I30">
        <v>0</v>
      </c>
      <c r="J30">
        <v>0</v>
      </c>
      <c r="K30">
        <v>0</v>
      </c>
      <c r="L30">
        <v>3</v>
      </c>
      <c r="M30">
        <v>0</v>
      </c>
      <c r="N30" t="s">
        <v>23</v>
      </c>
      <c r="O30">
        <v>1.4</v>
      </c>
      <c r="P30">
        <v>4.2</v>
      </c>
      <c r="Q30">
        <v>7.86</v>
      </c>
      <c r="R30">
        <v>1.45</v>
      </c>
      <c r="S30">
        <v>4.8</v>
      </c>
      <c r="T30">
        <v>10</v>
      </c>
    </row>
    <row r="31" spans="1:20" x14ac:dyDescent="0.45">
      <c r="A31" t="s">
        <v>31</v>
      </c>
      <c r="B31" s="2">
        <v>40951</v>
      </c>
      <c r="C31" s="1">
        <v>0.75</v>
      </c>
      <c r="D31" t="s">
        <v>56</v>
      </c>
      <c r="E31" t="s">
        <v>57</v>
      </c>
      <c r="F31">
        <v>1451.51</v>
      </c>
      <c r="G31">
        <v>1424.32</v>
      </c>
      <c r="H31">
        <v>3</v>
      </c>
      <c r="I31">
        <v>5</v>
      </c>
      <c r="J31">
        <v>3</v>
      </c>
      <c r="K31">
        <v>5</v>
      </c>
      <c r="L31">
        <v>3</v>
      </c>
      <c r="M31">
        <v>0</v>
      </c>
      <c r="N31" t="s">
        <v>23</v>
      </c>
      <c r="O31">
        <v>2.0099999999999998</v>
      </c>
      <c r="P31">
        <v>3.36</v>
      </c>
      <c r="Q31">
        <v>3.55</v>
      </c>
      <c r="R31">
        <v>2.2000000000000002</v>
      </c>
      <c r="S31">
        <v>3.6</v>
      </c>
      <c r="T31">
        <v>3.8</v>
      </c>
    </row>
    <row r="32" spans="1:20" x14ac:dyDescent="0.45">
      <c r="A32" t="s">
        <v>31</v>
      </c>
      <c r="B32" s="2">
        <v>40976</v>
      </c>
      <c r="C32" s="1">
        <v>0.72916666666666663</v>
      </c>
      <c r="D32" t="s">
        <v>32</v>
      </c>
      <c r="E32" t="s">
        <v>44</v>
      </c>
      <c r="F32">
        <v>1415.98</v>
      </c>
      <c r="G32">
        <v>1469.32</v>
      </c>
      <c r="H32">
        <v>3</v>
      </c>
      <c r="I32">
        <v>5</v>
      </c>
      <c r="J32">
        <v>6</v>
      </c>
      <c r="K32">
        <v>10</v>
      </c>
      <c r="L32">
        <v>0</v>
      </c>
      <c r="M32">
        <v>1</v>
      </c>
      <c r="N32" t="s">
        <v>34</v>
      </c>
      <c r="O32">
        <v>2.61</v>
      </c>
      <c r="P32">
        <v>3.32</v>
      </c>
      <c r="Q32">
        <v>2.56</v>
      </c>
      <c r="R32">
        <v>2.7</v>
      </c>
      <c r="S32">
        <v>3.63</v>
      </c>
      <c r="T32">
        <v>2.78</v>
      </c>
    </row>
    <row r="33" spans="1:20" x14ac:dyDescent="0.45">
      <c r="A33" t="s">
        <v>20</v>
      </c>
      <c r="B33" s="2">
        <v>40976</v>
      </c>
      <c r="C33" s="1">
        <v>0.75</v>
      </c>
      <c r="D33" t="s">
        <v>24</v>
      </c>
      <c r="E33" t="s">
        <v>40</v>
      </c>
      <c r="F33">
        <v>1382.17</v>
      </c>
      <c r="G33">
        <v>1402.12</v>
      </c>
      <c r="H33">
        <v>5</v>
      </c>
      <c r="I33">
        <v>8</v>
      </c>
      <c r="J33">
        <v>6</v>
      </c>
      <c r="K33">
        <v>10</v>
      </c>
      <c r="L33">
        <v>4</v>
      </c>
      <c r="M33">
        <v>2</v>
      </c>
      <c r="N33" t="s">
        <v>23</v>
      </c>
      <c r="O33">
        <v>1.71</v>
      </c>
      <c r="P33">
        <v>3.74</v>
      </c>
      <c r="Q33">
        <v>4.57</v>
      </c>
      <c r="R33">
        <v>1.8</v>
      </c>
      <c r="S33">
        <v>4.2</v>
      </c>
      <c r="T33">
        <v>5.28</v>
      </c>
    </row>
    <row r="34" spans="1:20" x14ac:dyDescent="0.45">
      <c r="A34" t="s">
        <v>61</v>
      </c>
      <c r="B34" s="2">
        <v>40977</v>
      </c>
      <c r="C34" s="1">
        <v>0.72916666666666663</v>
      </c>
      <c r="D34" t="s">
        <v>62</v>
      </c>
      <c r="E34" t="s">
        <v>64</v>
      </c>
      <c r="F34">
        <v>1501.56</v>
      </c>
      <c r="G34">
        <v>1314.5</v>
      </c>
      <c r="H34">
        <v>9</v>
      </c>
      <c r="I34">
        <v>15</v>
      </c>
      <c r="J34">
        <v>0</v>
      </c>
      <c r="K34">
        <v>0</v>
      </c>
      <c r="L34">
        <v>3</v>
      </c>
      <c r="M34">
        <v>1</v>
      </c>
      <c r="N34" t="s">
        <v>23</v>
      </c>
      <c r="O34">
        <v>1.3</v>
      </c>
      <c r="P34">
        <v>4.8</v>
      </c>
      <c r="Q34">
        <v>10.3</v>
      </c>
      <c r="R34">
        <v>1.35</v>
      </c>
      <c r="S34">
        <v>5.57</v>
      </c>
      <c r="T34">
        <v>12.7</v>
      </c>
    </row>
    <row r="35" spans="1:20" x14ac:dyDescent="0.45">
      <c r="A35" t="s">
        <v>20</v>
      </c>
      <c r="B35" s="2">
        <v>40977</v>
      </c>
      <c r="C35" s="1">
        <v>0.75</v>
      </c>
      <c r="D35" t="s">
        <v>22</v>
      </c>
      <c r="E35" t="s">
        <v>30</v>
      </c>
      <c r="F35">
        <v>1321.55</v>
      </c>
      <c r="G35">
        <v>1442.7</v>
      </c>
      <c r="H35">
        <v>0</v>
      </c>
      <c r="I35">
        <v>0</v>
      </c>
      <c r="J35">
        <v>3</v>
      </c>
      <c r="K35">
        <v>5</v>
      </c>
      <c r="L35">
        <v>0</v>
      </c>
      <c r="M35">
        <v>2</v>
      </c>
      <c r="N35" t="s">
        <v>34</v>
      </c>
      <c r="O35">
        <v>6.07</v>
      </c>
      <c r="P35">
        <v>4.33</v>
      </c>
      <c r="Q35">
        <v>1.48</v>
      </c>
      <c r="R35">
        <v>7.1</v>
      </c>
      <c r="S35">
        <v>5.2</v>
      </c>
      <c r="T35">
        <v>1.53</v>
      </c>
    </row>
    <row r="36" spans="1:20" x14ac:dyDescent="0.45">
      <c r="A36" t="s">
        <v>20</v>
      </c>
      <c r="B36" s="2">
        <v>40979</v>
      </c>
      <c r="C36" s="1">
        <v>0.70833333333333337</v>
      </c>
      <c r="D36" t="s">
        <v>49</v>
      </c>
      <c r="E36" t="s">
        <v>25</v>
      </c>
      <c r="F36">
        <v>1408.06</v>
      </c>
      <c r="G36">
        <v>1429.7</v>
      </c>
      <c r="H36">
        <v>6</v>
      </c>
      <c r="I36">
        <v>10</v>
      </c>
      <c r="J36">
        <v>0</v>
      </c>
      <c r="K36">
        <v>0</v>
      </c>
      <c r="L36">
        <v>1</v>
      </c>
      <c r="M36">
        <v>1</v>
      </c>
      <c r="N36" t="s">
        <v>28</v>
      </c>
      <c r="O36">
        <v>2.2000000000000002</v>
      </c>
      <c r="P36">
        <v>3.39</v>
      </c>
      <c r="Q36">
        <v>3.08</v>
      </c>
      <c r="R36">
        <v>2.29</v>
      </c>
      <c r="S36">
        <v>3.6</v>
      </c>
      <c r="T36">
        <v>3.55</v>
      </c>
    </row>
    <row r="37" spans="1:20" x14ac:dyDescent="0.45">
      <c r="A37" t="s">
        <v>35</v>
      </c>
      <c r="B37" s="2">
        <v>40979</v>
      </c>
      <c r="C37" s="1">
        <v>0.72916666666666663</v>
      </c>
      <c r="D37" t="s">
        <v>39</v>
      </c>
      <c r="E37" t="s">
        <v>47</v>
      </c>
      <c r="F37">
        <v>1549.11</v>
      </c>
      <c r="G37">
        <v>1343.09</v>
      </c>
      <c r="H37">
        <v>6</v>
      </c>
      <c r="I37">
        <v>10</v>
      </c>
      <c r="J37">
        <v>2</v>
      </c>
      <c r="K37">
        <v>3</v>
      </c>
      <c r="L37">
        <v>5</v>
      </c>
      <c r="M37">
        <v>0</v>
      </c>
      <c r="N37" t="s">
        <v>23</v>
      </c>
      <c r="O37">
        <v>1.42</v>
      </c>
      <c r="P37">
        <v>4.54</v>
      </c>
      <c r="Q37">
        <v>6.78</v>
      </c>
      <c r="R37">
        <v>1.48</v>
      </c>
      <c r="S37">
        <v>5.24</v>
      </c>
      <c r="T37">
        <v>7.76</v>
      </c>
    </row>
    <row r="38" spans="1:20" x14ac:dyDescent="0.45">
      <c r="A38" t="s">
        <v>65</v>
      </c>
      <c r="B38" s="2">
        <v>40980</v>
      </c>
      <c r="C38" s="1">
        <v>0.70833333333333337</v>
      </c>
      <c r="D38" t="s">
        <v>66</v>
      </c>
      <c r="E38" t="s">
        <v>67</v>
      </c>
      <c r="F38">
        <v>1386.8</v>
      </c>
      <c r="G38">
        <v>1322.63</v>
      </c>
      <c r="H38">
        <v>5</v>
      </c>
      <c r="I38">
        <v>8</v>
      </c>
      <c r="J38">
        <v>3</v>
      </c>
      <c r="K38">
        <v>5</v>
      </c>
      <c r="L38">
        <v>4</v>
      </c>
      <c r="M38">
        <v>0</v>
      </c>
      <c r="N38" t="s">
        <v>23</v>
      </c>
      <c r="O38">
        <v>1.19</v>
      </c>
      <c r="P38">
        <v>6.04</v>
      </c>
      <c r="Q38">
        <v>12.04</v>
      </c>
      <c r="R38">
        <v>1.28</v>
      </c>
      <c r="S38">
        <v>7.25</v>
      </c>
      <c r="T38">
        <v>19</v>
      </c>
    </row>
    <row r="39" spans="1:20" x14ac:dyDescent="0.45">
      <c r="A39" t="s">
        <v>31</v>
      </c>
      <c r="B39" s="2">
        <v>40980</v>
      </c>
      <c r="C39" s="1">
        <v>0.77083333333333337</v>
      </c>
      <c r="D39" t="s">
        <v>68</v>
      </c>
      <c r="E39" t="s">
        <v>33</v>
      </c>
      <c r="F39">
        <v>1414.56</v>
      </c>
      <c r="G39">
        <v>1389.07</v>
      </c>
      <c r="H39">
        <v>0</v>
      </c>
      <c r="I39">
        <v>0</v>
      </c>
      <c r="J39">
        <v>9</v>
      </c>
      <c r="K39">
        <v>15</v>
      </c>
      <c r="L39">
        <v>0</v>
      </c>
      <c r="M39">
        <v>3</v>
      </c>
      <c r="N39" t="s">
        <v>34</v>
      </c>
      <c r="O39">
        <v>2.27</v>
      </c>
      <c r="P39">
        <v>3.21</v>
      </c>
      <c r="Q39">
        <v>3.14</v>
      </c>
      <c r="R39">
        <v>2.39</v>
      </c>
      <c r="S39">
        <v>3.4</v>
      </c>
      <c r="T39">
        <v>3.3</v>
      </c>
    </row>
    <row r="40" spans="1:20" x14ac:dyDescent="0.45">
      <c r="A40" t="s">
        <v>20</v>
      </c>
      <c r="B40" s="2">
        <v>40991</v>
      </c>
      <c r="C40" s="1">
        <v>0.75</v>
      </c>
      <c r="D40" t="s">
        <v>25</v>
      </c>
      <c r="E40" t="s">
        <v>58</v>
      </c>
      <c r="F40">
        <v>1429.7</v>
      </c>
      <c r="G40">
        <v>1349.76</v>
      </c>
      <c r="H40">
        <v>1</v>
      </c>
      <c r="I40">
        <v>2</v>
      </c>
      <c r="J40">
        <v>3</v>
      </c>
      <c r="K40">
        <v>5</v>
      </c>
      <c r="L40">
        <v>2</v>
      </c>
      <c r="M40">
        <v>1</v>
      </c>
      <c r="N40" t="s">
        <v>23</v>
      </c>
      <c r="O40">
        <v>1.62</v>
      </c>
      <c r="P40">
        <v>3.75</v>
      </c>
      <c r="Q40">
        <v>5.24</v>
      </c>
      <c r="R40">
        <v>1.76</v>
      </c>
      <c r="S40">
        <v>4.09</v>
      </c>
      <c r="T40">
        <v>6.5</v>
      </c>
    </row>
    <row r="41" spans="1:20" x14ac:dyDescent="0.45">
      <c r="A41" t="s">
        <v>20</v>
      </c>
      <c r="B41" s="2">
        <v>40992</v>
      </c>
      <c r="C41" s="1">
        <v>0.70833333333333337</v>
      </c>
      <c r="D41" t="s">
        <v>27</v>
      </c>
      <c r="E41" t="s">
        <v>29</v>
      </c>
      <c r="F41">
        <v>1220.02</v>
      </c>
      <c r="G41">
        <v>1286.06</v>
      </c>
      <c r="H41">
        <v>2</v>
      </c>
      <c r="I41">
        <v>3</v>
      </c>
      <c r="J41">
        <v>2</v>
      </c>
      <c r="K41">
        <v>3</v>
      </c>
      <c r="L41">
        <v>0</v>
      </c>
      <c r="M41">
        <v>0</v>
      </c>
      <c r="N41" t="s">
        <v>28</v>
      </c>
      <c r="O41">
        <v>2.4500000000000002</v>
      </c>
      <c r="P41">
        <v>3.29</v>
      </c>
      <c r="Q41">
        <v>2.72</v>
      </c>
      <c r="R41">
        <v>2.6</v>
      </c>
      <c r="S41">
        <v>3.5</v>
      </c>
      <c r="T41">
        <v>2.88</v>
      </c>
    </row>
    <row r="42" spans="1:20" x14ac:dyDescent="0.45">
      <c r="A42" t="s">
        <v>20</v>
      </c>
      <c r="B42" s="2">
        <v>40993</v>
      </c>
      <c r="C42" s="1">
        <v>0.70833333333333337</v>
      </c>
      <c r="D42" t="s">
        <v>22</v>
      </c>
      <c r="E42" t="s">
        <v>48</v>
      </c>
      <c r="F42">
        <v>1321.55</v>
      </c>
      <c r="G42">
        <v>1355.58</v>
      </c>
      <c r="H42">
        <v>0</v>
      </c>
      <c r="I42">
        <v>0</v>
      </c>
      <c r="J42">
        <v>5</v>
      </c>
      <c r="K42">
        <v>8</v>
      </c>
      <c r="L42">
        <v>0</v>
      </c>
      <c r="M42">
        <v>0</v>
      </c>
      <c r="N42" t="s">
        <v>28</v>
      </c>
      <c r="O42">
        <v>2.63</v>
      </c>
      <c r="P42">
        <v>3.28</v>
      </c>
      <c r="Q42">
        <v>2.52</v>
      </c>
      <c r="R42">
        <v>2.81</v>
      </c>
      <c r="S42">
        <v>3.47</v>
      </c>
      <c r="T42">
        <v>2.65</v>
      </c>
    </row>
    <row r="43" spans="1:20" x14ac:dyDescent="0.45">
      <c r="A43" t="s">
        <v>20</v>
      </c>
      <c r="B43" s="2">
        <v>40993</v>
      </c>
      <c r="C43" s="1">
        <v>0.70833333333333337</v>
      </c>
      <c r="D43" t="s">
        <v>49</v>
      </c>
      <c r="E43" t="s">
        <v>21</v>
      </c>
      <c r="F43">
        <v>1408.06</v>
      </c>
      <c r="G43">
        <v>1291.9100000000001</v>
      </c>
      <c r="H43">
        <v>5</v>
      </c>
      <c r="I43">
        <v>8</v>
      </c>
      <c r="J43">
        <v>6</v>
      </c>
      <c r="K43">
        <v>11</v>
      </c>
      <c r="L43">
        <v>1</v>
      </c>
      <c r="M43">
        <v>0</v>
      </c>
      <c r="N43" t="s">
        <v>23</v>
      </c>
      <c r="O43">
        <v>1.6</v>
      </c>
      <c r="P43">
        <v>3.69</v>
      </c>
      <c r="Q43">
        <v>5.38</v>
      </c>
      <c r="R43">
        <v>1.7</v>
      </c>
      <c r="S43">
        <v>4.13</v>
      </c>
      <c r="T43">
        <v>6.82</v>
      </c>
    </row>
    <row r="44" spans="1:20" x14ac:dyDescent="0.45">
      <c r="A44" t="s">
        <v>20</v>
      </c>
      <c r="B44" s="2">
        <v>40993</v>
      </c>
      <c r="C44" s="1">
        <v>0.70833333333333337</v>
      </c>
      <c r="D44" t="s">
        <v>40</v>
      </c>
      <c r="E44" t="s">
        <v>24</v>
      </c>
      <c r="F44">
        <v>1402.12</v>
      </c>
      <c r="G44">
        <v>1382.17</v>
      </c>
      <c r="H44">
        <v>4</v>
      </c>
      <c r="I44">
        <v>7</v>
      </c>
      <c r="J44">
        <v>6</v>
      </c>
      <c r="K44">
        <v>10</v>
      </c>
      <c r="L44">
        <v>2</v>
      </c>
      <c r="M44">
        <v>1</v>
      </c>
      <c r="N44" t="s">
        <v>23</v>
      </c>
      <c r="O44">
        <v>1.73</v>
      </c>
      <c r="P44">
        <v>3.59</v>
      </c>
      <c r="Q44">
        <v>4.46</v>
      </c>
      <c r="R44">
        <v>1.88</v>
      </c>
      <c r="S44">
        <v>3.9</v>
      </c>
      <c r="T44">
        <v>4.84</v>
      </c>
    </row>
    <row r="45" spans="1:20" x14ac:dyDescent="0.45">
      <c r="A45" t="s">
        <v>20</v>
      </c>
      <c r="B45" s="2">
        <v>40993</v>
      </c>
      <c r="C45" s="1">
        <v>0.79166666666666663</v>
      </c>
      <c r="D45" t="s">
        <v>30</v>
      </c>
      <c r="E45" t="s">
        <v>60</v>
      </c>
      <c r="F45">
        <v>1442.7</v>
      </c>
      <c r="G45">
        <v>1365.86</v>
      </c>
      <c r="H45">
        <v>6</v>
      </c>
      <c r="I45">
        <v>10</v>
      </c>
      <c r="J45">
        <v>9</v>
      </c>
      <c r="K45">
        <v>15</v>
      </c>
      <c r="L45">
        <v>3</v>
      </c>
      <c r="M45">
        <v>1</v>
      </c>
      <c r="N45" t="s">
        <v>23</v>
      </c>
      <c r="O45">
        <v>1.51</v>
      </c>
      <c r="P45">
        <v>4.3099999999999996</v>
      </c>
      <c r="Q45">
        <v>5.46</v>
      </c>
      <c r="R45">
        <v>1.58</v>
      </c>
      <c r="S45">
        <v>5.05</v>
      </c>
      <c r="T45">
        <v>6</v>
      </c>
    </row>
    <row r="46" spans="1:20" x14ac:dyDescent="0.45">
      <c r="A46" t="s">
        <v>20</v>
      </c>
      <c r="B46" s="2">
        <v>40994</v>
      </c>
      <c r="C46" s="1">
        <v>0.75</v>
      </c>
      <c r="D46" t="s">
        <v>69</v>
      </c>
      <c r="E46" t="s">
        <v>59</v>
      </c>
      <c r="F46">
        <v>1220.02</v>
      </c>
      <c r="G46">
        <v>1331.69</v>
      </c>
      <c r="H46">
        <v>0</v>
      </c>
      <c r="I46">
        <v>0</v>
      </c>
      <c r="J46">
        <v>5</v>
      </c>
      <c r="K46">
        <v>8</v>
      </c>
      <c r="L46">
        <v>2</v>
      </c>
      <c r="M46">
        <v>2</v>
      </c>
      <c r="N46" t="s">
        <v>28</v>
      </c>
      <c r="O46">
        <v>2.82</v>
      </c>
      <c r="P46">
        <v>3.26</v>
      </c>
      <c r="Q46">
        <v>2.39</v>
      </c>
      <c r="R46">
        <v>3.06</v>
      </c>
      <c r="S46">
        <v>3.41</v>
      </c>
      <c r="T46">
        <v>2.54</v>
      </c>
    </row>
    <row r="47" spans="1:20" x14ac:dyDescent="0.45">
      <c r="A47" t="s">
        <v>20</v>
      </c>
      <c r="B47" s="2">
        <v>40998</v>
      </c>
      <c r="C47" s="1">
        <v>0.75</v>
      </c>
      <c r="D47" t="s">
        <v>60</v>
      </c>
      <c r="E47" t="s">
        <v>69</v>
      </c>
      <c r="F47">
        <v>1365.86</v>
      </c>
      <c r="G47">
        <v>1220.02</v>
      </c>
      <c r="H47">
        <v>5</v>
      </c>
      <c r="I47">
        <v>8</v>
      </c>
      <c r="J47">
        <v>3</v>
      </c>
      <c r="K47">
        <v>5</v>
      </c>
      <c r="L47">
        <v>3</v>
      </c>
      <c r="M47">
        <v>1</v>
      </c>
      <c r="N47" t="s">
        <v>23</v>
      </c>
      <c r="O47">
        <v>1.61</v>
      </c>
      <c r="P47">
        <v>3.78</v>
      </c>
      <c r="Q47">
        <v>5.17</v>
      </c>
      <c r="R47">
        <v>1.68</v>
      </c>
      <c r="S47">
        <v>4.09</v>
      </c>
      <c r="T47">
        <v>6</v>
      </c>
    </row>
    <row r="48" spans="1:20" x14ac:dyDescent="0.45">
      <c r="A48" t="s">
        <v>41</v>
      </c>
      <c r="B48" s="2">
        <v>40999</v>
      </c>
      <c r="C48" s="1">
        <v>0.625</v>
      </c>
      <c r="D48" t="s">
        <v>51</v>
      </c>
      <c r="E48" t="s">
        <v>70</v>
      </c>
      <c r="F48">
        <v>1383.96</v>
      </c>
      <c r="G48">
        <v>1274.2</v>
      </c>
      <c r="H48">
        <v>9</v>
      </c>
      <c r="I48">
        <v>15</v>
      </c>
      <c r="J48">
        <v>6</v>
      </c>
      <c r="K48">
        <v>10</v>
      </c>
      <c r="L48">
        <v>2</v>
      </c>
      <c r="M48">
        <v>1</v>
      </c>
      <c r="N48" t="s">
        <v>23</v>
      </c>
      <c r="O48">
        <v>1.66</v>
      </c>
      <c r="P48">
        <v>3.68</v>
      </c>
      <c r="Q48">
        <v>5</v>
      </c>
      <c r="R48">
        <v>1.73</v>
      </c>
      <c r="S48">
        <v>3.98</v>
      </c>
      <c r="T48">
        <v>5.5</v>
      </c>
    </row>
    <row r="49" spans="1:20" x14ac:dyDescent="0.45">
      <c r="A49" t="s">
        <v>41</v>
      </c>
      <c r="B49" s="2">
        <v>40999</v>
      </c>
      <c r="C49" s="1">
        <v>0.625</v>
      </c>
      <c r="D49" t="s">
        <v>71</v>
      </c>
      <c r="E49" t="s">
        <v>54</v>
      </c>
      <c r="F49">
        <v>1195.57</v>
      </c>
      <c r="G49">
        <v>1320.41</v>
      </c>
      <c r="H49">
        <v>2</v>
      </c>
      <c r="I49">
        <v>3</v>
      </c>
      <c r="J49">
        <v>9</v>
      </c>
      <c r="K49">
        <v>15</v>
      </c>
      <c r="L49">
        <v>0</v>
      </c>
      <c r="M49">
        <v>1</v>
      </c>
      <c r="N49" t="s">
        <v>34</v>
      </c>
      <c r="O49">
        <v>2.64</v>
      </c>
      <c r="P49">
        <v>3.14</v>
      </c>
      <c r="Q49">
        <v>2.62</v>
      </c>
      <c r="R49">
        <v>2.75</v>
      </c>
      <c r="S49">
        <v>3.31</v>
      </c>
      <c r="T49">
        <v>2.82</v>
      </c>
    </row>
    <row r="50" spans="1:20" x14ac:dyDescent="0.45">
      <c r="A50" t="s">
        <v>20</v>
      </c>
      <c r="B50" s="2">
        <v>40999</v>
      </c>
      <c r="C50" s="1">
        <v>0.70833333333333337</v>
      </c>
      <c r="D50" t="s">
        <v>58</v>
      </c>
      <c r="E50" t="s">
        <v>40</v>
      </c>
      <c r="F50">
        <v>1349.76</v>
      </c>
      <c r="G50">
        <v>1402.12</v>
      </c>
      <c r="H50">
        <v>2</v>
      </c>
      <c r="I50">
        <v>3</v>
      </c>
      <c r="J50">
        <v>4</v>
      </c>
      <c r="K50">
        <v>9</v>
      </c>
      <c r="L50">
        <v>3</v>
      </c>
      <c r="M50">
        <v>2</v>
      </c>
      <c r="N50" t="s">
        <v>23</v>
      </c>
      <c r="O50">
        <v>2.1</v>
      </c>
      <c r="P50">
        <v>3.4</v>
      </c>
      <c r="Q50">
        <v>3.23</v>
      </c>
      <c r="R50">
        <v>2.35</v>
      </c>
      <c r="S50">
        <v>3.61</v>
      </c>
      <c r="T50">
        <v>3.81</v>
      </c>
    </row>
    <row r="51" spans="1:20" x14ac:dyDescent="0.45">
      <c r="A51" t="s">
        <v>20</v>
      </c>
      <c r="B51" s="2">
        <v>41004</v>
      </c>
      <c r="C51" s="1">
        <v>0.70833333333333337</v>
      </c>
      <c r="D51" t="s">
        <v>30</v>
      </c>
      <c r="E51" t="s">
        <v>22</v>
      </c>
      <c r="F51">
        <v>1448.06</v>
      </c>
      <c r="G51">
        <v>1319.64</v>
      </c>
      <c r="H51">
        <v>7</v>
      </c>
      <c r="I51">
        <v>12</v>
      </c>
      <c r="J51">
        <v>1</v>
      </c>
      <c r="K51">
        <v>2</v>
      </c>
      <c r="L51">
        <v>3</v>
      </c>
      <c r="M51">
        <v>1</v>
      </c>
      <c r="N51" t="s">
        <v>23</v>
      </c>
      <c r="O51">
        <v>1.19</v>
      </c>
      <c r="P51">
        <v>6.67</v>
      </c>
      <c r="Q51">
        <v>12.61</v>
      </c>
      <c r="R51">
        <v>1.21</v>
      </c>
      <c r="S51">
        <v>7.94</v>
      </c>
      <c r="T51">
        <v>16.850000000000001</v>
      </c>
    </row>
    <row r="52" spans="1:20" x14ac:dyDescent="0.45">
      <c r="A52" t="s">
        <v>41</v>
      </c>
      <c r="B52" s="2">
        <v>41004</v>
      </c>
      <c r="C52" s="1">
        <v>0.75</v>
      </c>
      <c r="D52" t="s">
        <v>54</v>
      </c>
      <c r="E52" t="s">
        <v>42</v>
      </c>
      <c r="F52">
        <v>1327.26</v>
      </c>
      <c r="G52">
        <v>1332.6</v>
      </c>
      <c r="H52">
        <v>9</v>
      </c>
      <c r="I52">
        <v>15</v>
      </c>
      <c r="J52">
        <v>1</v>
      </c>
      <c r="K52">
        <v>1</v>
      </c>
      <c r="L52">
        <v>2</v>
      </c>
      <c r="M52">
        <v>2</v>
      </c>
      <c r="N52" t="s">
        <v>28</v>
      </c>
      <c r="O52">
        <v>2.4300000000000002</v>
      </c>
      <c r="P52">
        <v>3.17</v>
      </c>
      <c r="Q52">
        <v>2.87</v>
      </c>
      <c r="R52">
        <v>2.63</v>
      </c>
      <c r="S52">
        <v>3.35</v>
      </c>
      <c r="T52">
        <v>3.05</v>
      </c>
    </row>
    <row r="53" spans="1:20" x14ac:dyDescent="0.45">
      <c r="A53" t="s">
        <v>41</v>
      </c>
      <c r="B53" s="2">
        <v>41007</v>
      </c>
      <c r="C53" s="1">
        <v>0.625</v>
      </c>
      <c r="D53" t="s">
        <v>50</v>
      </c>
      <c r="E53" t="s">
        <v>43</v>
      </c>
      <c r="F53">
        <v>1192.95</v>
      </c>
      <c r="G53">
        <v>1262.1400000000001</v>
      </c>
      <c r="H53">
        <v>0</v>
      </c>
      <c r="I53">
        <v>4</v>
      </c>
      <c r="J53">
        <v>3</v>
      </c>
      <c r="K53">
        <v>7</v>
      </c>
      <c r="L53">
        <v>1</v>
      </c>
      <c r="M53">
        <v>0</v>
      </c>
      <c r="N53" t="s">
        <v>23</v>
      </c>
      <c r="O53">
        <v>2.29</v>
      </c>
      <c r="P53">
        <v>3.21</v>
      </c>
      <c r="Q53">
        <v>3.07</v>
      </c>
      <c r="R53">
        <v>2.4500000000000002</v>
      </c>
      <c r="S53">
        <v>3.43</v>
      </c>
      <c r="T53">
        <v>3.35</v>
      </c>
    </row>
    <row r="54" spans="1:20" x14ac:dyDescent="0.45">
      <c r="A54" t="s">
        <v>31</v>
      </c>
      <c r="B54" s="2">
        <v>41007</v>
      </c>
      <c r="C54" s="1">
        <v>0.66666666666666663</v>
      </c>
      <c r="D54" t="s">
        <v>68</v>
      </c>
      <c r="E54" t="s">
        <v>56</v>
      </c>
      <c r="F54">
        <v>1400.45</v>
      </c>
      <c r="G54">
        <v>1461.83</v>
      </c>
      <c r="H54">
        <v>0</v>
      </c>
      <c r="I54">
        <v>0</v>
      </c>
      <c r="J54">
        <v>7</v>
      </c>
      <c r="K54">
        <v>12</v>
      </c>
      <c r="L54">
        <v>1</v>
      </c>
      <c r="M54">
        <v>1</v>
      </c>
      <c r="N54" t="s">
        <v>28</v>
      </c>
      <c r="O54">
        <v>2.92</v>
      </c>
      <c r="P54">
        <v>3.2</v>
      </c>
      <c r="Q54">
        <v>2.39</v>
      </c>
      <c r="R54">
        <v>3.19</v>
      </c>
      <c r="S54">
        <v>3.4</v>
      </c>
      <c r="T54">
        <v>2.5</v>
      </c>
    </row>
    <row r="55" spans="1:20" x14ac:dyDescent="0.45">
      <c r="A55" t="s">
        <v>20</v>
      </c>
      <c r="B55" s="2">
        <v>41007</v>
      </c>
      <c r="C55" s="1">
        <v>0.70833333333333337</v>
      </c>
      <c r="D55" t="s">
        <v>27</v>
      </c>
      <c r="E55" t="s">
        <v>58</v>
      </c>
      <c r="F55">
        <v>1219.01</v>
      </c>
      <c r="G55">
        <v>1352.89</v>
      </c>
      <c r="H55">
        <v>2</v>
      </c>
      <c r="I55">
        <v>3</v>
      </c>
      <c r="J55">
        <v>4</v>
      </c>
      <c r="K55">
        <v>7</v>
      </c>
      <c r="L55">
        <v>1</v>
      </c>
      <c r="M55">
        <v>1</v>
      </c>
      <c r="N55" t="s">
        <v>28</v>
      </c>
      <c r="O55">
        <v>3.28</v>
      </c>
      <c r="P55">
        <v>3.45</v>
      </c>
      <c r="Q55">
        <v>2.08</v>
      </c>
      <c r="R55">
        <v>3.47</v>
      </c>
      <c r="S55">
        <v>3.85</v>
      </c>
      <c r="T55">
        <v>2.2200000000000002</v>
      </c>
    </row>
    <row r="56" spans="1:20" x14ac:dyDescent="0.45">
      <c r="A56" t="s">
        <v>35</v>
      </c>
      <c r="B56" s="2">
        <v>41007</v>
      </c>
      <c r="C56" s="1">
        <v>0.72916666666666663</v>
      </c>
      <c r="D56" t="s">
        <v>46</v>
      </c>
      <c r="E56" t="s">
        <v>37</v>
      </c>
      <c r="F56">
        <v>1390.14</v>
      </c>
      <c r="G56">
        <v>1457.69</v>
      </c>
      <c r="H56">
        <v>4</v>
      </c>
      <c r="I56">
        <v>7</v>
      </c>
      <c r="J56">
        <v>9</v>
      </c>
      <c r="K56">
        <v>15</v>
      </c>
      <c r="L56">
        <v>3</v>
      </c>
      <c r="M56">
        <v>1</v>
      </c>
      <c r="N56" t="s">
        <v>23</v>
      </c>
      <c r="O56">
        <v>2.52</v>
      </c>
      <c r="P56">
        <v>3.18</v>
      </c>
      <c r="Q56">
        <v>2.71</v>
      </c>
      <c r="R56">
        <v>2.67</v>
      </c>
      <c r="S56">
        <v>3.32</v>
      </c>
      <c r="T56">
        <v>3.03</v>
      </c>
    </row>
    <row r="57" spans="1:20" x14ac:dyDescent="0.45">
      <c r="A57" t="s">
        <v>20</v>
      </c>
      <c r="B57" s="2">
        <v>41007</v>
      </c>
      <c r="C57" s="1">
        <v>0.79166666666666663</v>
      </c>
      <c r="D57" t="s">
        <v>25</v>
      </c>
      <c r="E57" t="s">
        <v>26</v>
      </c>
      <c r="F57">
        <v>1433.5</v>
      </c>
      <c r="G57">
        <v>1323.28</v>
      </c>
      <c r="H57">
        <v>4</v>
      </c>
      <c r="I57">
        <v>5</v>
      </c>
      <c r="J57">
        <v>5</v>
      </c>
      <c r="K57">
        <v>8</v>
      </c>
      <c r="L57">
        <v>2</v>
      </c>
      <c r="M57">
        <v>1</v>
      </c>
      <c r="N57" t="s">
        <v>23</v>
      </c>
      <c r="O57">
        <v>1.41</v>
      </c>
      <c r="P57">
        <v>4.3600000000000003</v>
      </c>
      <c r="Q57">
        <v>7.39</v>
      </c>
      <c r="R57">
        <v>1.53</v>
      </c>
      <c r="S57">
        <v>5</v>
      </c>
      <c r="T57">
        <v>9</v>
      </c>
    </row>
    <row r="58" spans="1:20" x14ac:dyDescent="0.45">
      <c r="A58" t="s">
        <v>65</v>
      </c>
      <c r="B58" s="2">
        <v>41007</v>
      </c>
      <c r="C58" s="1">
        <v>0.82291666666666663</v>
      </c>
      <c r="D58" t="s">
        <v>72</v>
      </c>
      <c r="E58" t="s">
        <v>73</v>
      </c>
      <c r="F58">
        <v>1518.62</v>
      </c>
      <c r="G58">
        <v>1519.8</v>
      </c>
      <c r="H58">
        <v>5</v>
      </c>
      <c r="I58">
        <v>8</v>
      </c>
      <c r="J58">
        <v>7</v>
      </c>
      <c r="K58">
        <v>12</v>
      </c>
      <c r="L58">
        <v>3</v>
      </c>
      <c r="M58">
        <v>0</v>
      </c>
      <c r="N58" t="s">
        <v>23</v>
      </c>
      <c r="O58">
        <v>2.36</v>
      </c>
      <c r="P58">
        <v>3.09</v>
      </c>
      <c r="Q58">
        <v>2.86</v>
      </c>
      <c r="R58">
        <v>2.4500000000000002</v>
      </c>
      <c r="S58">
        <v>3.25</v>
      </c>
      <c r="T58">
        <v>3.4</v>
      </c>
    </row>
    <row r="59" spans="1:20" x14ac:dyDescent="0.45">
      <c r="A59" t="s">
        <v>41</v>
      </c>
      <c r="B59" s="2">
        <v>41010</v>
      </c>
      <c r="C59" s="1">
        <v>0.58333333333333337</v>
      </c>
      <c r="D59" t="s">
        <v>43</v>
      </c>
      <c r="E59" t="s">
        <v>52</v>
      </c>
      <c r="F59">
        <v>1262.1400000000001</v>
      </c>
      <c r="G59">
        <v>1443.6</v>
      </c>
      <c r="H59">
        <v>3</v>
      </c>
      <c r="I59">
        <v>4</v>
      </c>
      <c r="J59">
        <v>4</v>
      </c>
      <c r="K59">
        <v>5</v>
      </c>
      <c r="L59">
        <v>2</v>
      </c>
      <c r="M59">
        <v>2</v>
      </c>
      <c r="N59" t="s">
        <v>28</v>
      </c>
      <c r="O59">
        <v>3.48</v>
      </c>
      <c r="P59">
        <v>3.36</v>
      </c>
      <c r="Q59">
        <v>2.04</v>
      </c>
      <c r="R59">
        <v>3.85</v>
      </c>
      <c r="S59">
        <v>3.6</v>
      </c>
      <c r="T59">
        <v>2.2000000000000002</v>
      </c>
    </row>
    <row r="60" spans="1:20" x14ac:dyDescent="0.45">
      <c r="A60" t="s">
        <v>41</v>
      </c>
      <c r="B60" s="2">
        <v>41010</v>
      </c>
      <c r="C60" s="1">
        <v>0.58333333333333337</v>
      </c>
      <c r="D60" t="s">
        <v>50</v>
      </c>
      <c r="E60" t="s">
        <v>54</v>
      </c>
      <c r="F60">
        <v>1192.95</v>
      </c>
      <c r="G60">
        <v>1327.26</v>
      </c>
      <c r="H60">
        <v>3</v>
      </c>
      <c r="I60">
        <v>6</v>
      </c>
      <c r="J60">
        <v>7</v>
      </c>
      <c r="K60">
        <v>12</v>
      </c>
      <c r="L60">
        <v>3</v>
      </c>
      <c r="M60">
        <v>0</v>
      </c>
      <c r="N60" t="s">
        <v>23</v>
      </c>
      <c r="O60">
        <v>1.89</v>
      </c>
      <c r="P60">
        <v>3.41</v>
      </c>
      <c r="Q60">
        <v>3.97</v>
      </c>
      <c r="R60">
        <v>1.98</v>
      </c>
      <c r="S60">
        <v>3.65</v>
      </c>
      <c r="T60">
        <v>4.7</v>
      </c>
    </row>
    <row r="61" spans="1:20" x14ac:dyDescent="0.45">
      <c r="A61" t="s">
        <v>31</v>
      </c>
      <c r="B61" s="2">
        <v>41010</v>
      </c>
      <c r="C61" s="1">
        <v>0.66666666666666663</v>
      </c>
      <c r="D61" t="s">
        <v>57</v>
      </c>
      <c r="E61" t="s">
        <v>44</v>
      </c>
      <c r="F61">
        <v>1441.63</v>
      </c>
      <c r="G61">
        <v>1427.59</v>
      </c>
      <c r="H61">
        <v>2</v>
      </c>
      <c r="I61">
        <v>3</v>
      </c>
      <c r="J61">
        <v>7</v>
      </c>
      <c r="K61">
        <v>12</v>
      </c>
      <c r="L61">
        <v>0</v>
      </c>
      <c r="M61">
        <v>3</v>
      </c>
      <c r="N61" t="s">
        <v>34</v>
      </c>
      <c r="O61">
        <v>2.5099999999999998</v>
      </c>
      <c r="P61">
        <v>3.25</v>
      </c>
      <c r="Q61">
        <v>2.73</v>
      </c>
      <c r="R61">
        <v>2.78</v>
      </c>
      <c r="S61">
        <v>3.45</v>
      </c>
      <c r="T61">
        <v>2.9</v>
      </c>
    </row>
    <row r="62" spans="1:20" x14ac:dyDescent="0.45">
      <c r="A62" t="s">
        <v>20</v>
      </c>
      <c r="B62" s="2">
        <v>41010</v>
      </c>
      <c r="C62" s="1">
        <v>0.70833333333333337</v>
      </c>
      <c r="D62" t="s">
        <v>48</v>
      </c>
      <c r="E62" t="s">
        <v>24</v>
      </c>
      <c r="F62">
        <v>1357.49</v>
      </c>
      <c r="G62">
        <v>1377.12</v>
      </c>
      <c r="H62">
        <v>5</v>
      </c>
      <c r="I62">
        <v>8</v>
      </c>
      <c r="J62">
        <v>3</v>
      </c>
      <c r="K62">
        <v>8</v>
      </c>
      <c r="L62">
        <v>2</v>
      </c>
      <c r="M62">
        <v>2</v>
      </c>
      <c r="N62" t="s">
        <v>28</v>
      </c>
      <c r="O62">
        <v>1.99</v>
      </c>
      <c r="P62">
        <v>3.44</v>
      </c>
      <c r="Q62">
        <v>3.56</v>
      </c>
      <c r="R62">
        <v>2.14</v>
      </c>
      <c r="S62">
        <v>3.65</v>
      </c>
      <c r="T62">
        <v>3.87</v>
      </c>
    </row>
    <row r="63" spans="1:20" x14ac:dyDescent="0.45">
      <c r="A63" t="s">
        <v>20</v>
      </c>
      <c r="B63" s="2">
        <v>41010</v>
      </c>
      <c r="C63" s="1">
        <v>0.70833333333333337</v>
      </c>
      <c r="D63" t="s">
        <v>27</v>
      </c>
      <c r="E63" t="s">
        <v>69</v>
      </c>
      <c r="F63">
        <v>1219.01</v>
      </c>
      <c r="G63">
        <v>1216.3499999999999</v>
      </c>
      <c r="H63">
        <v>2</v>
      </c>
      <c r="I63">
        <v>4</v>
      </c>
      <c r="J63">
        <v>2</v>
      </c>
      <c r="K63">
        <v>3</v>
      </c>
      <c r="L63">
        <v>1</v>
      </c>
      <c r="M63">
        <v>1</v>
      </c>
      <c r="N63" t="s">
        <v>28</v>
      </c>
      <c r="O63">
        <v>2.2200000000000002</v>
      </c>
      <c r="P63">
        <v>3.31</v>
      </c>
      <c r="Q63">
        <v>3.1</v>
      </c>
      <c r="R63">
        <v>2.4</v>
      </c>
      <c r="S63">
        <v>3.5</v>
      </c>
      <c r="T63">
        <v>3.5</v>
      </c>
    </row>
    <row r="64" spans="1:20" x14ac:dyDescent="0.45">
      <c r="A64" t="s">
        <v>20</v>
      </c>
      <c r="B64" s="2">
        <v>41010</v>
      </c>
      <c r="C64" s="1">
        <v>0.70833333333333337</v>
      </c>
      <c r="D64" t="s">
        <v>29</v>
      </c>
      <c r="E64" t="s">
        <v>22</v>
      </c>
      <c r="F64">
        <v>1287.07</v>
      </c>
      <c r="G64">
        <v>1319.64</v>
      </c>
      <c r="H64">
        <v>2</v>
      </c>
      <c r="I64">
        <v>3</v>
      </c>
      <c r="J64">
        <v>1</v>
      </c>
      <c r="K64">
        <v>1</v>
      </c>
      <c r="L64">
        <v>6</v>
      </c>
      <c r="M64">
        <v>0</v>
      </c>
      <c r="N64" t="s">
        <v>23</v>
      </c>
      <c r="O64">
        <v>1.41</v>
      </c>
      <c r="P64">
        <v>4.51</v>
      </c>
      <c r="Q64">
        <v>6.98</v>
      </c>
      <c r="R64">
        <v>1.49</v>
      </c>
      <c r="S64">
        <v>5</v>
      </c>
      <c r="T64">
        <v>8</v>
      </c>
    </row>
    <row r="65" spans="1:20" x14ac:dyDescent="0.45">
      <c r="A65" t="s">
        <v>20</v>
      </c>
      <c r="B65" s="2">
        <v>41010</v>
      </c>
      <c r="C65" s="1">
        <v>0.70833333333333337</v>
      </c>
      <c r="D65" t="s">
        <v>59</v>
      </c>
      <c r="E65" t="s">
        <v>60</v>
      </c>
      <c r="F65">
        <v>1331.36</v>
      </c>
      <c r="G65">
        <v>1364.52</v>
      </c>
      <c r="H65">
        <v>4</v>
      </c>
      <c r="I65">
        <v>7</v>
      </c>
      <c r="J65">
        <v>6</v>
      </c>
      <c r="K65">
        <v>10</v>
      </c>
      <c r="L65">
        <v>2</v>
      </c>
      <c r="M65">
        <v>1</v>
      </c>
      <c r="N65" t="s">
        <v>23</v>
      </c>
      <c r="O65">
        <v>1.62</v>
      </c>
      <c r="P65">
        <v>3.99</v>
      </c>
      <c r="Q65">
        <v>4.78</v>
      </c>
      <c r="R65">
        <v>1.7</v>
      </c>
      <c r="S65">
        <v>5.25</v>
      </c>
      <c r="T65">
        <v>5.28</v>
      </c>
    </row>
    <row r="66" spans="1:20" x14ac:dyDescent="0.45">
      <c r="A66" t="s">
        <v>20</v>
      </c>
      <c r="B66" s="2">
        <v>41010</v>
      </c>
      <c r="C66" s="1">
        <v>0.75</v>
      </c>
      <c r="D66" t="s">
        <v>58</v>
      </c>
      <c r="E66" t="s">
        <v>30</v>
      </c>
      <c r="F66">
        <v>1352.89</v>
      </c>
      <c r="G66">
        <v>1448.06</v>
      </c>
      <c r="H66">
        <v>4</v>
      </c>
      <c r="I66">
        <v>6</v>
      </c>
      <c r="J66">
        <v>9</v>
      </c>
      <c r="K66">
        <v>13</v>
      </c>
      <c r="L66">
        <v>2</v>
      </c>
      <c r="M66">
        <v>1</v>
      </c>
      <c r="N66" t="s">
        <v>23</v>
      </c>
      <c r="O66">
        <v>1.95</v>
      </c>
      <c r="P66">
        <v>3.6</v>
      </c>
      <c r="Q66">
        <v>3.52</v>
      </c>
      <c r="R66">
        <v>2</v>
      </c>
      <c r="S66">
        <v>4</v>
      </c>
      <c r="T66">
        <v>3.72</v>
      </c>
    </row>
    <row r="67" spans="1:20" x14ac:dyDescent="0.45">
      <c r="A67" t="s">
        <v>20</v>
      </c>
      <c r="B67" s="2">
        <v>41012</v>
      </c>
      <c r="C67" s="1">
        <v>0.75</v>
      </c>
      <c r="D67" t="s">
        <v>21</v>
      </c>
      <c r="E67" t="s">
        <v>30</v>
      </c>
      <c r="F67">
        <v>1288.6099999999999</v>
      </c>
      <c r="G67">
        <v>1448.06</v>
      </c>
      <c r="H67">
        <v>3</v>
      </c>
      <c r="I67">
        <v>9</v>
      </c>
      <c r="J67">
        <v>6</v>
      </c>
      <c r="K67">
        <v>10</v>
      </c>
      <c r="L67">
        <v>1</v>
      </c>
      <c r="M67">
        <v>2</v>
      </c>
      <c r="N67" t="s">
        <v>34</v>
      </c>
      <c r="O67">
        <v>3.02</v>
      </c>
      <c r="P67">
        <v>3.37</v>
      </c>
      <c r="Q67">
        <v>2.23</v>
      </c>
      <c r="R67">
        <v>3.22</v>
      </c>
      <c r="S67">
        <v>3.81</v>
      </c>
      <c r="T67">
        <v>2.38</v>
      </c>
    </row>
    <row r="68" spans="1:20" x14ac:dyDescent="0.45">
      <c r="A68" t="s">
        <v>41</v>
      </c>
      <c r="B68" s="2">
        <v>41014</v>
      </c>
      <c r="C68" s="1">
        <v>0.58333333333333337</v>
      </c>
      <c r="D68" t="s">
        <v>50</v>
      </c>
      <c r="E68" t="s">
        <v>53</v>
      </c>
      <c r="F68">
        <v>1193.79</v>
      </c>
      <c r="G68">
        <v>1391.83</v>
      </c>
      <c r="H68">
        <v>6</v>
      </c>
      <c r="I68">
        <v>6</v>
      </c>
      <c r="J68">
        <v>6</v>
      </c>
      <c r="K68">
        <v>8</v>
      </c>
      <c r="L68">
        <v>0</v>
      </c>
      <c r="M68">
        <v>1</v>
      </c>
      <c r="N68" t="s">
        <v>34</v>
      </c>
      <c r="O68">
        <v>4.26</v>
      </c>
      <c r="P68">
        <v>3.37</v>
      </c>
      <c r="Q68">
        <v>1.84</v>
      </c>
      <c r="R68">
        <v>5</v>
      </c>
      <c r="S68">
        <v>3.6</v>
      </c>
      <c r="T68">
        <v>1.97</v>
      </c>
    </row>
    <row r="69" spans="1:20" x14ac:dyDescent="0.45">
      <c r="A69" t="s">
        <v>20</v>
      </c>
      <c r="B69" s="2">
        <v>41014</v>
      </c>
      <c r="C69" s="1">
        <v>0.70833333333333337</v>
      </c>
      <c r="D69" t="s">
        <v>60</v>
      </c>
      <c r="E69" t="s">
        <v>58</v>
      </c>
      <c r="F69">
        <v>1360.38</v>
      </c>
      <c r="G69">
        <v>1350.93</v>
      </c>
      <c r="H69">
        <v>3</v>
      </c>
      <c r="I69">
        <v>8</v>
      </c>
      <c r="J69">
        <v>7</v>
      </c>
      <c r="K69">
        <v>8</v>
      </c>
      <c r="L69">
        <v>1</v>
      </c>
      <c r="M69">
        <v>2</v>
      </c>
      <c r="N69" t="s">
        <v>34</v>
      </c>
      <c r="O69">
        <v>2.0699999999999998</v>
      </c>
      <c r="P69">
        <v>3.42</v>
      </c>
      <c r="Q69">
        <v>3.32</v>
      </c>
      <c r="R69">
        <v>2.2000000000000002</v>
      </c>
      <c r="S69">
        <v>3.6</v>
      </c>
      <c r="T69">
        <v>3.8</v>
      </c>
    </row>
    <row r="70" spans="1:20" x14ac:dyDescent="0.45">
      <c r="A70" t="s">
        <v>20</v>
      </c>
      <c r="B70" s="2">
        <v>41014</v>
      </c>
      <c r="C70" s="1">
        <v>0.70833333333333337</v>
      </c>
      <c r="D70" t="s">
        <v>26</v>
      </c>
      <c r="E70" t="s">
        <v>24</v>
      </c>
      <c r="F70">
        <v>1323.8</v>
      </c>
      <c r="G70">
        <v>1388.7</v>
      </c>
      <c r="H70">
        <v>4</v>
      </c>
      <c r="I70">
        <v>6</v>
      </c>
      <c r="J70">
        <v>4</v>
      </c>
      <c r="K70">
        <v>7</v>
      </c>
      <c r="L70">
        <v>1</v>
      </c>
      <c r="M70">
        <v>1</v>
      </c>
      <c r="N70" t="s">
        <v>28</v>
      </c>
      <c r="O70">
        <v>2.5099999999999998</v>
      </c>
      <c r="P70">
        <v>3.27</v>
      </c>
      <c r="Q70">
        <v>2.66</v>
      </c>
      <c r="R70">
        <v>2.68</v>
      </c>
      <c r="S70">
        <v>3.46</v>
      </c>
      <c r="T70">
        <v>2.85</v>
      </c>
    </row>
    <row r="71" spans="1:20" x14ac:dyDescent="0.45">
      <c r="A71" t="s">
        <v>20</v>
      </c>
      <c r="B71" s="2">
        <v>41014</v>
      </c>
      <c r="C71" s="1">
        <v>0.70833333333333337</v>
      </c>
      <c r="D71" t="s">
        <v>49</v>
      </c>
      <c r="E71" t="s">
        <v>69</v>
      </c>
      <c r="F71">
        <v>1418.62</v>
      </c>
      <c r="G71">
        <v>1217.4100000000001</v>
      </c>
      <c r="H71">
        <v>7</v>
      </c>
      <c r="I71">
        <v>10</v>
      </c>
      <c r="J71">
        <v>2</v>
      </c>
      <c r="K71">
        <v>3</v>
      </c>
      <c r="L71">
        <v>3</v>
      </c>
      <c r="M71">
        <v>1</v>
      </c>
      <c r="N71" t="s">
        <v>23</v>
      </c>
      <c r="O71">
        <v>1.38</v>
      </c>
      <c r="P71">
        <v>4.55</v>
      </c>
      <c r="Q71">
        <v>7.58</v>
      </c>
      <c r="R71">
        <v>1.44</v>
      </c>
      <c r="S71">
        <v>5.22</v>
      </c>
      <c r="T71">
        <v>9.4</v>
      </c>
    </row>
    <row r="72" spans="1:20" x14ac:dyDescent="0.45">
      <c r="A72" t="s">
        <v>20</v>
      </c>
      <c r="B72" s="2">
        <v>41014</v>
      </c>
      <c r="C72" s="1">
        <v>0.79166666666666663</v>
      </c>
      <c r="D72" t="s">
        <v>29</v>
      </c>
      <c r="E72" t="s">
        <v>40</v>
      </c>
      <c r="F72">
        <v>1283.19</v>
      </c>
      <c r="G72">
        <v>1404.44</v>
      </c>
      <c r="H72">
        <v>4</v>
      </c>
      <c r="I72">
        <v>6</v>
      </c>
      <c r="J72">
        <v>3</v>
      </c>
      <c r="K72">
        <v>7</v>
      </c>
      <c r="L72">
        <v>1</v>
      </c>
      <c r="M72">
        <v>1</v>
      </c>
      <c r="N72" t="s">
        <v>28</v>
      </c>
      <c r="O72">
        <v>2.2000000000000002</v>
      </c>
      <c r="P72">
        <v>3.3</v>
      </c>
      <c r="Q72">
        <v>3.14</v>
      </c>
      <c r="R72">
        <v>2.29</v>
      </c>
      <c r="S72">
        <v>3.53</v>
      </c>
      <c r="T72">
        <v>3.41</v>
      </c>
    </row>
    <row r="73" spans="1:20" x14ac:dyDescent="0.45">
      <c r="A73" t="s">
        <v>20</v>
      </c>
      <c r="B73" s="2">
        <v>41015</v>
      </c>
      <c r="C73" s="1">
        <v>0.75</v>
      </c>
      <c r="D73" t="s">
        <v>22</v>
      </c>
      <c r="E73" t="s">
        <v>27</v>
      </c>
      <c r="F73">
        <v>1301.04</v>
      </c>
      <c r="G73">
        <v>1223.58</v>
      </c>
      <c r="H73">
        <v>1</v>
      </c>
      <c r="I73">
        <v>1</v>
      </c>
      <c r="J73">
        <v>3</v>
      </c>
      <c r="K73">
        <v>4</v>
      </c>
      <c r="L73">
        <v>0</v>
      </c>
      <c r="M73">
        <v>2</v>
      </c>
      <c r="N73" t="s">
        <v>34</v>
      </c>
      <c r="O73">
        <v>2.23</v>
      </c>
      <c r="P73">
        <v>3.33</v>
      </c>
      <c r="Q73">
        <v>3.05</v>
      </c>
      <c r="R73">
        <v>2.34</v>
      </c>
      <c r="S73">
        <v>3.6</v>
      </c>
      <c r="T73">
        <v>3.33</v>
      </c>
    </row>
    <row r="74" spans="1:20" x14ac:dyDescent="0.45">
      <c r="A74" t="s">
        <v>20</v>
      </c>
      <c r="B74" s="2">
        <v>41015</v>
      </c>
      <c r="C74" s="1">
        <v>0.75</v>
      </c>
      <c r="D74" t="s">
        <v>59</v>
      </c>
      <c r="E74" t="s">
        <v>25</v>
      </c>
      <c r="F74">
        <v>1333.6</v>
      </c>
      <c r="G74">
        <v>1428.01</v>
      </c>
      <c r="H74">
        <v>4</v>
      </c>
      <c r="I74">
        <v>9</v>
      </c>
      <c r="J74">
        <v>7</v>
      </c>
      <c r="K74">
        <v>7</v>
      </c>
      <c r="L74">
        <v>1</v>
      </c>
      <c r="M74">
        <v>0</v>
      </c>
      <c r="N74" t="s">
        <v>23</v>
      </c>
      <c r="O74">
        <v>2.23</v>
      </c>
      <c r="P74">
        <v>3.34</v>
      </c>
      <c r="Q74">
        <v>3.04</v>
      </c>
      <c r="R74">
        <v>2.29</v>
      </c>
      <c r="S74">
        <v>3.6</v>
      </c>
      <c r="T74">
        <v>3.41</v>
      </c>
    </row>
    <row r="75" spans="1:20" x14ac:dyDescent="0.45">
      <c r="A75" t="s">
        <v>41</v>
      </c>
      <c r="B75" s="2">
        <v>41015</v>
      </c>
      <c r="C75" s="1">
        <v>0.75</v>
      </c>
      <c r="D75" t="s">
        <v>43</v>
      </c>
      <c r="E75" t="s">
        <v>51</v>
      </c>
      <c r="F75">
        <v>1248.04</v>
      </c>
      <c r="G75">
        <v>1387.18</v>
      </c>
      <c r="H75">
        <v>1</v>
      </c>
      <c r="I75">
        <v>4</v>
      </c>
      <c r="J75">
        <v>7</v>
      </c>
      <c r="K75">
        <v>13</v>
      </c>
      <c r="L75">
        <v>1</v>
      </c>
      <c r="M75">
        <v>2</v>
      </c>
      <c r="N75" t="s">
        <v>34</v>
      </c>
      <c r="O75">
        <v>3.76</v>
      </c>
      <c r="P75">
        <v>3.34</v>
      </c>
      <c r="Q75">
        <v>1.95</v>
      </c>
      <c r="R75">
        <v>4.13</v>
      </c>
      <c r="S75">
        <v>3.66</v>
      </c>
      <c r="T75">
        <v>2</v>
      </c>
    </row>
    <row r="76" spans="1:20" x14ac:dyDescent="0.45">
      <c r="A76" t="s">
        <v>41</v>
      </c>
      <c r="B76" s="2">
        <v>41015</v>
      </c>
      <c r="C76" s="1">
        <v>0.75</v>
      </c>
      <c r="D76" t="s">
        <v>52</v>
      </c>
      <c r="E76" t="s">
        <v>42</v>
      </c>
      <c r="F76">
        <v>1434.1</v>
      </c>
      <c r="G76">
        <v>1319.69</v>
      </c>
      <c r="H76">
        <v>4</v>
      </c>
      <c r="I76">
        <v>5</v>
      </c>
      <c r="J76">
        <v>2</v>
      </c>
      <c r="K76">
        <v>3</v>
      </c>
      <c r="L76">
        <v>1</v>
      </c>
      <c r="M76">
        <v>1</v>
      </c>
      <c r="N76" t="s">
        <v>28</v>
      </c>
      <c r="O76">
        <v>1.72</v>
      </c>
      <c r="P76">
        <v>3.43</v>
      </c>
      <c r="Q76">
        <v>4.9400000000000004</v>
      </c>
      <c r="R76">
        <v>1.83</v>
      </c>
      <c r="S76">
        <v>3.65</v>
      </c>
      <c r="T76">
        <v>5.69</v>
      </c>
    </row>
    <row r="77" spans="1:20" x14ac:dyDescent="0.45">
      <c r="A77" t="s">
        <v>20</v>
      </c>
      <c r="B77" s="2">
        <v>41019</v>
      </c>
      <c r="C77" s="1">
        <v>0.75</v>
      </c>
      <c r="D77" t="s">
        <v>40</v>
      </c>
      <c r="E77" t="s">
        <v>26</v>
      </c>
      <c r="F77">
        <v>1404.44</v>
      </c>
      <c r="G77">
        <v>1323.8</v>
      </c>
      <c r="H77">
        <v>4</v>
      </c>
      <c r="I77">
        <v>5</v>
      </c>
      <c r="J77">
        <v>4</v>
      </c>
      <c r="K77">
        <v>6</v>
      </c>
      <c r="L77">
        <v>0</v>
      </c>
      <c r="M77">
        <v>2</v>
      </c>
      <c r="N77" t="s">
        <v>34</v>
      </c>
      <c r="O77">
        <v>1.71</v>
      </c>
      <c r="P77">
        <v>3.55</v>
      </c>
      <c r="Q77">
        <v>4.84</v>
      </c>
      <c r="R77">
        <v>1.85</v>
      </c>
      <c r="S77">
        <v>3.75</v>
      </c>
      <c r="T77">
        <v>5.5</v>
      </c>
    </row>
    <row r="78" spans="1:20" x14ac:dyDescent="0.45">
      <c r="A78" t="s">
        <v>41</v>
      </c>
      <c r="B78" s="2">
        <v>41020</v>
      </c>
      <c r="C78" s="1">
        <v>0.625</v>
      </c>
      <c r="D78" t="s">
        <v>54</v>
      </c>
      <c r="E78" t="s">
        <v>43</v>
      </c>
      <c r="F78">
        <v>1312.41</v>
      </c>
      <c r="G78">
        <v>1248.04</v>
      </c>
      <c r="H78">
        <v>3</v>
      </c>
      <c r="I78">
        <v>7</v>
      </c>
      <c r="J78">
        <v>1</v>
      </c>
      <c r="K78">
        <v>4</v>
      </c>
      <c r="L78">
        <v>0</v>
      </c>
      <c r="M78">
        <v>1</v>
      </c>
      <c r="N78" t="s">
        <v>34</v>
      </c>
      <c r="O78">
        <v>1.71</v>
      </c>
      <c r="P78">
        <v>3.54</v>
      </c>
      <c r="Q78">
        <v>4.83</v>
      </c>
      <c r="R78">
        <v>1.75</v>
      </c>
      <c r="S78">
        <v>3.76</v>
      </c>
      <c r="T78">
        <v>5.75</v>
      </c>
    </row>
    <row r="79" spans="1:20" x14ac:dyDescent="0.45">
      <c r="A79" t="s">
        <v>20</v>
      </c>
      <c r="B79" s="2">
        <v>41020</v>
      </c>
      <c r="C79" s="1">
        <v>0.70833333333333337</v>
      </c>
      <c r="D79" t="s">
        <v>24</v>
      </c>
      <c r="E79" t="s">
        <v>60</v>
      </c>
      <c r="F79">
        <v>1388.7</v>
      </c>
      <c r="G79">
        <v>1360.38</v>
      </c>
      <c r="H79">
        <v>2</v>
      </c>
      <c r="I79">
        <v>5</v>
      </c>
      <c r="J79">
        <v>3</v>
      </c>
      <c r="K79">
        <v>6</v>
      </c>
      <c r="L79">
        <v>2</v>
      </c>
      <c r="M79">
        <v>1</v>
      </c>
      <c r="N79" t="s">
        <v>23</v>
      </c>
      <c r="O79">
        <v>1.62</v>
      </c>
      <c r="P79">
        <v>3.87</v>
      </c>
      <c r="Q79">
        <v>5.08</v>
      </c>
      <c r="R79">
        <v>1.67</v>
      </c>
      <c r="S79">
        <v>4.34</v>
      </c>
      <c r="T79">
        <v>5.72</v>
      </c>
    </row>
    <row r="80" spans="1:20" x14ac:dyDescent="0.45">
      <c r="A80" t="s">
        <v>41</v>
      </c>
      <c r="B80" s="2">
        <v>41021</v>
      </c>
      <c r="C80" s="1">
        <v>0.6875</v>
      </c>
      <c r="D80" t="s">
        <v>53</v>
      </c>
      <c r="E80" t="s">
        <v>71</v>
      </c>
      <c r="F80">
        <v>1391.83</v>
      </c>
      <c r="G80">
        <v>1197.8599999999999</v>
      </c>
      <c r="H80">
        <v>9</v>
      </c>
      <c r="I80">
        <v>10</v>
      </c>
      <c r="J80">
        <v>1</v>
      </c>
      <c r="K80">
        <v>2</v>
      </c>
      <c r="L80">
        <v>1</v>
      </c>
      <c r="M80">
        <v>1</v>
      </c>
      <c r="N80" t="s">
        <v>28</v>
      </c>
      <c r="O80">
        <v>1.53</v>
      </c>
      <c r="P80">
        <v>3.85</v>
      </c>
      <c r="Q80">
        <v>6.16</v>
      </c>
      <c r="R80">
        <v>1.6</v>
      </c>
      <c r="S80">
        <v>4.2</v>
      </c>
      <c r="T80">
        <v>7.23</v>
      </c>
    </row>
    <row r="81" spans="1:20" x14ac:dyDescent="0.45">
      <c r="A81" t="s">
        <v>74</v>
      </c>
      <c r="B81" s="2">
        <v>41021</v>
      </c>
      <c r="C81" s="1">
        <v>0.6875</v>
      </c>
      <c r="D81" t="s">
        <v>75</v>
      </c>
      <c r="E81" t="s">
        <v>76</v>
      </c>
      <c r="F81">
        <v>1192.57</v>
      </c>
      <c r="G81">
        <v>1192.57</v>
      </c>
      <c r="H81">
        <v>6</v>
      </c>
      <c r="I81">
        <v>9</v>
      </c>
      <c r="J81">
        <v>7</v>
      </c>
      <c r="K81">
        <v>13</v>
      </c>
      <c r="L81">
        <v>2</v>
      </c>
      <c r="M81">
        <v>0</v>
      </c>
      <c r="N81" t="s">
        <v>23</v>
      </c>
      <c r="O81">
        <v>1.49</v>
      </c>
      <c r="P81">
        <v>3.98</v>
      </c>
      <c r="Q81">
        <v>6.38</v>
      </c>
      <c r="R81">
        <v>1.58</v>
      </c>
      <c r="S81">
        <v>4.3</v>
      </c>
      <c r="T81">
        <v>7.25</v>
      </c>
    </row>
    <row r="82" spans="1:20" x14ac:dyDescent="0.45">
      <c r="A82" t="s">
        <v>20</v>
      </c>
      <c r="B82" s="2">
        <v>41021</v>
      </c>
      <c r="C82" s="1">
        <v>0.70833333333333337</v>
      </c>
      <c r="D82" t="s">
        <v>27</v>
      </c>
      <c r="E82" t="s">
        <v>48</v>
      </c>
      <c r="F82">
        <v>1223.58</v>
      </c>
      <c r="G82">
        <v>1355.03</v>
      </c>
      <c r="H82">
        <v>5</v>
      </c>
      <c r="I82">
        <v>6</v>
      </c>
      <c r="J82">
        <v>5</v>
      </c>
      <c r="K82">
        <v>9</v>
      </c>
      <c r="L82">
        <v>3</v>
      </c>
      <c r="M82">
        <v>1</v>
      </c>
      <c r="N82" t="s">
        <v>23</v>
      </c>
      <c r="O82">
        <v>2.33</v>
      </c>
      <c r="P82">
        <v>3.22</v>
      </c>
      <c r="Q82">
        <v>2.97</v>
      </c>
      <c r="R82">
        <v>2.4500000000000002</v>
      </c>
      <c r="S82">
        <v>3.38</v>
      </c>
      <c r="T82">
        <v>3.37</v>
      </c>
    </row>
    <row r="83" spans="1:20" x14ac:dyDescent="0.45">
      <c r="A83" t="s">
        <v>20</v>
      </c>
      <c r="B83" s="2">
        <v>41021</v>
      </c>
      <c r="C83" s="1">
        <v>0.70833333333333337</v>
      </c>
      <c r="D83" t="s">
        <v>69</v>
      </c>
      <c r="E83" t="s">
        <v>22</v>
      </c>
      <c r="F83">
        <v>1217.4100000000001</v>
      </c>
      <c r="G83">
        <v>1301.04</v>
      </c>
      <c r="H83">
        <v>1</v>
      </c>
      <c r="I83">
        <v>3</v>
      </c>
      <c r="J83">
        <v>0</v>
      </c>
      <c r="K83">
        <v>1</v>
      </c>
      <c r="L83">
        <v>2</v>
      </c>
      <c r="M83">
        <v>1</v>
      </c>
      <c r="N83" t="s">
        <v>23</v>
      </c>
      <c r="O83">
        <v>1.92</v>
      </c>
      <c r="P83">
        <v>3.5</v>
      </c>
      <c r="Q83">
        <v>3.68</v>
      </c>
      <c r="R83">
        <v>2.04</v>
      </c>
      <c r="S83">
        <v>3.79</v>
      </c>
      <c r="T83">
        <v>4</v>
      </c>
    </row>
    <row r="84" spans="1:20" x14ac:dyDescent="0.45">
      <c r="A84" t="s">
        <v>20</v>
      </c>
      <c r="B84" s="2">
        <v>41021</v>
      </c>
      <c r="C84" s="1">
        <v>0.70833333333333337</v>
      </c>
      <c r="D84" t="s">
        <v>58</v>
      </c>
      <c r="E84" t="s">
        <v>59</v>
      </c>
      <c r="F84">
        <v>1350.93</v>
      </c>
      <c r="G84">
        <v>1333.6</v>
      </c>
      <c r="H84">
        <v>7</v>
      </c>
      <c r="I84">
        <v>10</v>
      </c>
      <c r="J84">
        <v>7</v>
      </c>
      <c r="K84">
        <v>10</v>
      </c>
      <c r="L84">
        <v>1</v>
      </c>
      <c r="M84">
        <v>0</v>
      </c>
      <c r="N84" t="s">
        <v>23</v>
      </c>
      <c r="O84">
        <v>1.79</v>
      </c>
      <c r="P84">
        <v>3.51</v>
      </c>
      <c r="Q84">
        <v>4.3099999999999996</v>
      </c>
      <c r="R84">
        <v>1.85</v>
      </c>
      <c r="S84">
        <v>4.2</v>
      </c>
      <c r="T84">
        <v>4.91</v>
      </c>
    </row>
    <row r="85" spans="1:20" x14ac:dyDescent="0.45">
      <c r="A85" t="s">
        <v>20</v>
      </c>
      <c r="B85" s="2">
        <v>41021</v>
      </c>
      <c r="C85" s="1">
        <v>0.79166666666666663</v>
      </c>
      <c r="D85" t="s">
        <v>30</v>
      </c>
      <c r="E85" t="s">
        <v>49</v>
      </c>
      <c r="F85">
        <v>1447.54</v>
      </c>
      <c r="G85">
        <v>1418.62</v>
      </c>
      <c r="H85">
        <v>6</v>
      </c>
      <c r="I85">
        <v>12</v>
      </c>
      <c r="J85">
        <v>7</v>
      </c>
      <c r="K85">
        <v>11</v>
      </c>
      <c r="L85">
        <v>3</v>
      </c>
      <c r="M85">
        <v>0</v>
      </c>
      <c r="N85" t="s">
        <v>23</v>
      </c>
      <c r="O85">
        <v>1.64</v>
      </c>
      <c r="P85">
        <v>3.78</v>
      </c>
      <c r="Q85">
        <v>5.05</v>
      </c>
      <c r="R85">
        <v>1.74</v>
      </c>
      <c r="S85">
        <v>4.4000000000000004</v>
      </c>
      <c r="T85">
        <v>5.5</v>
      </c>
    </row>
    <row r="86" spans="1:20" x14ac:dyDescent="0.45">
      <c r="A86" t="s">
        <v>20</v>
      </c>
      <c r="B86" s="2">
        <v>41022</v>
      </c>
      <c r="C86" s="1">
        <v>0.75</v>
      </c>
      <c r="D86" t="s">
        <v>25</v>
      </c>
      <c r="E86" t="s">
        <v>29</v>
      </c>
      <c r="F86">
        <v>1428.01</v>
      </c>
      <c r="G86">
        <v>1283.19</v>
      </c>
      <c r="H86">
        <v>6</v>
      </c>
      <c r="I86">
        <v>7</v>
      </c>
      <c r="J86">
        <v>5</v>
      </c>
      <c r="K86">
        <v>6</v>
      </c>
      <c r="L86">
        <v>3</v>
      </c>
      <c r="M86">
        <v>2</v>
      </c>
      <c r="N86" t="s">
        <v>23</v>
      </c>
      <c r="O86">
        <v>1.53</v>
      </c>
      <c r="P86">
        <v>3.96</v>
      </c>
      <c r="Q86">
        <v>6.01</v>
      </c>
      <c r="R86">
        <v>1.58</v>
      </c>
      <c r="S86">
        <v>4.42</v>
      </c>
      <c r="T86">
        <v>6.71</v>
      </c>
    </row>
    <row r="87" spans="1:20" x14ac:dyDescent="0.45">
      <c r="A87" t="s">
        <v>41</v>
      </c>
      <c r="B87" s="2">
        <v>41025</v>
      </c>
      <c r="C87" s="1">
        <v>0.72916666666666663</v>
      </c>
      <c r="D87" t="s">
        <v>51</v>
      </c>
      <c r="E87" t="s">
        <v>42</v>
      </c>
      <c r="F87">
        <v>1387.18</v>
      </c>
      <c r="G87">
        <v>1319.69</v>
      </c>
      <c r="H87">
        <v>7</v>
      </c>
      <c r="I87">
        <v>13</v>
      </c>
      <c r="J87">
        <v>4</v>
      </c>
      <c r="K87">
        <v>6</v>
      </c>
      <c r="L87">
        <v>2</v>
      </c>
      <c r="M87">
        <v>1</v>
      </c>
      <c r="N87" t="s">
        <v>23</v>
      </c>
      <c r="O87">
        <v>1.64</v>
      </c>
      <c r="P87">
        <v>3.68</v>
      </c>
      <c r="Q87">
        <v>5.18</v>
      </c>
      <c r="R87">
        <v>1.74</v>
      </c>
      <c r="S87">
        <v>3.97</v>
      </c>
      <c r="T87">
        <v>5.75</v>
      </c>
    </row>
    <row r="88" spans="1:20" x14ac:dyDescent="0.45">
      <c r="A88" t="s">
        <v>41</v>
      </c>
      <c r="B88" s="2">
        <v>41025</v>
      </c>
      <c r="C88" s="1">
        <v>0.72916666666666663</v>
      </c>
      <c r="D88" t="s">
        <v>43</v>
      </c>
      <c r="E88" t="s">
        <v>53</v>
      </c>
      <c r="F88">
        <v>1248.04</v>
      </c>
      <c r="G88">
        <v>1391.83</v>
      </c>
      <c r="H88">
        <v>4</v>
      </c>
      <c r="I88">
        <v>4</v>
      </c>
      <c r="J88">
        <v>7</v>
      </c>
      <c r="K88">
        <v>10</v>
      </c>
      <c r="L88">
        <v>0</v>
      </c>
      <c r="M88">
        <v>1</v>
      </c>
      <c r="N88" t="s">
        <v>34</v>
      </c>
      <c r="O88">
        <v>3.25</v>
      </c>
      <c r="P88">
        <v>3.19</v>
      </c>
      <c r="Q88">
        <v>2.21</v>
      </c>
      <c r="R88">
        <v>3.5</v>
      </c>
      <c r="S88">
        <v>3.4</v>
      </c>
      <c r="T88">
        <v>2.38</v>
      </c>
    </row>
    <row r="89" spans="1:20" x14ac:dyDescent="0.45">
      <c r="A89" t="s">
        <v>20</v>
      </c>
      <c r="B89" s="2">
        <v>41026</v>
      </c>
      <c r="C89" s="1">
        <v>0.75</v>
      </c>
      <c r="D89" t="s">
        <v>48</v>
      </c>
      <c r="E89" t="s">
        <v>30</v>
      </c>
      <c r="F89">
        <v>1355.03</v>
      </c>
      <c r="G89">
        <v>1447.54</v>
      </c>
      <c r="H89">
        <v>4</v>
      </c>
      <c r="I89">
        <v>8</v>
      </c>
      <c r="J89">
        <v>6</v>
      </c>
      <c r="K89">
        <v>12</v>
      </c>
      <c r="L89">
        <v>2</v>
      </c>
      <c r="M89">
        <v>2</v>
      </c>
      <c r="N89" t="s">
        <v>28</v>
      </c>
      <c r="O89">
        <v>3.02</v>
      </c>
      <c r="P89">
        <v>3.35</v>
      </c>
      <c r="Q89">
        <v>2.25</v>
      </c>
      <c r="R89">
        <v>3.3</v>
      </c>
      <c r="S89">
        <v>3.53</v>
      </c>
      <c r="T89">
        <v>2.4500000000000002</v>
      </c>
    </row>
    <row r="90" spans="1:20" x14ac:dyDescent="0.45">
      <c r="A90" t="s">
        <v>20</v>
      </c>
      <c r="B90" s="2">
        <v>41027</v>
      </c>
      <c r="C90" s="1">
        <v>0.625</v>
      </c>
      <c r="D90" t="s">
        <v>29</v>
      </c>
      <c r="E90" t="s">
        <v>58</v>
      </c>
      <c r="F90">
        <v>1283.19</v>
      </c>
      <c r="G90">
        <v>1350.93</v>
      </c>
      <c r="H90">
        <v>4</v>
      </c>
      <c r="I90">
        <v>5</v>
      </c>
      <c r="J90">
        <v>9</v>
      </c>
      <c r="K90">
        <v>13</v>
      </c>
      <c r="L90">
        <v>0</v>
      </c>
      <c r="M90">
        <v>1</v>
      </c>
      <c r="N90" t="s">
        <v>34</v>
      </c>
      <c r="O90">
        <v>2.34</v>
      </c>
      <c r="P90">
        <v>3.27</v>
      </c>
      <c r="Q90">
        <v>2.92</v>
      </c>
      <c r="R90">
        <v>2.54</v>
      </c>
      <c r="S90">
        <v>3.5</v>
      </c>
      <c r="T90">
        <v>3.3</v>
      </c>
    </row>
    <row r="91" spans="1:20" x14ac:dyDescent="0.45">
      <c r="A91" t="s">
        <v>20</v>
      </c>
      <c r="B91" s="2">
        <v>41027</v>
      </c>
      <c r="C91" s="1">
        <v>0.70833333333333337</v>
      </c>
      <c r="D91" t="s">
        <v>21</v>
      </c>
      <c r="E91" t="s">
        <v>69</v>
      </c>
      <c r="F91">
        <v>1295.08</v>
      </c>
      <c r="G91">
        <v>1217.4100000000001</v>
      </c>
      <c r="H91">
        <v>1</v>
      </c>
      <c r="I91">
        <v>4</v>
      </c>
      <c r="J91">
        <v>4</v>
      </c>
      <c r="K91">
        <v>5</v>
      </c>
      <c r="L91">
        <v>3</v>
      </c>
      <c r="M91">
        <v>4</v>
      </c>
      <c r="N91" t="s">
        <v>34</v>
      </c>
      <c r="O91">
        <v>1.67</v>
      </c>
      <c r="P91">
        <v>3.67</v>
      </c>
      <c r="Q91">
        <v>4.9000000000000004</v>
      </c>
      <c r="R91">
        <v>1.74</v>
      </c>
      <c r="S91">
        <v>3.95</v>
      </c>
      <c r="T91">
        <v>5.4</v>
      </c>
    </row>
    <row r="92" spans="1:20" x14ac:dyDescent="0.45">
      <c r="A92" t="s">
        <v>20</v>
      </c>
      <c r="B92" s="2">
        <v>41027</v>
      </c>
      <c r="C92" s="1">
        <v>0.70833333333333337</v>
      </c>
      <c r="D92" t="s">
        <v>49</v>
      </c>
      <c r="E92" t="s">
        <v>27</v>
      </c>
      <c r="F92">
        <v>1418.62</v>
      </c>
      <c r="G92">
        <v>1223.58</v>
      </c>
      <c r="H92">
        <v>6</v>
      </c>
      <c r="I92">
        <v>10</v>
      </c>
      <c r="J92">
        <v>7</v>
      </c>
      <c r="K92">
        <v>9</v>
      </c>
      <c r="L92">
        <v>0</v>
      </c>
      <c r="M92">
        <v>0</v>
      </c>
      <c r="N92" t="s">
        <v>28</v>
      </c>
      <c r="O92">
        <v>1.42</v>
      </c>
      <c r="P92">
        <v>4.2699999999999996</v>
      </c>
      <c r="Q92">
        <v>7.21</v>
      </c>
      <c r="R92">
        <v>1.49</v>
      </c>
      <c r="S92">
        <v>4.67</v>
      </c>
      <c r="T92">
        <v>8</v>
      </c>
    </row>
    <row r="93" spans="1:20" x14ac:dyDescent="0.45">
      <c r="A93" t="s">
        <v>20</v>
      </c>
      <c r="B93" s="2">
        <v>41027</v>
      </c>
      <c r="C93" s="1">
        <v>0.70833333333333337</v>
      </c>
      <c r="D93" t="s">
        <v>59</v>
      </c>
      <c r="E93" t="s">
        <v>24</v>
      </c>
      <c r="F93">
        <v>1333.6</v>
      </c>
      <c r="G93">
        <v>1388.7</v>
      </c>
      <c r="H93">
        <v>6</v>
      </c>
      <c r="I93">
        <v>7</v>
      </c>
      <c r="J93">
        <v>5</v>
      </c>
      <c r="K93">
        <v>8</v>
      </c>
      <c r="L93">
        <v>0</v>
      </c>
      <c r="M93">
        <v>2</v>
      </c>
      <c r="N93" t="s">
        <v>34</v>
      </c>
      <c r="O93">
        <v>1.97</v>
      </c>
      <c r="P93">
        <v>3.42</v>
      </c>
      <c r="Q93">
        <v>3.62</v>
      </c>
      <c r="R93">
        <v>2.04</v>
      </c>
      <c r="S93">
        <v>3.7</v>
      </c>
      <c r="T93">
        <v>3.94</v>
      </c>
    </row>
    <row r="94" spans="1:20" x14ac:dyDescent="0.45">
      <c r="A94" t="s">
        <v>20</v>
      </c>
      <c r="B94" s="2">
        <v>41027</v>
      </c>
      <c r="C94" s="1">
        <v>0.79166666666666663</v>
      </c>
      <c r="D94" t="s">
        <v>26</v>
      </c>
      <c r="E94" t="s">
        <v>25</v>
      </c>
      <c r="F94">
        <v>1323.8</v>
      </c>
      <c r="G94">
        <v>1428.01</v>
      </c>
      <c r="H94">
        <v>4</v>
      </c>
      <c r="I94">
        <v>8</v>
      </c>
      <c r="J94">
        <v>6</v>
      </c>
      <c r="K94">
        <v>10</v>
      </c>
      <c r="L94">
        <v>2</v>
      </c>
      <c r="M94">
        <v>1</v>
      </c>
      <c r="N94" t="s">
        <v>23</v>
      </c>
      <c r="O94">
        <v>2.86</v>
      </c>
      <c r="P94">
        <v>3.18</v>
      </c>
      <c r="Q94">
        <v>2.42</v>
      </c>
      <c r="R94">
        <v>3.1</v>
      </c>
      <c r="S94">
        <v>3.35</v>
      </c>
      <c r="T94">
        <v>2.6</v>
      </c>
    </row>
    <row r="95" spans="1:20" x14ac:dyDescent="0.45">
      <c r="A95" t="s">
        <v>41</v>
      </c>
      <c r="B95" s="2">
        <v>41028</v>
      </c>
      <c r="C95" s="1">
        <v>0.58333333333333337</v>
      </c>
      <c r="D95" t="s">
        <v>70</v>
      </c>
      <c r="E95" t="s">
        <v>54</v>
      </c>
      <c r="F95">
        <v>1278.3699999999999</v>
      </c>
      <c r="G95">
        <v>1312.41</v>
      </c>
      <c r="H95">
        <v>0</v>
      </c>
      <c r="I95">
        <v>3</v>
      </c>
      <c r="J95">
        <v>3</v>
      </c>
      <c r="K95">
        <v>4</v>
      </c>
      <c r="L95">
        <v>1</v>
      </c>
      <c r="M95">
        <v>1</v>
      </c>
      <c r="N95" t="s">
        <v>28</v>
      </c>
      <c r="O95">
        <v>1.86</v>
      </c>
      <c r="P95">
        <v>3.41</v>
      </c>
      <c r="Q95">
        <v>4.07</v>
      </c>
      <c r="R95">
        <v>1.99</v>
      </c>
      <c r="S95">
        <v>3.62</v>
      </c>
      <c r="T95">
        <v>4.6100000000000003</v>
      </c>
    </row>
    <row r="96" spans="1:20" x14ac:dyDescent="0.45">
      <c r="A96" t="s">
        <v>20</v>
      </c>
      <c r="B96" s="2">
        <v>41028</v>
      </c>
      <c r="C96" s="1">
        <v>0.75</v>
      </c>
      <c r="D96" t="s">
        <v>60</v>
      </c>
      <c r="E96" t="s">
        <v>40</v>
      </c>
      <c r="F96">
        <v>1360.38</v>
      </c>
      <c r="G96">
        <v>1404.44</v>
      </c>
      <c r="H96">
        <v>0</v>
      </c>
      <c r="I96">
        <v>3</v>
      </c>
      <c r="J96">
        <v>1</v>
      </c>
      <c r="K96">
        <v>4</v>
      </c>
      <c r="L96">
        <v>1</v>
      </c>
      <c r="M96">
        <v>2</v>
      </c>
      <c r="N96" t="s">
        <v>34</v>
      </c>
      <c r="O96">
        <v>2.04</v>
      </c>
      <c r="P96">
        <v>3.37</v>
      </c>
      <c r="Q96">
        <v>3.46</v>
      </c>
      <c r="R96">
        <v>2.12</v>
      </c>
      <c r="S96">
        <v>3.57</v>
      </c>
      <c r="T96">
        <v>3.75</v>
      </c>
    </row>
    <row r="97" spans="1:20" x14ac:dyDescent="0.45">
      <c r="A97" t="s">
        <v>41</v>
      </c>
      <c r="B97" s="2">
        <v>41034</v>
      </c>
      <c r="C97" s="1">
        <v>0.625</v>
      </c>
      <c r="D97" t="s">
        <v>71</v>
      </c>
      <c r="E97" t="s">
        <v>52</v>
      </c>
      <c r="F97">
        <v>1217.96</v>
      </c>
      <c r="G97">
        <v>1428.59</v>
      </c>
      <c r="H97">
        <v>5</v>
      </c>
      <c r="I97">
        <v>5</v>
      </c>
      <c r="J97">
        <v>5</v>
      </c>
      <c r="K97">
        <v>6</v>
      </c>
      <c r="L97">
        <v>0</v>
      </c>
      <c r="M97">
        <v>1</v>
      </c>
      <c r="N97" t="s">
        <v>34</v>
      </c>
      <c r="O97">
        <v>2.86</v>
      </c>
      <c r="P97">
        <v>3.21</v>
      </c>
      <c r="Q97">
        <v>2.4300000000000002</v>
      </c>
      <c r="R97">
        <v>3.15</v>
      </c>
      <c r="S97">
        <v>3.34</v>
      </c>
      <c r="T97">
        <v>2.65</v>
      </c>
    </row>
    <row r="98" spans="1:20" x14ac:dyDescent="0.45">
      <c r="A98" t="s">
        <v>35</v>
      </c>
      <c r="B98" s="2">
        <v>41037</v>
      </c>
      <c r="C98" s="1">
        <v>0.625</v>
      </c>
      <c r="D98" t="s">
        <v>36</v>
      </c>
      <c r="E98" t="s">
        <v>38</v>
      </c>
      <c r="F98">
        <v>1447.73</v>
      </c>
      <c r="G98">
        <v>1415.22</v>
      </c>
      <c r="H98">
        <v>0</v>
      </c>
      <c r="I98">
        <v>0</v>
      </c>
      <c r="J98">
        <v>4</v>
      </c>
      <c r="K98">
        <v>7</v>
      </c>
      <c r="L98">
        <v>2</v>
      </c>
      <c r="M98">
        <v>0</v>
      </c>
      <c r="N98" t="s">
        <v>23</v>
      </c>
      <c r="O98">
        <v>1.8</v>
      </c>
      <c r="P98">
        <v>3.41</v>
      </c>
      <c r="Q98">
        <v>4.33</v>
      </c>
      <c r="R98">
        <v>1.86</v>
      </c>
      <c r="S98">
        <v>3.6</v>
      </c>
      <c r="T98">
        <v>5.13</v>
      </c>
    </row>
    <row r="99" spans="1:20" x14ac:dyDescent="0.45">
      <c r="A99" t="s">
        <v>20</v>
      </c>
      <c r="B99" s="2">
        <v>41037</v>
      </c>
      <c r="C99" s="1">
        <v>0.70833333333333337</v>
      </c>
      <c r="D99" t="s">
        <v>21</v>
      </c>
      <c r="E99" t="s">
        <v>49</v>
      </c>
      <c r="F99">
        <v>1286.95</v>
      </c>
      <c r="G99">
        <v>1406.54</v>
      </c>
      <c r="H99">
        <v>1</v>
      </c>
      <c r="I99">
        <v>4</v>
      </c>
      <c r="J99">
        <v>2</v>
      </c>
      <c r="K99">
        <v>8</v>
      </c>
      <c r="L99">
        <v>2</v>
      </c>
      <c r="M99">
        <v>0</v>
      </c>
      <c r="N99" t="s">
        <v>23</v>
      </c>
      <c r="O99">
        <v>2.93</v>
      </c>
      <c r="P99">
        <v>3.38</v>
      </c>
      <c r="Q99">
        <v>2.2799999999999998</v>
      </c>
      <c r="R99">
        <v>3.15</v>
      </c>
      <c r="S99">
        <v>3.74</v>
      </c>
      <c r="T99">
        <v>2.4</v>
      </c>
    </row>
    <row r="100" spans="1:20" x14ac:dyDescent="0.45">
      <c r="A100" t="s">
        <v>20</v>
      </c>
      <c r="B100" s="2">
        <v>41037</v>
      </c>
      <c r="C100" s="1">
        <v>0.70833333333333337</v>
      </c>
      <c r="D100" t="s">
        <v>69</v>
      </c>
      <c r="E100" t="s">
        <v>29</v>
      </c>
      <c r="F100">
        <v>1234.1199999999999</v>
      </c>
      <c r="G100">
        <v>1272.58</v>
      </c>
      <c r="H100">
        <v>6</v>
      </c>
      <c r="I100">
        <v>7</v>
      </c>
      <c r="J100">
        <v>1</v>
      </c>
      <c r="K100">
        <v>5</v>
      </c>
      <c r="L100">
        <v>0</v>
      </c>
      <c r="M100">
        <v>1</v>
      </c>
      <c r="N100" t="s">
        <v>34</v>
      </c>
      <c r="O100">
        <v>2.4300000000000002</v>
      </c>
      <c r="P100">
        <v>3.33</v>
      </c>
      <c r="Q100">
        <v>2.75</v>
      </c>
      <c r="R100">
        <v>2.6</v>
      </c>
      <c r="S100">
        <v>3.65</v>
      </c>
      <c r="T100">
        <v>2.97</v>
      </c>
    </row>
    <row r="101" spans="1:20" x14ac:dyDescent="0.45">
      <c r="A101" t="s">
        <v>41</v>
      </c>
      <c r="B101" s="2">
        <v>41037</v>
      </c>
      <c r="C101" s="1">
        <v>0.72916666666666663</v>
      </c>
      <c r="D101" t="s">
        <v>53</v>
      </c>
      <c r="E101" t="s">
        <v>54</v>
      </c>
      <c r="F101">
        <v>1397.21</v>
      </c>
      <c r="G101">
        <v>1312.07</v>
      </c>
      <c r="H101">
        <v>7</v>
      </c>
      <c r="I101">
        <v>13</v>
      </c>
      <c r="J101">
        <v>4</v>
      </c>
      <c r="K101">
        <v>4</v>
      </c>
      <c r="L101">
        <v>1</v>
      </c>
      <c r="M101">
        <v>2</v>
      </c>
      <c r="N101" t="s">
        <v>34</v>
      </c>
      <c r="O101">
        <v>1.66</v>
      </c>
      <c r="P101">
        <v>3.64</v>
      </c>
      <c r="Q101">
        <v>5.1100000000000003</v>
      </c>
      <c r="R101">
        <v>1.72</v>
      </c>
      <c r="S101">
        <v>3.94</v>
      </c>
      <c r="T101">
        <v>6</v>
      </c>
    </row>
    <row r="102" spans="1:20" x14ac:dyDescent="0.45">
      <c r="A102" t="s">
        <v>31</v>
      </c>
      <c r="B102" s="2">
        <v>41037</v>
      </c>
      <c r="C102" s="1">
        <v>0.75</v>
      </c>
      <c r="D102" t="s">
        <v>33</v>
      </c>
      <c r="E102" t="s">
        <v>57</v>
      </c>
      <c r="F102">
        <v>1380.09</v>
      </c>
      <c r="G102">
        <v>1414.48</v>
      </c>
      <c r="H102">
        <v>6</v>
      </c>
      <c r="I102">
        <v>10</v>
      </c>
      <c r="J102">
        <v>1</v>
      </c>
      <c r="K102">
        <v>2</v>
      </c>
      <c r="L102">
        <v>3</v>
      </c>
      <c r="M102">
        <v>1</v>
      </c>
      <c r="N102" t="s">
        <v>23</v>
      </c>
      <c r="O102">
        <v>2.6</v>
      </c>
      <c r="P102">
        <v>3.17</v>
      </c>
      <c r="Q102">
        <v>2.66</v>
      </c>
      <c r="R102">
        <v>2.94</v>
      </c>
      <c r="S102">
        <v>3.3</v>
      </c>
      <c r="T102">
        <v>2.9</v>
      </c>
    </row>
    <row r="103" spans="1:20" x14ac:dyDescent="0.45">
      <c r="A103" t="s">
        <v>20</v>
      </c>
      <c r="B103" s="2">
        <v>41037</v>
      </c>
      <c r="C103" s="1">
        <v>0.79166666666666663</v>
      </c>
      <c r="D103" t="s">
        <v>30</v>
      </c>
      <c r="E103" t="s">
        <v>48</v>
      </c>
      <c r="F103">
        <v>1456.04</v>
      </c>
      <c r="G103">
        <v>1348.79</v>
      </c>
      <c r="H103">
        <v>7</v>
      </c>
      <c r="I103">
        <v>10</v>
      </c>
      <c r="J103">
        <v>4</v>
      </c>
      <c r="K103">
        <v>6</v>
      </c>
      <c r="L103">
        <v>3</v>
      </c>
      <c r="M103">
        <v>0</v>
      </c>
      <c r="N103" t="s">
        <v>23</v>
      </c>
      <c r="O103">
        <v>1.63</v>
      </c>
      <c r="P103">
        <v>3.76</v>
      </c>
      <c r="Q103">
        <v>5.0999999999999996</v>
      </c>
      <c r="R103">
        <v>1.76</v>
      </c>
      <c r="S103">
        <v>4.5</v>
      </c>
      <c r="T103">
        <v>5.77</v>
      </c>
    </row>
    <row r="104" spans="1:20" x14ac:dyDescent="0.45">
      <c r="A104" t="s">
        <v>31</v>
      </c>
      <c r="B104" s="2">
        <v>41039</v>
      </c>
      <c r="C104" s="1">
        <v>0.72916666666666663</v>
      </c>
      <c r="D104" t="s">
        <v>44</v>
      </c>
      <c r="E104" t="s">
        <v>56</v>
      </c>
      <c r="F104">
        <v>1392.81</v>
      </c>
      <c r="G104">
        <v>1481.16</v>
      </c>
      <c r="H104">
        <v>7</v>
      </c>
      <c r="I104">
        <v>13</v>
      </c>
      <c r="J104">
        <v>7</v>
      </c>
      <c r="K104">
        <v>10</v>
      </c>
      <c r="L104">
        <v>3</v>
      </c>
      <c r="M104">
        <v>0</v>
      </c>
      <c r="N104" t="s">
        <v>23</v>
      </c>
      <c r="O104">
        <v>2.83</v>
      </c>
      <c r="P104">
        <v>3.32</v>
      </c>
      <c r="Q104">
        <v>2.39</v>
      </c>
      <c r="R104">
        <v>3.05</v>
      </c>
      <c r="S104">
        <v>3.5</v>
      </c>
      <c r="T104">
        <v>2.5</v>
      </c>
    </row>
    <row r="105" spans="1:20" x14ac:dyDescent="0.45">
      <c r="A105" t="s">
        <v>20</v>
      </c>
      <c r="B105" s="2">
        <v>41039</v>
      </c>
      <c r="C105" s="1">
        <v>0.75</v>
      </c>
      <c r="D105" t="s">
        <v>40</v>
      </c>
      <c r="E105" t="s">
        <v>58</v>
      </c>
      <c r="F105">
        <v>1395.28</v>
      </c>
      <c r="G105">
        <v>1374.96</v>
      </c>
      <c r="H105">
        <v>4</v>
      </c>
      <c r="I105">
        <v>7</v>
      </c>
      <c r="J105">
        <v>9</v>
      </c>
      <c r="K105">
        <v>13</v>
      </c>
      <c r="L105">
        <v>1</v>
      </c>
      <c r="M105">
        <v>1</v>
      </c>
      <c r="N105" t="s">
        <v>28</v>
      </c>
      <c r="O105">
        <v>3.24</v>
      </c>
      <c r="P105">
        <v>3.51</v>
      </c>
      <c r="Q105">
        <v>2.08</v>
      </c>
      <c r="R105">
        <v>3.48</v>
      </c>
      <c r="S105">
        <v>3.75</v>
      </c>
      <c r="T105">
        <v>2.2000000000000002</v>
      </c>
    </row>
    <row r="106" spans="1:20" x14ac:dyDescent="0.45">
      <c r="A106" t="s">
        <v>65</v>
      </c>
      <c r="B106" s="2">
        <v>41039</v>
      </c>
      <c r="C106" s="1">
        <v>0.77083333333333337</v>
      </c>
      <c r="D106" t="s">
        <v>66</v>
      </c>
      <c r="E106" t="s">
        <v>73</v>
      </c>
      <c r="F106">
        <v>1389.75</v>
      </c>
      <c r="G106">
        <v>1513.46</v>
      </c>
      <c r="H106">
        <v>7</v>
      </c>
      <c r="I106">
        <v>9</v>
      </c>
      <c r="J106">
        <v>6</v>
      </c>
      <c r="K106">
        <v>9</v>
      </c>
      <c r="L106">
        <v>1</v>
      </c>
      <c r="M106">
        <v>1</v>
      </c>
      <c r="N106" t="s">
        <v>28</v>
      </c>
      <c r="O106">
        <v>2.76</v>
      </c>
      <c r="P106">
        <v>3.23</v>
      </c>
      <c r="Q106">
        <v>2.35</v>
      </c>
      <c r="R106">
        <v>3</v>
      </c>
      <c r="S106">
        <v>3.35</v>
      </c>
      <c r="T106">
        <v>2.63</v>
      </c>
    </row>
    <row r="107" spans="1:20" x14ac:dyDescent="0.45">
      <c r="A107" t="s">
        <v>61</v>
      </c>
      <c r="B107" s="2">
        <v>41039</v>
      </c>
      <c r="C107" s="1">
        <v>0.82291666666666663</v>
      </c>
      <c r="D107" t="s">
        <v>62</v>
      </c>
      <c r="E107" t="s">
        <v>77</v>
      </c>
      <c r="F107">
        <v>1485.93</v>
      </c>
      <c r="G107">
        <v>1456.86</v>
      </c>
      <c r="H107">
        <v>9</v>
      </c>
      <c r="I107">
        <v>15</v>
      </c>
      <c r="J107">
        <v>0</v>
      </c>
      <c r="K107">
        <v>0</v>
      </c>
      <c r="L107">
        <v>2</v>
      </c>
      <c r="M107">
        <v>1</v>
      </c>
      <c r="N107" t="s">
        <v>23</v>
      </c>
      <c r="O107">
        <v>1.6</v>
      </c>
      <c r="P107">
        <v>3.71</v>
      </c>
      <c r="Q107">
        <v>5.58</v>
      </c>
      <c r="R107">
        <v>1.7</v>
      </c>
      <c r="S107">
        <v>4.05</v>
      </c>
      <c r="T107">
        <v>6.6</v>
      </c>
    </row>
    <row r="108" spans="1:20" x14ac:dyDescent="0.45">
      <c r="A108" t="s">
        <v>20</v>
      </c>
      <c r="B108" s="2">
        <v>41040</v>
      </c>
      <c r="C108" s="1">
        <v>0.75</v>
      </c>
      <c r="D108" t="s">
        <v>26</v>
      </c>
      <c r="E108" t="s">
        <v>40</v>
      </c>
      <c r="F108">
        <v>1348.27</v>
      </c>
      <c r="G108">
        <v>1395.28</v>
      </c>
      <c r="H108">
        <v>7</v>
      </c>
      <c r="I108">
        <v>10</v>
      </c>
      <c r="J108">
        <v>4</v>
      </c>
      <c r="K108">
        <v>5</v>
      </c>
      <c r="L108">
        <v>1</v>
      </c>
      <c r="M108">
        <v>0</v>
      </c>
      <c r="N108" t="s">
        <v>23</v>
      </c>
      <c r="O108">
        <v>2.0299999999999998</v>
      </c>
      <c r="P108">
        <v>3.41</v>
      </c>
      <c r="Q108">
        <v>3.46</v>
      </c>
      <c r="R108">
        <v>2.15</v>
      </c>
      <c r="S108">
        <v>3.65</v>
      </c>
      <c r="T108">
        <v>3.72</v>
      </c>
    </row>
    <row r="109" spans="1:20" x14ac:dyDescent="0.45">
      <c r="A109" t="s">
        <v>31</v>
      </c>
      <c r="B109" s="2">
        <v>41040</v>
      </c>
      <c r="C109" s="1">
        <v>0.75</v>
      </c>
      <c r="D109" t="s">
        <v>68</v>
      </c>
      <c r="E109" t="s">
        <v>55</v>
      </c>
      <c r="F109">
        <v>1387.96</v>
      </c>
      <c r="G109">
        <v>1465.87</v>
      </c>
      <c r="H109">
        <v>2</v>
      </c>
      <c r="I109">
        <v>3</v>
      </c>
      <c r="J109">
        <v>6</v>
      </c>
      <c r="K109">
        <v>8</v>
      </c>
      <c r="L109">
        <v>1</v>
      </c>
      <c r="M109">
        <v>3</v>
      </c>
      <c r="N109" t="s">
        <v>34</v>
      </c>
      <c r="O109">
        <v>1.97</v>
      </c>
      <c r="P109">
        <v>3.48</v>
      </c>
      <c r="Q109">
        <v>3.64</v>
      </c>
      <c r="R109">
        <v>2.14</v>
      </c>
      <c r="S109">
        <v>3.85</v>
      </c>
      <c r="T109">
        <v>4</v>
      </c>
    </row>
    <row r="110" spans="1:20" x14ac:dyDescent="0.45">
      <c r="A110" t="s">
        <v>41</v>
      </c>
      <c r="B110" s="2">
        <v>41042</v>
      </c>
      <c r="C110" s="1">
        <v>0.6875</v>
      </c>
      <c r="D110" t="s">
        <v>51</v>
      </c>
      <c r="E110" t="s">
        <v>53</v>
      </c>
      <c r="F110">
        <v>1407.72</v>
      </c>
      <c r="G110">
        <v>1397.21</v>
      </c>
      <c r="H110">
        <v>9</v>
      </c>
      <c r="I110">
        <v>13</v>
      </c>
      <c r="J110">
        <v>4</v>
      </c>
      <c r="K110">
        <v>10</v>
      </c>
      <c r="L110">
        <v>1</v>
      </c>
      <c r="M110">
        <v>0</v>
      </c>
      <c r="N110" t="s">
        <v>23</v>
      </c>
      <c r="O110">
        <v>1.69</v>
      </c>
      <c r="P110">
        <v>3.49</v>
      </c>
      <c r="Q110">
        <v>5.09</v>
      </c>
      <c r="R110">
        <v>1.78</v>
      </c>
      <c r="S110">
        <v>3.75</v>
      </c>
      <c r="T110">
        <v>6</v>
      </c>
    </row>
    <row r="111" spans="1:20" x14ac:dyDescent="0.45">
      <c r="A111" t="s">
        <v>20</v>
      </c>
      <c r="B111" s="2">
        <v>41042</v>
      </c>
      <c r="C111" s="1">
        <v>0.70833333333333337</v>
      </c>
      <c r="D111" t="s">
        <v>48</v>
      </c>
      <c r="E111" t="s">
        <v>58</v>
      </c>
      <c r="F111">
        <v>1348.79</v>
      </c>
      <c r="G111">
        <v>1374.96</v>
      </c>
      <c r="H111">
        <v>1</v>
      </c>
      <c r="I111">
        <v>5</v>
      </c>
      <c r="J111">
        <v>7</v>
      </c>
      <c r="K111">
        <v>13</v>
      </c>
      <c r="L111">
        <v>3</v>
      </c>
      <c r="M111">
        <v>1</v>
      </c>
      <c r="N111" t="s">
        <v>23</v>
      </c>
      <c r="O111">
        <v>2.4500000000000002</v>
      </c>
      <c r="P111">
        <v>3.26</v>
      </c>
      <c r="Q111">
        <v>2.79</v>
      </c>
      <c r="R111">
        <v>2.66</v>
      </c>
      <c r="S111">
        <v>3.4</v>
      </c>
      <c r="T111">
        <v>3.1</v>
      </c>
    </row>
    <row r="112" spans="1:20" x14ac:dyDescent="0.45">
      <c r="A112" t="s">
        <v>20</v>
      </c>
      <c r="B112" s="2">
        <v>41042</v>
      </c>
      <c r="C112" s="1">
        <v>0.70833333333333337</v>
      </c>
      <c r="D112" t="s">
        <v>21</v>
      </c>
      <c r="E112" t="s">
        <v>24</v>
      </c>
      <c r="F112">
        <v>1286.95</v>
      </c>
      <c r="G112">
        <v>1407.2</v>
      </c>
      <c r="H112">
        <v>4</v>
      </c>
      <c r="I112">
        <v>4</v>
      </c>
      <c r="J112">
        <v>7</v>
      </c>
      <c r="K112">
        <v>8</v>
      </c>
      <c r="L112">
        <v>0</v>
      </c>
      <c r="M112">
        <v>0</v>
      </c>
      <c r="N112" t="s">
        <v>28</v>
      </c>
      <c r="O112">
        <v>2.5099999999999998</v>
      </c>
      <c r="P112">
        <v>3.34</v>
      </c>
      <c r="Q112">
        <v>2.65</v>
      </c>
      <c r="R112">
        <v>2.65</v>
      </c>
      <c r="S112">
        <v>3.58</v>
      </c>
      <c r="T112">
        <v>2.77</v>
      </c>
    </row>
    <row r="113" spans="1:20" x14ac:dyDescent="0.45">
      <c r="A113" t="s">
        <v>20</v>
      </c>
      <c r="B113" s="2">
        <v>41042</v>
      </c>
      <c r="C113" s="1">
        <v>0.70833333333333337</v>
      </c>
      <c r="D113" t="s">
        <v>69</v>
      </c>
      <c r="E113" t="s">
        <v>30</v>
      </c>
      <c r="F113">
        <v>1234.1199999999999</v>
      </c>
      <c r="G113">
        <v>1456.04</v>
      </c>
      <c r="H113">
        <v>6</v>
      </c>
      <c r="I113">
        <v>7</v>
      </c>
      <c r="J113">
        <v>7</v>
      </c>
      <c r="K113">
        <v>10</v>
      </c>
      <c r="L113">
        <v>1</v>
      </c>
      <c r="M113">
        <v>1</v>
      </c>
      <c r="N113" t="s">
        <v>28</v>
      </c>
      <c r="O113">
        <v>4.03</v>
      </c>
      <c r="P113">
        <v>3.55</v>
      </c>
      <c r="Q113">
        <v>1.83</v>
      </c>
      <c r="R113">
        <v>4.4000000000000004</v>
      </c>
      <c r="S113">
        <v>3.85</v>
      </c>
      <c r="T113">
        <v>1.96</v>
      </c>
    </row>
    <row r="114" spans="1:20" x14ac:dyDescent="0.45">
      <c r="A114" t="s">
        <v>20</v>
      </c>
      <c r="B114" s="2">
        <v>41042</v>
      </c>
      <c r="C114" s="1">
        <v>0.70833333333333337</v>
      </c>
      <c r="D114" t="s">
        <v>26</v>
      </c>
      <c r="E114" t="s">
        <v>59</v>
      </c>
      <c r="F114">
        <v>1348.27</v>
      </c>
      <c r="G114">
        <v>1323.49</v>
      </c>
      <c r="H114">
        <v>9</v>
      </c>
      <c r="I114">
        <v>10</v>
      </c>
      <c r="J114">
        <v>3</v>
      </c>
      <c r="K114">
        <v>9</v>
      </c>
      <c r="L114">
        <v>1</v>
      </c>
      <c r="M114">
        <v>2</v>
      </c>
      <c r="N114" t="s">
        <v>34</v>
      </c>
      <c r="O114">
        <v>2.38</v>
      </c>
      <c r="P114">
        <v>3.16</v>
      </c>
      <c r="Q114">
        <v>2.97</v>
      </c>
      <c r="R114">
        <v>2.58</v>
      </c>
      <c r="S114">
        <v>3.3</v>
      </c>
      <c r="T114">
        <v>3.2</v>
      </c>
    </row>
    <row r="115" spans="1:20" x14ac:dyDescent="0.45">
      <c r="A115" t="s">
        <v>20</v>
      </c>
      <c r="B115" s="2">
        <v>41042</v>
      </c>
      <c r="C115" s="1">
        <v>0.79166666666666663</v>
      </c>
      <c r="D115" t="s">
        <v>29</v>
      </c>
      <c r="E115" t="s">
        <v>60</v>
      </c>
      <c r="F115">
        <v>1272.58</v>
      </c>
      <c r="G115">
        <v>1335.79</v>
      </c>
      <c r="H115">
        <v>3</v>
      </c>
      <c r="I115">
        <v>7</v>
      </c>
      <c r="J115">
        <v>0</v>
      </c>
      <c r="K115">
        <v>3</v>
      </c>
      <c r="L115">
        <v>3</v>
      </c>
      <c r="M115">
        <v>4</v>
      </c>
      <c r="N115" t="s">
        <v>34</v>
      </c>
      <c r="O115">
        <v>1.96</v>
      </c>
      <c r="P115">
        <v>3.51</v>
      </c>
      <c r="Q115">
        <v>3.57</v>
      </c>
      <c r="R115">
        <v>2.04</v>
      </c>
      <c r="S115">
        <v>3.85</v>
      </c>
      <c r="T115">
        <v>3.87</v>
      </c>
    </row>
    <row r="116" spans="1:20" x14ac:dyDescent="0.45">
      <c r="A116" t="s">
        <v>41</v>
      </c>
      <c r="B116" s="2">
        <v>41043</v>
      </c>
      <c r="C116" s="1">
        <v>0.75</v>
      </c>
      <c r="D116" t="s">
        <v>43</v>
      </c>
      <c r="E116" t="s">
        <v>71</v>
      </c>
      <c r="F116">
        <v>1246.8699999999999</v>
      </c>
      <c r="G116">
        <v>1217.96</v>
      </c>
      <c r="H116">
        <v>3</v>
      </c>
      <c r="I116">
        <v>4</v>
      </c>
      <c r="J116">
        <v>4</v>
      </c>
      <c r="K116">
        <v>5</v>
      </c>
      <c r="L116">
        <v>0</v>
      </c>
      <c r="M116">
        <v>0</v>
      </c>
      <c r="N116" t="s">
        <v>28</v>
      </c>
      <c r="O116">
        <v>2.87</v>
      </c>
      <c r="P116">
        <v>3.2</v>
      </c>
      <c r="Q116">
        <v>2.41</v>
      </c>
      <c r="R116">
        <v>3.36</v>
      </c>
      <c r="S116">
        <v>3.36</v>
      </c>
      <c r="T116">
        <v>2.65</v>
      </c>
    </row>
    <row r="117" spans="1:20" x14ac:dyDescent="0.45">
      <c r="A117" t="s">
        <v>20</v>
      </c>
      <c r="B117" s="2">
        <v>41045</v>
      </c>
      <c r="C117" s="1">
        <v>0.70833333333333337</v>
      </c>
      <c r="D117" t="s">
        <v>24</v>
      </c>
      <c r="E117" t="s">
        <v>48</v>
      </c>
      <c r="F117">
        <v>1400.82</v>
      </c>
      <c r="G117">
        <v>1353.86</v>
      </c>
      <c r="H117">
        <v>7</v>
      </c>
      <c r="I117">
        <v>9</v>
      </c>
      <c r="J117">
        <v>4</v>
      </c>
      <c r="K117">
        <v>7</v>
      </c>
      <c r="L117">
        <v>4</v>
      </c>
      <c r="M117">
        <v>2</v>
      </c>
      <c r="N117" t="s">
        <v>23</v>
      </c>
      <c r="O117">
        <v>1.71</v>
      </c>
      <c r="P117">
        <v>3.61</v>
      </c>
      <c r="Q117">
        <v>4.67</v>
      </c>
      <c r="R117">
        <v>1.8</v>
      </c>
      <c r="S117">
        <v>4.2</v>
      </c>
      <c r="T117">
        <v>5.04</v>
      </c>
    </row>
    <row r="118" spans="1:20" x14ac:dyDescent="0.45">
      <c r="A118" t="s">
        <v>20</v>
      </c>
      <c r="B118" s="2">
        <v>41045</v>
      </c>
      <c r="C118" s="1">
        <v>0.70833333333333337</v>
      </c>
      <c r="D118" t="s">
        <v>25</v>
      </c>
      <c r="E118" t="s">
        <v>21</v>
      </c>
      <c r="F118">
        <v>1434</v>
      </c>
      <c r="G118">
        <v>1284.06</v>
      </c>
      <c r="H118">
        <v>3</v>
      </c>
      <c r="I118">
        <v>9</v>
      </c>
      <c r="J118">
        <v>4</v>
      </c>
      <c r="K118">
        <v>5</v>
      </c>
      <c r="L118">
        <v>2</v>
      </c>
      <c r="M118">
        <v>0</v>
      </c>
      <c r="N118" t="s">
        <v>23</v>
      </c>
      <c r="O118">
        <v>1.38</v>
      </c>
      <c r="P118">
        <v>4.6100000000000003</v>
      </c>
      <c r="Q118">
        <v>7.72</v>
      </c>
      <c r="R118">
        <v>1.45</v>
      </c>
      <c r="S118">
        <v>5.2</v>
      </c>
      <c r="T118">
        <v>8.74</v>
      </c>
    </row>
    <row r="119" spans="1:20" x14ac:dyDescent="0.45">
      <c r="A119" t="s">
        <v>20</v>
      </c>
      <c r="B119" s="2">
        <v>41045</v>
      </c>
      <c r="C119" s="1">
        <v>0.70833333333333337</v>
      </c>
      <c r="D119" t="s">
        <v>30</v>
      </c>
      <c r="E119" t="s">
        <v>27</v>
      </c>
      <c r="F119">
        <v>1455.76</v>
      </c>
      <c r="G119">
        <v>1240.23</v>
      </c>
      <c r="H119">
        <v>5</v>
      </c>
      <c r="I119">
        <v>11</v>
      </c>
      <c r="J119">
        <v>4</v>
      </c>
      <c r="K119">
        <v>8</v>
      </c>
      <c r="L119">
        <v>0</v>
      </c>
      <c r="M119">
        <v>1</v>
      </c>
      <c r="N119" t="s">
        <v>34</v>
      </c>
      <c r="O119">
        <v>1.28</v>
      </c>
      <c r="P119">
        <v>5.34</v>
      </c>
      <c r="Q119">
        <v>9.82</v>
      </c>
      <c r="R119">
        <v>1.32</v>
      </c>
      <c r="S119">
        <v>6.19</v>
      </c>
      <c r="T119">
        <v>11.17</v>
      </c>
    </row>
    <row r="120" spans="1:20" x14ac:dyDescent="0.45">
      <c r="A120" t="s">
        <v>20</v>
      </c>
      <c r="B120" s="2">
        <v>41045</v>
      </c>
      <c r="C120" s="1">
        <v>0.70833333333333337</v>
      </c>
      <c r="D120" t="s">
        <v>58</v>
      </c>
      <c r="E120" t="s">
        <v>49</v>
      </c>
      <c r="F120">
        <v>1374.51</v>
      </c>
      <c r="G120">
        <v>1415.89</v>
      </c>
      <c r="H120">
        <v>4</v>
      </c>
      <c r="I120">
        <v>10</v>
      </c>
      <c r="J120">
        <v>2</v>
      </c>
      <c r="K120">
        <v>5</v>
      </c>
      <c r="L120">
        <v>2</v>
      </c>
      <c r="M120">
        <v>0</v>
      </c>
      <c r="N120" t="s">
        <v>23</v>
      </c>
      <c r="O120">
        <v>2.0099999999999998</v>
      </c>
      <c r="P120">
        <v>3.37</v>
      </c>
      <c r="Q120">
        <v>3.55</v>
      </c>
      <c r="R120">
        <v>2.12</v>
      </c>
      <c r="S120">
        <v>3.55</v>
      </c>
      <c r="T120">
        <v>3.87</v>
      </c>
    </row>
    <row r="121" spans="1:20" x14ac:dyDescent="0.45">
      <c r="A121" t="s">
        <v>20</v>
      </c>
      <c r="B121" s="2">
        <v>41045</v>
      </c>
      <c r="C121" s="1">
        <v>0.70833333333333337</v>
      </c>
      <c r="D121" t="s">
        <v>59</v>
      </c>
      <c r="E121" t="s">
        <v>29</v>
      </c>
      <c r="F121">
        <v>1337.84</v>
      </c>
      <c r="G121">
        <v>1269.55</v>
      </c>
      <c r="H121">
        <v>6</v>
      </c>
      <c r="I121">
        <v>9</v>
      </c>
      <c r="J121">
        <v>3</v>
      </c>
      <c r="K121">
        <v>4</v>
      </c>
      <c r="L121">
        <v>1</v>
      </c>
      <c r="M121">
        <v>2</v>
      </c>
      <c r="N121" t="s">
        <v>34</v>
      </c>
      <c r="O121">
        <v>1.7</v>
      </c>
      <c r="P121">
        <v>3.63</v>
      </c>
      <c r="Q121">
        <v>4.79</v>
      </c>
      <c r="R121">
        <v>1.75</v>
      </c>
      <c r="S121">
        <v>4.01</v>
      </c>
      <c r="T121">
        <v>5.37</v>
      </c>
    </row>
    <row r="122" spans="1:20" x14ac:dyDescent="0.45">
      <c r="A122" t="s">
        <v>41</v>
      </c>
      <c r="B122" s="2">
        <v>41045</v>
      </c>
      <c r="C122" s="1">
        <v>0.75</v>
      </c>
      <c r="D122" t="s">
        <v>54</v>
      </c>
      <c r="E122" t="s">
        <v>52</v>
      </c>
      <c r="F122">
        <v>1308.0999999999999</v>
      </c>
      <c r="G122">
        <v>1423.59</v>
      </c>
      <c r="H122">
        <v>4</v>
      </c>
      <c r="I122">
        <v>7</v>
      </c>
      <c r="J122">
        <v>7</v>
      </c>
      <c r="K122">
        <v>11</v>
      </c>
      <c r="L122">
        <v>1</v>
      </c>
      <c r="M122">
        <v>1</v>
      </c>
      <c r="N122" t="s">
        <v>28</v>
      </c>
      <c r="O122">
        <v>2.54</v>
      </c>
      <c r="P122">
        <v>3.2</v>
      </c>
      <c r="Q122">
        <v>2.71</v>
      </c>
      <c r="R122">
        <v>2.65</v>
      </c>
      <c r="S122">
        <v>3.36</v>
      </c>
      <c r="T122">
        <v>2.95</v>
      </c>
    </row>
    <row r="123" spans="1:20" x14ac:dyDescent="0.45">
      <c r="A123" t="s">
        <v>20</v>
      </c>
      <c r="B123" s="2">
        <v>41045</v>
      </c>
      <c r="C123" s="1">
        <v>0.79166666666666663</v>
      </c>
      <c r="D123" t="s">
        <v>60</v>
      </c>
      <c r="E123" t="s">
        <v>26</v>
      </c>
      <c r="F123">
        <v>1341.55</v>
      </c>
      <c r="G123">
        <v>1328.28</v>
      </c>
      <c r="H123">
        <v>3</v>
      </c>
      <c r="I123">
        <v>3</v>
      </c>
      <c r="J123">
        <v>6</v>
      </c>
      <c r="K123">
        <v>10</v>
      </c>
      <c r="L123">
        <v>5</v>
      </c>
      <c r="M123">
        <v>0</v>
      </c>
      <c r="N123" t="s">
        <v>23</v>
      </c>
      <c r="O123">
        <v>1.72</v>
      </c>
      <c r="P123">
        <v>3.7</v>
      </c>
      <c r="Q123">
        <v>4.5</v>
      </c>
      <c r="R123">
        <v>1.8</v>
      </c>
      <c r="S123">
        <v>4.03</v>
      </c>
      <c r="T123">
        <v>5.12</v>
      </c>
    </row>
    <row r="124" spans="1:20" x14ac:dyDescent="0.45">
      <c r="A124" t="s">
        <v>41</v>
      </c>
      <c r="B124" s="2">
        <v>41046</v>
      </c>
      <c r="C124" s="1">
        <v>0.58333333333333337</v>
      </c>
      <c r="D124" t="s">
        <v>42</v>
      </c>
      <c r="E124" t="s">
        <v>71</v>
      </c>
      <c r="F124">
        <v>1311.84</v>
      </c>
      <c r="G124">
        <v>1211.2</v>
      </c>
      <c r="H124">
        <v>3</v>
      </c>
      <c r="I124">
        <v>4</v>
      </c>
      <c r="J124">
        <v>4</v>
      </c>
      <c r="K124">
        <v>6</v>
      </c>
      <c r="L124">
        <v>1</v>
      </c>
      <c r="M124">
        <v>2</v>
      </c>
      <c r="N124" t="s">
        <v>34</v>
      </c>
      <c r="O124">
        <v>1.8</v>
      </c>
      <c r="P124">
        <v>3.44</v>
      </c>
      <c r="Q124">
        <v>4.3899999999999997</v>
      </c>
      <c r="R124">
        <v>1.89</v>
      </c>
      <c r="S124">
        <v>3.6</v>
      </c>
      <c r="T124">
        <v>5</v>
      </c>
    </row>
    <row r="125" spans="1:20" x14ac:dyDescent="0.45">
      <c r="A125" t="s">
        <v>41</v>
      </c>
      <c r="B125" s="2">
        <v>41046</v>
      </c>
      <c r="C125" s="1">
        <v>0.6875</v>
      </c>
      <c r="D125" t="s">
        <v>70</v>
      </c>
      <c r="E125" t="s">
        <v>43</v>
      </c>
      <c r="F125">
        <v>1271.78</v>
      </c>
      <c r="G125">
        <v>1223.9100000000001</v>
      </c>
      <c r="H125">
        <v>1</v>
      </c>
      <c r="I125">
        <v>1</v>
      </c>
      <c r="J125">
        <v>4</v>
      </c>
      <c r="K125">
        <v>5</v>
      </c>
      <c r="L125">
        <v>1</v>
      </c>
      <c r="M125">
        <v>1</v>
      </c>
      <c r="N125" t="s">
        <v>28</v>
      </c>
      <c r="O125">
        <v>1.53</v>
      </c>
      <c r="P125">
        <v>3.84</v>
      </c>
      <c r="Q125">
        <v>6.27</v>
      </c>
      <c r="R125">
        <v>1.59</v>
      </c>
      <c r="S125">
        <v>4.07</v>
      </c>
      <c r="T125">
        <v>7</v>
      </c>
    </row>
    <row r="126" spans="1:20" x14ac:dyDescent="0.45">
      <c r="A126" t="s">
        <v>20</v>
      </c>
      <c r="B126" s="2">
        <v>41048</v>
      </c>
      <c r="C126" s="1">
        <v>0.625</v>
      </c>
      <c r="D126" t="s">
        <v>21</v>
      </c>
      <c r="E126" t="s">
        <v>58</v>
      </c>
      <c r="F126">
        <v>1284.06</v>
      </c>
      <c r="G126">
        <v>1374.51</v>
      </c>
      <c r="H126">
        <v>4</v>
      </c>
      <c r="I126">
        <v>5</v>
      </c>
      <c r="J126">
        <v>4</v>
      </c>
      <c r="K126">
        <v>10</v>
      </c>
      <c r="L126">
        <v>2</v>
      </c>
      <c r="M126">
        <v>3</v>
      </c>
      <c r="N126" t="s">
        <v>34</v>
      </c>
      <c r="O126">
        <v>2.82</v>
      </c>
      <c r="P126">
        <v>3.33</v>
      </c>
      <c r="Q126">
        <v>2.38</v>
      </c>
      <c r="R126">
        <v>3.08</v>
      </c>
      <c r="S126">
        <v>3.53</v>
      </c>
      <c r="T126">
        <v>2.5</v>
      </c>
    </row>
    <row r="127" spans="1:20" x14ac:dyDescent="0.45">
      <c r="A127" t="s">
        <v>20</v>
      </c>
      <c r="B127" s="2">
        <v>41048</v>
      </c>
      <c r="C127" s="1">
        <v>0.70833333333333337</v>
      </c>
      <c r="D127" t="s">
        <v>27</v>
      </c>
      <c r="E127" t="s">
        <v>40</v>
      </c>
      <c r="F127">
        <v>1240.23</v>
      </c>
      <c r="G127">
        <v>1391.03</v>
      </c>
      <c r="H127">
        <v>4</v>
      </c>
      <c r="I127">
        <v>10</v>
      </c>
      <c r="J127">
        <v>4</v>
      </c>
      <c r="K127">
        <v>5</v>
      </c>
      <c r="L127">
        <v>1</v>
      </c>
      <c r="M127">
        <v>0</v>
      </c>
      <c r="N127" t="s">
        <v>23</v>
      </c>
      <c r="O127">
        <v>2.27</v>
      </c>
      <c r="P127">
        <v>3.35</v>
      </c>
      <c r="Q127">
        <v>2.95</v>
      </c>
      <c r="R127">
        <v>2.4</v>
      </c>
      <c r="S127">
        <v>3.64</v>
      </c>
      <c r="T127">
        <v>3.25</v>
      </c>
    </row>
    <row r="128" spans="1:20" x14ac:dyDescent="0.45">
      <c r="A128" t="s">
        <v>20</v>
      </c>
      <c r="B128" s="2">
        <v>41049</v>
      </c>
      <c r="C128" s="1">
        <v>0.70833333333333337</v>
      </c>
      <c r="D128" t="s">
        <v>48</v>
      </c>
      <c r="E128" t="s">
        <v>60</v>
      </c>
      <c r="F128">
        <v>1353.86</v>
      </c>
      <c r="G128">
        <v>1341.55</v>
      </c>
      <c r="H128">
        <v>3</v>
      </c>
      <c r="I128">
        <v>4</v>
      </c>
      <c r="J128">
        <v>6</v>
      </c>
      <c r="K128">
        <v>6</v>
      </c>
      <c r="L128">
        <v>2</v>
      </c>
      <c r="M128">
        <v>0</v>
      </c>
      <c r="N128" t="s">
        <v>23</v>
      </c>
      <c r="O128">
        <v>1.93</v>
      </c>
      <c r="P128">
        <v>3.52</v>
      </c>
      <c r="Q128">
        <v>3.66</v>
      </c>
      <c r="R128">
        <v>2</v>
      </c>
      <c r="S128">
        <v>3.95</v>
      </c>
      <c r="T128">
        <v>3.92</v>
      </c>
    </row>
    <row r="129" spans="1:20" x14ac:dyDescent="0.45">
      <c r="A129" t="s">
        <v>20</v>
      </c>
      <c r="B129" s="2">
        <v>41049</v>
      </c>
      <c r="C129" s="1">
        <v>0.70833333333333337</v>
      </c>
      <c r="D129" t="s">
        <v>29</v>
      </c>
      <c r="E129" t="s">
        <v>26</v>
      </c>
      <c r="F129">
        <v>1269.55</v>
      </c>
      <c r="G129">
        <v>1328.28</v>
      </c>
      <c r="H129">
        <v>6</v>
      </c>
      <c r="I129">
        <v>6</v>
      </c>
      <c r="J129">
        <v>3</v>
      </c>
      <c r="K129">
        <v>9</v>
      </c>
      <c r="L129">
        <v>1</v>
      </c>
      <c r="M129">
        <v>0</v>
      </c>
      <c r="N129" t="s">
        <v>23</v>
      </c>
      <c r="O129">
        <v>1.8</v>
      </c>
      <c r="P129">
        <v>3.56</v>
      </c>
      <c r="Q129">
        <v>4.2</v>
      </c>
      <c r="R129">
        <v>1.85</v>
      </c>
      <c r="S129">
        <v>4.01</v>
      </c>
      <c r="T129">
        <v>4.8</v>
      </c>
    </row>
    <row r="130" spans="1:20" x14ac:dyDescent="0.45">
      <c r="A130" t="s">
        <v>20</v>
      </c>
      <c r="B130" s="2">
        <v>41049</v>
      </c>
      <c r="C130" s="1">
        <v>0.70833333333333337</v>
      </c>
      <c r="D130" t="s">
        <v>69</v>
      </c>
      <c r="E130" t="s">
        <v>25</v>
      </c>
      <c r="F130">
        <v>1243.71</v>
      </c>
      <c r="G130">
        <v>1434</v>
      </c>
      <c r="H130">
        <v>2</v>
      </c>
      <c r="I130">
        <v>8</v>
      </c>
      <c r="J130">
        <v>6</v>
      </c>
      <c r="K130">
        <v>9</v>
      </c>
      <c r="L130">
        <v>0</v>
      </c>
      <c r="M130">
        <v>2</v>
      </c>
      <c r="N130" t="s">
        <v>34</v>
      </c>
      <c r="O130">
        <v>3.02</v>
      </c>
      <c r="P130">
        <v>3.3</v>
      </c>
      <c r="Q130">
        <v>2.27</v>
      </c>
      <c r="R130">
        <v>3.4</v>
      </c>
      <c r="S130">
        <v>3.52</v>
      </c>
      <c r="T130">
        <v>2.4900000000000002</v>
      </c>
    </row>
    <row r="131" spans="1:20" x14ac:dyDescent="0.45">
      <c r="A131" t="s">
        <v>20</v>
      </c>
      <c r="B131" s="2">
        <v>41049</v>
      </c>
      <c r="C131" s="1">
        <v>0.70833333333333337</v>
      </c>
      <c r="D131" t="s">
        <v>22</v>
      </c>
      <c r="E131" t="s">
        <v>24</v>
      </c>
      <c r="F131">
        <v>1246.8800000000001</v>
      </c>
      <c r="G131">
        <v>1400.82</v>
      </c>
      <c r="H131">
        <v>0</v>
      </c>
      <c r="I131">
        <v>0</v>
      </c>
      <c r="J131">
        <v>7</v>
      </c>
      <c r="K131">
        <v>11</v>
      </c>
      <c r="L131">
        <v>0</v>
      </c>
      <c r="M131">
        <v>2</v>
      </c>
      <c r="N131" t="s">
        <v>34</v>
      </c>
      <c r="O131">
        <v>4.17</v>
      </c>
      <c r="P131">
        <v>3.63</v>
      </c>
      <c r="Q131">
        <v>1.79</v>
      </c>
      <c r="R131">
        <v>4.58</v>
      </c>
      <c r="S131">
        <v>4</v>
      </c>
      <c r="T131">
        <v>1.85</v>
      </c>
    </row>
    <row r="132" spans="1:20" x14ac:dyDescent="0.45">
      <c r="A132" t="s">
        <v>20</v>
      </c>
      <c r="B132" s="2">
        <v>41049</v>
      </c>
      <c r="C132" s="1">
        <v>0.70833333333333337</v>
      </c>
      <c r="D132" t="s">
        <v>49</v>
      </c>
      <c r="E132" t="s">
        <v>59</v>
      </c>
      <c r="F132">
        <v>1415.89</v>
      </c>
      <c r="G132">
        <v>1337.84</v>
      </c>
      <c r="H132">
        <v>1</v>
      </c>
      <c r="I132">
        <v>2</v>
      </c>
      <c r="J132">
        <v>6</v>
      </c>
      <c r="K132">
        <v>6</v>
      </c>
      <c r="L132">
        <v>5</v>
      </c>
      <c r="M132">
        <v>1</v>
      </c>
      <c r="N132" t="s">
        <v>23</v>
      </c>
      <c r="O132">
        <v>1.78</v>
      </c>
      <c r="P132">
        <v>3.46</v>
      </c>
      <c r="Q132">
        <v>4.46</v>
      </c>
      <c r="R132">
        <v>1.88</v>
      </c>
      <c r="S132">
        <v>3.75</v>
      </c>
      <c r="T132">
        <v>4.8</v>
      </c>
    </row>
    <row r="133" spans="1:20" x14ac:dyDescent="0.45">
      <c r="A133" t="s">
        <v>41</v>
      </c>
      <c r="B133" s="2">
        <v>41050</v>
      </c>
      <c r="C133" s="1">
        <v>0.75</v>
      </c>
      <c r="D133" t="s">
        <v>71</v>
      </c>
      <c r="E133" t="s">
        <v>51</v>
      </c>
      <c r="F133">
        <v>1211.2</v>
      </c>
      <c r="G133">
        <v>1425.83</v>
      </c>
      <c r="H133">
        <v>4</v>
      </c>
      <c r="I133">
        <v>8</v>
      </c>
      <c r="J133">
        <v>6</v>
      </c>
      <c r="K133">
        <v>12</v>
      </c>
      <c r="L133">
        <v>0</v>
      </c>
      <c r="M133">
        <v>3</v>
      </c>
      <c r="N133" t="s">
        <v>34</v>
      </c>
      <c r="O133">
        <v>3.48</v>
      </c>
      <c r="P133">
        <v>3.28</v>
      </c>
      <c r="Q133">
        <v>2.0699999999999998</v>
      </c>
      <c r="R133">
        <v>3.77</v>
      </c>
      <c r="S133">
        <v>3.53</v>
      </c>
      <c r="T133">
        <v>2.15</v>
      </c>
    </row>
    <row r="134" spans="1:20" x14ac:dyDescent="0.45">
      <c r="A134" t="s">
        <v>20</v>
      </c>
      <c r="B134" s="2">
        <v>41052</v>
      </c>
      <c r="C134" s="1">
        <v>0.75</v>
      </c>
      <c r="D134" t="s">
        <v>60</v>
      </c>
      <c r="E134" t="s">
        <v>21</v>
      </c>
      <c r="F134">
        <v>1341.55</v>
      </c>
      <c r="G134">
        <v>1284.06</v>
      </c>
      <c r="H134">
        <v>6</v>
      </c>
      <c r="I134">
        <v>6</v>
      </c>
      <c r="J134">
        <v>1</v>
      </c>
      <c r="K134">
        <v>4</v>
      </c>
      <c r="L134">
        <v>2</v>
      </c>
      <c r="M134">
        <v>0</v>
      </c>
      <c r="N134" t="s">
        <v>23</v>
      </c>
      <c r="O134">
        <v>1.62</v>
      </c>
      <c r="P134">
        <v>3.9</v>
      </c>
      <c r="Q134">
        <v>4.96</v>
      </c>
      <c r="R134">
        <v>1.7</v>
      </c>
      <c r="S134">
        <v>4.47</v>
      </c>
      <c r="T134">
        <v>5.5</v>
      </c>
    </row>
    <row r="135" spans="1:20" x14ac:dyDescent="0.45">
      <c r="A135" t="s">
        <v>20</v>
      </c>
      <c r="B135" s="2">
        <v>41052</v>
      </c>
      <c r="C135" s="1">
        <v>0.75</v>
      </c>
      <c r="D135" t="s">
        <v>26</v>
      </c>
      <c r="E135" t="s">
        <v>69</v>
      </c>
      <c r="F135">
        <v>1328.28</v>
      </c>
      <c r="G135">
        <v>1243.71</v>
      </c>
      <c r="H135">
        <v>0</v>
      </c>
      <c r="I135">
        <v>6</v>
      </c>
      <c r="J135">
        <v>2</v>
      </c>
      <c r="K135">
        <v>5</v>
      </c>
      <c r="L135">
        <v>0</v>
      </c>
      <c r="M135">
        <v>0</v>
      </c>
      <c r="N135" t="s">
        <v>28</v>
      </c>
      <c r="O135">
        <v>2.0699999999999998</v>
      </c>
      <c r="P135">
        <v>3.3</v>
      </c>
      <c r="Q135">
        <v>3.46</v>
      </c>
      <c r="R135">
        <v>2.2400000000000002</v>
      </c>
      <c r="S135">
        <v>3.55</v>
      </c>
      <c r="T135">
        <v>3.9</v>
      </c>
    </row>
    <row r="136" spans="1:20" x14ac:dyDescent="0.45">
      <c r="A136" t="s">
        <v>20</v>
      </c>
      <c r="B136" s="2">
        <v>41052</v>
      </c>
      <c r="C136" s="1">
        <v>0.75</v>
      </c>
      <c r="D136" t="s">
        <v>59</v>
      </c>
      <c r="E136" t="s">
        <v>22</v>
      </c>
      <c r="F136">
        <v>1337.84</v>
      </c>
      <c r="G136">
        <v>1246.8800000000001</v>
      </c>
      <c r="H136">
        <v>3</v>
      </c>
      <c r="I136">
        <v>6</v>
      </c>
      <c r="J136">
        <v>0</v>
      </c>
      <c r="K136">
        <v>0</v>
      </c>
      <c r="L136">
        <v>1</v>
      </c>
      <c r="M136">
        <v>0</v>
      </c>
      <c r="N136" t="s">
        <v>23</v>
      </c>
      <c r="O136">
        <v>1.44</v>
      </c>
      <c r="P136">
        <v>4.26</v>
      </c>
      <c r="Q136">
        <v>7.01</v>
      </c>
      <c r="R136">
        <v>1.53</v>
      </c>
      <c r="S136">
        <v>4.75</v>
      </c>
      <c r="T136">
        <v>8.5</v>
      </c>
    </row>
    <row r="137" spans="1:20" x14ac:dyDescent="0.45">
      <c r="A137" t="s">
        <v>41</v>
      </c>
      <c r="B137" s="2">
        <v>41052</v>
      </c>
      <c r="C137" s="1">
        <v>0.75</v>
      </c>
      <c r="D137" t="s">
        <v>52</v>
      </c>
      <c r="E137" t="s">
        <v>70</v>
      </c>
      <c r="F137">
        <v>1423.59</v>
      </c>
      <c r="G137">
        <v>1271.78</v>
      </c>
      <c r="H137">
        <v>7</v>
      </c>
      <c r="I137">
        <v>11</v>
      </c>
      <c r="J137">
        <v>3</v>
      </c>
      <c r="K137">
        <v>3</v>
      </c>
      <c r="L137">
        <v>1</v>
      </c>
      <c r="M137">
        <v>1</v>
      </c>
      <c r="N137" t="s">
        <v>28</v>
      </c>
      <c r="O137">
        <v>1.77</v>
      </c>
      <c r="P137">
        <v>3.53</v>
      </c>
      <c r="Q137">
        <v>4.41</v>
      </c>
      <c r="R137">
        <v>1.87</v>
      </c>
      <c r="S137">
        <v>3.81</v>
      </c>
      <c r="T137">
        <v>5</v>
      </c>
    </row>
    <row r="138" spans="1:20" x14ac:dyDescent="0.45">
      <c r="A138" t="s">
        <v>20</v>
      </c>
      <c r="B138" s="2">
        <v>41052</v>
      </c>
      <c r="C138" s="1">
        <v>0.79166666666666663</v>
      </c>
      <c r="D138" t="s">
        <v>40</v>
      </c>
      <c r="E138" t="s">
        <v>30</v>
      </c>
      <c r="F138">
        <v>1391.03</v>
      </c>
      <c r="G138">
        <v>1455.76</v>
      </c>
      <c r="H138">
        <v>1</v>
      </c>
      <c r="I138">
        <v>4</v>
      </c>
      <c r="J138">
        <v>2</v>
      </c>
      <c r="K138">
        <v>6</v>
      </c>
      <c r="L138">
        <v>0</v>
      </c>
      <c r="M138">
        <v>0</v>
      </c>
      <c r="N138" t="s">
        <v>28</v>
      </c>
      <c r="O138">
        <v>2.69</v>
      </c>
      <c r="P138">
        <v>3.34</v>
      </c>
      <c r="Q138">
        <v>2.4900000000000002</v>
      </c>
      <c r="R138">
        <v>2.8</v>
      </c>
      <c r="S138">
        <v>3.6</v>
      </c>
      <c r="T138">
        <v>2.69</v>
      </c>
    </row>
    <row r="139" spans="1:20" x14ac:dyDescent="0.45">
      <c r="A139" t="s">
        <v>20</v>
      </c>
      <c r="B139" s="2">
        <v>41053</v>
      </c>
      <c r="C139" s="1">
        <v>0.75</v>
      </c>
      <c r="D139" t="s">
        <v>24</v>
      </c>
      <c r="E139" t="s">
        <v>27</v>
      </c>
      <c r="F139">
        <v>1400.82</v>
      </c>
      <c r="G139">
        <v>1240.23</v>
      </c>
      <c r="H139">
        <v>7</v>
      </c>
      <c r="I139">
        <v>13</v>
      </c>
      <c r="J139">
        <v>6</v>
      </c>
      <c r="K139">
        <v>10</v>
      </c>
      <c r="L139">
        <v>1</v>
      </c>
      <c r="M139">
        <v>1</v>
      </c>
      <c r="N139" t="s">
        <v>28</v>
      </c>
      <c r="O139">
        <v>1.53</v>
      </c>
      <c r="P139">
        <v>3.98</v>
      </c>
      <c r="Q139">
        <v>6.05</v>
      </c>
      <c r="R139">
        <v>1.57</v>
      </c>
      <c r="S139">
        <v>4.32</v>
      </c>
      <c r="T139">
        <v>7.1</v>
      </c>
    </row>
    <row r="140" spans="1:20" x14ac:dyDescent="0.45">
      <c r="A140" t="s">
        <v>20</v>
      </c>
      <c r="B140" s="2">
        <v>41053</v>
      </c>
      <c r="C140" s="1">
        <v>0.75</v>
      </c>
      <c r="D140" t="s">
        <v>29</v>
      </c>
      <c r="E140" t="s">
        <v>48</v>
      </c>
      <c r="F140">
        <v>1269.55</v>
      </c>
      <c r="G140">
        <v>1353.86</v>
      </c>
      <c r="H140">
        <v>6</v>
      </c>
      <c r="I140">
        <v>9</v>
      </c>
      <c r="J140">
        <v>6</v>
      </c>
      <c r="K140">
        <v>7</v>
      </c>
      <c r="L140">
        <v>0</v>
      </c>
      <c r="M140">
        <v>0</v>
      </c>
      <c r="N140" t="s">
        <v>28</v>
      </c>
      <c r="O140">
        <v>2.17</v>
      </c>
      <c r="P140">
        <v>3.3</v>
      </c>
      <c r="Q140">
        <v>3.24</v>
      </c>
      <c r="R140">
        <v>2.4</v>
      </c>
      <c r="S140">
        <v>3.46</v>
      </c>
      <c r="T140">
        <v>3.4</v>
      </c>
    </row>
    <row r="141" spans="1:20" x14ac:dyDescent="0.45">
      <c r="A141" t="s">
        <v>20</v>
      </c>
      <c r="B141" s="2">
        <v>41053</v>
      </c>
      <c r="C141" s="1">
        <v>0.75</v>
      </c>
      <c r="D141" t="s">
        <v>25</v>
      </c>
      <c r="E141" t="s">
        <v>49</v>
      </c>
      <c r="F141">
        <v>1434</v>
      </c>
      <c r="G141">
        <v>1415.89</v>
      </c>
      <c r="H141">
        <v>6</v>
      </c>
      <c r="I141">
        <v>9</v>
      </c>
      <c r="J141">
        <v>3</v>
      </c>
      <c r="K141">
        <v>5</v>
      </c>
      <c r="L141">
        <v>3</v>
      </c>
      <c r="M141">
        <v>2</v>
      </c>
      <c r="N141" t="s">
        <v>23</v>
      </c>
      <c r="O141">
        <v>1.76</v>
      </c>
      <c r="P141">
        <v>3.55</v>
      </c>
      <c r="Q141">
        <v>4.49</v>
      </c>
      <c r="R141">
        <v>1.85</v>
      </c>
      <c r="S141">
        <v>3.79</v>
      </c>
      <c r="T141">
        <v>4.79</v>
      </c>
    </row>
    <row r="142" spans="1:20" x14ac:dyDescent="0.45">
      <c r="A142" t="s">
        <v>41</v>
      </c>
      <c r="B142" s="2">
        <v>41053</v>
      </c>
      <c r="C142" s="1">
        <v>0.75</v>
      </c>
      <c r="D142" t="s">
        <v>53</v>
      </c>
      <c r="E142" t="s">
        <v>42</v>
      </c>
      <c r="F142">
        <v>1389.35</v>
      </c>
      <c r="G142">
        <v>1311.84</v>
      </c>
      <c r="H142">
        <v>4</v>
      </c>
      <c r="I142">
        <v>7</v>
      </c>
      <c r="J142">
        <v>1</v>
      </c>
      <c r="K142">
        <v>4</v>
      </c>
      <c r="L142">
        <v>1</v>
      </c>
      <c r="M142">
        <v>0</v>
      </c>
      <c r="N142" t="s">
        <v>23</v>
      </c>
      <c r="O142">
        <v>1.61</v>
      </c>
      <c r="P142">
        <v>3.7</v>
      </c>
      <c r="Q142">
        <v>5.53</v>
      </c>
      <c r="R142">
        <v>1.71</v>
      </c>
      <c r="S142">
        <v>3.9</v>
      </c>
      <c r="T142">
        <v>6.5</v>
      </c>
    </row>
    <row r="143" spans="1:20" x14ac:dyDescent="0.45">
      <c r="A143" t="s">
        <v>20</v>
      </c>
      <c r="B143" s="2">
        <v>41057</v>
      </c>
      <c r="C143" s="1">
        <v>0.70833333333333337</v>
      </c>
      <c r="D143" t="s">
        <v>27</v>
      </c>
      <c r="E143" t="s">
        <v>25</v>
      </c>
      <c r="F143">
        <v>1240.23</v>
      </c>
      <c r="G143">
        <v>1434</v>
      </c>
      <c r="H143">
        <v>7</v>
      </c>
      <c r="I143">
        <v>8</v>
      </c>
      <c r="J143">
        <v>9</v>
      </c>
      <c r="K143">
        <v>12</v>
      </c>
      <c r="L143">
        <v>1</v>
      </c>
      <c r="M143">
        <v>1</v>
      </c>
      <c r="N143" t="s">
        <v>28</v>
      </c>
      <c r="O143">
        <v>3.11</v>
      </c>
      <c r="P143">
        <v>3.37</v>
      </c>
      <c r="Q143">
        <v>2.2000000000000002</v>
      </c>
      <c r="R143">
        <v>3.4</v>
      </c>
      <c r="S143">
        <v>3.65</v>
      </c>
      <c r="T143">
        <v>2.29</v>
      </c>
    </row>
    <row r="144" spans="1:20" x14ac:dyDescent="0.45">
      <c r="A144" t="s">
        <v>20</v>
      </c>
      <c r="B144" s="2">
        <v>41057</v>
      </c>
      <c r="C144" s="1">
        <v>0.70833333333333337</v>
      </c>
      <c r="D144" t="s">
        <v>69</v>
      </c>
      <c r="E144" t="s">
        <v>24</v>
      </c>
      <c r="F144">
        <v>1243.71</v>
      </c>
      <c r="G144">
        <v>1400.82</v>
      </c>
      <c r="H144">
        <v>2</v>
      </c>
      <c r="I144">
        <v>3</v>
      </c>
      <c r="J144">
        <v>7</v>
      </c>
      <c r="K144">
        <v>11</v>
      </c>
      <c r="L144">
        <v>0</v>
      </c>
      <c r="M144">
        <v>2</v>
      </c>
      <c r="N144" t="s">
        <v>34</v>
      </c>
      <c r="O144">
        <v>2.99</v>
      </c>
      <c r="P144">
        <v>3.34</v>
      </c>
      <c r="Q144">
        <v>2.27</v>
      </c>
      <c r="R144">
        <v>3.25</v>
      </c>
      <c r="S144">
        <v>3.63</v>
      </c>
      <c r="T144">
        <v>2.4</v>
      </c>
    </row>
    <row r="145" spans="1:20" x14ac:dyDescent="0.45">
      <c r="A145" t="s">
        <v>20</v>
      </c>
      <c r="B145" s="2">
        <v>41057</v>
      </c>
      <c r="C145" s="1">
        <v>0.70833333333333337</v>
      </c>
      <c r="D145" t="s">
        <v>22</v>
      </c>
      <c r="E145" t="s">
        <v>29</v>
      </c>
      <c r="F145">
        <v>1246.8800000000001</v>
      </c>
      <c r="G145">
        <v>1269.55</v>
      </c>
      <c r="H145">
        <v>0</v>
      </c>
      <c r="I145">
        <v>0</v>
      </c>
      <c r="J145">
        <v>7</v>
      </c>
      <c r="K145">
        <v>10</v>
      </c>
      <c r="L145">
        <v>4</v>
      </c>
      <c r="M145">
        <v>1</v>
      </c>
      <c r="N145" t="s">
        <v>23</v>
      </c>
      <c r="O145">
        <v>2.72</v>
      </c>
      <c r="P145">
        <v>3.31</v>
      </c>
      <c r="Q145">
        <v>2.48</v>
      </c>
      <c r="R145">
        <v>3.12</v>
      </c>
      <c r="S145">
        <v>3.44</v>
      </c>
      <c r="T145">
        <v>2.71</v>
      </c>
    </row>
    <row r="146" spans="1:20" x14ac:dyDescent="0.45">
      <c r="A146" t="s">
        <v>20</v>
      </c>
      <c r="B146" s="2">
        <v>41057</v>
      </c>
      <c r="C146" s="1">
        <v>0.75</v>
      </c>
      <c r="D146" t="s">
        <v>49</v>
      </c>
      <c r="E146" t="s">
        <v>60</v>
      </c>
      <c r="F146">
        <v>1415.89</v>
      </c>
      <c r="G146">
        <v>1341.55</v>
      </c>
      <c r="H146">
        <v>3</v>
      </c>
      <c r="I146">
        <v>4</v>
      </c>
      <c r="J146">
        <v>6</v>
      </c>
      <c r="K146">
        <v>9</v>
      </c>
      <c r="L146">
        <v>2</v>
      </c>
      <c r="M146">
        <v>0</v>
      </c>
      <c r="N146" t="s">
        <v>23</v>
      </c>
      <c r="O146">
        <v>1.58</v>
      </c>
      <c r="P146">
        <v>4</v>
      </c>
      <c r="Q146">
        <v>5.27</v>
      </c>
      <c r="R146">
        <v>1.65</v>
      </c>
      <c r="S146">
        <v>4.55</v>
      </c>
      <c r="T146">
        <v>5.75</v>
      </c>
    </row>
    <row r="147" spans="1:20" x14ac:dyDescent="0.45">
      <c r="A147" t="s">
        <v>20</v>
      </c>
      <c r="B147" s="2">
        <v>41058</v>
      </c>
      <c r="C147" s="1">
        <v>0.75</v>
      </c>
      <c r="D147" t="s">
        <v>21</v>
      </c>
      <c r="E147" t="s">
        <v>59</v>
      </c>
      <c r="F147">
        <v>1284.06</v>
      </c>
      <c r="G147">
        <v>1337.84</v>
      </c>
      <c r="H147">
        <v>0</v>
      </c>
      <c r="I147">
        <v>4</v>
      </c>
      <c r="J147">
        <v>3</v>
      </c>
      <c r="K147">
        <v>9</v>
      </c>
      <c r="L147">
        <v>3</v>
      </c>
      <c r="M147">
        <v>0</v>
      </c>
      <c r="N147" t="s">
        <v>23</v>
      </c>
      <c r="O147">
        <v>2.72</v>
      </c>
      <c r="P147">
        <v>3.3</v>
      </c>
      <c r="Q147">
        <v>2.4500000000000002</v>
      </c>
      <c r="R147">
        <v>2.86</v>
      </c>
      <c r="S147">
        <v>3.56</v>
      </c>
      <c r="T147">
        <v>2.62</v>
      </c>
    </row>
    <row r="148" spans="1:20" x14ac:dyDescent="0.45">
      <c r="A148" t="s">
        <v>41</v>
      </c>
      <c r="B148" s="2">
        <v>41064</v>
      </c>
      <c r="C148" s="1">
        <v>0.58333333333333337</v>
      </c>
      <c r="D148" t="s">
        <v>43</v>
      </c>
      <c r="E148" t="s">
        <v>50</v>
      </c>
      <c r="F148">
        <v>1237.78</v>
      </c>
      <c r="G148">
        <v>1219.8499999999999</v>
      </c>
      <c r="H148">
        <v>5</v>
      </c>
      <c r="I148">
        <v>6</v>
      </c>
      <c r="J148">
        <v>6</v>
      </c>
      <c r="K148">
        <v>6</v>
      </c>
      <c r="L148">
        <v>1</v>
      </c>
      <c r="M148">
        <v>1</v>
      </c>
      <c r="N148" t="s">
        <v>28</v>
      </c>
      <c r="O148">
        <v>2.02</v>
      </c>
      <c r="P148">
        <v>3.27</v>
      </c>
      <c r="Q148">
        <v>3.64</v>
      </c>
      <c r="R148">
        <v>2.19</v>
      </c>
      <c r="S148">
        <v>3.4</v>
      </c>
      <c r="T148">
        <v>4.25</v>
      </c>
    </row>
    <row r="149" spans="1:20" x14ac:dyDescent="0.45">
      <c r="A149" t="s">
        <v>20</v>
      </c>
      <c r="B149" s="2">
        <v>41065</v>
      </c>
      <c r="C149" s="1">
        <v>0.70833333333333337</v>
      </c>
      <c r="D149" t="s">
        <v>24</v>
      </c>
      <c r="E149" t="s">
        <v>29</v>
      </c>
      <c r="F149">
        <v>1418.97</v>
      </c>
      <c r="G149">
        <v>1275.57</v>
      </c>
      <c r="H149">
        <v>7</v>
      </c>
      <c r="I149">
        <v>11</v>
      </c>
      <c r="J149">
        <v>4</v>
      </c>
      <c r="K149">
        <v>7</v>
      </c>
      <c r="L149">
        <v>1</v>
      </c>
      <c r="M149">
        <v>1</v>
      </c>
      <c r="N149" t="s">
        <v>28</v>
      </c>
      <c r="O149">
        <v>1.62</v>
      </c>
      <c r="P149">
        <v>3.89</v>
      </c>
      <c r="Q149">
        <v>5.04</v>
      </c>
      <c r="R149">
        <v>1.7</v>
      </c>
      <c r="S149">
        <v>4.2300000000000004</v>
      </c>
      <c r="T149">
        <v>5.55</v>
      </c>
    </row>
    <row r="150" spans="1:20" x14ac:dyDescent="0.45">
      <c r="A150" t="s">
        <v>20</v>
      </c>
      <c r="B150" s="2">
        <v>41065</v>
      </c>
      <c r="C150" s="1">
        <v>0.70833333333333337</v>
      </c>
      <c r="D150" t="s">
        <v>69</v>
      </c>
      <c r="E150" t="s">
        <v>27</v>
      </c>
      <c r="F150">
        <v>1237.0999999999999</v>
      </c>
      <c r="G150">
        <v>1272.75</v>
      </c>
      <c r="H150">
        <v>1</v>
      </c>
      <c r="I150">
        <v>3</v>
      </c>
      <c r="J150">
        <v>5</v>
      </c>
      <c r="K150">
        <v>8</v>
      </c>
      <c r="L150">
        <v>1</v>
      </c>
      <c r="M150">
        <v>0</v>
      </c>
      <c r="N150" t="s">
        <v>23</v>
      </c>
      <c r="O150">
        <v>2.15</v>
      </c>
      <c r="P150">
        <v>3.29</v>
      </c>
      <c r="Q150">
        <v>3.19</v>
      </c>
      <c r="R150">
        <v>2.29</v>
      </c>
      <c r="S150">
        <v>3.51</v>
      </c>
      <c r="T150">
        <v>3.47</v>
      </c>
    </row>
    <row r="151" spans="1:20" x14ac:dyDescent="0.45">
      <c r="A151" t="s">
        <v>20</v>
      </c>
      <c r="B151" s="2">
        <v>41065</v>
      </c>
      <c r="C151" s="1">
        <v>0.70833333333333337</v>
      </c>
      <c r="D151" t="s">
        <v>58</v>
      </c>
      <c r="E151" t="s">
        <v>26</v>
      </c>
      <c r="F151">
        <v>1396.75</v>
      </c>
      <c r="G151">
        <v>1305.28</v>
      </c>
      <c r="H151">
        <v>9</v>
      </c>
      <c r="I151">
        <v>10</v>
      </c>
      <c r="J151">
        <v>1</v>
      </c>
      <c r="K151">
        <v>4</v>
      </c>
      <c r="L151">
        <v>3</v>
      </c>
      <c r="M151">
        <v>0</v>
      </c>
      <c r="N151" t="s">
        <v>23</v>
      </c>
      <c r="O151">
        <v>1.61</v>
      </c>
      <c r="P151">
        <v>3.75</v>
      </c>
      <c r="Q151">
        <v>5.4</v>
      </c>
      <c r="R151">
        <v>1.67</v>
      </c>
      <c r="S151">
        <v>4.03</v>
      </c>
      <c r="T151">
        <v>6.01</v>
      </c>
    </row>
    <row r="152" spans="1:20" x14ac:dyDescent="0.45">
      <c r="A152" t="s">
        <v>20</v>
      </c>
      <c r="B152" s="2">
        <v>41065</v>
      </c>
      <c r="C152" s="1">
        <v>0.70833333333333337</v>
      </c>
      <c r="D152" t="s">
        <v>40</v>
      </c>
      <c r="E152" t="s">
        <v>21</v>
      </c>
      <c r="F152">
        <v>1380.7</v>
      </c>
      <c r="G152">
        <v>1278.8800000000001</v>
      </c>
      <c r="H152">
        <v>1</v>
      </c>
      <c r="I152">
        <v>5</v>
      </c>
      <c r="J152">
        <v>3</v>
      </c>
      <c r="K152">
        <v>4</v>
      </c>
      <c r="L152">
        <v>3</v>
      </c>
      <c r="M152">
        <v>2</v>
      </c>
      <c r="N152" t="s">
        <v>23</v>
      </c>
      <c r="O152">
        <v>1.84</v>
      </c>
      <c r="P152">
        <v>3.52</v>
      </c>
      <c r="Q152">
        <v>4.0199999999999996</v>
      </c>
      <c r="R152">
        <v>1.99</v>
      </c>
      <c r="S152">
        <v>3.75</v>
      </c>
      <c r="T152">
        <v>4.4000000000000004</v>
      </c>
    </row>
    <row r="153" spans="1:20" x14ac:dyDescent="0.45">
      <c r="A153" t="s">
        <v>20</v>
      </c>
      <c r="B153" s="2">
        <v>41065</v>
      </c>
      <c r="C153" s="1">
        <v>0.79166666666666663</v>
      </c>
      <c r="D153" t="s">
        <v>25</v>
      </c>
      <c r="E153" t="s">
        <v>48</v>
      </c>
      <c r="F153">
        <v>1448.47</v>
      </c>
      <c r="G153">
        <v>1356.34</v>
      </c>
      <c r="H153">
        <v>7</v>
      </c>
      <c r="I153">
        <v>10</v>
      </c>
      <c r="J153">
        <v>4</v>
      </c>
      <c r="K153">
        <v>7</v>
      </c>
      <c r="L153">
        <v>2</v>
      </c>
      <c r="M153">
        <v>1</v>
      </c>
      <c r="N153" t="s">
        <v>23</v>
      </c>
      <c r="O153">
        <v>1.68</v>
      </c>
      <c r="P153">
        <v>3.62</v>
      </c>
      <c r="Q153">
        <v>4.91</v>
      </c>
      <c r="R153">
        <v>1.79</v>
      </c>
      <c r="S153">
        <v>3.85</v>
      </c>
      <c r="T153">
        <v>5.5</v>
      </c>
    </row>
    <row r="154" spans="1:20" x14ac:dyDescent="0.45">
      <c r="A154" t="s">
        <v>41</v>
      </c>
      <c r="B154" s="2">
        <v>41068</v>
      </c>
      <c r="C154" s="1">
        <v>0.75</v>
      </c>
      <c r="D154" t="s">
        <v>71</v>
      </c>
      <c r="E154" t="s">
        <v>70</v>
      </c>
      <c r="F154">
        <v>1218.3900000000001</v>
      </c>
      <c r="G154">
        <v>1279.1199999999999</v>
      </c>
      <c r="H154">
        <v>4</v>
      </c>
      <c r="I154">
        <v>5</v>
      </c>
      <c r="J154">
        <v>3</v>
      </c>
      <c r="K154">
        <v>4</v>
      </c>
      <c r="L154">
        <v>0</v>
      </c>
      <c r="M154">
        <v>1</v>
      </c>
      <c r="N154" t="s">
        <v>34</v>
      </c>
      <c r="O154">
        <v>2.5499999999999998</v>
      </c>
      <c r="P154">
        <v>3.18</v>
      </c>
      <c r="Q154">
        <v>2.72</v>
      </c>
      <c r="R154">
        <v>2.67</v>
      </c>
      <c r="S154">
        <v>3.41</v>
      </c>
      <c r="T154">
        <v>2.9</v>
      </c>
    </row>
    <row r="155" spans="1:20" x14ac:dyDescent="0.45">
      <c r="A155" t="s">
        <v>20</v>
      </c>
      <c r="B155" s="2">
        <v>41068</v>
      </c>
      <c r="C155" s="1">
        <v>0.75</v>
      </c>
      <c r="D155" t="s">
        <v>22</v>
      </c>
      <c r="E155" t="s">
        <v>60</v>
      </c>
      <c r="F155">
        <v>1245.8</v>
      </c>
      <c r="G155">
        <v>1345</v>
      </c>
      <c r="H155">
        <v>3</v>
      </c>
      <c r="I155">
        <v>3</v>
      </c>
      <c r="J155">
        <v>3</v>
      </c>
      <c r="K155">
        <v>9</v>
      </c>
      <c r="L155">
        <v>0</v>
      </c>
      <c r="M155">
        <v>4</v>
      </c>
      <c r="N155" t="s">
        <v>34</v>
      </c>
      <c r="O155">
        <v>3.7</v>
      </c>
      <c r="P155">
        <v>3.61</v>
      </c>
      <c r="Q155">
        <v>1.9</v>
      </c>
      <c r="R155">
        <v>4.01</v>
      </c>
      <c r="S155">
        <v>3.94</v>
      </c>
      <c r="T155">
        <v>1.98</v>
      </c>
    </row>
    <row r="156" spans="1:20" x14ac:dyDescent="0.45">
      <c r="A156" t="s">
        <v>35</v>
      </c>
      <c r="B156" s="2">
        <v>41070</v>
      </c>
      <c r="C156" s="1">
        <v>0.72916666666666663</v>
      </c>
      <c r="D156" t="s">
        <v>47</v>
      </c>
      <c r="E156" t="s">
        <v>38</v>
      </c>
      <c r="F156">
        <v>1413.23</v>
      </c>
      <c r="G156">
        <v>1392.72</v>
      </c>
      <c r="H156">
        <v>3</v>
      </c>
      <c r="I156">
        <v>5</v>
      </c>
      <c r="J156">
        <v>4</v>
      </c>
      <c r="K156">
        <v>5</v>
      </c>
      <c r="L156">
        <v>4</v>
      </c>
      <c r="M156">
        <v>1</v>
      </c>
      <c r="N156" t="s">
        <v>23</v>
      </c>
      <c r="O156">
        <v>1.52</v>
      </c>
      <c r="P156">
        <v>4.08</v>
      </c>
      <c r="Q156">
        <v>5.95</v>
      </c>
      <c r="R156">
        <v>1.62</v>
      </c>
      <c r="S156">
        <v>4.72</v>
      </c>
      <c r="T156">
        <v>7</v>
      </c>
    </row>
    <row r="157" spans="1:20" x14ac:dyDescent="0.45">
      <c r="A157" t="s">
        <v>35</v>
      </c>
      <c r="B157" s="2">
        <v>41070</v>
      </c>
      <c r="C157" s="1">
        <v>0.72916666666666663</v>
      </c>
      <c r="D157" t="s">
        <v>46</v>
      </c>
      <c r="E157" t="s">
        <v>39</v>
      </c>
      <c r="F157">
        <v>1372.32</v>
      </c>
      <c r="G157">
        <v>1587.02</v>
      </c>
      <c r="H157">
        <v>4</v>
      </c>
      <c r="I157">
        <v>9</v>
      </c>
      <c r="J157">
        <v>7</v>
      </c>
      <c r="K157">
        <v>13</v>
      </c>
      <c r="L157">
        <v>1</v>
      </c>
      <c r="M157">
        <v>3</v>
      </c>
      <c r="N157" t="s">
        <v>34</v>
      </c>
      <c r="O157">
        <v>4.32</v>
      </c>
      <c r="P157">
        <v>3.58</v>
      </c>
      <c r="Q157">
        <v>1.77</v>
      </c>
      <c r="R157">
        <v>4.79</v>
      </c>
      <c r="S157">
        <v>4.09</v>
      </c>
      <c r="T157">
        <v>1.85</v>
      </c>
    </row>
    <row r="158" spans="1:20" x14ac:dyDescent="0.45">
      <c r="A158" t="s">
        <v>20</v>
      </c>
      <c r="B158" s="2">
        <v>41070</v>
      </c>
      <c r="C158" s="1">
        <v>0.79166666666666663</v>
      </c>
      <c r="D158" t="s">
        <v>59</v>
      </c>
      <c r="E158" t="s">
        <v>48</v>
      </c>
      <c r="F158">
        <v>1309.67</v>
      </c>
      <c r="G158">
        <v>1356.34</v>
      </c>
      <c r="H158">
        <v>3</v>
      </c>
      <c r="I158">
        <v>6</v>
      </c>
      <c r="J158">
        <v>4</v>
      </c>
      <c r="K158">
        <v>7</v>
      </c>
      <c r="L158">
        <v>1</v>
      </c>
      <c r="M158">
        <v>1</v>
      </c>
      <c r="N158" t="s">
        <v>28</v>
      </c>
      <c r="O158">
        <v>1.72</v>
      </c>
      <c r="P158">
        <v>3.63</v>
      </c>
      <c r="Q158">
        <v>4.62</v>
      </c>
      <c r="R158">
        <v>1.82</v>
      </c>
      <c r="S158">
        <v>3.95</v>
      </c>
      <c r="T158">
        <v>5</v>
      </c>
    </row>
    <row r="159" spans="1:20" x14ac:dyDescent="0.45">
      <c r="A159" t="s">
        <v>20</v>
      </c>
      <c r="B159" s="2">
        <v>41084</v>
      </c>
      <c r="C159" s="1">
        <v>0.625</v>
      </c>
      <c r="D159" t="s">
        <v>40</v>
      </c>
      <c r="E159" t="s">
        <v>22</v>
      </c>
      <c r="F159">
        <v>1380.7</v>
      </c>
      <c r="G159">
        <v>1245.8</v>
      </c>
      <c r="H159">
        <v>4</v>
      </c>
      <c r="I159">
        <v>5</v>
      </c>
      <c r="J159">
        <v>3</v>
      </c>
      <c r="K159">
        <v>3</v>
      </c>
      <c r="L159">
        <v>1</v>
      </c>
      <c r="M159">
        <v>2</v>
      </c>
      <c r="N159" t="s">
        <v>34</v>
      </c>
      <c r="O159">
        <v>1.5</v>
      </c>
      <c r="P159">
        <v>4.1900000000000004</v>
      </c>
      <c r="Q159">
        <v>6.04</v>
      </c>
      <c r="R159">
        <v>1.57</v>
      </c>
      <c r="S159">
        <v>4.79</v>
      </c>
      <c r="T159">
        <v>6.56</v>
      </c>
    </row>
    <row r="160" spans="1:20" x14ac:dyDescent="0.45">
      <c r="A160" t="s">
        <v>20</v>
      </c>
      <c r="B160" s="2">
        <v>41084</v>
      </c>
      <c r="C160" s="1">
        <v>0.70833333333333337</v>
      </c>
      <c r="D160" t="s">
        <v>48</v>
      </c>
      <c r="E160" t="s">
        <v>26</v>
      </c>
      <c r="F160">
        <v>1356.34</v>
      </c>
      <c r="G160">
        <v>1305.28</v>
      </c>
      <c r="H160">
        <v>2</v>
      </c>
      <c r="I160">
        <v>5</v>
      </c>
      <c r="J160">
        <v>1</v>
      </c>
      <c r="K160">
        <v>1</v>
      </c>
      <c r="L160">
        <v>2</v>
      </c>
      <c r="M160">
        <v>2</v>
      </c>
      <c r="N160" t="s">
        <v>28</v>
      </c>
      <c r="O160">
        <v>1.66</v>
      </c>
      <c r="P160">
        <v>3.63</v>
      </c>
      <c r="Q160">
        <v>5.21</v>
      </c>
      <c r="R160">
        <v>1.77</v>
      </c>
      <c r="S160">
        <v>3.84</v>
      </c>
      <c r="T160">
        <v>5.83</v>
      </c>
    </row>
    <row r="161" spans="1:20" x14ac:dyDescent="0.45">
      <c r="A161" t="s">
        <v>20</v>
      </c>
      <c r="B161" s="2">
        <v>41084</v>
      </c>
      <c r="C161" s="1">
        <v>0.70833333333333337</v>
      </c>
      <c r="D161" t="s">
        <v>30</v>
      </c>
      <c r="E161" t="s">
        <v>58</v>
      </c>
      <c r="F161">
        <v>1437.58</v>
      </c>
      <c r="G161">
        <v>1396.75</v>
      </c>
      <c r="H161">
        <v>2</v>
      </c>
      <c r="I161">
        <v>6</v>
      </c>
      <c r="J161">
        <v>9</v>
      </c>
      <c r="K161">
        <v>12</v>
      </c>
      <c r="L161">
        <v>3</v>
      </c>
      <c r="M161">
        <v>3</v>
      </c>
      <c r="N161" t="s">
        <v>28</v>
      </c>
      <c r="O161">
        <v>1.65</v>
      </c>
      <c r="P161">
        <v>3.89</v>
      </c>
      <c r="Q161">
        <v>4.78</v>
      </c>
      <c r="R161">
        <v>1.73</v>
      </c>
      <c r="S161">
        <v>4.32</v>
      </c>
      <c r="T161">
        <v>5.25</v>
      </c>
    </row>
    <row r="162" spans="1:20" x14ac:dyDescent="0.45">
      <c r="A162" t="s">
        <v>74</v>
      </c>
      <c r="B162" s="2">
        <v>41088</v>
      </c>
      <c r="C162" s="1">
        <v>0.6875</v>
      </c>
      <c r="D162" t="s">
        <v>76</v>
      </c>
      <c r="E162" t="s">
        <v>75</v>
      </c>
      <c r="F162">
        <v>1192.57</v>
      </c>
      <c r="G162">
        <v>1192.57</v>
      </c>
      <c r="H162">
        <v>1</v>
      </c>
      <c r="I162">
        <v>2</v>
      </c>
      <c r="J162">
        <v>2</v>
      </c>
      <c r="K162">
        <v>5</v>
      </c>
      <c r="L162">
        <v>4</v>
      </c>
      <c r="M162">
        <v>0</v>
      </c>
      <c r="N162" t="s">
        <v>23</v>
      </c>
      <c r="O162">
        <v>3.55</v>
      </c>
      <c r="P162">
        <v>3.33</v>
      </c>
      <c r="Q162">
        <v>2.0099999999999998</v>
      </c>
      <c r="R162">
        <v>4.01</v>
      </c>
      <c r="S162">
        <v>3.5</v>
      </c>
      <c r="T162">
        <v>2.2000000000000002</v>
      </c>
    </row>
    <row r="163" spans="1:20" x14ac:dyDescent="0.45">
      <c r="A163" t="s">
        <v>20</v>
      </c>
      <c r="B163" s="2">
        <v>41089</v>
      </c>
      <c r="C163" s="1">
        <v>0.83333333333333337</v>
      </c>
      <c r="D163" t="s">
        <v>26</v>
      </c>
      <c r="E163" t="s">
        <v>21</v>
      </c>
      <c r="F163">
        <v>1305.28</v>
      </c>
      <c r="G163">
        <v>1278.8800000000001</v>
      </c>
      <c r="H163">
        <v>2</v>
      </c>
      <c r="I163">
        <v>2</v>
      </c>
      <c r="J163">
        <v>3</v>
      </c>
      <c r="K163">
        <v>3</v>
      </c>
      <c r="L163">
        <v>1</v>
      </c>
      <c r="M163">
        <v>3</v>
      </c>
      <c r="N163" t="s">
        <v>34</v>
      </c>
      <c r="O163">
        <v>2.06</v>
      </c>
      <c r="P163">
        <v>3.36</v>
      </c>
      <c r="Q163">
        <v>3.44</v>
      </c>
      <c r="R163">
        <v>2.17</v>
      </c>
      <c r="S163">
        <v>3.59</v>
      </c>
      <c r="T163">
        <v>3.6</v>
      </c>
    </row>
    <row r="164" spans="1:20" x14ac:dyDescent="0.45">
      <c r="A164" t="s">
        <v>20</v>
      </c>
      <c r="B164" s="2">
        <v>41090</v>
      </c>
      <c r="C164" s="1">
        <v>0.625</v>
      </c>
      <c r="D164" t="s">
        <v>60</v>
      </c>
      <c r="E164" t="s">
        <v>22</v>
      </c>
      <c r="F164">
        <v>1345</v>
      </c>
      <c r="G164">
        <v>1245.8</v>
      </c>
      <c r="H164">
        <v>6</v>
      </c>
      <c r="I164">
        <v>9</v>
      </c>
      <c r="J164">
        <v>6</v>
      </c>
      <c r="K164">
        <v>6</v>
      </c>
      <c r="L164">
        <v>2</v>
      </c>
      <c r="M164">
        <v>1</v>
      </c>
      <c r="N164" t="s">
        <v>23</v>
      </c>
      <c r="O164">
        <v>1.45</v>
      </c>
      <c r="P164">
        <v>4.34</v>
      </c>
      <c r="Q164">
        <v>6.43</v>
      </c>
      <c r="R164">
        <v>1.5</v>
      </c>
      <c r="S164">
        <v>5</v>
      </c>
      <c r="T164">
        <v>7.47</v>
      </c>
    </row>
    <row r="165" spans="1:20" x14ac:dyDescent="0.45">
      <c r="A165" t="s">
        <v>41</v>
      </c>
      <c r="B165" s="2">
        <v>41090</v>
      </c>
      <c r="C165" s="1">
        <v>0.625</v>
      </c>
      <c r="D165" t="s">
        <v>54</v>
      </c>
      <c r="E165" t="s">
        <v>50</v>
      </c>
      <c r="F165">
        <v>1298.3699999999999</v>
      </c>
      <c r="G165">
        <v>1219.8499999999999</v>
      </c>
      <c r="H165">
        <v>2</v>
      </c>
      <c r="I165">
        <v>6</v>
      </c>
      <c r="J165">
        <v>4</v>
      </c>
      <c r="K165">
        <v>10</v>
      </c>
      <c r="L165">
        <v>3</v>
      </c>
      <c r="M165">
        <v>0</v>
      </c>
      <c r="N165" t="s">
        <v>23</v>
      </c>
      <c r="O165">
        <v>1.66</v>
      </c>
      <c r="P165">
        <v>3.68</v>
      </c>
      <c r="Q165">
        <v>5.09</v>
      </c>
      <c r="R165">
        <v>1.75</v>
      </c>
      <c r="S165">
        <v>3.95</v>
      </c>
      <c r="T165">
        <v>5.94</v>
      </c>
    </row>
    <row r="166" spans="1:20" x14ac:dyDescent="0.45">
      <c r="A166" t="s">
        <v>20</v>
      </c>
      <c r="B166" s="2">
        <v>41090</v>
      </c>
      <c r="C166" s="1">
        <v>0.70833333333333337</v>
      </c>
      <c r="D166" t="s">
        <v>24</v>
      </c>
      <c r="E166" t="s">
        <v>49</v>
      </c>
      <c r="F166">
        <v>1418.97</v>
      </c>
      <c r="G166">
        <v>1415.68</v>
      </c>
      <c r="H166">
        <v>5</v>
      </c>
      <c r="I166">
        <v>11</v>
      </c>
      <c r="J166">
        <v>6</v>
      </c>
      <c r="K166">
        <v>6</v>
      </c>
      <c r="L166">
        <v>1</v>
      </c>
      <c r="M166">
        <v>1</v>
      </c>
      <c r="N166" t="s">
        <v>28</v>
      </c>
      <c r="O166">
        <v>1.95</v>
      </c>
      <c r="P166">
        <v>3.45</v>
      </c>
      <c r="Q166">
        <v>3.69</v>
      </c>
      <c r="R166">
        <v>2.1</v>
      </c>
      <c r="S166">
        <v>3.72</v>
      </c>
      <c r="T166">
        <v>4.2</v>
      </c>
    </row>
    <row r="167" spans="1:20" x14ac:dyDescent="0.45">
      <c r="A167" t="s">
        <v>20</v>
      </c>
      <c r="B167" s="2">
        <v>41090</v>
      </c>
      <c r="C167" s="1">
        <v>0.70833333333333337</v>
      </c>
      <c r="D167" t="s">
        <v>29</v>
      </c>
      <c r="E167" t="s">
        <v>69</v>
      </c>
      <c r="F167">
        <v>1275.57</v>
      </c>
      <c r="G167">
        <v>1237.0999999999999</v>
      </c>
      <c r="H167">
        <v>2</v>
      </c>
      <c r="I167">
        <v>8</v>
      </c>
      <c r="J167">
        <v>4</v>
      </c>
      <c r="K167">
        <v>5</v>
      </c>
      <c r="L167">
        <v>1</v>
      </c>
      <c r="M167">
        <v>3</v>
      </c>
      <c r="N167" t="s">
        <v>34</v>
      </c>
      <c r="O167">
        <v>1.92</v>
      </c>
      <c r="P167">
        <v>3.49</v>
      </c>
      <c r="Q167">
        <v>3.79</v>
      </c>
      <c r="R167">
        <v>2.04</v>
      </c>
      <c r="S167">
        <v>3.65</v>
      </c>
      <c r="T167">
        <v>4.33</v>
      </c>
    </row>
    <row r="168" spans="1:20" x14ac:dyDescent="0.45">
      <c r="A168" t="s">
        <v>20</v>
      </c>
      <c r="B168" s="2">
        <v>41090</v>
      </c>
      <c r="C168" s="1">
        <v>0.70833333333333337</v>
      </c>
      <c r="D168" t="s">
        <v>58</v>
      </c>
      <c r="E168" t="s">
        <v>27</v>
      </c>
      <c r="F168">
        <v>1396.75</v>
      </c>
      <c r="G168">
        <v>1272.75</v>
      </c>
      <c r="H168">
        <v>7</v>
      </c>
      <c r="I168">
        <v>13</v>
      </c>
      <c r="J168">
        <v>2</v>
      </c>
      <c r="K168">
        <v>8</v>
      </c>
      <c r="L168">
        <v>4</v>
      </c>
      <c r="M168">
        <v>0</v>
      </c>
      <c r="N168" t="s">
        <v>23</v>
      </c>
      <c r="O168">
        <v>1.48</v>
      </c>
      <c r="P168">
        <v>4.1399999999999997</v>
      </c>
      <c r="Q168">
        <v>6.48</v>
      </c>
      <c r="R168">
        <v>1.56</v>
      </c>
      <c r="S168">
        <v>4.59</v>
      </c>
      <c r="T168">
        <v>7.2</v>
      </c>
    </row>
    <row r="169" spans="1:20" x14ac:dyDescent="0.45">
      <c r="A169" t="s">
        <v>20</v>
      </c>
      <c r="B169" s="2">
        <v>41090</v>
      </c>
      <c r="C169" s="1">
        <v>0.79166666666666663</v>
      </c>
      <c r="D169" t="s">
        <v>59</v>
      </c>
      <c r="E169" t="s">
        <v>30</v>
      </c>
      <c r="F169">
        <v>1309.67</v>
      </c>
      <c r="G169">
        <v>1437.58</v>
      </c>
      <c r="H169">
        <v>4</v>
      </c>
      <c r="I169">
        <v>4</v>
      </c>
      <c r="J169">
        <v>3</v>
      </c>
      <c r="K169">
        <v>4</v>
      </c>
      <c r="L169">
        <v>1</v>
      </c>
      <c r="M169">
        <v>4</v>
      </c>
      <c r="N169" t="s">
        <v>34</v>
      </c>
      <c r="O169">
        <v>2.6</v>
      </c>
      <c r="P169">
        <v>3.37</v>
      </c>
      <c r="Q169">
        <v>2.54</v>
      </c>
      <c r="R169">
        <v>2.74</v>
      </c>
      <c r="S169">
        <v>3.65</v>
      </c>
      <c r="T169">
        <v>2.79</v>
      </c>
    </row>
    <row r="170" spans="1:20" x14ac:dyDescent="0.45">
      <c r="A170" t="s">
        <v>20</v>
      </c>
      <c r="B170" s="2">
        <v>41095</v>
      </c>
      <c r="C170" s="1">
        <v>0.75</v>
      </c>
      <c r="D170" t="s">
        <v>60</v>
      </c>
      <c r="E170" t="s">
        <v>59</v>
      </c>
      <c r="F170">
        <v>1348.69</v>
      </c>
      <c r="G170">
        <v>1297.03</v>
      </c>
      <c r="H170">
        <v>6</v>
      </c>
      <c r="I170">
        <v>9</v>
      </c>
      <c r="J170">
        <v>1</v>
      </c>
      <c r="K170">
        <v>4</v>
      </c>
      <c r="L170">
        <v>0</v>
      </c>
      <c r="M170">
        <v>0</v>
      </c>
      <c r="N170" t="s">
        <v>28</v>
      </c>
      <c r="O170">
        <v>2.2400000000000002</v>
      </c>
      <c r="P170">
        <v>3.29</v>
      </c>
      <c r="Q170">
        <v>3.01</v>
      </c>
      <c r="R170">
        <v>2.4</v>
      </c>
      <c r="S170">
        <v>3.45</v>
      </c>
      <c r="T170">
        <v>3.23</v>
      </c>
    </row>
    <row r="171" spans="1:20" x14ac:dyDescent="0.45">
      <c r="A171" t="s">
        <v>41</v>
      </c>
      <c r="B171" s="2">
        <v>41097</v>
      </c>
      <c r="C171" s="1">
        <v>0.625</v>
      </c>
      <c r="D171" t="s">
        <v>50</v>
      </c>
      <c r="E171" t="s">
        <v>70</v>
      </c>
      <c r="F171">
        <v>1212.24</v>
      </c>
      <c r="G171">
        <v>1279.1199999999999</v>
      </c>
      <c r="H171">
        <v>3</v>
      </c>
      <c r="I171">
        <v>7</v>
      </c>
      <c r="J171">
        <v>5</v>
      </c>
      <c r="K171">
        <v>7</v>
      </c>
      <c r="L171">
        <v>1</v>
      </c>
      <c r="M171">
        <v>1</v>
      </c>
      <c r="N171" t="s">
        <v>28</v>
      </c>
      <c r="O171">
        <v>3.26</v>
      </c>
      <c r="P171">
        <v>3.28</v>
      </c>
      <c r="Q171">
        <v>2.1800000000000002</v>
      </c>
      <c r="R171">
        <v>3.8</v>
      </c>
      <c r="S171">
        <v>3.48</v>
      </c>
      <c r="T171">
        <v>2.4</v>
      </c>
    </row>
    <row r="172" spans="1:20" x14ac:dyDescent="0.45">
      <c r="A172" t="s">
        <v>20</v>
      </c>
      <c r="B172" s="2">
        <v>41097</v>
      </c>
      <c r="C172" s="1">
        <v>0.70833333333333337</v>
      </c>
      <c r="D172" t="s">
        <v>27</v>
      </c>
      <c r="E172" t="s">
        <v>60</v>
      </c>
      <c r="F172">
        <v>1266.47</v>
      </c>
      <c r="G172">
        <v>1348.69</v>
      </c>
      <c r="H172">
        <v>1</v>
      </c>
      <c r="I172">
        <v>5</v>
      </c>
      <c r="J172">
        <v>7</v>
      </c>
      <c r="K172">
        <v>10</v>
      </c>
      <c r="L172">
        <v>2</v>
      </c>
      <c r="M172">
        <v>1</v>
      </c>
      <c r="N172" t="s">
        <v>23</v>
      </c>
      <c r="O172">
        <v>2.37</v>
      </c>
      <c r="P172">
        <v>3.35</v>
      </c>
      <c r="Q172">
        <v>2.82</v>
      </c>
      <c r="R172">
        <v>2.6</v>
      </c>
      <c r="S172">
        <v>3.64</v>
      </c>
      <c r="T172">
        <v>3</v>
      </c>
    </row>
    <row r="173" spans="1:20" x14ac:dyDescent="0.45">
      <c r="A173" t="s">
        <v>20</v>
      </c>
      <c r="B173" s="2">
        <v>41097</v>
      </c>
      <c r="C173" s="1">
        <v>0.79166666666666663</v>
      </c>
      <c r="D173" t="s">
        <v>49</v>
      </c>
      <c r="E173" t="s">
        <v>26</v>
      </c>
      <c r="F173">
        <v>1418.52</v>
      </c>
      <c r="G173">
        <v>1293.08</v>
      </c>
      <c r="H173">
        <v>4</v>
      </c>
      <c r="I173">
        <v>7</v>
      </c>
      <c r="J173">
        <v>1</v>
      </c>
      <c r="K173">
        <v>2</v>
      </c>
      <c r="L173">
        <v>1</v>
      </c>
      <c r="M173">
        <v>1</v>
      </c>
      <c r="N173" t="s">
        <v>28</v>
      </c>
      <c r="O173">
        <v>1.38</v>
      </c>
      <c r="P173">
        <v>4.53</v>
      </c>
      <c r="Q173">
        <v>7.98</v>
      </c>
      <c r="R173">
        <v>1.47</v>
      </c>
      <c r="S173">
        <v>5</v>
      </c>
      <c r="T173">
        <v>9</v>
      </c>
    </row>
    <row r="174" spans="1:20" x14ac:dyDescent="0.45">
      <c r="A174" t="s">
        <v>31</v>
      </c>
      <c r="B174" s="2">
        <v>41100</v>
      </c>
      <c r="C174" s="1">
        <v>0.5</v>
      </c>
      <c r="D174" t="s">
        <v>32</v>
      </c>
      <c r="E174" t="s">
        <v>78</v>
      </c>
      <c r="F174">
        <v>1402.53</v>
      </c>
      <c r="G174">
        <v>1441.02</v>
      </c>
      <c r="H174">
        <v>3</v>
      </c>
      <c r="I174">
        <v>4</v>
      </c>
      <c r="J174">
        <v>7</v>
      </c>
      <c r="K174">
        <v>12</v>
      </c>
      <c r="L174">
        <v>1</v>
      </c>
      <c r="M174">
        <v>1</v>
      </c>
      <c r="N174" t="s">
        <v>28</v>
      </c>
      <c r="O174">
        <v>2.78</v>
      </c>
      <c r="P174">
        <v>3.37</v>
      </c>
      <c r="Q174">
        <v>2.41</v>
      </c>
      <c r="R174">
        <v>3</v>
      </c>
      <c r="S174">
        <v>3.7</v>
      </c>
      <c r="T174">
        <v>2.5</v>
      </c>
    </row>
    <row r="175" spans="1:20" x14ac:dyDescent="0.45">
      <c r="A175" t="s">
        <v>41</v>
      </c>
      <c r="B175" s="2">
        <v>41100</v>
      </c>
      <c r="C175" s="1">
        <v>0.58333333333333337</v>
      </c>
      <c r="D175" t="s">
        <v>53</v>
      </c>
      <c r="E175" t="s">
        <v>43</v>
      </c>
      <c r="F175">
        <v>1396.34</v>
      </c>
      <c r="G175">
        <v>1237.78</v>
      </c>
      <c r="H175">
        <v>7</v>
      </c>
      <c r="I175">
        <v>7</v>
      </c>
      <c r="J175">
        <v>5</v>
      </c>
      <c r="K175">
        <v>7</v>
      </c>
      <c r="L175">
        <v>0</v>
      </c>
      <c r="M175">
        <v>1</v>
      </c>
      <c r="N175" t="s">
        <v>34</v>
      </c>
      <c r="O175">
        <v>1.36</v>
      </c>
      <c r="P175">
        <v>4.55</v>
      </c>
      <c r="Q175">
        <v>8.49</v>
      </c>
      <c r="R175">
        <v>1.41</v>
      </c>
      <c r="S175">
        <v>5.09</v>
      </c>
      <c r="T175">
        <v>10</v>
      </c>
    </row>
    <row r="176" spans="1:20" x14ac:dyDescent="0.45">
      <c r="A176" t="s">
        <v>41</v>
      </c>
      <c r="B176" s="2">
        <v>41100</v>
      </c>
      <c r="C176" s="1">
        <v>0.58333333333333337</v>
      </c>
      <c r="D176" t="s">
        <v>54</v>
      </c>
      <c r="E176" t="s">
        <v>70</v>
      </c>
      <c r="F176">
        <v>1305.98</v>
      </c>
      <c r="G176">
        <v>1279.1199999999999</v>
      </c>
      <c r="H176">
        <v>7</v>
      </c>
      <c r="I176">
        <v>8</v>
      </c>
      <c r="J176">
        <v>5</v>
      </c>
      <c r="K176">
        <v>7</v>
      </c>
      <c r="L176">
        <v>2</v>
      </c>
      <c r="M176">
        <v>2</v>
      </c>
      <c r="N176" t="s">
        <v>28</v>
      </c>
      <c r="O176">
        <v>2.29</v>
      </c>
      <c r="P176">
        <v>3.2</v>
      </c>
      <c r="Q176">
        <v>3.1</v>
      </c>
      <c r="R176">
        <v>2.52</v>
      </c>
      <c r="S176">
        <v>3.4</v>
      </c>
      <c r="T176">
        <v>3.4</v>
      </c>
    </row>
    <row r="177" spans="1:20" x14ac:dyDescent="0.45">
      <c r="A177" t="s">
        <v>65</v>
      </c>
      <c r="B177" s="2">
        <v>41100</v>
      </c>
      <c r="C177" s="1">
        <v>0.66666666666666663</v>
      </c>
      <c r="D177" t="s">
        <v>67</v>
      </c>
      <c r="E177" t="s">
        <v>79</v>
      </c>
      <c r="F177">
        <v>1336.36</v>
      </c>
      <c r="G177">
        <v>1368.05</v>
      </c>
      <c r="H177">
        <v>2</v>
      </c>
      <c r="I177">
        <v>3</v>
      </c>
      <c r="J177">
        <v>4</v>
      </c>
      <c r="K177">
        <v>9</v>
      </c>
      <c r="L177">
        <v>1</v>
      </c>
      <c r="M177">
        <v>3</v>
      </c>
      <c r="N177" t="s">
        <v>34</v>
      </c>
      <c r="O177">
        <v>4.03</v>
      </c>
      <c r="P177">
        <v>3.42</v>
      </c>
      <c r="Q177">
        <v>1.81</v>
      </c>
      <c r="R177">
        <v>5.26</v>
      </c>
      <c r="S177">
        <v>3.9</v>
      </c>
      <c r="T177">
        <v>1.95</v>
      </c>
    </row>
    <row r="178" spans="1:20" x14ac:dyDescent="0.45">
      <c r="A178" t="s">
        <v>41</v>
      </c>
      <c r="B178" s="2">
        <v>41100</v>
      </c>
      <c r="C178" s="1">
        <v>0.6875</v>
      </c>
      <c r="D178" t="s">
        <v>42</v>
      </c>
      <c r="E178" t="s">
        <v>51</v>
      </c>
      <c r="F178">
        <v>1294.31</v>
      </c>
      <c r="G178">
        <v>1413.11</v>
      </c>
      <c r="H178">
        <v>1</v>
      </c>
      <c r="I178">
        <v>2</v>
      </c>
      <c r="J178">
        <v>6</v>
      </c>
      <c r="K178">
        <v>9</v>
      </c>
      <c r="L178">
        <v>1</v>
      </c>
      <c r="M178">
        <v>2</v>
      </c>
      <c r="N178" t="s">
        <v>34</v>
      </c>
      <c r="O178">
        <v>8.7799999999999994</v>
      </c>
      <c r="P178">
        <v>4.9000000000000004</v>
      </c>
      <c r="Q178">
        <v>1.32</v>
      </c>
      <c r="R178">
        <v>10</v>
      </c>
      <c r="S178">
        <v>5.7</v>
      </c>
      <c r="T178">
        <v>1.4</v>
      </c>
    </row>
    <row r="179" spans="1:20" x14ac:dyDescent="0.45">
      <c r="A179" t="s">
        <v>20</v>
      </c>
      <c r="B179" s="2">
        <v>41100</v>
      </c>
      <c r="C179" s="1">
        <v>0.70833333333333337</v>
      </c>
      <c r="D179" t="s">
        <v>24</v>
      </c>
      <c r="E179" t="s">
        <v>21</v>
      </c>
      <c r="F179">
        <v>1416.13</v>
      </c>
      <c r="G179">
        <v>1295.19</v>
      </c>
      <c r="H179">
        <v>5</v>
      </c>
      <c r="I179">
        <v>9</v>
      </c>
      <c r="J179">
        <v>6</v>
      </c>
      <c r="K179">
        <v>6</v>
      </c>
      <c r="L179">
        <v>1</v>
      </c>
      <c r="M179">
        <v>0</v>
      </c>
      <c r="N179" t="s">
        <v>23</v>
      </c>
      <c r="O179">
        <v>1.75</v>
      </c>
      <c r="P179">
        <v>3.69</v>
      </c>
      <c r="Q179">
        <v>4.33</v>
      </c>
      <c r="R179">
        <v>1.87</v>
      </c>
      <c r="S179">
        <v>4</v>
      </c>
      <c r="T179">
        <v>5</v>
      </c>
    </row>
    <row r="180" spans="1:20" x14ac:dyDescent="0.45">
      <c r="A180" t="s">
        <v>20</v>
      </c>
      <c r="B180" s="2">
        <v>41100</v>
      </c>
      <c r="C180" s="1">
        <v>0.70833333333333337</v>
      </c>
      <c r="D180" t="s">
        <v>25</v>
      </c>
      <c r="E180" t="s">
        <v>69</v>
      </c>
      <c r="F180">
        <v>1454.03</v>
      </c>
      <c r="G180">
        <v>1253.03</v>
      </c>
      <c r="H180">
        <v>7</v>
      </c>
      <c r="I180">
        <v>13</v>
      </c>
      <c r="J180">
        <v>6</v>
      </c>
      <c r="K180">
        <v>7</v>
      </c>
      <c r="L180">
        <v>3</v>
      </c>
      <c r="M180">
        <v>2</v>
      </c>
      <c r="N180" t="s">
        <v>23</v>
      </c>
      <c r="O180">
        <v>1.28</v>
      </c>
      <c r="P180">
        <v>5.45</v>
      </c>
      <c r="Q180">
        <v>9.27</v>
      </c>
      <c r="R180">
        <v>1.34</v>
      </c>
      <c r="S180">
        <v>6.8</v>
      </c>
      <c r="T180">
        <v>12</v>
      </c>
    </row>
    <row r="181" spans="1:20" x14ac:dyDescent="0.45">
      <c r="A181" t="s">
        <v>20</v>
      </c>
      <c r="B181" s="2">
        <v>41100</v>
      </c>
      <c r="C181" s="1">
        <v>0.70833333333333337</v>
      </c>
      <c r="D181" t="s">
        <v>26</v>
      </c>
      <c r="E181" t="s">
        <v>29</v>
      </c>
      <c r="F181">
        <v>1293.08</v>
      </c>
      <c r="G181">
        <v>1259.6400000000001</v>
      </c>
      <c r="H181">
        <v>2</v>
      </c>
      <c r="I181">
        <v>3</v>
      </c>
      <c r="J181">
        <v>1</v>
      </c>
      <c r="K181">
        <v>5</v>
      </c>
      <c r="L181">
        <v>1</v>
      </c>
      <c r="M181">
        <v>0</v>
      </c>
      <c r="N181" t="s">
        <v>23</v>
      </c>
      <c r="O181">
        <v>2.16</v>
      </c>
      <c r="P181">
        <v>3.33</v>
      </c>
      <c r="Q181">
        <v>3.24</v>
      </c>
      <c r="R181">
        <v>2.25</v>
      </c>
      <c r="S181">
        <v>3.55</v>
      </c>
      <c r="T181">
        <v>3.65</v>
      </c>
    </row>
    <row r="182" spans="1:20" x14ac:dyDescent="0.45">
      <c r="A182" t="s">
        <v>20</v>
      </c>
      <c r="B182" s="2">
        <v>41100</v>
      </c>
      <c r="C182" s="1">
        <v>0.70833333333333337</v>
      </c>
      <c r="D182" t="s">
        <v>22</v>
      </c>
      <c r="E182" t="s">
        <v>49</v>
      </c>
      <c r="F182">
        <v>1255.69</v>
      </c>
      <c r="G182">
        <v>1418.52</v>
      </c>
      <c r="H182">
        <v>3</v>
      </c>
      <c r="I182">
        <v>6</v>
      </c>
      <c r="J182">
        <v>5</v>
      </c>
      <c r="K182">
        <v>8</v>
      </c>
      <c r="L182">
        <v>0</v>
      </c>
      <c r="M182">
        <v>1</v>
      </c>
      <c r="N182" t="s">
        <v>34</v>
      </c>
      <c r="O182">
        <v>5.35</v>
      </c>
      <c r="P182">
        <v>3.88</v>
      </c>
      <c r="Q182">
        <v>1.59</v>
      </c>
      <c r="R182">
        <v>6.26</v>
      </c>
      <c r="S182">
        <v>4.25</v>
      </c>
      <c r="T182">
        <v>1.67</v>
      </c>
    </row>
    <row r="183" spans="1:20" x14ac:dyDescent="0.45">
      <c r="A183" t="s">
        <v>31</v>
      </c>
      <c r="B183" s="2">
        <v>41100</v>
      </c>
      <c r="C183" s="1">
        <v>0.75</v>
      </c>
      <c r="D183" t="s">
        <v>57</v>
      </c>
      <c r="E183" t="s">
        <v>68</v>
      </c>
      <c r="F183">
        <v>1382.29</v>
      </c>
      <c r="G183">
        <v>1381.87</v>
      </c>
      <c r="H183">
        <v>0</v>
      </c>
      <c r="I183">
        <v>1</v>
      </c>
      <c r="J183">
        <v>1</v>
      </c>
      <c r="K183">
        <v>2</v>
      </c>
      <c r="L183">
        <v>1</v>
      </c>
      <c r="M183">
        <v>3</v>
      </c>
      <c r="N183" t="s">
        <v>34</v>
      </c>
      <c r="O183">
        <v>2.88</v>
      </c>
      <c r="P183">
        <v>3.28</v>
      </c>
      <c r="Q183">
        <v>2.38</v>
      </c>
      <c r="R183">
        <v>3.15</v>
      </c>
      <c r="S183">
        <v>3.48</v>
      </c>
      <c r="T183">
        <v>2.5</v>
      </c>
    </row>
    <row r="184" spans="1:20" x14ac:dyDescent="0.45">
      <c r="A184" t="s">
        <v>20</v>
      </c>
      <c r="B184" s="2">
        <v>41101</v>
      </c>
      <c r="C184" s="1">
        <v>0.72916666666666663</v>
      </c>
      <c r="D184" t="s">
        <v>69</v>
      </c>
      <c r="E184" t="s">
        <v>49</v>
      </c>
      <c r="F184">
        <v>1253.03</v>
      </c>
      <c r="G184">
        <v>1418.52</v>
      </c>
      <c r="H184">
        <v>6</v>
      </c>
      <c r="I184">
        <v>7</v>
      </c>
      <c r="J184">
        <v>5</v>
      </c>
      <c r="K184">
        <v>8</v>
      </c>
      <c r="L184">
        <v>5</v>
      </c>
      <c r="M184">
        <v>1</v>
      </c>
      <c r="N184" t="s">
        <v>23</v>
      </c>
      <c r="O184">
        <v>2.36</v>
      </c>
      <c r="P184">
        <v>3.34</v>
      </c>
      <c r="Q184">
        <v>2.84</v>
      </c>
      <c r="R184">
        <v>2.6</v>
      </c>
      <c r="S184">
        <v>3.55</v>
      </c>
      <c r="T184">
        <v>3.21</v>
      </c>
    </row>
    <row r="185" spans="1:20" x14ac:dyDescent="0.45">
      <c r="A185" t="s">
        <v>61</v>
      </c>
      <c r="B185" s="2">
        <v>41102</v>
      </c>
      <c r="C185" s="1">
        <v>0.70833333333333337</v>
      </c>
      <c r="D185" t="s">
        <v>63</v>
      </c>
      <c r="E185" t="s">
        <v>80</v>
      </c>
      <c r="F185">
        <v>1425.29</v>
      </c>
      <c r="G185">
        <v>1326.45</v>
      </c>
      <c r="H185">
        <v>6</v>
      </c>
      <c r="I185">
        <v>8</v>
      </c>
      <c r="J185">
        <v>3</v>
      </c>
      <c r="K185">
        <v>5</v>
      </c>
      <c r="L185">
        <v>1</v>
      </c>
      <c r="M185">
        <v>1</v>
      </c>
      <c r="N185" t="s">
        <v>28</v>
      </c>
      <c r="O185">
        <v>2.2999999999999998</v>
      </c>
      <c r="P185">
        <v>3.08</v>
      </c>
      <c r="Q185">
        <v>3.12</v>
      </c>
      <c r="R185">
        <v>2.5</v>
      </c>
      <c r="S185">
        <v>3.32</v>
      </c>
      <c r="T185">
        <v>3.4</v>
      </c>
    </row>
    <row r="186" spans="1:20" x14ac:dyDescent="0.45">
      <c r="A186" t="s">
        <v>31</v>
      </c>
      <c r="B186" s="2">
        <v>41103</v>
      </c>
      <c r="C186" s="1">
        <v>0.72916666666666663</v>
      </c>
      <c r="D186" t="s">
        <v>33</v>
      </c>
      <c r="E186" t="s">
        <v>68</v>
      </c>
      <c r="F186">
        <v>1389.73</v>
      </c>
      <c r="G186">
        <v>1381.87</v>
      </c>
      <c r="H186">
        <v>6</v>
      </c>
      <c r="I186">
        <v>12</v>
      </c>
      <c r="J186">
        <v>4</v>
      </c>
      <c r="K186">
        <v>5</v>
      </c>
      <c r="L186">
        <v>1</v>
      </c>
      <c r="M186">
        <v>1</v>
      </c>
      <c r="N186" t="s">
        <v>28</v>
      </c>
      <c r="O186">
        <v>2.1800000000000002</v>
      </c>
      <c r="P186">
        <v>3.25</v>
      </c>
      <c r="Q186">
        <v>3.26</v>
      </c>
      <c r="R186">
        <v>2.38</v>
      </c>
      <c r="S186">
        <v>3.4</v>
      </c>
      <c r="T186">
        <v>3.6</v>
      </c>
    </row>
    <row r="187" spans="1:20" x14ac:dyDescent="0.45">
      <c r="A187" t="s">
        <v>20</v>
      </c>
      <c r="B187" s="2">
        <v>41103</v>
      </c>
      <c r="C187" s="1">
        <v>0.75</v>
      </c>
      <c r="D187" t="s">
        <v>29</v>
      </c>
      <c r="E187" t="s">
        <v>49</v>
      </c>
      <c r="F187">
        <v>1259.6400000000001</v>
      </c>
      <c r="G187">
        <v>1418.52</v>
      </c>
      <c r="H187">
        <v>1</v>
      </c>
      <c r="I187">
        <v>2</v>
      </c>
      <c r="J187">
        <v>4</v>
      </c>
      <c r="K187">
        <v>8</v>
      </c>
      <c r="L187">
        <v>4</v>
      </c>
      <c r="M187">
        <v>2</v>
      </c>
      <c r="N187" t="s">
        <v>23</v>
      </c>
      <c r="O187">
        <v>3.18</v>
      </c>
      <c r="P187">
        <v>3.36</v>
      </c>
      <c r="Q187">
        <v>2.17</v>
      </c>
      <c r="R187">
        <v>3.44</v>
      </c>
      <c r="S187">
        <v>3.62</v>
      </c>
      <c r="T187">
        <v>2.27</v>
      </c>
    </row>
    <row r="188" spans="1:20" x14ac:dyDescent="0.45">
      <c r="A188" t="s">
        <v>41</v>
      </c>
      <c r="B188" s="2">
        <v>41104</v>
      </c>
      <c r="C188" s="1">
        <v>0.625</v>
      </c>
      <c r="D188" t="s">
        <v>52</v>
      </c>
      <c r="E188" t="s">
        <v>50</v>
      </c>
      <c r="F188">
        <v>1416.79</v>
      </c>
      <c r="G188">
        <v>1212.24</v>
      </c>
      <c r="H188">
        <v>5</v>
      </c>
      <c r="I188">
        <v>11</v>
      </c>
      <c r="J188">
        <v>1</v>
      </c>
      <c r="K188">
        <v>5</v>
      </c>
      <c r="L188">
        <v>1</v>
      </c>
      <c r="M188">
        <v>0</v>
      </c>
      <c r="N188" t="s">
        <v>23</v>
      </c>
      <c r="O188">
        <v>1.32</v>
      </c>
      <c r="P188">
        <v>4.93</v>
      </c>
      <c r="Q188">
        <v>9.35</v>
      </c>
      <c r="R188">
        <v>1.4</v>
      </c>
      <c r="S188">
        <v>6</v>
      </c>
      <c r="T188">
        <v>12.96</v>
      </c>
    </row>
    <row r="189" spans="1:20" x14ac:dyDescent="0.45">
      <c r="A189" t="s">
        <v>20</v>
      </c>
      <c r="B189" s="2">
        <v>41104</v>
      </c>
      <c r="C189" s="1">
        <v>0.70833333333333337</v>
      </c>
      <c r="D189" t="s">
        <v>40</v>
      </c>
      <c r="E189" t="s">
        <v>25</v>
      </c>
      <c r="F189">
        <v>1367.12</v>
      </c>
      <c r="G189">
        <v>1454.03</v>
      </c>
      <c r="H189">
        <v>4</v>
      </c>
      <c r="I189">
        <v>4</v>
      </c>
      <c r="J189">
        <v>9</v>
      </c>
      <c r="K189">
        <v>13</v>
      </c>
      <c r="L189">
        <v>1</v>
      </c>
      <c r="M189">
        <v>2</v>
      </c>
      <c r="N189" t="s">
        <v>34</v>
      </c>
      <c r="O189">
        <v>3.05</v>
      </c>
      <c r="P189">
        <v>3.45</v>
      </c>
      <c r="Q189">
        <v>2.19</v>
      </c>
      <c r="R189">
        <v>3.2</v>
      </c>
      <c r="S189">
        <v>3.77</v>
      </c>
      <c r="T189">
        <v>2.31</v>
      </c>
    </row>
    <row r="190" spans="1:20" x14ac:dyDescent="0.45">
      <c r="A190" t="s">
        <v>31</v>
      </c>
      <c r="B190" s="2">
        <v>41105</v>
      </c>
      <c r="C190" s="1">
        <v>0.54166666666666663</v>
      </c>
      <c r="D190" t="s">
        <v>45</v>
      </c>
      <c r="E190" t="s">
        <v>32</v>
      </c>
      <c r="F190">
        <v>1360.2</v>
      </c>
      <c r="G190">
        <v>1402.53</v>
      </c>
      <c r="H190">
        <v>4</v>
      </c>
      <c r="I190">
        <v>4</v>
      </c>
      <c r="J190">
        <v>4</v>
      </c>
      <c r="K190">
        <v>4</v>
      </c>
      <c r="L190">
        <v>2</v>
      </c>
      <c r="M190">
        <v>3</v>
      </c>
      <c r="N190" t="s">
        <v>34</v>
      </c>
      <c r="O190">
        <v>2.2599999999999998</v>
      </c>
      <c r="P190">
        <v>3.32</v>
      </c>
      <c r="Q190">
        <v>3.02</v>
      </c>
      <c r="R190">
        <v>2.4</v>
      </c>
      <c r="S190">
        <v>3.56</v>
      </c>
      <c r="T190">
        <v>3.33</v>
      </c>
    </row>
    <row r="191" spans="1:20" x14ac:dyDescent="0.45">
      <c r="A191" t="s">
        <v>31</v>
      </c>
      <c r="B191" s="2">
        <v>41105</v>
      </c>
      <c r="C191" s="1">
        <v>0.66666666666666663</v>
      </c>
      <c r="D191" t="s">
        <v>57</v>
      </c>
      <c r="E191" t="s">
        <v>44</v>
      </c>
      <c r="F191">
        <v>1382.29</v>
      </c>
      <c r="G191">
        <v>1399.93</v>
      </c>
      <c r="H191">
        <v>1</v>
      </c>
      <c r="I191">
        <v>1</v>
      </c>
      <c r="J191">
        <v>9</v>
      </c>
      <c r="K191">
        <v>13</v>
      </c>
      <c r="L191">
        <v>0</v>
      </c>
      <c r="M191">
        <v>1</v>
      </c>
      <c r="N191" t="s">
        <v>34</v>
      </c>
      <c r="O191">
        <v>2.4900000000000002</v>
      </c>
      <c r="P191">
        <v>3.27</v>
      </c>
      <c r="Q191">
        <v>2.71</v>
      </c>
      <c r="R191">
        <v>2.66</v>
      </c>
      <c r="S191">
        <v>3.56</v>
      </c>
      <c r="T191">
        <v>2.9</v>
      </c>
    </row>
    <row r="192" spans="1:20" x14ac:dyDescent="0.45">
      <c r="A192" t="s">
        <v>20</v>
      </c>
      <c r="B192" s="2">
        <v>41105</v>
      </c>
      <c r="C192" s="1">
        <v>0.70833333333333337</v>
      </c>
      <c r="D192" t="s">
        <v>48</v>
      </c>
      <c r="E192" t="s">
        <v>21</v>
      </c>
      <c r="F192">
        <v>1344.26</v>
      </c>
      <c r="G192">
        <v>1277.1099999999999</v>
      </c>
      <c r="H192">
        <v>2</v>
      </c>
      <c r="I192">
        <v>6</v>
      </c>
      <c r="J192">
        <v>3</v>
      </c>
      <c r="K192">
        <v>6</v>
      </c>
      <c r="L192">
        <v>3</v>
      </c>
      <c r="M192">
        <v>0</v>
      </c>
      <c r="N192" t="s">
        <v>23</v>
      </c>
      <c r="O192">
        <v>1.53</v>
      </c>
      <c r="P192">
        <v>3.92</v>
      </c>
      <c r="Q192">
        <v>6.14</v>
      </c>
      <c r="R192">
        <v>1.65</v>
      </c>
      <c r="S192">
        <v>4.45</v>
      </c>
      <c r="T192">
        <v>7.29</v>
      </c>
    </row>
    <row r="193" spans="1:20" x14ac:dyDescent="0.45">
      <c r="A193" t="s">
        <v>20</v>
      </c>
      <c r="B193" s="2">
        <v>41105</v>
      </c>
      <c r="C193" s="1">
        <v>0.70833333333333337</v>
      </c>
      <c r="D193" t="s">
        <v>26</v>
      </c>
      <c r="E193" t="s">
        <v>22</v>
      </c>
      <c r="F193">
        <v>1291.8499999999999</v>
      </c>
      <c r="G193">
        <v>1230.23</v>
      </c>
      <c r="H193">
        <v>4</v>
      </c>
      <c r="I193">
        <v>5</v>
      </c>
      <c r="J193">
        <v>3</v>
      </c>
      <c r="K193">
        <v>6</v>
      </c>
      <c r="L193">
        <v>3</v>
      </c>
      <c r="M193">
        <v>1</v>
      </c>
      <c r="N193" t="s">
        <v>23</v>
      </c>
      <c r="O193">
        <v>1.87</v>
      </c>
      <c r="P193">
        <v>3.47</v>
      </c>
      <c r="Q193">
        <v>4.04</v>
      </c>
      <c r="R193">
        <v>2.1</v>
      </c>
      <c r="S193">
        <v>3.75</v>
      </c>
      <c r="T193">
        <v>4.34</v>
      </c>
    </row>
    <row r="194" spans="1:20" x14ac:dyDescent="0.45">
      <c r="A194" t="s">
        <v>20</v>
      </c>
      <c r="B194" s="2">
        <v>41105</v>
      </c>
      <c r="C194" s="1">
        <v>0.70833333333333337</v>
      </c>
      <c r="D194" t="s">
        <v>59</v>
      </c>
      <c r="E194" t="s">
        <v>27</v>
      </c>
      <c r="F194">
        <v>1294.3399999999999</v>
      </c>
      <c r="G194">
        <v>1267.1600000000001</v>
      </c>
      <c r="H194">
        <v>2</v>
      </c>
      <c r="I194">
        <v>5</v>
      </c>
      <c r="J194">
        <v>3</v>
      </c>
      <c r="K194">
        <v>5</v>
      </c>
      <c r="L194">
        <v>2</v>
      </c>
      <c r="M194">
        <v>1</v>
      </c>
      <c r="N194" t="s">
        <v>23</v>
      </c>
      <c r="O194">
        <v>1.65</v>
      </c>
      <c r="P194">
        <v>3.76</v>
      </c>
      <c r="Q194">
        <v>5.01</v>
      </c>
      <c r="R194">
        <v>1.7</v>
      </c>
      <c r="S194">
        <v>4.09</v>
      </c>
      <c r="T194">
        <v>5.8</v>
      </c>
    </row>
    <row r="195" spans="1:20" x14ac:dyDescent="0.45">
      <c r="A195" t="s">
        <v>41</v>
      </c>
      <c r="B195" s="2">
        <v>41105</v>
      </c>
      <c r="C195" s="1">
        <v>0.72916666666666663</v>
      </c>
      <c r="D195" t="s">
        <v>54</v>
      </c>
      <c r="E195" t="s">
        <v>51</v>
      </c>
      <c r="F195">
        <v>1304.94</v>
      </c>
      <c r="G195">
        <v>1411.96</v>
      </c>
      <c r="H195">
        <v>7</v>
      </c>
      <c r="I195">
        <v>8</v>
      </c>
      <c r="J195">
        <v>6</v>
      </c>
      <c r="K195">
        <v>12</v>
      </c>
      <c r="L195">
        <v>2</v>
      </c>
      <c r="M195">
        <v>1</v>
      </c>
      <c r="N195" t="s">
        <v>23</v>
      </c>
      <c r="O195">
        <v>3.39</v>
      </c>
      <c r="P195">
        <v>3.31</v>
      </c>
      <c r="Q195">
        <v>2.1</v>
      </c>
      <c r="R195">
        <v>3.64</v>
      </c>
      <c r="S195">
        <v>3.57</v>
      </c>
      <c r="T195">
        <v>2.2000000000000002</v>
      </c>
    </row>
    <row r="196" spans="1:20" x14ac:dyDescent="0.45">
      <c r="A196" t="s">
        <v>20</v>
      </c>
      <c r="B196" s="2">
        <v>41105</v>
      </c>
      <c r="C196" s="1">
        <v>0.79166666666666663</v>
      </c>
      <c r="D196" t="s">
        <v>24</v>
      </c>
      <c r="E196" t="s">
        <v>30</v>
      </c>
      <c r="F196">
        <v>1402.48</v>
      </c>
      <c r="G196">
        <v>1446</v>
      </c>
      <c r="H196">
        <v>5</v>
      </c>
      <c r="I196">
        <v>9</v>
      </c>
      <c r="J196">
        <v>7</v>
      </c>
      <c r="K196">
        <v>9</v>
      </c>
      <c r="L196">
        <v>0</v>
      </c>
      <c r="M196">
        <v>1</v>
      </c>
      <c r="N196" t="s">
        <v>34</v>
      </c>
      <c r="O196">
        <v>2.29</v>
      </c>
      <c r="P196">
        <v>3.41</v>
      </c>
      <c r="Q196">
        <v>2.91</v>
      </c>
      <c r="R196">
        <v>2.4300000000000002</v>
      </c>
      <c r="S196">
        <v>3.7</v>
      </c>
      <c r="T196">
        <v>3.11</v>
      </c>
    </row>
    <row r="197" spans="1:20" x14ac:dyDescent="0.45">
      <c r="A197" t="s">
        <v>20</v>
      </c>
      <c r="B197" s="2">
        <v>41106</v>
      </c>
      <c r="C197" s="1">
        <v>0.75</v>
      </c>
      <c r="D197" t="s">
        <v>58</v>
      </c>
      <c r="E197" t="s">
        <v>69</v>
      </c>
      <c r="F197">
        <v>1406.16</v>
      </c>
      <c r="G197">
        <v>1235.43</v>
      </c>
      <c r="H197">
        <v>7</v>
      </c>
      <c r="I197">
        <v>13</v>
      </c>
      <c r="J197">
        <v>6</v>
      </c>
      <c r="K197">
        <v>9</v>
      </c>
      <c r="L197">
        <v>2</v>
      </c>
      <c r="M197">
        <v>1</v>
      </c>
      <c r="N197" t="s">
        <v>23</v>
      </c>
      <c r="O197">
        <v>1.3</v>
      </c>
      <c r="P197">
        <v>5.16</v>
      </c>
      <c r="Q197">
        <v>9.1300000000000008</v>
      </c>
      <c r="R197">
        <v>1.35</v>
      </c>
      <c r="S197">
        <v>5.84</v>
      </c>
      <c r="T197">
        <v>11</v>
      </c>
    </row>
    <row r="198" spans="1:20" x14ac:dyDescent="0.45">
      <c r="A198" t="s">
        <v>31</v>
      </c>
      <c r="B198" s="2">
        <v>41106</v>
      </c>
      <c r="C198" s="1">
        <v>0.75</v>
      </c>
      <c r="D198" t="s">
        <v>78</v>
      </c>
      <c r="E198" t="s">
        <v>56</v>
      </c>
      <c r="F198">
        <v>1441.02</v>
      </c>
      <c r="G198">
        <v>1510.04</v>
      </c>
      <c r="H198">
        <v>5</v>
      </c>
      <c r="I198">
        <v>10</v>
      </c>
      <c r="J198">
        <v>4</v>
      </c>
      <c r="K198">
        <v>8</v>
      </c>
      <c r="L198">
        <v>0</v>
      </c>
      <c r="M198">
        <v>4</v>
      </c>
      <c r="N198" t="s">
        <v>34</v>
      </c>
      <c r="O198">
        <v>2.56</v>
      </c>
      <c r="P198">
        <v>3.22</v>
      </c>
      <c r="Q198">
        <v>2.67</v>
      </c>
      <c r="R198">
        <v>2.7</v>
      </c>
      <c r="S198">
        <v>3.41</v>
      </c>
      <c r="T198">
        <v>2.87</v>
      </c>
    </row>
    <row r="199" spans="1:20" x14ac:dyDescent="0.45">
      <c r="A199" t="s">
        <v>31</v>
      </c>
      <c r="B199" s="2">
        <v>41110</v>
      </c>
      <c r="C199" s="1">
        <v>0.72916666666666663</v>
      </c>
      <c r="D199" t="s">
        <v>32</v>
      </c>
      <c r="E199" t="s">
        <v>78</v>
      </c>
      <c r="F199">
        <v>1402.53</v>
      </c>
      <c r="G199">
        <v>1441.02</v>
      </c>
      <c r="H199">
        <v>4</v>
      </c>
      <c r="I199">
        <v>7</v>
      </c>
      <c r="J199">
        <v>4</v>
      </c>
      <c r="K199">
        <v>8</v>
      </c>
      <c r="L199">
        <v>0</v>
      </c>
      <c r="M199">
        <v>2</v>
      </c>
      <c r="N199" t="s">
        <v>34</v>
      </c>
      <c r="O199">
        <v>2.23</v>
      </c>
      <c r="P199">
        <v>3.39</v>
      </c>
      <c r="Q199">
        <v>3.01</v>
      </c>
      <c r="R199">
        <v>2.35</v>
      </c>
      <c r="S199">
        <v>3.64</v>
      </c>
      <c r="T199">
        <v>3.3</v>
      </c>
    </row>
    <row r="200" spans="1:20" x14ac:dyDescent="0.45">
      <c r="A200" t="s">
        <v>20</v>
      </c>
      <c r="B200" s="2">
        <v>41110</v>
      </c>
      <c r="C200" s="1">
        <v>0.75</v>
      </c>
      <c r="D200" t="s">
        <v>24</v>
      </c>
      <c r="E200" t="s">
        <v>26</v>
      </c>
      <c r="F200">
        <v>1402.48</v>
      </c>
      <c r="G200">
        <v>1291.8499999999999</v>
      </c>
      <c r="H200">
        <v>4</v>
      </c>
      <c r="I200">
        <v>8</v>
      </c>
      <c r="J200">
        <v>7</v>
      </c>
      <c r="K200">
        <v>8</v>
      </c>
      <c r="L200">
        <v>0</v>
      </c>
      <c r="M200">
        <v>0</v>
      </c>
      <c r="N200" t="s">
        <v>28</v>
      </c>
      <c r="O200">
        <v>1.53</v>
      </c>
      <c r="P200">
        <v>3.95</v>
      </c>
      <c r="Q200">
        <v>6.19</v>
      </c>
      <c r="R200">
        <v>1.62</v>
      </c>
      <c r="S200">
        <v>4.2300000000000004</v>
      </c>
      <c r="T200">
        <v>7</v>
      </c>
    </row>
    <row r="201" spans="1:20" x14ac:dyDescent="0.45">
      <c r="A201" t="s">
        <v>41</v>
      </c>
      <c r="B201" s="2">
        <v>41111</v>
      </c>
      <c r="C201" s="1">
        <v>0.625</v>
      </c>
      <c r="D201" t="s">
        <v>50</v>
      </c>
      <c r="E201" t="s">
        <v>52</v>
      </c>
      <c r="F201">
        <v>1212.6099999999999</v>
      </c>
      <c r="G201">
        <v>1426.37</v>
      </c>
      <c r="H201">
        <v>1</v>
      </c>
      <c r="I201">
        <v>4</v>
      </c>
      <c r="J201">
        <v>7</v>
      </c>
      <c r="K201">
        <v>11</v>
      </c>
      <c r="L201">
        <v>1</v>
      </c>
      <c r="M201">
        <v>3</v>
      </c>
      <c r="N201" t="s">
        <v>34</v>
      </c>
      <c r="O201">
        <v>3.27</v>
      </c>
      <c r="P201">
        <v>3.25</v>
      </c>
      <c r="Q201">
        <v>2.1800000000000002</v>
      </c>
      <c r="R201">
        <v>3.8</v>
      </c>
      <c r="S201">
        <v>3.4</v>
      </c>
      <c r="T201">
        <v>2.39</v>
      </c>
    </row>
    <row r="202" spans="1:20" x14ac:dyDescent="0.45">
      <c r="A202" t="s">
        <v>35</v>
      </c>
      <c r="B202" s="2">
        <v>41111</v>
      </c>
      <c r="C202" s="1">
        <v>0.625</v>
      </c>
      <c r="D202" t="s">
        <v>37</v>
      </c>
      <c r="E202" t="s">
        <v>39</v>
      </c>
      <c r="F202">
        <v>1464.91</v>
      </c>
      <c r="G202">
        <v>1587.02</v>
      </c>
      <c r="H202">
        <v>4</v>
      </c>
      <c r="I202">
        <v>10</v>
      </c>
      <c r="J202">
        <v>9</v>
      </c>
      <c r="K202">
        <v>13</v>
      </c>
      <c r="L202">
        <v>0</v>
      </c>
      <c r="M202">
        <v>2</v>
      </c>
      <c r="N202" t="s">
        <v>34</v>
      </c>
      <c r="O202">
        <v>2.96</v>
      </c>
      <c r="P202">
        <v>3.2</v>
      </c>
      <c r="Q202">
        <v>2.33</v>
      </c>
      <c r="R202">
        <v>3.26</v>
      </c>
      <c r="S202">
        <v>3.4</v>
      </c>
      <c r="T202">
        <v>2.5</v>
      </c>
    </row>
    <row r="203" spans="1:20" x14ac:dyDescent="0.45">
      <c r="A203" t="s">
        <v>31</v>
      </c>
      <c r="B203" s="2">
        <v>41111</v>
      </c>
      <c r="C203" s="1">
        <v>0.66666666666666663</v>
      </c>
      <c r="D203" t="s">
        <v>55</v>
      </c>
      <c r="E203" t="s">
        <v>56</v>
      </c>
      <c r="F203">
        <v>1479.43</v>
      </c>
      <c r="G203">
        <v>1510.04</v>
      </c>
      <c r="H203">
        <v>3</v>
      </c>
      <c r="I203">
        <v>6</v>
      </c>
      <c r="J203">
        <v>4</v>
      </c>
      <c r="K203">
        <v>10</v>
      </c>
      <c r="L203">
        <v>3</v>
      </c>
      <c r="M203">
        <v>1</v>
      </c>
      <c r="N203" t="s">
        <v>23</v>
      </c>
      <c r="O203">
        <v>2.2999999999999998</v>
      </c>
      <c r="P203">
        <v>3.3</v>
      </c>
      <c r="Q203">
        <v>2.93</v>
      </c>
      <c r="R203">
        <v>2.4</v>
      </c>
      <c r="S203">
        <v>3.5</v>
      </c>
      <c r="T203">
        <v>3.37</v>
      </c>
    </row>
    <row r="204" spans="1:20" x14ac:dyDescent="0.45">
      <c r="A204" t="s">
        <v>20</v>
      </c>
      <c r="B204" s="2">
        <v>41111</v>
      </c>
      <c r="C204" s="1">
        <v>0.75</v>
      </c>
      <c r="D204" t="s">
        <v>25</v>
      </c>
      <c r="E204" t="s">
        <v>59</v>
      </c>
      <c r="F204">
        <v>1450.1</v>
      </c>
      <c r="G204">
        <v>1294.3399999999999</v>
      </c>
      <c r="H204">
        <v>9</v>
      </c>
      <c r="I204">
        <v>13</v>
      </c>
      <c r="J204">
        <v>4</v>
      </c>
      <c r="K204">
        <v>5</v>
      </c>
      <c r="L204">
        <v>1</v>
      </c>
      <c r="M204">
        <v>2</v>
      </c>
      <c r="N204" t="s">
        <v>34</v>
      </c>
      <c r="O204">
        <v>1.45</v>
      </c>
      <c r="P204">
        <v>4.25</v>
      </c>
      <c r="Q204">
        <v>6.76</v>
      </c>
      <c r="R204">
        <v>1.54</v>
      </c>
      <c r="S204">
        <v>4.76</v>
      </c>
      <c r="T204">
        <v>7.75</v>
      </c>
    </row>
    <row r="205" spans="1:20" x14ac:dyDescent="0.45">
      <c r="A205" t="s">
        <v>41</v>
      </c>
      <c r="B205" s="2">
        <v>41112</v>
      </c>
      <c r="C205" s="1">
        <v>0.625</v>
      </c>
      <c r="D205" t="s">
        <v>51</v>
      </c>
      <c r="E205" t="s">
        <v>54</v>
      </c>
      <c r="F205">
        <v>1411.96</v>
      </c>
      <c r="G205">
        <v>1304.94</v>
      </c>
      <c r="H205">
        <v>6</v>
      </c>
      <c r="I205">
        <v>9</v>
      </c>
      <c r="J205">
        <v>7</v>
      </c>
      <c r="K205">
        <v>11</v>
      </c>
      <c r="L205">
        <v>3</v>
      </c>
      <c r="M205">
        <v>0</v>
      </c>
      <c r="N205" t="s">
        <v>23</v>
      </c>
      <c r="O205">
        <v>1.62</v>
      </c>
      <c r="P205">
        <v>3.77</v>
      </c>
      <c r="Q205">
        <v>5.26</v>
      </c>
      <c r="R205">
        <v>1.74</v>
      </c>
      <c r="S205">
        <v>4.05</v>
      </c>
      <c r="T205">
        <v>6</v>
      </c>
    </row>
    <row r="206" spans="1:20" x14ac:dyDescent="0.45">
      <c r="A206" t="s">
        <v>20</v>
      </c>
      <c r="B206" s="2">
        <v>41112</v>
      </c>
      <c r="C206" s="1">
        <v>0.625</v>
      </c>
      <c r="D206" t="s">
        <v>60</v>
      </c>
      <c r="E206" t="s">
        <v>48</v>
      </c>
      <c r="F206">
        <v>1334.24</v>
      </c>
      <c r="G206">
        <v>1344.26</v>
      </c>
      <c r="H206">
        <v>4</v>
      </c>
      <c r="I206">
        <v>10</v>
      </c>
      <c r="J206">
        <v>5</v>
      </c>
      <c r="K206">
        <v>6</v>
      </c>
      <c r="L206">
        <v>2</v>
      </c>
      <c r="M206">
        <v>1</v>
      </c>
      <c r="N206" t="s">
        <v>23</v>
      </c>
      <c r="O206">
        <v>1.96</v>
      </c>
      <c r="P206">
        <v>3.47</v>
      </c>
      <c r="Q206">
        <v>3.62</v>
      </c>
      <c r="R206">
        <v>2.1</v>
      </c>
      <c r="S206">
        <v>3.71</v>
      </c>
      <c r="T206">
        <v>4</v>
      </c>
    </row>
    <row r="207" spans="1:20" x14ac:dyDescent="0.45">
      <c r="A207" t="s">
        <v>20</v>
      </c>
      <c r="B207" s="2">
        <v>41112</v>
      </c>
      <c r="C207" s="1">
        <v>0.625</v>
      </c>
      <c r="D207" t="s">
        <v>21</v>
      </c>
      <c r="E207" t="s">
        <v>27</v>
      </c>
      <c r="F207">
        <v>1277.1099999999999</v>
      </c>
      <c r="G207">
        <v>1267.1600000000001</v>
      </c>
      <c r="H207">
        <v>3</v>
      </c>
      <c r="I207">
        <v>6</v>
      </c>
      <c r="J207">
        <v>3</v>
      </c>
      <c r="K207">
        <v>4</v>
      </c>
      <c r="L207">
        <v>0</v>
      </c>
      <c r="M207">
        <v>2</v>
      </c>
      <c r="N207" t="s">
        <v>34</v>
      </c>
      <c r="O207">
        <v>1.96</v>
      </c>
      <c r="P207">
        <v>3.46</v>
      </c>
      <c r="Q207">
        <v>3.64</v>
      </c>
      <c r="R207">
        <v>2.04</v>
      </c>
      <c r="S207">
        <v>3.71</v>
      </c>
      <c r="T207">
        <v>4.16</v>
      </c>
    </row>
    <row r="208" spans="1:20" x14ac:dyDescent="0.45">
      <c r="A208" t="s">
        <v>20</v>
      </c>
      <c r="B208" s="2">
        <v>41112</v>
      </c>
      <c r="C208" s="1">
        <v>0.625</v>
      </c>
      <c r="D208" t="s">
        <v>22</v>
      </c>
      <c r="E208" t="s">
        <v>40</v>
      </c>
      <c r="F208">
        <v>1230.23</v>
      </c>
      <c r="G208">
        <v>1369.55</v>
      </c>
      <c r="H208">
        <v>0</v>
      </c>
      <c r="I208">
        <v>3</v>
      </c>
      <c r="J208">
        <v>3</v>
      </c>
      <c r="K208">
        <v>4</v>
      </c>
      <c r="L208">
        <v>1</v>
      </c>
      <c r="M208">
        <v>3</v>
      </c>
      <c r="N208" t="s">
        <v>34</v>
      </c>
      <c r="O208">
        <v>3.2</v>
      </c>
      <c r="P208">
        <v>3.44</v>
      </c>
      <c r="Q208">
        <v>2.12</v>
      </c>
      <c r="R208">
        <v>3.42</v>
      </c>
      <c r="S208">
        <v>3.75</v>
      </c>
      <c r="T208">
        <v>2.2000000000000002</v>
      </c>
    </row>
    <row r="209" spans="1:20" x14ac:dyDescent="0.45">
      <c r="A209" t="s">
        <v>35</v>
      </c>
      <c r="B209" s="2">
        <v>41112</v>
      </c>
      <c r="C209" s="1">
        <v>0.625</v>
      </c>
      <c r="D209" t="s">
        <v>47</v>
      </c>
      <c r="E209" t="s">
        <v>36</v>
      </c>
      <c r="F209">
        <v>1413.23</v>
      </c>
      <c r="G209">
        <v>1438.81</v>
      </c>
      <c r="H209">
        <v>6</v>
      </c>
      <c r="I209">
        <v>7</v>
      </c>
      <c r="J209">
        <v>6</v>
      </c>
      <c r="K209">
        <v>6</v>
      </c>
      <c r="L209">
        <v>0</v>
      </c>
      <c r="M209">
        <v>2</v>
      </c>
      <c r="N209" t="s">
        <v>34</v>
      </c>
      <c r="O209">
        <v>2.12</v>
      </c>
      <c r="P209">
        <v>3.29</v>
      </c>
      <c r="Q209">
        <v>3.32</v>
      </c>
      <c r="R209">
        <v>2.1800000000000002</v>
      </c>
      <c r="S209">
        <v>3.51</v>
      </c>
      <c r="T209">
        <v>3.77</v>
      </c>
    </row>
    <row r="210" spans="1:20" x14ac:dyDescent="0.45">
      <c r="A210" t="s">
        <v>65</v>
      </c>
      <c r="B210" s="2">
        <v>41112</v>
      </c>
      <c r="C210" s="1">
        <v>0.70833333333333337</v>
      </c>
      <c r="D210" t="s">
        <v>67</v>
      </c>
      <c r="E210" t="s">
        <v>66</v>
      </c>
      <c r="F210">
        <v>1336.36</v>
      </c>
      <c r="G210">
        <v>1339.07</v>
      </c>
      <c r="H210">
        <v>1</v>
      </c>
      <c r="I210">
        <v>3</v>
      </c>
      <c r="J210">
        <v>5</v>
      </c>
      <c r="K210">
        <v>11</v>
      </c>
      <c r="L210">
        <v>1</v>
      </c>
      <c r="M210">
        <v>2</v>
      </c>
      <c r="N210" t="s">
        <v>34</v>
      </c>
      <c r="O210">
        <v>2.41</v>
      </c>
      <c r="P210">
        <v>3.05</v>
      </c>
      <c r="Q210">
        <v>2.78</v>
      </c>
      <c r="R210">
        <v>2.6</v>
      </c>
      <c r="S210">
        <v>3.25</v>
      </c>
      <c r="T210">
        <v>3</v>
      </c>
    </row>
    <row r="211" spans="1:20" x14ac:dyDescent="0.45">
      <c r="A211" t="s">
        <v>31</v>
      </c>
      <c r="B211" s="2">
        <v>41112</v>
      </c>
      <c r="C211" s="1">
        <v>0.75</v>
      </c>
      <c r="D211" t="s">
        <v>68</v>
      </c>
      <c r="E211" t="s">
        <v>57</v>
      </c>
      <c r="F211">
        <v>1383.34</v>
      </c>
      <c r="G211">
        <v>1382.29</v>
      </c>
      <c r="H211">
        <v>4</v>
      </c>
      <c r="I211">
        <v>5</v>
      </c>
      <c r="J211">
        <v>1</v>
      </c>
      <c r="K211">
        <v>1</v>
      </c>
      <c r="L211">
        <v>2</v>
      </c>
      <c r="M211">
        <v>1</v>
      </c>
      <c r="N211" t="s">
        <v>23</v>
      </c>
      <c r="O211">
        <v>2.33</v>
      </c>
      <c r="P211">
        <v>3.22</v>
      </c>
      <c r="Q211">
        <v>2.99</v>
      </c>
      <c r="R211">
        <v>2.4500000000000002</v>
      </c>
      <c r="S211">
        <v>3.41</v>
      </c>
      <c r="T211">
        <v>3.35</v>
      </c>
    </row>
    <row r="212" spans="1:20" x14ac:dyDescent="0.45">
      <c r="A212" t="s">
        <v>20</v>
      </c>
      <c r="B212" s="2">
        <v>41113</v>
      </c>
      <c r="C212" s="1">
        <v>0.75</v>
      </c>
      <c r="D212" t="s">
        <v>30</v>
      </c>
      <c r="E212" t="s">
        <v>29</v>
      </c>
      <c r="F212">
        <v>1446</v>
      </c>
      <c r="G212">
        <v>1277.06</v>
      </c>
      <c r="H212">
        <v>9</v>
      </c>
      <c r="I212">
        <v>11</v>
      </c>
      <c r="J212">
        <v>3</v>
      </c>
      <c r="K212">
        <v>4</v>
      </c>
      <c r="L212">
        <v>1</v>
      </c>
      <c r="M212">
        <v>1</v>
      </c>
      <c r="N212" t="s">
        <v>28</v>
      </c>
      <c r="O212">
        <v>1.38</v>
      </c>
      <c r="P212">
        <v>4.79</v>
      </c>
      <c r="Q212">
        <v>7.25</v>
      </c>
      <c r="R212">
        <v>1.44</v>
      </c>
      <c r="S212">
        <v>5.39</v>
      </c>
      <c r="T212">
        <v>8.75</v>
      </c>
    </row>
    <row r="213" spans="1:20" x14ac:dyDescent="0.45">
      <c r="A213" t="s">
        <v>31</v>
      </c>
      <c r="B213" s="2">
        <v>41113</v>
      </c>
      <c r="C213" s="1">
        <v>0.75</v>
      </c>
      <c r="D213" t="s">
        <v>33</v>
      </c>
      <c r="E213" t="s">
        <v>45</v>
      </c>
      <c r="F213">
        <v>1388.27</v>
      </c>
      <c r="G213">
        <v>1360.2</v>
      </c>
      <c r="H213">
        <v>7</v>
      </c>
      <c r="I213">
        <v>10</v>
      </c>
      <c r="J213">
        <v>1</v>
      </c>
      <c r="K213">
        <v>4</v>
      </c>
      <c r="L213">
        <v>0</v>
      </c>
      <c r="M213">
        <v>0</v>
      </c>
      <c r="N213" t="s">
        <v>28</v>
      </c>
      <c r="O213">
        <v>2.54</v>
      </c>
      <c r="P213">
        <v>3.19</v>
      </c>
      <c r="Q213">
        <v>2.74</v>
      </c>
      <c r="R213">
        <v>2.93</v>
      </c>
      <c r="S213">
        <v>3.4</v>
      </c>
      <c r="T213">
        <v>3.1</v>
      </c>
    </row>
    <row r="214" spans="1:20" x14ac:dyDescent="0.45">
      <c r="A214" t="s">
        <v>31</v>
      </c>
      <c r="B214" s="2">
        <v>41117</v>
      </c>
      <c r="C214" s="1">
        <v>0.72916666666666663</v>
      </c>
      <c r="D214" t="s">
        <v>78</v>
      </c>
      <c r="E214" t="s">
        <v>55</v>
      </c>
      <c r="F214">
        <v>1441.02</v>
      </c>
      <c r="G214">
        <v>1479.43</v>
      </c>
      <c r="H214">
        <v>4</v>
      </c>
      <c r="I214">
        <v>8</v>
      </c>
      <c r="J214">
        <v>3</v>
      </c>
      <c r="K214">
        <v>9</v>
      </c>
      <c r="L214">
        <v>2</v>
      </c>
      <c r="M214">
        <v>2</v>
      </c>
      <c r="N214" t="s">
        <v>28</v>
      </c>
      <c r="O214">
        <v>2.5099999999999998</v>
      </c>
      <c r="P214">
        <v>3.32</v>
      </c>
      <c r="Q214">
        <v>2.64</v>
      </c>
      <c r="R214">
        <v>2.65</v>
      </c>
      <c r="S214">
        <v>3.54</v>
      </c>
      <c r="T214">
        <v>2.81</v>
      </c>
    </row>
    <row r="215" spans="1:20" x14ac:dyDescent="0.45">
      <c r="A215" t="s">
        <v>20</v>
      </c>
      <c r="B215" s="2">
        <v>41117</v>
      </c>
      <c r="C215" s="1">
        <v>0.75</v>
      </c>
      <c r="D215" t="s">
        <v>58</v>
      </c>
      <c r="E215" t="s">
        <v>21</v>
      </c>
      <c r="F215">
        <v>1406.16</v>
      </c>
      <c r="G215">
        <v>1277.1099999999999</v>
      </c>
      <c r="H215">
        <v>6</v>
      </c>
      <c r="I215">
        <v>10</v>
      </c>
      <c r="J215">
        <v>0</v>
      </c>
      <c r="K215">
        <v>3</v>
      </c>
      <c r="L215">
        <v>5</v>
      </c>
      <c r="M215">
        <v>0</v>
      </c>
      <c r="N215" t="s">
        <v>23</v>
      </c>
      <c r="O215">
        <v>1.3</v>
      </c>
      <c r="P215">
        <v>5.0599999999999996</v>
      </c>
      <c r="Q215">
        <v>9.14</v>
      </c>
      <c r="R215">
        <v>1.35</v>
      </c>
      <c r="S215">
        <v>5.75</v>
      </c>
      <c r="T215">
        <v>11</v>
      </c>
    </row>
    <row r="216" spans="1:20" x14ac:dyDescent="0.45">
      <c r="A216" t="s">
        <v>20</v>
      </c>
      <c r="B216" s="2">
        <v>41118</v>
      </c>
      <c r="C216" s="1">
        <v>0.70833333333333337</v>
      </c>
      <c r="D216" t="s">
        <v>29</v>
      </c>
      <c r="E216" t="s">
        <v>25</v>
      </c>
      <c r="F216">
        <v>1277.06</v>
      </c>
      <c r="G216">
        <v>1450.1</v>
      </c>
      <c r="H216">
        <v>4</v>
      </c>
      <c r="I216">
        <v>5</v>
      </c>
      <c r="J216">
        <v>6</v>
      </c>
      <c r="K216">
        <v>12</v>
      </c>
      <c r="L216">
        <v>1</v>
      </c>
      <c r="M216">
        <v>1</v>
      </c>
      <c r="N216" t="s">
        <v>28</v>
      </c>
      <c r="O216">
        <v>3.41</v>
      </c>
      <c r="P216">
        <v>3.41</v>
      </c>
      <c r="Q216">
        <v>2.0499999999999998</v>
      </c>
      <c r="R216">
        <v>3.75</v>
      </c>
      <c r="S216">
        <v>3.68</v>
      </c>
      <c r="T216">
        <v>2.2000000000000002</v>
      </c>
    </row>
    <row r="217" spans="1:20" x14ac:dyDescent="0.45">
      <c r="A217" t="s">
        <v>35</v>
      </c>
      <c r="B217" s="2">
        <v>41118</v>
      </c>
      <c r="C217" s="1">
        <v>0.72916666666666663</v>
      </c>
      <c r="D217" t="s">
        <v>39</v>
      </c>
      <c r="E217" t="s">
        <v>46</v>
      </c>
      <c r="F217">
        <v>1587.02</v>
      </c>
      <c r="G217">
        <v>1372.32</v>
      </c>
      <c r="H217">
        <v>9</v>
      </c>
      <c r="I217">
        <v>13</v>
      </c>
      <c r="J217">
        <v>6</v>
      </c>
      <c r="K217">
        <v>7</v>
      </c>
      <c r="L217">
        <v>3</v>
      </c>
      <c r="M217">
        <v>2</v>
      </c>
      <c r="N217" t="s">
        <v>23</v>
      </c>
      <c r="O217">
        <v>1.36</v>
      </c>
      <c r="P217">
        <v>4.5199999999999996</v>
      </c>
      <c r="Q217">
        <v>8.39</v>
      </c>
      <c r="R217">
        <v>1.4</v>
      </c>
      <c r="S217">
        <v>5.05</v>
      </c>
      <c r="T217">
        <v>10</v>
      </c>
    </row>
    <row r="218" spans="1:20" x14ac:dyDescent="0.45">
      <c r="A218" t="s">
        <v>35</v>
      </c>
      <c r="B218" s="2">
        <v>41119</v>
      </c>
      <c r="C218" s="1">
        <v>0.625</v>
      </c>
      <c r="D218" t="s">
        <v>38</v>
      </c>
      <c r="E218" t="s">
        <v>47</v>
      </c>
      <c r="F218">
        <v>1392.72</v>
      </c>
      <c r="G218">
        <v>1413.23</v>
      </c>
      <c r="H218">
        <v>0</v>
      </c>
      <c r="I218">
        <v>4</v>
      </c>
      <c r="J218">
        <v>6</v>
      </c>
      <c r="K218">
        <v>6</v>
      </c>
      <c r="L218">
        <v>1</v>
      </c>
      <c r="M218">
        <v>2</v>
      </c>
      <c r="N218" t="s">
        <v>34</v>
      </c>
      <c r="O218">
        <v>2.2200000000000002</v>
      </c>
      <c r="P218">
        <v>3.27</v>
      </c>
      <c r="Q218">
        <v>3.09</v>
      </c>
      <c r="R218">
        <v>2.44</v>
      </c>
      <c r="S218">
        <v>3.53</v>
      </c>
      <c r="T218">
        <v>3.35</v>
      </c>
    </row>
    <row r="219" spans="1:20" x14ac:dyDescent="0.45">
      <c r="A219" t="s">
        <v>20</v>
      </c>
      <c r="B219" s="2">
        <v>41119</v>
      </c>
      <c r="C219" s="1">
        <v>0.70833333333333337</v>
      </c>
      <c r="D219" t="s">
        <v>48</v>
      </c>
      <c r="E219" t="s">
        <v>22</v>
      </c>
      <c r="F219">
        <v>1344.26</v>
      </c>
      <c r="G219">
        <v>1230.23</v>
      </c>
      <c r="H219">
        <v>4</v>
      </c>
      <c r="I219">
        <v>5</v>
      </c>
      <c r="J219">
        <v>0</v>
      </c>
      <c r="K219">
        <v>3</v>
      </c>
      <c r="L219">
        <v>3</v>
      </c>
      <c r="M219">
        <v>1</v>
      </c>
      <c r="N219" t="s">
        <v>23</v>
      </c>
      <c r="O219">
        <v>1.36</v>
      </c>
      <c r="P219">
        <v>4.5999999999999996</v>
      </c>
      <c r="Q219">
        <v>8.31</v>
      </c>
      <c r="R219">
        <v>1.4</v>
      </c>
      <c r="S219">
        <v>5.23</v>
      </c>
      <c r="T219">
        <v>10.44</v>
      </c>
    </row>
    <row r="220" spans="1:20" x14ac:dyDescent="0.45">
      <c r="A220" t="s">
        <v>20</v>
      </c>
      <c r="B220" s="2">
        <v>41119</v>
      </c>
      <c r="C220" s="1">
        <v>0.70833333333333337</v>
      </c>
      <c r="D220" t="s">
        <v>27</v>
      </c>
      <c r="E220" t="s">
        <v>24</v>
      </c>
      <c r="F220">
        <v>1267.1600000000001</v>
      </c>
      <c r="G220">
        <v>1402.48</v>
      </c>
      <c r="H220">
        <v>6</v>
      </c>
      <c r="I220">
        <v>6</v>
      </c>
      <c r="J220">
        <v>4</v>
      </c>
      <c r="K220">
        <v>6</v>
      </c>
      <c r="L220">
        <v>3</v>
      </c>
      <c r="M220">
        <v>2</v>
      </c>
      <c r="N220" t="s">
        <v>23</v>
      </c>
      <c r="O220">
        <v>2.5099999999999998</v>
      </c>
      <c r="P220">
        <v>3.24</v>
      </c>
      <c r="Q220">
        <v>2.72</v>
      </c>
      <c r="R220">
        <v>2.6</v>
      </c>
      <c r="S220">
        <v>3.5</v>
      </c>
      <c r="T220">
        <v>2.92</v>
      </c>
    </row>
    <row r="221" spans="1:20" x14ac:dyDescent="0.45">
      <c r="A221" t="s">
        <v>20</v>
      </c>
      <c r="B221" s="2">
        <v>41119</v>
      </c>
      <c r="C221" s="1">
        <v>0.70833333333333337</v>
      </c>
      <c r="D221" t="s">
        <v>59</v>
      </c>
      <c r="E221" t="s">
        <v>69</v>
      </c>
      <c r="F221">
        <v>1294.3399999999999</v>
      </c>
      <c r="G221">
        <v>1235.43</v>
      </c>
      <c r="H221">
        <v>7</v>
      </c>
      <c r="I221">
        <v>8</v>
      </c>
      <c r="J221">
        <v>3</v>
      </c>
      <c r="K221">
        <v>9</v>
      </c>
      <c r="L221">
        <v>3</v>
      </c>
      <c r="M221">
        <v>0</v>
      </c>
      <c r="N221" t="s">
        <v>23</v>
      </c>
      <c r="O221">
        <v>1.54</v>
      </c>
      <c r="P221">
        <v>3.95</v>
      </c>
      <c r="Q221">
        <v>5.83</v>
      </c>
      <c r="R221">
        <v>1.6</v>
      </c>
      <c r="S221">
        <v>4.33</v>
      </c>
      <c r="T221">
        <v>6.62</v>
      </c>
    </row>
    <row r="222" spans="1:20" x14ac:dyDescent="0.45">
      <c r="A222" t="s">
        <v>41</v>
      </c>
      <c r="B222" s="2">
        <v>41119</v>
      </c>
      <c r="C222" s="1">
        <v>0.72916666666666663</v>
      </c>
      <c r="D222" t="s">
        <v>70</v>
      </c>
      <c r="E222" t="s">
        <v>51</v>
      </c>
      <c r="F222">
        <v>1289.81</v>
      </c>
      <c r="G222">
        <v>1411.96</v>
      </c>
      <c r="H222">
        <v>3</v>
      </c>
      <c r="I222">
        <v>7</v>
      </c>
      <c r="J222">
        <v>6</v>
      </c>
      <c r="K222">
        <v>9</v>
      </c>
      <c r="L222">
        <v>0</v>
      </c>
      <c r="M222">
        <v>0</v>
      </c>
      <c r="N222" t="s">
        <v>28</v>
      </c>
      <c r="O222">
        <v>2.62</v>
      </c>
      <c r="P222">
        <v>3.22</v>
      </c>
      <c r="Q222">
        <v>2.62</v>
      </c>
      <c r="R222">
        <v>2.75</v>
      </c>
      <c r="S222">
        <v>3.41</v>
      </c>
      <c r="T222">
        <v>2.81</v>
      </c>
    </row>
    <row r="223" spans="1:20" x14ac:dyDescent="0.45">
      <c r="A223" t="s">
        <v>41</v>
      </c>
      <c r="B223" s="2">
        <v>41119</v>
      </c>
      <c r="C223" s="1">
        <v>0.72916666666666663</v>
      </c>
      <c r="D223" t="s">
        <v>54</v>
      </c>
      <c r="E223" t="s">
        <v>71</v>
      </c>
      <c r="F223">
        <v>1304.94</v>
      </c>
      <c r="G223">
        <v>1228.5</v>
      </c>
      <c r="H223">
        <v>4</v>
      </c>
      <c r="I223">
        <v>10</v>
      </c>
      <c r="J223">
        <v>4</v>
      </c>
      <c r="K223">
        <v>8</v>
      </c>
      <c r="L223">
        <v>1</v>
      </c>
      <c r="M223">
        <v>1</v>
      </c>
      <c r="N223" t="s">
        <v>28</v>
      </c>
      <c r="O223">
        <v>1.95</v>
      </c>
      <c r="P223">
        <v>3.36</v>
      </c>
      <c r="Q223">
        <v>3.82</v>
      </c>
      <c r="R223">
        <v>2.04</v>
      </c>
      <c r="S223">
        <v>3.62</v>
      </c>
      <c r="T223">
        <v>4.37</v>
      </c>
    </row>
    <row r="224" spans="1:20" x14ac:dyDescent="0.45">
      <c r="A224" t="s">
        <v>31</v>
      </c>
      <c r="B224" s="2">
        <v>41119</v>
      </c>
      <c r="C224" s="1">
        <v>0.75</v>
      </c>
      <c r="D224" t="s">
        <v>56</v>
      </c>
      <c r="E224" t="s">
        <v>44</v>
      </c>
      <c r="F224">
        <v>1510.04</v>
      </c>
      <c r="G224">
        <v>1399.93</v>
      </c>
      <c r="H224">
        <v>3</v>
      </c>
      <c r="I224">
        <v>7</v>
      </c>
      <c r="J224">
        <v>6</v>
      </c>
      <c r="K224">
        <v>12</v>
      </c>
      <c r="L224">
        <v>1</v>
      </c>
      <c r="M224">
        <v>1</v>
      </c>
      <c r="N224" t="s">
        <v>28</v>
      </c>
      <c r="O224">
        <v>1.99</v>
      </c>
      <c r="P224">
        <v>3.26</v>
      </c>
      <c r="Q224">
        <v>3.74</v>
      </c>
      <c r="R224">
        <v>2.12</v>
      </c>
      <c r="S224">
        <v>3.5</v>
      </c>
      <c r="T224">
        <v>4.2</v>
      </c>
    </row>
    <row r="225" spans="1:20" x14ac:dyDescent="0.45">
      <c r="A225" t="s">
        <v>20</v>
      </c>
      <c r="B225" s="2">
        <v>41119</v>
      </c>
      <c r="C225" s="1">
        <v>0.79166666666666663</v>
      </c>
      <c r="D225" t="s">
        <v>49</v>
      </c>
      <c r="E225" t="s">
        <v>30</v>
      </c>
      <c r="F225">
        <v>1392.9</v>
      </c>
      <c r="G225">
        <v>1446</v>
      </c>
      <c r="H225">
        <v>3</v>
      </c>
      <c r="I225">
        <v>5</v>
      </c>
      <c r="J225">
        <v>7</v>
      </c>
      <c r="K225">
        <v>11</v>
      </c>
      <c r="L225">
        <v>1</v>
      </c>
      <c r="M225">
        <v>1</v>
      </c>
      <c r="N225" t="s">
        <v>28</v>
      </c>
      <c r="O225">
        <v>2.0699999999999998</v>
      </c>
      <c r="P225">
        <v>3.42</v>
      </c>
      <c r="Q225">
        <v>3.38</v>
      </c>
      <c r="R225">
        <v>2.2000000000000002</v>
      </c>
      <c r="S225">
        <v>3.72</v>
      </c>
      <c r="T225">
        <v>3.65</v>
      </c>
    </row>
    <row r="226" spans="1:20" x14ac:dyDescent="0.45">
      <c r="A226" t="s">
        <v>20</v>
      </c>
      <c r="B226" s="2">
        <v>41120</v>
      </c>
      <c r="C226" s="1">
        <v>0.75</v>
      </c>
      <c r="D226" t="s">
        <v>40</v>
      </c>
      <c r="E226" t="s">
        <v>60</v>
      </c>
      <c r="F226">
        <v>1369.55</v>
      </c>
      <c r="G226">
        <v>1334.24</v>
      </c>
      <c r="H226">
        <v>3</v>
      </c>
      <c r="I226">
        <v>7</v>
      </c>
      <c r="J226">
        <v>6</v>
      </c>
      <c r="K226">
        <v>10</v>
      </c>
      <c r="L226">
        <v>1</v>
      </c>
      <c r="M226">
        <v>1</v>
      </c>
      <c r="N226" t="s">
        <v>28</v>
      </c>
      <c r="O226">
        <v>2.1</v>
      </c>
      <c r="P226">
        <v>3.48</v>
      </c>
      <c r="Q226">
        <v>3.23</v>
      </c>
      <c r="R226">
        <v>2.23</v>
      </c>
      <c r="S226">
        <v>3.8</v>
      </c>
      <c r="T226">
        <v>3.5</v>
      </c>
    </row>
    <row r="227" spans="1:20" x14ac:dyDescent="0.45">
      <c r="A227" t="s">
        <v>31</v>
      </c>
      <c r="B227" s="2">
        <v>41120</v>
      </c>
      <c r="C227" s="1">
        <v>0.75</v>
      </c>
      <c r="D227" t="s">
        <v>57</v>
      </c>
      <c r="E227" t="s">
        <v>32</v>
      </c>
      <c r="F227">
        <v>1382.29</v>
      </c>
      <c r="G227">
        <v>1402.53</v>
      </c>
      <c r="H227">
        <v>1</v>
      </c>
      <c r="I227">
        <v>1</v>
      </c>
      <c r="J227">
        <v>4</v>
      </c>
      <c r="K227">
        <v>7</v>
      </c>
      <c r="L227">
        <v>2</v>
      </c>
      <c r="M227">
        <v>1</v>
      </c>
      <c r="N227" t="s">
        <v>23</v>
      </c>
      <c r="O227">
        <v>2.23</v>
      </c>
      <c r="P227">
        <v>3.3</v>
      </c>
      <c r="Q227">
        <v>3.07</v>
      </c>
      <c r="R227">
        <v>2.33</v>
      </c>
      <c r="S227">
        <v>3.47</v>
      </c>
      <c r="T227">
        <v>3.4</v>
      </c>
    </row>
    <row r="228" spans="1:20" x14ac:dyDescent="0.45">
      <c r="A228" t="s">
        <v>41</v>
      </c>
      <c r="B228" s="2">
        <v>41125</v>
      </c>
      <c r="C228" s="1">
        <v>0.58333333333333337</v>
      </c>
      <c r="D228" t="s">
        <v>70</v>
      </c>
      <c r="E228" t="s">
        <v>71</v>
      </c>
      <c r="F228">
        <v>1305.94</v>
      </c>
      <c r="G228">
        <v>1260.8800000000001</v>
      </c>
      <c r="H228">
        <v>3</v>
      </c>
      <c r="I228">
        <v>5</v>
      </c>
      <c r="J228">
        <v>4</v>
      </c>
      <c r="K228">
        <v>6</v>
      </c>
      <c r="L228">
        <v>1</v>
      </c>
      <c r="M228">
        <v>0</v>
      </c>
      <c r="N228" t="s">
        <v>23</v>
      </c>
      <c r="O228">
        <v>1.63</v>
      </c>
      <c r="P228">
        <v>3.64</v>
      </c>
      <c r="Q228">
        <v>5.32</v>
      </c>
      <c r="R228">
        <v>1.7</v>
      </c>
      <c r="S228">
        <v>4.12</v>
      </c>
      <c r="T228">
        <v>6.44</v>
      </c>
    </row>
    <row r="229" spans="1:20" x14ac:dyDescent="0.45">
      <c r="A229" t="s">
        <v>41</v>
      </c>
      <c r="B229" s="2">
        <v>41125</v>
      </c>
      <c r="C229" s="1">
        <v>0.6875</v>
      </c>
      <c r="D229" t="s">
        <v>52</v>
      </c>
      <c r="E229" t="s">
        <v>51</v>
      </c>
      <c r="F229">
        <v>1436.75</v>
      </c>
      <c r="G229">
        <v>1430.77</v>
      </c>
      <c r="H229">
        <v>6</v>
      </c>
      <c r="I229">
        <v>10</v>
      </c>
      <c r="J229">
        <v>4</v>
      </c>
      <c r="K229">
        <v>10</v>
      </c>
      <c r="L229">
        <v>2</v>
      </c>
      <c r="M229">
        <v>1</v>
      </c>
      <c r="N229" t="s">
        <v>23</v>
      </c>
      <c r="O229">
        <v>1.97</v>
      </c>
      <c r="P229">
        <v>3.34</v>
      </c>
      <c r="Q229">
        <v>3.73</v>
      </c>
      <c r="R229">
        <v>2.06</v>
      </c>
      <c r="S229">
        <v>3.58</v>
      </c>
      <c r="T229">
        <v>4.09</v>
      </c>
    </row>
    <row r="230" spans="1:20" x14ac:dyDescent="0.45">
      <c r="A230" t="s">
        <v>41</v>
      </c>
      <c r="B230" s="2">
        <v>41126</v>
      </c>
      <c r="C230" s="1">
        <v>0.75</v>
      </c>
      <c r="D230" t="s">
        <v>53</v>
      </c>
      <c r="E230" t="s">
        <v>70</v>
      </c>
      <c r="F230">
        <v>1413.27</v>
      </c>
      <c r="G230">
        <v>1305.94</v>
      </c>
      <c r="H230">
        <v>6</v>
      </c>
      <c r="I230">
        <v>9</v>
      </c>
      <c r="J230">
        <v>5</v>
      </c>
      <c r="K230">
        <v>7</v>
      </c>
      <c r="L230">
        <v>1</v>
      </c>
      <c r="M230">
        <v>1</v>
      </c>
      <c r="N230" t="s">
        <v>28</v>
      </c>
      <c r="O230">
        <v>2.09</v>
      </c>
      <c r="P230">
        <v>3.22</v>
      </c>
      <c r="Q230">
        <v>3.5</v>
      </c>
      <c r="R230">
        <v>2.23</v>
      </c>
      <c r="S230">
        <v>3.4</v>
      </c>
      <c r="T230">
        <v>3.8</v>
      </c>
    </row>
    <row r="231" spans="1:20" x14ac:dyDescent="0.45">
      <c r="A231" t="s">
        <v>41</v>
      </c>
      <c r="B231" s="2">
        <v>41128</v>
      </c>
      <c r="C231" s="1">
        <v>0.625</v>
      </c>
      <c r="D231" t="s">
        <v>43</v>
      </c>
      <c r="E231" t="s">
        <v>42</v>
      </c>
      <c r="F231">
        <v>1267.27</v>
      </c>
      <c r="G231">
        <v>1285.2</v>
      </c>
      <c r="H231">
        <v>4</v>
      </c>
      <c r="I231">
        <v>8</v>
      </c>
      <c r="J231">
        <v>0</v>
      </c>
      <c r="K231">
        <v>1</v>
      </c>
      <c r="L231">
        <v>0</v>
      </c>
      <c r="M231">
        <v>0</v>
      </c>
      <c r="N231" t="s">
        <v>28</v>
      </c>
      <c r="O231">
        <v>2.5499999999999998</v>
      </c>
      <c r="P231">
        <v>3.18</v>
      </c>
      <c r="Q231">
        <v>2.73</v>
      </c>
      <c r="R231">
        <v>2.66</v>
      </c>
      <c r="S231">
        <v>3.36</v>
      </c>
      <c r="T231">
        <v>2.91</v>
      </c>
    </row>
    <row r="232" spans="1:20" x14ac:dyDescent="0.45">
      <c r="A232" t="s">
        <v>20</v>
      </c>
      <c r="B232" s="2">
        <v>41128</v>
      </c>
      <c r="C232" s="1">
        <v>0.70833333333333337</v>
      </c>
      <c r="D232" t="s">
        <v>48</v>
      </c>
      <c r="E232" t="s">
        <v>59</v>
      </c>
      <c r="F232">
        <v>1368.68</v>
      </c>
      <c r="G232">
        <v>1334.27</v>
      </c>
      <c r="H232">
        <v>6</v>
      </c>
      <c r="I232">
        <v>8</v>
      </c>
      <c r="J232">
        <v>9</v>
      </c>
      <c r="K232">
        <v>10</v>
      </c>
      <c r="L232">
        <v>1</v>
      </c>
      <c r="M232">
        <v>1</v>
      </c>
      <c r="N232" t="s">
        <v>28</v>
      </c>
      <c r="O232">
        <v>1.9</v>
      </c>
      <c r="P232">
        <v>3.44</v>
      </c>
      <c r="Q232">
        <v>3.91</v>
      </c>
      <c r="R232">
        <v>2</v>
      </c>
      <c r="S232">
        <v>3.75</v>
      </c>
      <c r="T232">
        <v>4.45</v>
      </c>
    </row>
    <row r="233" spans="1:20" x14ac:dyDescent="0.45">
      <c r="A233" t="s">
        <v>20</v>
      </c>
      <c r="B233" s="2">
        <v>41128</v>
      </c>
      <c r="C233" s="1">
        <v>0.70833333333333337</v>
      </c>
      <c r="D233" t="s">
        <v>69</v>
      </c>
      <c r="E233" t="s">
        <v>40</v>
      </c>
      <c r="F233">
        <v>1235.82</v>
      </c>
      <c r="G233">
        <v>1387.41</v>
      </c>
      <c r="H233">
        <v>3</v>
      </c>
      <c r="I233">
        <v>6</v>
      </c>
      <c r="J233">
        <v>4</v>
      </c>
      <c r="K233">
        <v>7</v>
      </c>
      <c r="L233">
        <v>0</v>
      </c>
      <c r="M233">
        <v>2</v>
      </c>
      <c r="N233" t="s">
        <v>34</v>
      </c>
      <c r="O233">
        <v>2.12</v>
      </c>
      <c r="P233">
        <v>3.33</v>
      </c>
      <c r="Q233">
        <v>3.29</v>
      </c>
      <c r="R233">
        <v>2.23</v>
      </c>
      <c r="S233">
        <v>3.6</v>
      </c>
      <c r="T233">
        <v>3.59</v>
      </c>
    </row>
    <row r="234" spans="1:20" x14ac:dyDescent="0.45">
      <c r="A234" t="s">
        <v>20</v>
      </c>
      <c r="B234" s="2">
        <v>41128</v>
      </c>
      <c r="C234" s="1">
        <v>0.70833333333333337</v>
      </c>
      <c r="D234" t="s">
        <v>22</v>
      </c>
      <c r="E234" t="s">
        <v>58</v>
      </c>
      <c r="F234">
        <v>1222.1199999999999</v>
      </c>
      <c r="G234">
        <v>1419.74</v>
      </c>
      <c r="H234">
        <v>0</v>
      </c>
      <c r="I234">
        <v>0</v>
      </c>
      <c r="J234">
        <v>6</v>
      </c>
      <c r="K234">
        <v>10</v>
      </c>
      <c r="L234">
        <v>1</v>
      </c>
      <c r="M234">
        <v>2</v>
      </c>
      <c r="N234" t="s">
        <v>34</v>
      </c>
      <c r="O234">
        <v>4.45</v>
      </c>
      <c r="P234">
        <v>3.76</v>
      </c>
      <c r="Q234">
        <v>1.71</v>
      </c>
      <c r="R234">
        <v>4.82</v>
      </c>
      <c r="S234">
        <v>4.2</v>
      </c>
      <c r="T234">
        <v>1.8</v>
      </c>
    </row>
    <row r="235" spans="1:20" x14ac:dyDescent="0.45">
      <c r="A235" t="s">
        <v>20</v>
      </c>
      <c r="B235" s="2">
        <v>41128</v>
      </c>
      <c r="C235" s="1">
        <v>0.79166666666666663</v>
      </c>
      <c r="D235" t="s">
        <v>30</v>
      </c>
      <c r="E235" t="s">
        <v>25</v>
      </c>
      <c r="F235">
        <v>1463.64</v>
      </c>
      <c r="G235">
        <v>1450.96</v>
      </c>
      <c r="H235">
        <v>5</v>
      </c>
      <c r="I235">
        <v>11</v>
      </c>
      <c r="J235">
        <v>4</v>
      </c>
      <c r="K235">
        <v>10</v>
      </c>
      <c r="L235">
        <v>1</v>
      </c>
      <c r="M235">
        <v>0</v>
      </c>
      <c r="N235" t="s">
        <v>23</v>
      </c>
      <c r="O235">
        <v>2.17</v>
      </c>
      <c r="P235">
        <v>3.41</v>
      </c>
      <c r="Q235">
        <v>3.13</v>
      </c>
      <c r="R235">
        <v>2.34</v>
      </c>
      <c r="S235">
        <v>3.68</v>
      </c>
      <c r="T235">
        <v>3.4</v>
      </c>
    </row>
    <row r="236" spans="1:20" x14ac:dyDescent="0.45">
      <c r="A236" t="s">
        <v>20</v>
      </c>
      <c r="B236" s="2">
        <v>41131</v>
      </c>
      <c r="C236" s="1">
        <v>0.75</v>
      </c>
      <c r="D236" t="s">
        <v>60</v>
      </c>
      <c r="E236" t="s">
        <v>27</v>
      </c>
      <c r="F236">
        <v>1367.41</v>
      </c>
      <c r="G236">
        <v>1297.5</v>
      </c>
      <c r="H236">
        <v>7</v>
      </c>
      <c r="I236">
        <v>8</v>
      </c>
      <c r="J236">
        <v>6</v>
      </c>
      <c r="K236">
        <v>9</v>
      </c>
      <c r="L236">
        <v>3</v>
      </c>
      <c r="M236">
        <v>2</v>
      </c>
      <c r="N236" t="s">
        <v>23</v>
      </c>
      <c r="O236">
        <v>1.55</v>
      </c>
      <c r="P236">
        <v>4.12</v>
      </c>
      <c r="Q236">
        <v>5.43</v>
      </c>
      <c r="R236">
        <v>1.61</v>
      </c>
      <c r="S236">
        <v>4.55</v>
      </c>
      <c r="T236">
        <v>6.25</v>
      </c>
    </row>
    <row r="237" spans="1:20" x14ac:dyDescent="0.45">
      <c r="A237" t="s">
        <v>35</v>
      </c>
      <c r="B237" s="2">
        <v>41133</v>
      </c>
      <c r="C237" s="1">
        <v>0.625</v>
      </c>
      <c r="D237" t="s">
        <v>47</v>
      </c>
      <c r="E237" t="s">
        <v>36</v>
      </c>
      <c r="F237">
        <v>1407.18</v>
      </c>
      <c r="G237">
        <v>1432.8</v>
      </c>
      <c r="H237">
        <v>6</v>
      </c>
      <c r="I237">
        <v>9</v>
      </c>
      <c r="J237">
        <v>6</v>
      </c>
      <c r="K237">
        <v>9</v>
      </c>
      <c r="L237">
        <v>0</v>
      </c>
      <c r="M237">
        <v>3</v>
      </c>
      <c r="N237" t="s">
        <v>34</v>
      </c>
      <c r="O237">
        <v>2.2400000000000002</v>
      </c>
      <c r="P237">
        <v>3.34</v>
      </c>
      <c r="Q237">
        <v>3.05</v>
      </c>
      <c r="R237">
        <v>2.4</v>
      </c>
      <c r="S237">
        <v>3.66</v>
      </c>
      <c r="T237">
        <v>3.32</v>
      </c>
    </row>
    <row r="238" spans="1:20" x14ac:dyDescent="0.45">
      <c r="A238" t="s">
        <v>35</v>
      </c>
      <c r="B238" s="2">
        <v>41133</v>
      </c>
      <c r="C238" s="1">
        <v>0.72916666666666663</v>
      </c>
      <c r="D238" t="s">
        <v>37</v>
      </c>
      <c r="E238" t="s">
        <v>39</v>
      </c>
      <c r="F238">
        <v>1460.7</v>
      </c>
      <c r="G238">
        <v>1573.22</v>
      </c>
      <c r="H238">
        <v>4</v>
      </c>
      <c r="I238">
        <v>7</v>
      </c>
      <c r="J238">
        <v>9</v>
      </c>
      <c r="K238">
        <v>15</v>
      </c>
      <c r="L238">
        <v>1</v>
      </c>
      <c r="M238">
        <v>1</v>
      </c>
      <c r="N238" t="s">
        <v>28</v>
      </c>
      <c r="O238">
        <v>3.03</v>
      </c>
      <c r="P238">
        <v>3.28</v>
      </c>
      <c r="Q238">
        <v>2.2799999999999998</v>
      </c>
      <c r="R238">
        <v>3.35</v>
      </c>
      <c r="S238">
        <v>3.45</v>
      </c>
      <c r="T238">
        <v>2.4</v>
      </c>
    </row>
    <row r="239" spans="1:20" x14ac:dyDescent="0.45">
      <c r="A239" t="s">
        <v>31</v>
      </c>
      <c r="B239" s="2">
        <v>41138</v>
      </c>
      <c r="C239" s="1">
        <v>0.72916666666666663</v>
      </c>
      <c r="D239" t="s">
        <v>68</v>
      </c>
      <c r="E239" t="s">
        <v>55</v>
      </c>
      <c r="F239">
        <v>1403.43</v>
      </c>
      <c r="G239">
        <v>1476.68</v>
      </c>
      <c r="H239">
        <v>4</v>
      </c>
      <c r="I239">
        <v>7</v>
      </c>
      <c r="J239">
        <v>4</v>
      </c>
      <c r="K239">
        <v>7</v>
      </c>
      <c r="L239">
        <v>3</v>
      </c>
      <c r="M239">
        <v>0</v>
      </c>
      <c r="N239" t="s">
        <v>23</v>
      </c>
      <c r="O239">
        <v>2.4900000000000002</v>
      </c>
      <c r="P239">
        <v>3.27</v>
      </c>
      <c r="Q239">
        <v>2.75</v>
      </c>
      <c r="R239">
        <v>2.7</v>
      </c>
      <c r="S239">
        <v>3.48</v>
      </c>
      <c r="T239">
        <v>2.95</v>
      </c>
    </row>
    <row r="240" spans="1:20" x14ac:dyDescent="0.45">
      <c r="A240" t="s">
        <v>61</v>
      </c>
      <c r="B240" s="2">
        <v>41139</v>
      </c>
      <c r="C240" s="1">
        <v>0.52083333333333337</v>
      </c>
      <c r="D240" t="s">
        <v>80</v>
      </c>
      <c r="E240" t="s">
        <v>64</v>
      </c>
      <c r="F240">
        <v>1312.74</v>
      </c>
      <c r="G240">
        <v>1262.58</v>
      </c>
      <c r="H240">
        <v>2</v>
      </c>
      <c r="I240">
        <v>4</v>
      </c>
      <c r="J240">
        <v>3</v>
      </c>
      <c r="K240">
        <v>4</v>
      </c>
      <c r="L240">
        <v>2</v>
      </c>
      <c r="M240">
        <v>1</v>
      </c>
      <c r="N240" t="s">
        <v>23</v>
      </c>
      <c r="O240">
        <v>1.74</v>
      </c>
      <c r="P240">
        <v>3.42</v>
      </c>
      <c r="Q240">
        <v>4.72</v>
      </c>
      <c r="R240">
        <v>1.85</v>
      </c>
      <c r="S240">
        <v>3.6</v>
      </c>
      <c r="T240">
        <v>5.63</v>
      </c>
    </row>
    <row r="241" spans="1:20" x14ac:dyDescent="0.45">
      <c r="A241" t="s">
        <v>41</v>
      </c>
      <c r="B241" s="2">
        <v>41139</v>
      </c>
      <c r="C241" s="1">
        <v>0.625</v>
      </c>
      <c r="D241" t="s">
        <v>51</v>
      </c>
      <c r="E241" t="s">
        <v>52</v>
      </c>
      <c r="F241">
        <v>1441.94</v>
      </c>
      <c r="G241">
        <v>1475.99</v>
      </c>
      <c r="H241">
        <v>2</v>
      </c>
      <c r="I241">
        <v>5</v>
      </c>
      <c r="J241">
        <v>6</v>
      </c>
      <c r="K241">
        <v>12</v>
      </c>
      <c r="L241">
        <v>2</v>
      </c>
      <c r="M241">
        <v>1</v>
      </c>
      <c r="N241" t="s">
        <v>23</v>
      </c>
      <c r="O241">
        <v>1.64</v>
      </c>
      <c r="P241">
        <v>3.75</v>
      </c>
      <c r="Q241">
        <v>5.1100000000000003</v>
      </c>
      <c r="R241">
        <v>1.85</v>
      </c>
      <c r="S241">
        <v>4.28</v>
      </c>
      <c r="T241">
        <v>6</v>
      </c>
    </row>
    <row r="242" spans="1:20" x14ac:dyDescent="0.45">
      <c r="A242" t="s">
        <v>65</v>
      </c>
      <c r="B242" s="2">
        <v>41139</v>
      </c>
      <c r="C242" s="1">
        <v>0.70833333333333337</v>
      </c>
      <c r="D242" t="s">
        <v>67</v>
      </c>
      <c r="E242" t="s">
        <v>73</v>
      </c>
      <c r="F242">
        <v>1315.59</v>
      </c>
      <c r="G242">
        <v>1527.05</v>
      </c>
      <c r="H242">
        <v>0</v>
      </c>
      <c r="I242">
        <v>1</v>
      </c>
      <c r="J242">
        <v>5</v>
      </c>
      <c r="K242">
        <v>6</v>
      </c>
      <c r="L242">
        <v>0</v>
      </c>
      <c r="M242">
        <v>3</v>
      </c>
      <c r="N242" t="s">
        <v>34</v>
      </c>
      <c r="O242">
        <v>4.63</v>
      </c>
      <c r="P242">
        <v>3.37</v>
      </c>
      <c r="Q242">
        <v>1.69</v>
      </c>
      <c r="R242">
        <v>5.37</v>
      </c>
      <c r="S242">
        <v>3.54</v>
      </c>
      <c r="T242">
        <v>1.88</v>
      </c>
    </row>
    <row r="243" spans="1:20" x14ac:dyDescent="0.45">
      <c r="A243" t="s">
        <v>35</v>
      </c>
      <c r="B243" s="2">
        <v>41139</v>
      </c>
      <c r="C243" s="1">
        <v>0.72916666666666663</v>
      </c>
      <c r="D243" t="s">
        <v>47</v>
      </c>
      <c r="E243" t="s">
        <v>39</v>
      </c>
      <c r="F243">
        <v>1399.11</v>
      </c>
      <c r="G243">
        <v>1555.51</v>
      </c>
      <c r="H243">
        <v>3</v>
      </c>
      <c r="I243">
        <v>9</v>
      </c>
      <c r="J243">
        <v>7</v>
      </c>
      <c r="K243">
        <v>13</v>
      </c>
      <c r="L243">
        <v>4</v>
      </c>
      <c r="M243">
        <v>4</v>
      </c>
      <c r="N243" t="s">
        <v>28</v>
      </c>
      <c r="O243">
        <v>3.13</v>
      </c>
      <c r="P243">
        <v>3.3</v>
      </c>
      <c r="Q243">
        <v>2.21</v>
      </c>
      <c r="R243">
        <v>3.4</v>
      </c>
      <c r="S243">
        <v>3.5</v>
      </c>
      <c r="T243">
        <v>2.44</v>
      </c>
    </row>
    <row r="244" spans="1:20" x14ac:dyDescent="0.45">
      <c r="A244" t="s">
        <v>31</v>
      </c>
      <c r="B244" s="2">
        <v>41140</v>
      </c>
      <c r="C244" s="1">
        <v>0.54166666666666663</v>
      </c>
      <c r="D244" t="s">
        <v>45</v>
      </c>
      <c r="E244" t="s">
        <v>78</v>
      </c>
      <c r="F244">
        <v>1333.6</v>
      </c>
      <c r="G244">
        <v>1440.33</v>
      </c>
      <c r="H244">
        <v>0</v>
      </c>
      <c r="I244">
        <v>1</v>
      </c>
      <c r="J244">
        <v>4</v>
      </c>
      <c r="K244">
        <v>8</v>
      </c>
      <c r="L244">
        <v>0</v>
      </c>
      <c r="M244">
        <v>0</v>
      </c>
      <c r="N244" t="s">
        <v>28</v>
      </c>
      <c r="O244">
        <v>2.98</v>
      </c>
      <c r="P244">
        <v>3.39</v>
      </c>
      <c r="Q244">
        <v>2.25</v>
      </c>
      <c r="R244">
        <v>3.29</v>
      </c>
      <c r="S244">
        <v>3.7</v>
      </c>
      <c r="T244">
        <v>2.38</v>
      </c>
    </row>
    <row r="245" spans="1:20" x14ac:dyDescent="0.45">
      <c r="A245" t="s">
        <v>31</v>
      </c>
      <c r="B245" s="2">
        <v>41140</v>
      </c>
      <c r="C245" s="1">
        <v>0.66666666666666663</v>
      </c>
      <c r="D245" t="s">
        <v>33</v>
      </c>
      <c r="E245" t="s">
        <v>56</v>
      </c>
      <c r="F245">
        <v>1352.75</v>
      </c>
      <c r="G245">
        <v>1513.1</v>
      </c>
      <c r="H245">
        <v>2</v>
      </c>
      <c r="I245">
        <v>8</v>
      </c>
      <c r="J245">
        <v>4</v>
      </c>
      <c r="K245">
        <v>5</v>
      </c>
      <c r="L245">
        <v>0</v>
      </c>
      <c r="M245">
        <v>1</v>
      </c>
      <c r="N245" t="s">
        <v>34</v>
      </c>
      <c r="O245">
        <v>4.08</v>
      </c>
      <c r="P245">
        <v>3.48</v>
      </c>
      <c r="Q245">
        <v>1.83</v>
      </c>
      <c r="R245">
        <v>4.8</v>
      </c>
      <c r="S245">
        <v>3.78</v>
      </c>
      <c r="T245">
        <v>2</v>
      </c>
    </row>
    <row r="246" spans="1:20" x14ac:dyDescent="0.45">
      <c r="A246" t="s">
        <v>61</v>
      </c>
      <c r="B246" s="2">
        <v>41146</v>
      </c>
      <c r="C246" s="1">
        <v>0.52083333333333337</v>
      </c>
      <c r="D246" t="s">
        <v>64</v>
      </c>
      <c r="E246" t="s">
        <v>77</v>
      </c>
      <c r="F246">
        <v>1262.58</v>
      </c>
      <c r="G246">
        <v>1420.66</v>
      </c>
      <c r="H246">
        <v>3</v>
      </c>
      <c r="I246">
        <v>3</v>
      </c>
      <c r="J246">
        <v>3</v>
      </c>
      <c r="K246">
        <v>3</v>
      </c>
      <c r="L246">
        <v>1</v>
      </c>
      <c r="M246">
        <v>1</v>
      </c>
      <c r="N246" t="s">
        <v>28</v>
      </c>
      <c r="O246">
        <v>3.79</v>
      </c>
      <c r="P246">
        <v>3.26</v>
      </c>
      <c r="Q246">
        <v>1.95</v>
      </c>
      <c r="R246">
        <v>4.4800000000000004</v>
      </c>
      <c r="S246">
        <v>3.41</v>
      </c>
      <c r="T246">
        <v>2.1</v>
      </c>
    </row>
    <row r="247" spans="1:20" x14ac:dyDescent="0.45">
      <c r="A247" t="s">
        <v>81</v>
      </c>
      <c r="B247" s="2">
        <v>41146</v>
      </c>
      <c r="C247" s="1">
        <v>0.54166666666666663</v>
      </c>
      <c r="D247" t="s">
        <v>82</v>
      </c>
      <c r="E247" t="s">
        <v>83</v>
      </c>
      <c r="F247">
        <v>1821.29</v>
      </c>
      <c r="G247">
        <v>1681.82</v>
      </c>
      <c r="H247">
        <v>7</v>
      </c>
      <c r="I247">
        <v>13</v>
      </c>
      <c r="J247">
        <v>3</v>
      </c>
      <c r="K247">
        <v>6</v>
      </c>
      <c r="L247">
        <v>1</v>
      </c>
      <c r="M247">
        <v>2</v>
      </c>
      <c r="N247" t="s">
        <v>34</v>
      </c>
      <c r="O247">
        <v>1.81</v>
      </c>
      <c r="P247">
        <v>3.37</v>
      </c>
      <c r="Q247">
        <v>4.34</v>
      </c>
      <c r="R247">
        <v>1.95</v>
      </c>
      <c r="S247">
        <v>3.7</v>
      </c>
      <c r="T247">
        <v>4.91</v>
      </c>
    </row>
    <row r="248" spans="1:20" x14ac:dyDescent="0.45">
      <c r="A248" t="s">
        <v>41</v>
      </c>
      <c r="B248" s="2">
        <v>41146</v>
      </c>
      <c r="C248" s="1">
        <v>0.625</v>
      </c>
      <c r="D248" t="s">
        <v>70</v>
      </c>
      <c r="E248" t="s">
        <v>52</v>
      </c>
      <c r="F248">
        <v>1334.54</v>
      </c>
      <c r="G248">
        <v>1475.99</v>
      </c>
      <c r="H248">
        <v>5</v>
      </c>
      <c r="I248">
        <v>7</v>
      </c>
      <c r="J248">
        <v>3</v>
      </c>
      <c r="K248">
        <v>9</v>
      </c>
      <c r="L248">
        <v>3</v>
      </c>
      <c r="M248">
        <v>1</v>
      </c>
      <c r="N248" t="s">
        <v>23</v>
      </c>
      <c r="O248">
        <v>2.27</v>
      </c>
      <c r="P248">
        <v>3.25</v>
      </c>
      <c r="Q248">
        <v>3.1</v>
      </c>
      <c r="R248">
        <v>2.5</v>
      </c>
      <c r="S248">
        <v>3.38</v>
      </c>
      <c r="T248">
        <v>3.65</v>
      </c>
    </row>
    <row r="249" spans="1:20" x14ac:dyDescent="0.45">
      <c r="A249" t="s">
        <v>20</v>
      </c>
      <c r="B249" s="2">
        <v>41146</v>
      </c>
      <c r="C249" s="1">
        <v>0.625</v>
      </c>
      <c r="D249" t="s">
        <v>58</v>
      </c>
      <c r="E249" t="s">
        <v>29</v>
      </c>
      <c r="F249">
        <v>1413.9</v>
      </c>
      <c r="G249">
        <v>1309.67</v>
      </c>
      <c r="H249">
        <v>6</v>
      </c>
      <c r="I249">
        <v>12</v>
      </c>
      <c r="J249">
        <v>5</v>
      </c>
      <c r="K249">
        <v>5</v>
      </c>
      <c r="L249">
        <v>3</v>
      </c>
      <c r="M249">
        <v>3</v>
      </c>
      <c r="N249" t="s">
        <v>28</v>
      </c>
      <c r="O249">
        <v>1.41</v>
      </c>
      <c r="P249">
        <v>4.62</v>
      </c>
      <c r="Q249">
        <v>6.77</v>
      </c>
      <c r="R249">
        <v>1.45</v>
      </c>
      <c r="S249">
        <v>5.3</v>
      </c>
      <c r="T249">
        <v>7.5</v>
      </c>
    </row>
    <row r="250" spans="1:20" x14ac:dyDescent="0.45">
      <c r="A250" t="s">
        <v>35</v>
      </c>
      <c r="B250" s="2">
        <v>41146</v>
      </c>
      <c r="C250" s="1">
        <v>0.72916666666666663</v>
      </c>
      <c r="D250" t="s">
        <v>46</v>
      </c>
      <c r="E250" t="s">
        <v>36</v>
      </c>
      <c r="F250">
        <v>1371.12</v>
      </c>
      <c r="G250">
        <v>1430.78</v>
      </c>
      <c r="H250">
        <v>6</v>
      </c>
      <c r="I250">
        <v>9</v>
      </c>
      <c r="J250">
        <v>3</v>
      </c>
      <c r="K250">
        <v>9</v>
      </c>
      <c r="L250">
        <v>2</v>
      </c>
      <c r="M250">
        <v>1</v>
      </c>
      <c r="N250" t="s">
        <v>23</v>
      </c>
      <c r="O250">
        <v>2.39</v>
      </c>
      <c r="P250">
        <v>3.21</v>
      </c>
      <c r="Q250">
        <v>2.88</v>
      </c>
      <c r="R250">
        <v>2.62</v>
      </c>
      <c r="S250">
        <v>3.4</v>
      </c>
      <c r="T250">
        <v>3.24</v>
      </c>
    </row>
    <row r="251" spans="1:20" x14ac:dyDescent="0.45">
      <c r="A251" t="s">
        <v>35</v>
      </c>
      <c r="B251" s="2">
        <v>41146</v>
      </c>
      <c r="C251" s="1">
        <v>0.72916666666666663</v>
      </c>
      <c r="D251" t="s">
        <v>37</v>
      </c>
      <c r="E251" t="s">
        <v>47</v>
      </c>
      <c r="F251">
        <v>1447.65</v>
      </c>
      <c r="G251">
        <v>1399.11</v>
      </c>
      <c r="H251">
        <v>4</v>
      </c>
      <c r="I251">
        <v>5</v>
      </c>
      <c r="J251">
        <v>4</v>
      </c>
      <c r="K251">
        <v>7</v>
      </c>
      <c r="L251">
        <v>3</v>
      </c>
      <c r="M251">
        <v>2</v>
      </c>
      <c r="N251" t="s">
        <v>23</v>
      </c>
      <c r="O251">
        <v>1.98</v>
      </c>
      <c r="P251">
        <v>3.38</v>
      </c>
      <c r="Q251">
        <v>3.63</v>
      </c>
      <c r="R251">
        <v>2.08</v>
      </c>
      <c r="S251">
        <v>3.75</v>
      </c>
      <c r="T251">
        <v>4.09</v>
      </c>
    </row>
    <row r="252" spans="1:20" x14ac:dyDescent="0.45">
      <c r="A252" t="s">
        <v>41</v>
      </c>
      <c r="B252" s="2">
        <v>41147</v>
      </c>
      <c r="C252" s="1">
        <v>0.58333333333333337</v>
      </c>
      <c r="D252" t="s">
        <v>42</v>
      </c>
      <c r="E252" t="s">
        <v>53</v>
      </c>
      <c r="F252">
        <v>1283.8800000000001</v>
      </c>
      <c r="G252">
        <v>1433.69</v>
      </c>
      <c r="H252">
        <v>1</v>
      </c>
      <c r="I252">
        <v>1</v>
      </c>
      <c r="J252">
        <v>7</v>
      </c>
      <c r="K252">
        <v>10</v>
      </c>
      <c r="L252">
        <v>0</v>
      </c>
      <c r="M252">
        <v>1</v>
      </c>
      <c r="N252" t="s">
        <v>34</v>
      </c>
      <c r="O252">
        <v>3.31</v>
      </c>
      <c r="P252">
        <v>3.21</v>
      </c>
      <c r="Q252">
        <v>2.1800000000000002</v>
      </c>
      <c r="R252">
        <v>3.7</v>
      </c>
      <c r="S252">
        <v>3.4</v>
      </c>
      <c r="T252">
        <v>2.29</v>
      </c>
    </row>
    <row r="253" spans="1:20" x14ac:dyDescent="0.45">
      <c r="A253" t="s">
        <v>31</v>
      </c>
      <c r="B253" s="2">
        <v>41147</v>
      </c>
      <c r="C253" s="1">
        <v>0.58333333333333337</v>
      </c>
      <c r="D253" t="s">
        <v>55</v>
      </c>
      <c r="E253" t="s">
        <v>32</v>
      </c>
      <c r="F253">
        <v>1476.68</v>
      </c>
      <c r="G253">
        <v>1370.13</v>
      </c>
      <c r="H253">
        <v>4</v>
      </c>
      <c r="I253">
        <v>4</v>
      </c>
      <c r="J253">
        <v>0</v>
      </c>
      <c r="K253">
        <v>4</v>
      </c>
      <c r="L253">
        <v>1</v>
      </c>
      <c r="M253">
        <v>1</v>
      </c>
      <c r="N253" t="s">
        <v>28</v>
      </c>
      <c r="O253">
        <v>1.81</v>
      </c>
      <c r="P253">
        <v>3.5</v>
      </c>
      <c r="Q253">
        <v>4.2699999999999996</v>
      </c>
      <c r="R253">
        <v>1.95</v>
      </c>
      <c r="S253">
        <v>3.75</v>
      </c>
      <c r="T253">
        <v>4.84</v>
      </c>
    </row>
    <row r="254" spans="1:20" x14ac:dyDescent="0.45">
      <c r="A254" t="s">
        <v>31</v>
      </c>
      <c r="B254" s="2">
        <v>41147</v>
      </c>
      <c r="C254" s="1">
        <v>0.66666666666666663</v>
      </c>
      <c r="D254" t="s">
        <v>44</v>
      </c>
      <c r="E254" t="s">
        <v>68</v>
      </c>
      <c r="F254">
        <v>1416.91</v>
      </c>
      <c r="G254">
        <v>1403.43</v>
      </c>
      <c r="H254">
        <v>4</v>
      </c>
      <c r="I254">
        <v>10</v>
      </c>
      <c r="J254">
        <v>6</v>
      </c>
      <c r="K254">
        <v>10</v>
      </c>
      <c r="L254">
        <v>0</v>
      </c>
      <c r="M254">
        <v>4</v>
      </c>
      <c r="N254" t="s">
        <v>34</v>
      </c>
      <c r="O254">
        <v>2.46</v>
      </c>
      <c r="P254">
        <v>3.21</v>
      </c>
      <c r="Q254">
        <v>2.81</v>
      </c>
      <c r="R254">
        <v>2.74</v>
      </c>
      <c r="S254">
        <v>3.4</v>
      </c>
      <c r="T254">
        <v>3</v>
      </c>
    </row>
    <row r="255" spans="1:20" x14ac:dyDescent="0.45">
      <c r="A255" t="s">
        <v>20</v>
      </c>
      <c r="B255" s="2">
        <v>41147</v>
      </c>
      <c r="C255" s="1">
        <v>0.70833333333333337</v>
      </c>
      <c r="D255" t="s">
        <v>24</v>
      </c>
      <c r="E255" t="s">
        <v>22</v>
      </c>
      <c r="F255">
        <v>1400.22</v>
      </c>
      <c r="G255">
        <v>1221.8900000000001</v>
      </c>
      <c r="H255">
        <v>1</v>
      </c>
      <c r="I255">
        <v>4</v>
      </c>
      <c r="J255">
        <v>0</v>
      </c>
      <c r="K255">
        <v>0</v>
      </c>
      <c r="L255">
        <v>4</v>
      </c>
      <c r="M255">
        <v>1</v>
      </c>
      <c r="N255" t="s">
        <v>23</v>
      </c>
      <c r="O255">
        <v>1.38</v>
      </c>
      <c r="P255">
        <v>4.71</v>
      </c>
      <c r="Q255">
        <v>7.31</v>
      </c>
      <c r="R255">
        <v>1.45</v>
      </c>
      <c r="S255">
        <v>5.3</v>
      </c>
      <c r="T255">
        <v>8.19</v>
      </c>
    </row>
    <row r="256" spans="1:20" x14ac:dyDescent="0.45">
      <c r="A256" t="s">
        <v>20</v>
      </c>
      <c r="B256" s="2">
        <v>41147</v>
      </c>
      <c r="C256" s="1">
        <v>0.70833333333333337</v>
      </c>
      <c r="D256" t="s">
        <v>27</v>
      </c>
      <c r="E256" t="s">
        <v>49</v>
      </c>
      <c r="F256">
        <v>1307.82</v>
      </c>
      <c r="G256">
        <v>1429.11</v>
      </c>
      <c r="H256">
        <v>6</v>
      </c>
      <c r="I256">
        <v>9</v>
      </c>
      <c r="J256">
        <v>1</v>
      </c>
      <c r="K256">
        <v>5</v>
      </c>
      <c r="L256">
        <v>0</v>
      </c>
      <c r="M256">
        <v>1</v>
      </c>
      <c r="N256" t="s">
        <v>34</v>
      </c>
      <c r="O256">
        <v>2.58</v>
      </c>
      <c r="P256">
        <v>3.3</v>
      </c>
      <c r="Q256">
        <v>2.61</v>
      </c>
      <c r="R256">
        <v>2.75</v>
      </c>
      <c r="S256">
        <v>3.51</v>
      </c>
      <c r="T256">
        <v>2.8</v>
      </c>
    </row>
    <row r="257" spans="1:20" x14ac:dyDescent="0.45">
      <c r="A257" t="s">
        <v>20</v>
      </c>
      <c r="B257" s="2">
        <v>41147</v>
      </c>
      <c r="C257" s="1">
        <v>0.70833333333333337</v>
      </c>
      <c r="D257" t="s">
        <v>25</v>
      </c>
      <c r="E257" t="s">
        <v>40</v>
      </c>
      <c r="F257">
        <v>1466.1</v>
      </c>
      <c r="G257">
        <v>1393.26</v>
      </c>
      <c r="H257">
        <v>1</v>
      </c>
      <c r="I257">
        <v>7</v>
      </c>
      <c r="J257">
        <v>7</v>
      </c>
      <c r="K257">
        <v>7</v>
      </c>
      <c r="L257">
        <v>2</v>
      </c>
      <c r="M257">
        <v>0</v>
      </c>
      <c r="N257" t="s">
        <v>23</v>
      </c>
      <c r="O257">
        <v>1.44</v>
      </c>
      <c r="P257">
        <v>4.41</v>
      </c>
      <c r="Q257">
        <v>6.5</v>
      </c>
      <c r="R257">
        <v>1.55</v>
      </c>
      <c r="S257">
        <v>5.09</v>
      </c>
      <c r="T257">
        <v>7.49</v>
      </c>
    </row>
    <row r="258" spans="1:20" x14ac:dyDescent="0.45">
      <c r="A258" t="s">
        <v>20</v>
      </c>
      <c r="B258" s="2">
        <v>41147</v>
      </c>
      <c r="C258" s="1">
        <v>0.70833333333333337</v>
      </c>
      <c r="D258" t="s">
        <v>69</v>
      </c>
      <c r="E258" t="s">
        <v>26</v>
      </c>
      <c r="F258">
        <v>1227.68</v>
      </c>
      <c r="G258">
        <v>1298.82</v>
      </c>
      <c r="H258">
        <v>0</v>
      </c>
      <c r="I258">
        <v>3</v>
      </c>
      <c r="J258">
        <v>4</v>
      </c>
      <c r="K258">
        <v>8</v>
      </c>
      <c r="L258">
        <v>3</v>
      </c>
      <c r="M258">
        <v>1</v>
      </c>
      <c r="N258" t="s">
        <v>23</v>
      </c>
      <c r="O258">
        <v>2.13</v>
      </c>
      <c r="P258">
        <v>3.29</v>
      </c>
      <c r="Q258">
        <v>3.32</v>
      </c>
      <c r="R258">
        <v>2.29</v>
      </c>
      <c r="S258">
        <v>3.48</v>
      </c>
      <c r="T258">
        <v>3.72</v>
      </c>
    </row>
    <row r="259" spans="1:20" x14ac:dyDescent="0.45">
      <c r="A259" t="s">
        <v>20</v>
      </c>
      <c r="B259" s="2">
        <v>41147</v>
      </c>
      <c r="C259" s="1">
        <v>0.75</v>
      </c>
      <c r="D259" t="s">
        <v>30</v>
      </c>
      <c r="E259" t="s">
        <v>59</v>
      </c>
      <c r="F259">
        <v>1493.34</v>
      </c>
      <c r="G259">
        <v>1367.34</v>
      </c>
      <c r="H259">
        <v>5</v>
      </c>
      <c r="I259">
        <v>11</v>
      </c>
      <c r="J259">
        <v>7</v>
      </c>
      <c r="K259">
        <v>11</v>
      </c>
      <c r="L259">
        <v>1</v>
      </c>
      <c r="M259">
        <v>1</v>
      </c>
      <c r="N259" t="s">
        <v>28</v>
      </c>
      <c r="O259">
        <v>1.57</v>
      </c>
      <c r="P259">
        <v>3.94</v>
      </c>
      <c r="Q259">
        <v>5.48</v>
      </c>
      <c r="R259">
        <v>1.62</v>
      </c>
      <c r="S259">
        <v>4.3600000000000003</v>
      </c>
      <c r="T259">
        <v>6.15</v>
      </c>
    </row>
    <row r="260" spans="1:20" x14ac:dyDescent="0.45">
      <c r="A260" t="s">
        <v>31</v>
      </c>
      <c r="B260" s="2">
        <v>41147</v>
      </c>
      <c r="C260" s="1">
        <v>0.75</v>
      </c>
      <c r="D260" t="s">
        <v>57</v>
      </c>
      <c r="E260" t="s">
        <v>45</v>
      </c>
      <c r="F260">
        <v>1353.43</v>
      </c>
      <c r="G260">
        <v>1333.6</v>
      </c>
      <c r="H260">
        <v>4</v>
      </c>
      <c r="I260">
        <v>5</v>
      </c>
      <c r="J260">
        <v>1</v>
      </c>
      <c r="K260">
        <v>2</v>
      </c>
      <c r="L260">
        <v>1</v>
      </c>
      <c r="M260">
        <v>1</v>
      </c>
      <c r="N260" t="s">
        <v>28</v>
      </c>
      <c r="O260">
        <v>2.0099999999999998</v>
      </c>
      <c r="P260">
        <v>3.38</v>
      </c>
      <c r="Q260">
        <v>3.57</v>
      </c>
      <c r="R260">
        <v>2.17</v>
      </c>
      <c r="S260">
        <v>3.6</v>
      </c>
      <c r="T260">
        <v>4</v>
      </c>
    </row>
    <row r="261" spans="1:20" x14ac:dyDescent="0.45">
      <c r="A261" t="s">
        <v>20</v>
      </c>
      <c r="B261" s="2">
        <v>41148</v>
      </c>
      <c r="C261" s="1">
        <v>0.75</v>
      </c>
      <c r="D261" t="s">
        <v>21</v>
      </c>
      <c r="E261" t="s">
        <v>48</v>
      </c>
      <c r="F261">
        <v>1273.22</v>
      </c>
      <c r="G261">
        <v>1358.16</v>
      </c>
      <c r="H261">
        <v>0</v>
      </c>
      <c r="I261">
        <v>3</v>
      </c>
      <c r="J261">
        <v>4</v>
      </c>
      <c r="K261">
        <v>8</v>
      </c>
      <c r="L261">
        <v>1</v>
      </c>
      <c r="M261">
        <v>3</v>
      </c>
      <c r="N261" t="s">
        <v>34</v>
      </c>
      <c r="O261">
        <v>2.68</v>
      </c>
      <c r="P261">
        <v>3.3</v>
      </c>
      <c r="Q261">
        <v>2.52</v>
      </c>
      <c r="R261">
        <v>2.89</v>
      </c>
      <c r="S261">
        <v>3.55</v>
      </c>
      <c r="T261">
        <v>2.63</v>
      </c>
    </row>
    <row r="262" spans="1:20" x14ac:dyDescent="0.45">
      <c r="A262" t="s">
        <v>31</v>
      </c>
      <c r="B262" s="2">
        <v>41148</v>
      </c>
      <c r="C262" s="1">
        <v>0.75</v>
      </c>
      <c r="D262" t="s">
        <v>78</v>
      </c>
      <c r="E262" t="s">
        <v>33</v>
      </c>
      <c r="F262">
        <v>1440.33</v>
      </c>
      <c r="G262">
        <v>1352.75</v>
      </c>
      <c r="H262">
        <v>5</v>
      </c>
      <c r="I262">
        <v>6</v>
      </c>
      <c r="J262">
        <v>1</v>
      </c>
      <c r="K262">
        <v>5</v>
      </c>
      <c r="L262">
        <v>1</v>
      </c>
      <c r="M262">
        <v>4</v>
      </c>
      <c r="N262" t="s">
        <v>34</v>
      </c>
      <c r="O262">
        <v>2</v>
      </c>
      <c r="P262">
        <v>3.4</v>
      </c>
      <c r="Q262">
        <v>3.58</v>
      </c>
      <c r="R262">
        <v>2.11</v>
      </c>
      <c r="S262">
        <v>3.6</v>
      </c>
      <c r="T262">
        <v>4.05</v>
      </c>
    </row>
    <row r="263" spans="1:20" x14ac:dyDescent="0.45">
      <c r="A263" t="s">
        <v>20</v>
      </c>
      <c r="B263" s="2">
        <v>41152</v>
      </c>
      <c r="C263" s="1">
        <v>0.75</v>
      </c>
      <c r="D263" t="s">
        <v>40</v>
      </c>
      <c r="E263" t="s">
        <v>69</v>
      </c>
      <c r="F263">
        <v>1393.26</v>
      </c>
      <c r="G263">
        <v>1227.68</v>
      </c>
      <c r="H263">
        <v>4</v>
      </c>
      <c r="I263">
        <v>7</v>
      </c>
      <c r="J263">
        <v>3</v>
      </c>
      <c r="K263">
        <v>6</v>
      </c>
      <c r="L263">
        <v>4</v>
      </c>
      <c r="M263">
        <v>0</v>
      </c>
      <c r="N263" t="s">
        <v>23</v>
      </c>
      <c r="O263">
        <v>1.63</v>
      </c>
      <c r="P263">
        <v>3.89</v>
      </c>
      <c r="Q263">
        <v>4.93</v>
      </c>
      <c r="R263">
        <v>1.7</v>
      </c>
      <c r="S263">
        <v>4.2300000000000004</v>
      </c>
      <c r="T263">
        <v>5.4</v>
      </c>
    </row>
    <row r="264" spans="1:20" x14ac:dyDescent="0.45">
      <c r="A264" t="s">
        <v>61</v>
      </c>
      <c r="B264" s="2">
        <v>41152</v>
      </c>
      <c r="C264" s="1">
        <v>0.8125</v>
      </c>
      <c r="D264" t="s">
        <v>77</v>
      </c>
      <c r="E264" t="s">
        <v>84</v>
      </c>
      <c r="F264">
        <v>1420.66</v>
      </c>
      <c r="G264">
        <v>1358.47</v>
      </c>
      <c r="H264">
        <v>4</v>
      </c>
      <c r="I264">
        <v>4</v>
      </c>
      <c r="J264">
        <v>3</v>
      </c>
      <c r="K264">
        <v>7</v>
      </c>
      <c r="L264">
        <v>1</v>
      </c>
      <c r="M264">
        <v>3</v>
      </c>
      <c r="N264" t="s">
        <v>34</v>
      </c>
      <c r="O264">
        <v>1.81</v>
      </c>
      <c r="P264">
        <v>3.32</v>
      </c>
      <c r="Q264">
        <v>4.49</v>
      </c>
      <c r="R264">
        <v>1.95</v>
      </c>
      <c r="S264">
        <v>3.5</v>
      </c>
      <c r="T264">
        <v>5</v>
      </c>
    </row>
    <row r="265" spans="1:20" x14ac:dyDescent="0.45">
      <c r="A265" t="s">
        <v>41</v>
      </c>
      <c r="B265" s="2">
        <v>41156</v>
      </c>
      <c r="C265" s="1">
        <v>0.6875</v>
      </c>
      <c r="D265" t="s">
        <v>54</v>
      </c>
      <c r="E265" t="s">
        <v>53</v>
      </c>
      <c r="F265">
        <v>1364.46</v>
      </c>
      <c r="G265">
        <v>1468.42</v>
      </c>
      <c r="H265">
        <v>4</v>
      </c>
      <c r="I265">
        <v>7</v>
      </c>
      <c r="J265">
        <v>7</v>
      </c>
      <c r="K265">
        <v>13</v>
      </c>
      <c r="L265">
        <v>1</v>
      </c>
      <c r="M265">
        <v>2</v>
      </c>
      <c r="N265" t="s">
        <v>34</v>
      </c>
      <c r="O265">
        <v>2.4</v>
      </c>
      <c r="P265">
        <v>3.15</v>
      </c>
      <c r="Q265">
        <v>2.95</v>
      </c>
      <c r="R265">
        <v>2.58</v>
      </c>
      <c r="S265">
        <v>3.39</v>
      </c>
      <c r="T265">
        <v>3.2</v>
      </c>
    </row>
    <row r="266" spans="1:20" x14ac:dyDescent="0.45">
      <c r="A266" t="s">
        <v>20</v>
      </c>
      <c r="B266" s="2">
        <v>41156</v>
      </c>
      <c r="C266" s="1">
        <v>0.70833333333333337</v>
      </c>
      <c r="D266" t="s">
        <v>27</v>
      </c>
      <c r="E266" t="s">
        <v>21</v>
      </c>
      <c r="F266">
        <v>1316.37</v>
      </c>
      <c r="G266">
        <v>1277.3800000000001</v>
      </c>
      <c r="H266">
        <v>3</v>
      </c>
      <c r="I266">
        <v>6</v>
      </c>
      <c r="J266">
        <v>0</v>
      </c>
      <c r="K266">
        <v>0</v>
      </c>
      <c r="L266">
        <v>1</v>
      </c>
      <c r="M266">
        <v>1</v>
      </c>
      <c r="N266" t="s">
        <v>28</v>
      </c>
      <c r="O266">
        <v>2.1800000000000002</v>
      </c>
      <c r="P266">
        <v>3.34</v>
      </c>
      <c r="Q266">
        <v>3.14</v>
      </c>
      <c r="R266">
        <v>2.31</v>
      </c>
      <c r="S266">
        <v>3.63</v>
      </c>
      <c r="T266">
        <v>3.45</v>
      </c>
    </row>
    <row r="267" spans="1:20" x14ac:dyDescent="0.45">
      <c r="A267" t="s">
        <v>20</v>
      </c>
      <c r="B267" s="2">
        <v>41156</v>
      </c>
      <c r="C267" s="1">
        <v>0.70833333333333337</v>
      </c>
      <c r="D267" t="s">
        <v>30</v>
      </c>
      <c r="E267" t="s">
        <v>26</v>
      </c>
      <c r="F267">
        <v>1514.13</v>
      </c>
      <c r="G267">
        <v>1304.0899999999999</v>
      </c>
      <c r="H267">
        <v>5</v>
      </c>
      <c r="I267">
        <v>9</v>
      </c>
      <c r="J267">
        <v>1</v>
      </c>
      <c r="K267">
        <v>7</v>
      </c>
      <c r="L267">
        <v>0</v>
      </c>
      <c r="M267">
        <v>0</v>
      </c>
      <c r="N267" t="s">
        <v>28</v>
      </c>
      <c r="O267">
        <v>1.3</v>
      </c>
      <c r="P267">
        <v>4.95</v>
      </c>
      <c r="Q267">
        <v>9.4600000000000009</v>
      </c>
      <c r="R267">
        <v>1.35</v>
      </c>
      <c r="S267">
        <v>5.55</v>
      </c>
      <c r="T267">
        <v>11</v>
      </c>
    </row>
    <row r="268" spans="1:20" x14ac:dyDescent="0.45">
      <c r="A268" t="s">
        <v>20</v>
      </c>
      <c r="B268" s="2">
        <v>41156</v>
      </c>
      <c r="C268" s="1">
        <v>0.70833333333333337</v>
      </c>
      <c r="D268" t="s">
        <v>69</v>
      </c>
      <c r="E268" t="s">
        <v>48</v>
      </c>
      <c r="F268">
        <v>1248.32</v>
      </c>
      <c r="G268">
        <v>1385.71</v>
      </c>
      <c r="H268">
        <v>3</v>
      </c>
      <c r="I268">
        <v>3</v>
      </c>
      <c r="J268">
        <v>7</v>
      </c>
      <c r="K268">
        <v>10</v>
      </c>
      <c r="L268">
        <v>1</v>
      </c>
      <c r="M268">
        <v>1</v>
      </c>
      <c r="N268" t="s">
        <v>28</v>
      </c>
      <c r="O268">
        <v>2.5299999999999998</v>
      </c>
      <c r="P268">
        <v>3.24</v>
      </c>
      <c r="Q268">
        <v>2.68</v>
      </c>
      <c r="R268">
        <v>2.7</v>
      </c>
      <c r="S268">
        <v>3.43</v>
      </c>
      <c r="T268">
        <v>2.96</v>
      </c>
    </row>
    <row r="269" spans="1:20" x14ac:dyDescent="0.45">
      <c r="A269" t="s">
        <v>20</v>
      </c>
      <c r="B269" s="2">
        <v>41156</v>
      </c>
      <c r="C269" s="1">
        <v>0.70833333333333337</v>
      </c>
      <c r="D269" t="s">
        <v>58</v>
      </c>
      <c r="E269" t="s">
        <v>24</v>
      </c>
      <c r="F269">
        <v>1424.56</v>
      </c>
      <c r="G269">
        <v>1420.11</v>
      </c>
      <c r="H269">
        <v>7</v>
      </c>
      <c r="I269">
        <v>10</v>
      </c>
      <c r="J269">
        <v>3</v>
      </c>
      <c r="K269">
        <v>4</v>
      </c>
      <c r="L269">
        <v>3</v>
      </c>
      <c r="M269">
        <v>3</v>
      </c>
      <c r="N269" t="s">
        <v>28</v>
      </c>
      <c r="O269">
        <v>1.91</v>
      </c>
      <c r="P269">
        <v>3.49</v>
      </c>
      <c r="Q269">
        <v>3.74</v>
      </c>
      <c r="R269">
        <v>2</v>
      </c>
      <c r="S269">
        <v>3.9</v>
      </c>
      <c r="T269">
        <v>4.1500000000000004</v>
      </c>
    </row>
    <row r="270" spans="1:20" x14ac:dyDescent="0.45">
      <c r="A270" t="s">
        <v>20</v>
      </c>
      <c r="B270" s="2">
        <v>41156</v>
      </c>
      <c r="C270" s="1">
        <v>0.70833333333333337</v>
      </c>
      <c r="D270" t="s">
        <v>49</v>
      </c>
      <c r="E270" t="s">
        <v>22</v>
      </c>
      <c r="F270">
        <v>1445.59</v>
      </c>
      <c r="G270">
        <v>1233.71</v>
      </c>
      <c r="H270">
        <v>4</v>
      </c>
      <c r="I270">
        <v>7</v>
      </c>
      <c r="J270">
        <v>0</v>
      </c>
      <c r="K270">
        <v>0</v>
      </c>
      <c r="L270">
        <v>3</v>
      </c>
      <c r="M270">
        <v>0</v>
      </c>
      <c r="N270" t="s">
        <v>23</v>
      </c>
      <c r="O270">
        <v>1.41</v>
      </c>
      <c r="P270">
        <v>4.3499999999999996</v>
      </c>
      <c r="Q270">
        <v>7.48</v>
      </c>
      <c r="R270">
        <v>1.45</v>
      </c>
      <c r="S270">
        <v>4.84</v>
      </c>
      <c r="T270">
        <v>8.5</v>
      </c>
    </row>
    <row r="271" spans="1:20" x14ac:dyDescent="0.45">
      <c r="A271" t="s">
        <v>20</v>
      </c>
      <c r="B271" s="2">
        <v>41156</v>
      </c>
      <c r="C271" s="1">
        <v>0.79166666666666663</v>
      </c>
      <c r="D271" t="s">
        <v>25</v>
      </c>
      <c r="E271" t="s">
        <v>60</v>
      </c>
      <c r="F271">
        <v>1519.55</v>
      </c>
      <c r="G271">
        <v>1402.49</v>
      </c>
      <c r="H271">
        <v>4</v>
      </c>
      <c r="I271">
        <v>7</v>
      </c>
      <c r="J271">
        <v>4</v>
      </c>
      <c r="K271">
        <v>10</v>
      </c>
      <c r="L271">
        <v>2</v>
      </c>
      <c r="M271">
        <v>1</v>
      </c>
      <c r="N271" t="s">
        <v>23</v>
      </c>
      <c r="O271">
        <v>1.53</v>
      </c>
      <c r="P271">
        <v>4.05</v>
      </c>
      <c r="Q271">
        <v>5.67</v>
      </c>
      <c r="R271">
        <v>1.57</v>
      </c>
      <c r="S271">
        <v>4.6900000000000004</v>
      </c>
      <c r="T271">
        <v>6.3</v>
      </c>
    </row>
    <row r="272" spans="1:20" x14ac:dyDescent="0.45">
      <c r="A272" t="s">
        <v>20</v>
      </c>
      <c r="B272" s="2">
        <v>41159</v>
      </c>
      <c r="C272" s="1">
        <v>0.75</v>
      </c>
      <c r="D272" t="s">
        <v>21</v>
      </c>
      <c r="E272" t="s">
        <v>29</v>
      </c>
      <c r="F272">
        <v>1277.3800000000001</v>
      </c>
      <c r="G272">
        <v>1330.73</v>
      </c>
      <c r="H272">
        <v>1</v>
      </c>
      <c r="I272">
        <v>1</v>
      </c>
      <c r="J272">
        <v>2</v>
      </c>
      <c r="K272">
        <v>6</v>
      </c>
      <c r="L272">
        <v>3</v>
      </c>
      <c r="M272">
        <v>4</v>
      </c>
      <c r="N272" t="s">
        <v>34</v>
      </c>
      <c r="O272">
        <v>1.76</v>
      </c>
      <c r="P272">
        <v>3.7</v>
      </c>
      <c r="Q272">
        <v>4.2699999999999996</v>
      </c>
      <c r="R272">
        <v>1.85</v>
      </c>
      <c r="S272">
        <v>4.13</v>
      </c>
      <c r="T272">
        <v>4.75</v>
      </c>
    </row>
    <row r="273" spans="1:20" x14ac:dyDescent="0.45">
      <c r="A273" t="s">
        <v>31</v>
      </c>
      <c r="B273" s="2">
        <v>41163</v>
      </c>
      <c r="C273" s="1">
        <v>0.72916666666666663</v>
      </c>
      <c r="D273" t="s">
        <v>78</v>
      </c>
      <c r="E273" t="s">
        <v>33</v>
      </c>
      <c r="F273">
        <v>1406.52</v>
      </c>
      <c r="G273">
        <v>1359.58</v>
      </c>
      <c r="H273">
        <v>2</v>
      </c>
      <c r="I273">
        <v>5</v>
      </c>
      <c r="J273">
        <v>3</v>
      </c>
      <c r="K273">
        <v>5</v>
      </c>
      <c r="L273">
        <v>2</v>
      </c>
      <c r="M273">
        <v>0</v>
      </c>
      <c r="N273" t="s">
        <v>23</v>
      </c>
      <c r="O273">
        <v>2.48</v>
      </c>
      <c r="P273">
        <v>3.29</v>
      </c>
      <c r="Q273">
        <v>2.75</v>
      </c>
      <c r="R273">
        <v>2.7</v>
      </c>
      <c r="S273">
        <v>3.55</v>
      </c>
      <c r="T273">
        <v>2.88</v>
      </c>
    </row>
    <row r="274" spans="1:20" x14ac:dyDescent="0.45">
      <c r="A274" t="s">
        <v>31</v>
      </c>
      <c r="B274" s="2">
        <v>41164</v>
      </c>
      <c r="C274" s="1">
        <v>0.54166666666666663</v>
      </c>
      <c r="D274" t="s">
        <v>78</v>
      </c>
      <c r="E274" t="s">
        <v>55</v>
      </c>
      <c r="F274">
        <v>1406.52</v>
      </c>
      <c r="G274">
        <v>1443.23</v>
      </c>
      <c r="H274">
        <v>4</v>
      </c>
      <c r="I274">
        <v>8</v>
      </c>
      <c r="J274">
        <v>2</v>
      </c>
      <c r="K274">
        <v>5</v>
      </c>
      <c r="L274">
        <v>0</v>
      </c>
      <c r="M274">
        <v>2</v>
      </c>
      <c r="N274" t="s">
        <v>34</v>
      </c>
      <c r="O274">
        <v>2.69</v>
      </c>
      <c r="P274">
        <v>3.21</v>
      </c>
      <c r="Q274">
        <v>2.57</v>
      </c>
      <c r="R274">
        <v>2.92</v>
      </c>
      <c r="S274">
        <v>3.4</v>
      </c>
      <c r="T274">
        <v>2.72</v>
      </c>
    </row>
    <row r="275" spans="1:20" x14ac:dyDescent="0.45">
      <c r="A275" t="s">
        <v>74</v>
      </c>
      <c r="B275" s="2">
        <v>41166</v>
      </c>
      <c r="C275" s="1">
        <v>0.6875</v>
      </c>
      <c r="D275" t="s">
        <v>76</v>
      </c>
      <c r="E275" t="s">
        <v>75</v>
      </c>
      <c r="F275">
        <v>1223.24</v>
      </c>
      <c r="G275">
        <v>1216.82</v>
      </c>
      <c r="H275">
        <v>5</v>
      </c>
      <c r="I275">
        <v>6</v>
      </c>
      <c r="J275">
        <v>9</v>
      </c>
      <c r="K275">
        <v>12</v>
      </c>
      <c r="L275">
        <v>0</v>
      </c>
      <c r="M275">
        <v>0</v>
      </c>
      <c r="N275" t="s">
        <v>28</v>
      </c>
      <c r="O275">
        <v>2.69</v>
      </c>
      <c r="P275">
        <v>3.26</v>
      </c>
      <c r="Q275">
        <v>2.5099999999999998</v>
      </c>
      <c r="R275">
        <v>3.1</v>
      </c>
      <c r="S275">
        <v>3.55</v>
      </c>
      <c r="T275">
        <v>3</v>
      </c>
    </row>
    <row r="276" spans="1:20" x14ac:dyDescent="0.45">
      <c r="A276" t="s">
        <v>31</v>
      </c>
      <c r="B276" s="2">
        <v>41166</v>
      </c>
      <c r="C276" s="1">
        <v>0.72916666666666663</v>
      </c>
      <c r="D276" t="s">
        <v>45</v>
      </c>
      <c r="E276" t="s">
        <v>44</v>
      </c>
      <c r="F276">
        <v>1329.58</v>
      </c>
      <c r="G276">
        <v>1399.75</v>
      </c>
      <c r="H276">
        <v>2</v>
      </c>
      <c r="I276">
        <v>2</v>
      </c>
      <c r="J276">
        <v>4</v>
      </c>
      <c r="K276">
        <v>7</v>
      </c>
      <c r="L276">
        <v>3</v>
      </c>
      <c r="M276">
        <v>0</v>
      </c>
      <c r="N276" t="s">
        <v>23</v>
      </c>
      <c r="O276">
        <v>2.89</v>
      </c>
      <c r="P276">
        <v>3.32</v>
      </c>
      <c r="Q276">
        <v>2.36</v>
      </c>
      <c r="R276">
        <v>3.13</v>
      </c>
      <c r="S276">
        <v>3.49</v>
      </c>
      <c r="T276">
        <v>2.54</v>
      </c>
    </row>
    <row r="277" spans="1:20" x14ac:dyDescent="0.45">
      <c r="A277" t="s">
        <v>20</v>
      </c>
      <c r="B277" s="2">
        <v>41166</v>
      </c>
      <c r="C277" s="1">
        <v>0.75</v>
      </c>
      <c r="D277" t="s">
        <v>58</v>
      </c>
      <c r="E277" t="s">
        <v>48</v>
      </c>
      <c r="F277">
        <v>1424.56</v>
      </c>
      <c r="G277">
        <v>1385.71</v>
      </c>
      <c r="H277">
        <v>5</v>
      </c>
      <c r="I277">
        <v>8</v>
      </c>
      <c r="J277">
        <v>5</v>
      </c>
      <c r="K277">
        <v>8</v>
      </c>
      <c r="L277">
        <v>4</v>
      </c>
      <c r="M277">
        <v>0</v>
      </c>
      <c r="N277" t="s">
        <v>23</v>
      </c>
      <c r="O277">
        <v>1.53</v>
      </c>
      <c r="P277">
        <v>4.0599999999999996</v>
      </c>
      <c r="Q277">
        <v>5.86</v>
      </c>
      <c r="R277">
        <v>1.6</v>
      </c>
      <c r="S277">
        <v>4.53</v>
      </c>
      <c r="T277">
        <v>6.73</v>
      </c>
    </row>
    <row r="278" spans="1:20" x14ac:dyDescent="0.45">
      <c r="A278" t="s">
        <v>61</v>
      </c>
      <c r="B278" s="2">
        <v>41167</v>
      </c>
      <c r="C278" s="1">
        <v>0.52083333333333337</v>
      </c>
      <c r="D278" t="s">
        <v>84</v>
      </c>
      <c r="E278" t="s">
        <v>80</v>
      </c>
      <c r="F278">
        <v>1372.75</v>
      </c>
      <c r="G278">
        <v>1308.5999999999999</v>
      </c>
      <c r="H278">
        <v>6</v>
      </c>
      <c r="I278">
        <v>9</v>
      </c>
      <c r="J278">
        <v>4</v>
      </c>
      <c r="K278">
        <v>6</v>
      </c>
      <c r="L278">
        <v>1</v>
      </c>
      <c r="M278">
        <v>1</v>
      </c>
      <c r="N278" t="s">
        <v>28</v>
      </c>
      <c r="O278">
        <v>1.76</v>
      </c>
      <c r="P278">
        <v>3.46</v>
      </c>
      <c r="Q278">
        <v>4.54</v>
      </c>
      <c r="R278">
        <v>1.87</v>
      </c>
      <c r="S278">
        <v>3.84</v>
      </c>
      <c r="T278">
        <v>5.3</v>
      </c>
    </row>
    <row r="279" spans="1:20" x14ac:dyDescent="0.45">
      <c r="A279" t="s">
        <v>41</v>
      </c>
      <c r="B279" s="2">
        <v>41167</v>
      </c>
      <c r="C279" s="1">
        <v>0.625</v>
      </c>
      <c r="D279" t="s">
        <v>52</v>
      </c>
      <c r="E279" t="s">
        <v>71</v>
      </c>
      <c r="F279">
        <v>1446.43</v>
      </c>
      <c r="G279">
        <v>1274.81</v>
      </c>
      <c r="H279">
        <v>1</v>
      </c>
      <c r="I279">
        <v>4</v>
      </c>
      <c r="J279">
        <v>1</v>
      </c>
      <c r="K279">
        <v>4</v>
      </c>
      <c r="L279">
        <v>4</v>
      </c>
      <c r="M279">
        <v>0</v>
      </c>
      <c r="N279" t="s">
        <v>23</v>
      </c>
      <c r="O279">
        <v>1.57</v>
      </c>
      <c r="P279">
        <v>3.95</v>
      </c>
      <c r="Q279">
        <v>5.55</v>
      </c>
      <c r="R279">
        <v>1.63</v>
      </c>
      <c r="S279">
        <v>4.33</v>
      </c>
      <c r="T279">
        <v>6.64</v>
      </c>
    </row>
    <row r="280" spans="1:20" x14ac:dyDescent="0.45">
      <c r="A280" t="s">
        <v>20</v>
      </c>
      <c r="B280" s="2">
        <v>41167</v>
      </c>
      <c r="C280" s="1">
        <v>0.70833333333333337</v>
      </c>
      <c r="D280" t="s">
        <v>25</v>
      </c>
      <c r="E280" t="s">
        <v>24</v>
      </c>
      <c r="F280">
        <v>1504.98</v>
      </c>
      <c r="G280">
        <v>1408.95</v>
      </c>
      <c r="H280">
        <v>6</v>
      </c>
      <c r="I280">
        <v>7</v>
      </c>
      <c r="J280">
        <v>4</v>
      </c>
      <c r="K280">
        <v>5</v>
      </c>
      <c r="L280">
        <v>1</v>
      </c>
      <c r="M280">
        <v>0</v>
      </c>
      <c r="N280" t="s">
        <v>23</v>
      </c>
      <c r="O280">
        <v>1.49</v>
      </c>
      <c r="P280">
        <v>4.24</v>
      </c>
      <c r="Q280">
        <v>6.08</v>
      </c>
      <c r="R280">
        <v>1.56</v>
      </c>
      <c r="S280">
        <v>4.75</v>
      </c>
      <c r="T280">
        <v>7.2</v>
      </c>
    </row>
    <row r="281" spans="1:20" x14ac:dyDescent="0.45">
      <c r="A281" t="s">
        <v>35</v>
      </c>
      <c r="B281" s="2">
        <v>41167</v>
      </c>
      <c r="C281" s="1">
        <v>0.72916666666666663</v>
      </c>
      <c r="D281" t="s">
        <v>39</v>
      </c>
      <c r="E281" t="s">
        <v>36</v>
      </c>
      <c r="F281">
        <v>1564.59</v>
      </c>
      <c r="G281">
        <v>1414.21</v>
      </c>
      <c r="H281">
        <v>3</v>
      </c>
      <c r="I281">
        <v>9</v>
      </c>
      <c r="J281">
        <v>3</v>
      </c>
      <c r="K281">
        <v>6</v>
      </c>
      <c r="L281">
        <v>1</v>
      </c>
      <c r="M281">
        <v>1</v>
      </c>
      <c r="N281" t="s">
        <v>28</v>
      </c>
      <c r="O281">
        <v>1.52</v>
      </c>
      <c r="P281">
        <v>3.95</v>
      </c>
      <c r="Q281">
        <v>6.08</v>
      </c>
      <c r="R281">
        <v>1.57</v>
      </c>
      <c r="S281">
        <v>4.4000000000000004</v>
      </c>
      <c r="T281">
        <v>7.12</v>
      </c>
    </row>
    <row r="282" spans="1:20" x14ac:dyDescent="0.45">
      <c r="A282" t="s">
        <v>35</v>
      </c>
      <c r="B282" s="2">
        <v>41167</v>
      </c>
      <c r="C282" s="1">
        <v>0.72916666666666663</v>
      </c>
      <c r="D282" t="s">
        <v>37</v>
      </c>
      <c r="E282" t="s">
        <v>38</v>
      </c>
      <c r="F282">
        <v>1462.8</v>
      </c>
      <c r="G282">
        <v>1346.87</v>
      </c>
      <c r="H282">
        <v>4</v>
      </c>
      <c r="I282">
        <v>7</v>
      </c>
      <c r="J282">
        <v>0</v>
      </c>
      <c r="K282">
        <v>0</v>
      </c>
      <c r="L282">
        <v>3</v>
      </c>
      <c r="M282">
        <v>0</v>
      </c>
      <c r="N282" t="s">
        <v>23</v>
      </c>
      <c r="O282">
        <v>1.48</v>
      </c>
      <c r="P282">
        <v>4.04</v>
      </c>
      <c r="Q282">
        <v>6.71</v>
      </c>
      <c r="R282">
        <v>1.57</v>
      </c>
      <c r="S282">
        <v>4.5</v>
      </c>
      <c r="T282">
        <v>8.3000000000000007</v>
      </c>
    </row>
    <row r="283" spans="1:20" x14ac:dyDescent="0.45">
      <c r="A283" t="s">
        <v>41</v>
      </c>
      <c r="B283" s="2">
        <v>41168</v>
      </c>
      <c r="C283" s="1">
        <v>0.54166666666666663</v>
      </c>
      <c r="D283" t="s">
        <v>70</v>
      </c>
      <c r="E283" t="s">
        <v>53</v>
      </c>
      <c r="F283">
        <v>1360.79</v>
      </c>
      <c r="G283">
        <v>1474.15</v>
      </c>
      <c r="H283">
        <v>7</v>
      </c>
      <c r="I283">
        <v>11</v>
      </c>
      <c r="J283">
        <v>9</v>
      </c>
      <c r="K283">
        <v>13</v>
      </c>
      <c r="L283">
        <v>0</v>
      </c>
      <c r="M283">
        <v>3</v>
      </c>
      <c r="N283" t="s">
        <v>34</v>
      </c>
      <c r="O283">
        <v>3.16</v>
      </c>
      <c r="P283">
        <v>3.18</v>
      </c>
      <c r="Q283">
        <v>2.2599999999999998</v>
      </c>
      <c r="R283">
        <v>3.69</v>
      </c>
      <c r="S283">
        <v>3.3</v>
      </c>
      <c r="T283">
        <v>2.4</v>
      </c>
    </row>
    <row r="284" spans="1:20" x14ac:dyDescent="0.45">
      <c r="A284" t="s">
        <v>20</v>
      </c>
      <c r="B284" s="2">
        <v>41168</v>
      </c>
      <c r="C284" s="1">
        <v>0.70833333333333337</v>
      </c>
      <c r="D284" t="s">
        <v>21</v>
      </c>
      <c r="E284" t="s">
        <v>26</v>
      </c>
      <c r="F284">
        <v>1288.75</v>
      </c>
      <c r="G284">
        <v>1304.81</v>
      </c>
      <c r="H284">
        <v>1</v>
      </c>
      <c r="I284">
        <v>1</v>
      </c>
      <c r="J284">
        <v>1</v>
      </c>
      <c r="K284">
        <v>5</v>
      </c>
      <c r="L284">
        <v>2</v>
      </c>
      <c r="M284">
        <v>1</v>
      </c>
      <c r="N284" t="s">
        <v>23</v>
      </c>
      <c r="O284">
        <v>1.99</v>
      </c>
      <c r="P284">
        <v>3.4</v>
      </c>
      <c r="Q284">
        <v>3.6</v>
      </c>
      <c r="R284">
        <v>2.12</v>
      </c>
      <c r="S284">
        <v>3.65</v>
      </c>
      <c r="T284">
        <v>4.1500000000000004</v>
      </c>
    </row>
    <row r="285" spans="1:20" x14ac:dyDescent="0.45">
      <c r="A285" t="s">
        <v>20</v>
      </c>
      <c r="B285" s="2">
        <v>41168</v>
      </c>
      <c r="C285" s="1">
        <v>0.70833333333333337</v>
      </c>
      <c r="D285" t="s">
        <v>27</v>
      </c>
      <c r="E285" t="s">
        <v>59</v>
      </c>
      <c r="F285">
        <v>1310.33</v>
      </c>
      <c r="G285">
        <v>1379.92</v>
      </c>
      <c r="H285">
        <v>1</v>
      </c>
      <c r="I285">
        <v>7</v>
      </c>
      <c r="J285">
        <v>5</v>
      </c>
      <c r="K285">
        <v>11</v>
      </c>
      <c r="L285">
        <v>2</v>
      </c>
      <c r="M285">
        <v>2</v>
      </c>
      <c r="N285" t="s">
        <v>28</v>
      </c>
      <c r="O285">
        <v>3.02</v>
      </c>
      <c r="P285">
        <v>3.32</v>
      </c>
      <c r="Q285">
        <v>2.2599999999999998</v>
      </c>
      <c r="R285">
        <v>3.5</v>
      </c>
      <c r="S285">
        <v>3.52</v>
      </c>
      <c r="T285">
        <v>2.4</v>
      </c>
    </row>
    <row r="286" spans="1:20" x14ac:dyDescent="0.45">
      <c r="A286" t="s">
        <v>20</v>
      </c>
      <c r="B286" s="2">
        <v>41168</v>
      </c>
      <c r="C286" s="1">
        <v>0.70833333333333337</v>
      </c>
      <c r="D286" t="s">
        <v>69</v>
      </c>
      <c r="E286" t="s">
        <v>60</v>
      </c>
      <c r="F286">
        <v>1248.32</v>
      </c>
      <c r="G286">
        <v>1417.06</v>
      </c>
      <c r="H286">
        <v>4</v>
      </c>
      <c r="I286">
        <v>4</v>
      </c>
      <c r="J286">
        <v>3</v>
      </c>
      <c r="K286">
        <v>7</v>
      </c>
      <c r="L286">
        <v>3</v>
      </c>
      <c r="M286">
        <v>3</v>
      </c>
      <c r="N286" t="s">
        <v>28</v>
      </c>
      <c r="O286">
        <v>2.92</v>
      </c>
      <c r="P286">
        <v>3.45</v>
      </c>
      <c r="Q286">
        <v>2.27</v>
      </c>
      <c r="R286">
        <v>3.15</v>
      </c>
      <c r="S286">
        <v>3.67</v>
      </c>
      <c r="T286">
        <v>2.52</v>
      </c>
    </row>
    <row r="287" spans="1:20" x14ac:dyDescent="0.45">
      <c r="A287" t="s">
        <v>20</v>
      </c>
      <c r="B287" s="2">
        <v>41168</v>
      </c>
      <c r="C287" s="1">
        <v>0.75</v>
      </c>
      <c r="D287" t="s">
        <v>30</v>
      </c>
      <c r="E287" t="s">
        <v>40</v>
      </c>
      <c r="F287">
        <v>1519.25</v>
      </c>
      <c r="G287">
        <v>1404.31</v>
      </c>
      <c r="H287">
        <v>5</v>
      </c>
      <c r="I287">
        <v>7</v>
      </c>
      <c r="J287">
        <v>6</v>
      </c>
      <c r="K287">
        <v>10</v>
      </c>
      <c r="L287">
        <v>3</v>
      </c>
      <c r="M287">
        <v>0</v>
      </c>
      <c r="N287" t="s">
        <v>23</v>
      </c>
      <c r="O287">
        <v>1.43</v>
      </c>
      <c r="P287">
        <v>4.46</v>
      </c>
      <c r="Q287">
        <v>6.71</v>
      </c>
      <c r="R287">
        <v>1.5</v>
      </c>
      <c r="S287">
        <v>4.9000000000000004</v>
      </c>
      <c r="T287">
        <v>7.6</v>
      </c>
    </row>
    <row r="288" spans="1:20" x14ac:dyDescent="0.45">
      <c r="A288" t="s">
        <v>31</v>
      </c>
      <c r="B288" s="2">
        <v>41168</v>
      </c>
      <c r="C288" s="1">
        <v>0.75</v>
      </c>
      <c r="D288" t="s">
        <v>57</v>
      </c>
      <c r="E288" t="s">
        <v>78</v>
      </c>
      <c r="F288">
        <v>1355.81</v>
      </c>
      <c r="G288">
        <v>1414.22</v>
      </c>
      <c r="H288">
        <v>5</v>
      </c>
      <c r="I288">
        <v>5</v>
      </c>
      <c r="J288">
        <v>3</v>
      </c>
      <c r="K288">
        <v>5</v>
      </c>
      <c r="L288">
        <v>2</v>
      </c>
      <c r="M288">
        <v>2</v>
      </c>
      <c r="N288" t="s">
        <v>28</v>
      </c>
      <c r="O288">
        <v>2.2999999999999998</v>
      </c>
      <c r="P288">
        <v>3.36</v>
      </c>
      <c r="Q288">
        <v>2.94</v>
      </c>
      <c r="R288">
        <v>2.4500000000000002</v>
      </c>
      <c r="S288">
        <v>3.73</v>
      </c>
      <c r="T288">
        <v>3.14</v>
      </c>
    </row>
    <row r="289" spans="1:20" x14ac:dyDescent="0.45">
      <c r="A289" t="s">
        <v>20</v>
      </c>
      <c r="B289" s="2">
        <v>41169</v>
      </c>
      <c r="C289" s="1">
        <v>0.75</v>
      </c>
      <c r="D289" t="s">
        <v>49</v>
      </c>
      <c r="E289" t="s">
        <v>29</v>
      </c>
      <c r="F289">
        <v>1454.57</v>
      </c>
      <c r="G289">
        <v>1319.36</v>
      </c>
      <c r="H289">
        <v>7</v>
      </c>
      <c r="I289">
        <v>7</v>
      </c>
      <c r="J289">
        <v>4</v>
      </c>
      <c r="K289">
        <v>6</v>
      </c>
      <c r="L289">
        <v>5</v>
      </c>
      <c r="M289">
        <v>1</v>
      </c>
      <c r="N289" t="s">
        <v>23</v>
      </c>
      <c r="O289">
        <v>1.45</v>
      </c>
      <c r="P289">
        <v>4.4000000000000004</v>
      </c>
      <c r="Q289">
        <v>6.59</v>
      </c>
      <c r="R289">
        <v>1.5</v>
      </c>
      <c r="S289">
        <v>4.8</v>
      </c>
      <c r="T289">
        <v>8.25</v>
      </c>
    </row>
    <row r="290" spans="1:20" x14ac:dyDescent="0.45">
      <c r="A290" t="s">
        <v>31</v>
      </c>
      <c r="B290" s="2">
        <v>41169</v>
      </c>
      <c r="C290" s="1">
        <v>0.75</v>
      </c>
      <c r="D290" t="s">
        <v>33</v>
      </c>
      <c r="E290" t="s">
        <v>55</v>
      </c>
      <c r="F290">
        <v>1377.01</v>
      </c>
      <c r="G290">
        <v>1447.76</v>
      </c>
      <c r="H290">
        <v>3</v>
      </c>
      <c r="I290">
        <v>4</v>
      </c>
      <c r="J290">
        <v>4</v>
      </c>
      <c r="K290">
        <v>8</v>
      </c>
      <c r="L290">
        <v>3</v>
      </c>
      <c r="M290">
        <v>2</v>
      </c>
      <c r="N290" t="s">
        <v>23</v>
      </c>
      <c r="O290">
        <v>2.54</v>
      </c>
      <c r="P290">
        <v>3.35</v>
      </c>
      <c r="Q290">
        <v>2.64</v>
      </c>
      <c r="R290">
        <v>2.76</v>
      </c>
      <c r="S290">
        <v>3.65</v>
      </c>
      <c r="T290">
        <v>2.85</v>
      </c>
    </row>
    <row r="291" spans="1:20" x14ac:dyDescent="0.45">
      <c r="A291" t="s">
        <v>20</v>
      </c>
      <c r="B291" s="2">
        <v>41173</v>
      </c>
      <c r="C291" s="1">
        <v>0.75</v>
      </c>
      <c r="D291" t="s">
        <v>59</v>
      </c>
      <c r="E291" t="s">
        <v>58</v>
      </c>
      <c r="F291">
        <v>1379.92</v>
      </c>
      <c r="G291">
        <v>1423.83</v>
      </c>
      <c r="H291">
        <v>3</v>
      </c>
      <c r="I291">
        <v>9</v>
      </c>
      <c r="J291">
        <v>5</v>
      </c>
      <c r="K291">
        <v>11</v>
      </c>
      <c r="L291">
        <v>3</v>
      </c>
      <c r="M291">
        <v>2</v>
      </c>
      <c r="N291" t="s">
        <v>23</v>
      </c>
      <c r="O291">
        <v>2.4</v>
      </c>
      <c r="P291">
        <v>3.38</v>
      </c>
      <c r="Q291">
        <v>2.76</v>
      </c>
      <c r="R291">
        <v>2.59</v>
      </c>
      <c r="S291">
        <v>3.6</v>
      </c>
      <c r="T291">
        <v>3.3</v>
      </c>
    </row>
    <row r="292" spans="1:20" x14ac:dyDescent="0.45">
      <c r="A292" t="s">
        <v>61</v>
      </c>
      <c r="B292" s="2">
        <v>41173</v>
      </c>
      <c r="C292" s="1">
        <v>0.8125</v>
      </c>
      <c r="D292" t="s">
        <v>62</v>
      </c>
      <c r="E292" t="s">
        <v>84</v>
      </c>
      <c r="F292">
        <v>1478.12</v>
      </c>
      <c r="G292">
        <v>1372.75</v>
      </c>
      <c r="H292">
        <v>7</v>
      </c>
      <c r="I292">
        <v>10</v>
      </c>
      <c r="J292">
        <v>4</v>
      </c>
      <c r="K292">
        <v>7</v>
      </c>
      <c r="L292">
        <v>1</v>
      </c>
      <c r="M292">
        <v>1</v>
      </c>
      <c r="N292" t="s">
        <v>28</v>
      </c>
      <c r="O292">
        <v>1.8</v>
      </c>
      <c r="P292">
        <v>3.41</v>
      </c>
      <c r="Q292">
        <v>4.3099999999999996</v>
      </c>
      <c r="R292">
        <v>1.87</v>
      </c>
      <c r="S292">
        <v>3.7</v>
      </c>
      <c r="T292">
        <v>4.8</v>
      </c>
    </row>
    <row r="293" spans="1:20" x14ac:dyDescent="0.45">
      <c r="A293" t="s">
        <v>61</v>
      </c>
      <c r="B293" s="2">
        <v>41174</v>
      </c>
      <c r="C293" s="1">
        <v>0.52083333333333337</v>
      </c>
      <c r="D293" t="s">
        <v>80</v>
      </c>
      <c r="E293" t="s">
        <v>85</v>
      </c>
      <c r="F293">
        <v>1308.5999999999999</v>
      </c>
      <c r="G293">
        <v>1229.58</v>
      </c>
      <c r="H293">
        <v>5</v>
      </c>
      <c r="I293">
        <v>6</v>
      </c>
      <c r="J293">
        <v>6</v>
      </c>
      <c r="K293">
        <v>9</v>
      </c>
      <c r="L293">
        <v>0</v>
      </c>
      <c r="M293">
        <v>2</v>
      </c>
      <c r="N293" t="s">
        <v>34</v>
      </c>
      <c r="O293">
        <v>1.86</v>
      </c>
      <c r="P293">
        <v>3.33</v>
      </c>
      <c r="Q293">
        <v>4.1500000000000004</v>
      </c>
      <c r="R293">
        <v>1.94</v>
      </c>
      <c r="S293">
        <v>3.56</v>
      </c>
      <c r="T293">
        <v>4.57</v>
      </c>
    </row>
    <row r="294" spans="1:20" x14ac:dyDescent="0.45">
      <c r="A294" t="s">
        <v>35</v>
      </c>
      <c r="B294" s="2">
        <v>41174</v>
      </c>
      <c r="C294" s="1">
        <v>0.625</v>
      </c>
      <c r="D294" t="s">
        <v>47</v>
      </c>
      <c r="E294" t="s">
        <v>46</v>
      </c>
      <c r="F294">
        <v>1399.26</v>
      </c>
      <c r="G294">
        <v>1388.68</v>
      </c>
      <c r="H294">
        <v>2</v>
      </c>
      <c r="I294">
        <v>5</v>
      </c>
      <c r="J294">
        <v>6</v>
      </c>
      <c r="K294">
        <v>9</v>
      </c>
      <c r="L294">
        <v>5</v>
      </c>
      <c r="M294">
        <v>1</v>
      </c>
      <c r="N294" t="s">
        <v>23</v>
      </c>
      <c r="O294">
        <v>1.93</v>
      </c>
      <c r="P294">
        <v>3.44</v>
      </c>
      <c r="Q294">
        <v>3.74</v>
      </c>
      <c r="R294">
        <v>2.04</v>
      </c>
      <c r="S294">
        <v>3.7</v>
      </c>
      <c r="T294">
        <v>4.2</v>
      </c>
    </row>
    <row r="295" spans="1:20" x14ac:dyDescent="0.45">
      <c r="A295" t="s">
        <v>20</v>
      </c>
      <c r="B295" s="2">
        <v>41174</v>
      </c>
      <c r="C295" s="1">
        <v>0.70833333333333337</v>
      </c>
      <c r="D295" t="s">
        <v>48</v>
      </c>
      <c r="E295" t="s">
        <v>29</v>
      </c>
      <c r="F295">
        <v>1391.74</v>
      </c>
      <c r="G295">
        <v>1319.36</v>
      </c>
      <c r="H295">
        <v>4</v>
      </c>
      <c r="I295">
        <v>8</v>
      </c>
      <c r="J295">
        <v>3</v>
      </c>
      <c r="K295">
        <v>5</v>
      </c>
      <c r="L295">
        <v>1</v>
      </c>
      <c r="M295">
        <v>2</v>
      </c>
      <c r="N295" t="s">
        <v>34</v>
      </c>
      <c r="O295">
        <v>1.62</v>
      </c>
      <c r="P295">
        <v>3.81</v>
      </c>
      <c r="Q295">
        <v>5.24</v>
      </c>
      <c r="R295">
        <v>1.67</v>
      </c>
      <c r="S295">
        <v>4.2300000000000004</v>
      </c>
      <c r="T295">
        <v>6.05</v>
      </c>
    </row>
    <row r="296" spans="1:20" x14ac:dyDescent="0.45">
      <c r="A296" t="s">
        <v>41</v>
      </c>
      <c r="B296" s="2">
        <v>41175</v>
      </c>
      <c r="C296" s="1">
        <v>0.58333333333333337</v>
      </c>
      <c r="D296" t="s">
        <v>51</v>
      </c>
      <c r="E296" t="s">
        <v>71</v>
      </c>
      <c r="F296">
        <v>1447.6</v>
      </c>
      <c r="G296">
        <v>1274.81</v>
      </c>
      <c r="H296">
        <v>3</v>
      </c>
      <c r="I296">
        <v>4</v>
      </c>
      <c r="J296">
        <v>0</v>
      </c>
      <c r="K296">
        <v>4</v>
      </c>
      <c r="L296">
        <v>0</v>
      </c>
      <c r="M296">
        <v>0</v>
      </c>
      <c r="N296" t="s">
        <v>28</v>
      </c>
      <c r="O296">
        <v>1.33</v>
      </c>
      <c r="P296">
        <v>4.83</v>
      </c>
      <c r="Q296">
        <v>9</v>
      </c>
      <c r="R296">
        <v>1.35</v>
      </c>
      <c r="S296">
        <v>5.5</v>
      </c>
      <c r="T296">
        <v>10</v>
      </c>
    </row>
    <row r="297" spans="1:20" x14ac:dyDescent="0.45">
      <c r="A297" t="s">
        <v>31</v>
      </c>
      <c r="B297" s="2">
        <v>41175</v>
      </c>
      <c r="C297" s="1">
        <v>0.58333333333333337</v>
      </c>
      <c r="D297" t="s">
        <v>78</v>
      </c>
      <c r="E297" t="s">
        <v>44</v>
      </c>
      <c r="F297">
        <v>1414.22</v>
      </c>
      <c r="G297">
        <v>1403.66</v>
      </c>
      <c r="H297">
        <v>4</v>
      </c>
      <c r="I297">
        <v>5</v>
      </c>
      <c r="J297">
        <v>3</v>
      </c>
      <c r="K297">
        <v>4</v>
      </c>
      <c r="L297">
        <v>2</v>
      </c>
      <c r="M297">
        <v>2</v>
      </c>
      <c r="N297" t="s">
        <v>28</v>
      </c>
      <c r="O297">
        <v>2.4</v>
      </c>
      <c r="P297">
        <v>3.35</v>
      </c>
      <c r="Q297">
        <v>2.81</v>
      </c>
      <c r="R297">
        <v>2.6</v>
      </c>
      <c r="S297">
        <v>3.52</v>
      </c>
      <c r="T297">
        <v>2.95</v>
      </c>
    </row>
    <row r="298" spans="1:20" x14ac:dyDescent="0.45">
      <c r="A298" t="s">
        <v>81</v>
      </c>
      <c r="B298" s="2">
        <v>41175</v>
      </c>
      <c r="C298" s="1">
        <v>0.66666666666666663</v>
      </c>
      <c r="D298" t="s">
        <v>83</v>
      </c>
      <c r="E298" t="s">
        <v>86</v>
      </c>
      <c r="F298">
        <v>1678.65</v>
      </c>
      <c r="G298">
        <v>1591.16</v>
      </c>
      <c r="H298">
        <v>3</v>
      </c>
      <c r="I298">
        <v>6</v>
      </c>
      <c r="J298">
        <v>4</v>
      </c>
      <c r="K298">
        <v>8</v>
      </c>
      <c r="L298">
        <v>1</v>
      </c>
      <c r="M298">
        <v>0</v>
      </c>
      <c r="N298" t="s">
        <v>23</v>
      </c>
      <c r="O298">
        <v>1.62</v>
      </c>
      <c r="P298">
        <v>3.56</v>
      </c>
      <c r="Q298">
        <v>5.43</v>
      </c>
      <c r="R298">
        <v>1.7</v>
      </c>
      <c r="S298">
        <v>3.95</v>
      </c>
      <c r="T298">
        <v>6.74</v>
      </c>
    </row>
    <row r="299" spans="1:20" x14ac:dyDescent="0.45">
      <c r="A299" t="s">
        <v>31</v>
      </c>
      <c r="B299" s="2">
        <v>41175</v>
      </c>
      <c r="C299" s="1">
        <v>0.66666666666666663</v>
      </c>
      <c r="D299" t="s">
        <v>55</v>
      </c>
      <c r="E299" t="s">
        <v>57</v>
      </c>
      <c r="F299">
        <v>1447.76</v>
      </c>
      <c r="G299">
        <v>1355.81</v>
      </c>
      <c r="H299">
        <v>4</v>
      </c>
      <c r="I299">
        <v>5</v>
      </c>
      <c r="J299">
        <v>3</v>
      </c>
      <c r="K299">
        <v>6</v>
      </c>
      <c r="L299">
        <v>1</v>
      </c>
      <c r="M299">
        <v>1</v>
      </c>
      <c r="N299" t="s">
        <v>28</v>
      </c>
      <c r="O299">
        <v>2.04</v>
      </c>
      <c r="P299">
        <v>3.37</v>
      </c>
      <c r="Q299">
        <v>3.53</v>
      </c>
      <c r="R299">
        <v>2.16</v>
      </c>
      <c r="S299">
        <v>3.55</v>
      </c>
      <c r="T299">
        <v>3.9</v>
      </c>
    </row>
    <row r="300" spans="1:20" x14ac:dyDescent="0.45">
      <c r="A300" t="s">
        <v>20</v>
      </c>
      <c r="B300" s="2">
        <v>41175</v>
      </c>
      <c r="C300" s="1">
        <v>0.70833333333333337</v>
      </c>
      <c r="D300" t="s">
        <v>24</v>
      </c>
      <c r="E300" t="s">
        <v>69</v>
      </c>
      <c r="F300">
        <v>1408.95</v>
      </c>
      <c r="G300">
        <v>1248.32</v>
      </c>
      <c r="H300">
        <v>4</v>
      </c>
      <c r="I300">
        <v>4</v>
      </c>
      <c r="J300">
        <v>2</v>
      </c>
      <c r="K300">
        <v>5</v>
      </c>
      <c r="L300">
        <v>3</v>
      </c>
      <c r="M300">
        <v>2</v>
      </c>
      <c r="N300" t="s">
        <v>23</v>
      </c>
      <c r="O300">
        <v>1.57</v>
      </c>
      <c r="P300">
        <v>4.0599999999999996</v>
      </c>
      <c r="Q300">
        <v>5.3</v>
      </c>
      <c r="R300">
        <v>1.66</v>
      </c>
      <c r="S300">
        <v>4.5</v>
      </c>
      <c r="T300">
        <v>6</v>
      </c>
    </row>
    <row r="301" spans="1:20" x14ac:dyDescent="0.45">
      <c r="A301" t="s">
        <v>20</v>
      </c>
      <c r="B301" s="2">
        <v>41175</v>
      </c>
      <c r="C301" s="1">
        <v>0.70833333333333337</v>
      </c>
      <c r="D301" t="s">
        <v>26</v>
      </c>
      <c r="E301" t="s">
        <v>49</v>
      </c>
      <c r="F301">
        <v>1304.81</v>
      </c>
      <c r="G301">
        <v>1454.57</v>
      </c>
      <c r="H301">
        <v>1</v>
      </c>
      <c r="I301">
        <v>2</v>
      </c>
      <c r="J301">
        <v>9</v>
      </c>
      <c r="K301">
        <v>10</v>
      </c>
      <c r="L301">
        <v>1</v>
      </c>
      <c r="M301">
        <v>0</v>
      </c>
      <c r="N301" t="s">
        <v>23</v>
      </c>
      <c r="O301">
        <v>3.22</v>
      </c>
      <c r="P301">
        <v>3.32</v>
      </c>
      <c r="Q301">
        <v>2.17</v>
      </c>
      <c r="R301">
        <v>3.6</v>
      </c>
      <c r="S301">
        <v>3.45</v>
      </c>
      <c r="T301">
        <v>2.31</v>
      </c>
    </row>
    <row r="302" spans="1:20" x14ac:dyDescent="0.45">
      <c r="A302" t="s">
        <v>20</v>
      </c>
      <c r="B302" s="2">
        <v>41175</v>
      </c>
      <c r="C302" s="1">
        <v>0.70833333333333337</v>
      </c>
      <c r="D302" t="s">
        <v>22</v>
      </c>
      <c r="E302" t="s">
        <v>21</v>
      </c>
      <c r="F302">
        <v>1228.5899999999999</v>
      </c>
      <c r="G302">
        <v>1288.75</v>
      </c>
      <c r="H302">
        <v>3</v>
      </c>
      <c r="I302">
        <v>3</v>
      </c>
      <c r="J302">
        <v>4</v>
      </c>
      <c r="K302">
        <v>4</v>
      </c>
      <c r="L302">
        <v>0</v>
      </c>
      <c r="M302">
        <v>1</v>
      </c>
      <c r="N302" t="s">
        <v>34</v>
      </c>
      <c r="O302">
        <v>2.52</v>
      </c>
      <c r="P302">
        <v>3.39</v>
      </c>
      <c r="Q302">
        <v>2.63</v>
      </c>
      <c r="R302">
        <v>2.8</v>
      </c>
      <c r="S302">
        <v>3.7</v>
      </c>
      <c r="T302">
        <v>2.87</v>
      </c>
    </row>
    <row r="303" spans="1:20" x14ac:dyDescent="0.45">
      <c r="A303" t="s">
        <v>20</v>
      </c>
      <c r="B303" s="2">
        <v>41175</v>
      </c>
      <c r="C303" s="1">
        <v>0.75</v>
      </c>
      <c r="D303" t="s">
        <v>60</v>
      </c>
      <c r="E303" t="s">
        <v>30</v>
      </c>
      <c r="F303">
        <v>1417.06</v>
      </c>
      <c r="G303">
        <v>1519.25</v>
      </c>
      <c r="H303">
        <v>1</v>
      </c>
      <c r="I303">
        <v>5</v>
      </c>
      <c r="J303">
        <v>5</v>
      </c>
      <c r="K303">
        <v>9</v>
      </c>
      <c r="L303">
        <v>2</v>
      </c>
      <c r="M303">
        <v>1</v>
      </c>
      <c r="N303" t="s">
        <v>23</v>
      </c>
      <c r="O303">
        <v>2.65</v>
      </c>
      <c r="P303">
        <v>3.44</v>
      </c>
      <c r="Q303">
        <v>2.46</v>
      </c>
      <c r="R303">
        <v>2.75</v>
      </c>
      <c r="S303">
        <v>3.75</v>
      </c>
      <c r="T303">
        <v>2.6</v>
      </c>
    </row>
    <row r="304" spans="1:20" x14ac:dyDescent="0.45">
      <c r="A304" t="s">
        <v>65</v>
      </c>
      <c r="B304" s="2">
        <v>41175</v>
      </c>
      <c r="C304" s="1">
        <v>0.8125</v>
      </c>
      <c r="D304" t="s">
        <v>79</v>
      </c>
      <c r="E304" t="s">
        <v>72</v>
      </c>
      <c r="F304">
        <v>1442.64</v>
      </c>
      <c r="G304">
        <v>1549.13</v>
      </c>
      <c r="H304">
        <v>6</v>
      </c>
      <c r="I304">
        <v>12</v>
      </c>
      <c r="J304">
        <v>6</v>
      </c>
      <c r="K304">
        <v>10</v>
      </c>
      <c r="L304">
        <v>2</v>
      </c>
      <c r="M304">
        <v>1</v>
      </c>
      <c r="N304" t="s">
        <v>23</v>
      </c>
      <c r="O304">
        <v>2.41</v>
      </c>
      <c r="P304">
        <v>3.15</v>
      </c>
      <c r="Q304">
        <v>2.73</v>
      </c>
      <c r="R304">
        <v>2.62</v>
      </c>
      <c r="S304">
        <v>3.32</v>
      </c>
      <c r="T304">
        <v>3</v>
      </c>
    </row>
    <row r="305" spans="1:20" x14ac:dyDescent="0.45">
      <c r="A305" t="s">
        <v>20</v>
      </c>
      <c r="B305" s="2">
        <v>41176</v>
      </c>
      <c r="C305" s="1">
        <v>0.75</v>
      </c>
      <c r="D305" t="s">
        <v>40</v>
      </c>
      <c r="E305" t="s">
        <v>27</v>
      </c>
      <c r="F305">
        <v>1404.31</v>
      </c>
      <c r="G305">
        <v>1310.33</v>
      </c>
      <c r="H305">
        <v>3</v>
      </c>
      <c r="I305">
        <v>7</v>
      </c>
      <c r="J305">
        <v>2</v>
      </c>
      <c r="K305">
        <v>5</v>
      </c>
      <c r="L305">
        <v>3</v>
      </c>
      <c r="M305">
        <v>2</v>
      </c>
      <c r="N305" t="s">
        <v>23</v>
      </c>
      <c r="O305">
        <v>1.52</v>
      </c>
      <c r="P305">
        <v>4.1500000000000004</v>
      </c>
      <c r="Q305">
        <v>5.82</v>
      </c>
      <c r="R305">
        <v>1.6</v>
      </c>
      <c r="S305">
        <v>4.55</v>
      </c>
      <c r="T305">
        <v>6.5</v>
      </c>
    </row>
    <row r="306" spans="1:20" x14ac:dyDescent="0.45">
      <c r="A306" t="s">
        <v>31</v>
      </c>
      <c r="B306" s="2">
        <v>41176</v>
      </c>
      <c r="C306" s="1">
        <v>0.75</v>
      </c>
      <c r="D306" t="s">
        <v>68</v>
      </c>
      <c r="E306" t="s">
        <v>45</v>
      </c>
      <c r="F306">
        <v>1445.14</v>
      </c>
      <c r="G306">
        <v>1325.06</v>
      </c>
      <c r="H306">
        <v>9</v>
      </c>
      <c r="I306">
        <v>12</v>
      </c>
      <c r="J306">
        <v>5</v>
      </c>
      <c r="K306">
        <v>5</v>
      </c>
      <c r="L306">
        <v>0</v>
      </c>
      <c r="M306">
        <v>2</v>
      </c>
      <c r="N306" t="s">
        <v>34</v>
      </c>
      <c r="O306">
        <v>1.63</v>
      </c>
      <c r="P306">
        <v>3.81</v>
      </c>
      <c r="Q306">
        <v>5.17</v>
      </c>
      <c r="R306">
        <v>1.7</v>
      </c>
      <c r="S306">
        <v>4.59</v>
      </c>
      <c r="T306">
        <v>6.1</v>
      </c>
    </row>
    <row r="307" spans="1:20" x14ac:dyDescent="0.45">
      <c r="A307" t="s">
        <v>41</v>
      </c>
      <c r="B307" s="2">
        <v>41178</v>
      </c>
      <c r="C307" s="1">
        <v>0.75</v>
      </c>
      <c r="D307" t="s">
        <v>71</v>
      </c>
      <c r="E307" t="s">
        <v>43</v>
      </c>
      <c r="F307">
        <v>1274.81</v>
      </c>
      <c r="G307">
        <v>1288.71</v>
      </c>
      <c r="H307">
        <v>1</v>
      </c>
      <c r="I307">
        <v>2</v>
      </c>
      <c r="J307">
        <v>6</v>
      </c>
      <c r="K307">
        <v>7</v>
      </c>
      <c r="L307">
        <v>0</v>
      </c>
      <c r="M307">
        <v>1</v>
      </c>
      <c r="N307" t="s">
        <v>34</v>
      </c>
      <c r="O307">
        <v>2.0099999999999998</v>
      </c>
      <c r="P307">
        <v>3.31</v>
      </c>
      <c r="Q307">
        <v>3.62</v>
      </c>
      <c r="R307">
        <v>2.11</v>
      </c>
      <c r="S307">
        <v>3.51</v>
      </c>
      <c r="T307">
        <v>4.09</v>
      </c>
    </row>
    <row r="308" spans="1:20" x14ac:dyDescent="0.45">
      <c r="A308" t="s">
        <v>41</v>
      </c>
      <c r="B308" s="2">
        <v>41178</v>
      </c>
      <c r="C308" s="1">
        <v>0.79861111111111116</v>
      </c>
      <c r="D308" t="s">
        <v>53</v>
      </c>
      <c r="E308" t="s">
        <v>51</v>
      </c>
      <c r="F308">
        <v>1474.15</v>
      </c>
      <c r="G308">
        <v>1447.6</v>
      </c>
      <c r="H308">
        <v>7</v>
      </c>
      <c r="I308">
        <v>13</v>
      </c>
      <c r="J308">
        <v>1</v>
      </c>
      <c r="K308">
        <v>5</v>
      </c>
      <c r="L308">
        <v>1</v>
      </c>
      <c r="M308">
        <v>1</v>
      </c>
      <c r="N308" t="s">
        <v>28</v>
      </c>
      <c r="O308">
        <v>1.88</v>
      </c>
      <c r="P308">
        <v>3.45</v>
      </c>
      <c r="Q308">
        <v>3.95</v>
      </c>
      <c r="R308">
        <v>2</v>
      </c>
      <c r="S308">
        <v>3.78</v>
      </c>
      <c r="T308">
        <v>4.5</v>
      </c>
    </row>
    <row r="309" spans="1:20" x14ac:dyDescent="0.45">
      <c r="A309" t="s">
        <v>61</v>
      </c>
      <c r="B309" s="2">
        <v>41180</v>
      </c>
      <c r="C309" s="1">
        <v>0.70833333333333337</v>
      </c>
      <c r="D309" t="s">
        <v>64</v>
      </c>
      <c r="E309" t="s">
        <v>63</v>
      </c>
      <c r="F309">
        <v>1250.25</v>
      </c>
      <c r="G309">
        <v>1372.03</v>
      </c>
      <c r="H309">
        <v>2</v>
      </c>
      <c r="I309">
        <v>3</v>
      </c>
      <c r="J309">
        <v>4</v>
      </c>
      <c r="K309">
        <v>4</v>
      </c>
      <c r="L309">
        <v>1</v>
      </c>
      <c r="M309">
        <v>2</v>
      </c>
      <c r="N309" t="s">
        <v>34</v>
      </c>
      <c r="O309">
        <v>3.08</v>
      </c>
      <c r="P309">
        <v>3.15</v>
      </c>
      <c r="Q309">
        <v>2.2999999999999998</v>
      </c>
      <c r="R309">
        <v>3.4</v>
      </c>
      <c r="S309">
        <v>3.3</v>
      </c>
      <c r="T309">
        <v>2.5</v>
      </c>
    </row>
    <row r="310" spans="1:20" x14ac:dyDescent="0.45">
      <c r="A310" t="s">
        <v>31</v>
      </c>
      <c r="B310" s="2">
        <v>41180</v>
      </c>
      <c r="C310" s="1">
        <v>0.72916666666666663</v>
      </c>
      <c r="D310" t="s">
        <v>56</v>
      </c>
      <c r="E310" t="s">
        <v>45</v>
      </c>
      <c r="F310">
        <v>1512.96</v>
      </c>
      <c r="G310">
        <v>1325.06</v>
      </c>
      <c r="H310">
        <v>1</v>
      </c>
      <c r="I310">
        <v>7</v>
      </c>
      <c r="J310">
        <v>7</v>
      </c>
      <c r="K310">
        <v>8</v>
      </c>
      <c r="L310">
        <v>3</v>
      </c>
      <c r="M310">
        <v>0</v>
      </c>
      <c r="N310" t="s">
        <v>23</v>
      </c>
      <c r="O310">
        <v>1.75</v>
      </c>
      <c r="P310">
        <v>3.51</v>
      </c>
      <c r="Q310">
        <v>4.7300000000000004</v>
      </c>
      <c r="R310">
        <v>1.92</v>
      </c>
      <c r="S310">
        <v>3.75</v>
      </c>
      <c r="T310">
        <v>5.5</v>
      </c>
    </row>
    <row r="311" spans="1:20" x14ac:dyDescent="0.45">
      <c r="A311" t="s">
        <v>20</v>
      </c>
      <c r="B311" s="2">
        <v>41180</v>
      </c>
      <c r="C311" s="1">
        <v>0.75</v>
      </c>
      <c r="D311" t="s">
        <v>30</v>
      </c>
      <c r="E311" t="s">
        <v>24</v>
      </c>
      <c r="F311">
        <v>1519.25</v>
      </c>
      <c r="G311">
        <v>1408.95</v>
      </c>
      <c r="H311">
        <v>4</v>
      </c>
      <c r="I311">
        <v>8</v>
      </c>
      <c r="J311">
        <v>4</v>
      </c>
      <c r="K311">
        <v>7</v>
      </c>
      <c r="L311">
        <v>5</v>
      </c>
      <c r="M311">
        <v>2</v>
      </c>
      <c r="N311" t="s">
        <v>23</v>
      </c>
      <c r="O311">
        <v>1.39</v>
      </c>
      <c r="P311">
        <v>4.71</v>
      </c>
      <c r="Q311">
        <v>7.17</v>
      </c>
      <c r="R311">
        <v>1.45</v>
      </c>
      <c r="S311">
        <v>5.13</v>
      </c>
      <c r="T311">
        <v>8.25</v>
      </c>
    </row>
    <row r="312" spans="1:20" x14ac:dyDescent="0.45">
      <c r="A312" t="s">
        <v>41</v>
      </c>
      <c r="B312" s="2">
        <v>41180</v>
      </c>
      <c r="C312" s="1">
        <v>0.75</v>
      </c>
      <c r="D312" t="s">
        <v>42</v>
      </c>
      <c r="E312" t="s">
        <v>50</v>
      </c>
      <c r="F312">
        <v>1275.33</v>
      </c>
      <c r="G312">
        <v>1256.72</v>
      </c>
      <c r="H312">
        <v>1</v>
      </c>
      <c r="I312">
        <v>2</v>
      </c>
      <c r="J312">
        <v>4</v>
      </c>
      <c r="K312">
        <v>4</v>
      </c>
      <c r="L312">
        <v>1</v>
      </c>
      <c r="M312">
        <v>4</v>
      </c>
      <c r="N312" t="s">
        <v>34</v>
      </c>
      <c r="O312">
        <v>2.4300000000000002</v>
      </c>
      <c r="P312">
        <v>3.24</v>
      </c>
      <c r="Q312">
        <v>2.85</v>
      </c>
      <c r="R312">
        <v>2.7</v>
      </c>
      <c r="S312">
        <v>3.52</v>
      </c>
      <c r="T312">
        <v>3.2</v>
      </c>
    </row>
    <row r="313" spans="1:20" x14ac:dyDescent="0.45">
      <c r="A313" t="s">
        <v>20</v>
      </c>
      <c r="B313" s="2">
        <v>41181</v>
      </c>
      <c r="C313" s="1">
        <v>0.70833333333333337</v>
      </c>
      <c r="D313" t="s">
        <v>29</v>
      </c>
      <c r="E313" t="s">
        <v>59</v>
      </c>
      <c r="F313">
        <v>1319.36</v>
      </c>
      <c r="G313">
        <v>1379.92</v>
      </c>
      <c r="H313">
        <v>6</v>
      </c>
      <c r="I313">
        <v>7</v>
      </c>
      <c r="J313">
        <v>5</v>
      </c>
      <c r="K313">
        <v>9</v>
      </c>
      <c r="L313">
        <v>0</v>
      </c>
      <c r="M313">
        <v>0</v>
      </c>
      <c r="N313" t="s">
        <v>28</v>
      </c>
      <c r="O313">
        <v>2.44</v>
      </c>
      <c r="P313">
        <v>3.38</v>
      </c>
      <c r="Q313">
        <v>2.72</v>
      </c>
      <c r="R313">
        <v>2.6</v>
      </c>
      <c r="S313">
        <v>3.6</v>
      </c>
      <c r="T313">
        <v>2.82</v>
      </c>
    </row>
    <row r="314" spans="1:20" x14ac:dyDescent="0.45">
      <c r="A314" t="s">
        <v>65</v>
      </c>
      <c r="B314" s="2">
        <v>41181</v>
      </c>
      <c r="C314" s="1">
        <v>0.70833333333333337</v>
      </c>
      <c r="D314" t="s">
        <v>72</v>
      </c>
      <c r="E314" t="s">
        <v>67</v>
      </c>
      <c r="F314">
        <v>1549.13</v>
      </c>
      <c r="G314">
        <v>1324.49</v>
      </c>
      <c r="H314">
        <v>6</v>
      </c>
      <c r="I314">
        <v>7</v>
      </c>
      <c r="J314">
        <v>1</v>
      </c>
      <c r="K314">
        <v>5</v>
      </c>
      <c r="L314">
        <v>5</v>
      </c>
      <c r="M314">
        <v>1</v>
      </c>
      <c r="N314" t="s">
        <v>23</v>
      </c>
      <c r="O314">
        <v>1.3</v>
      </c>
      <c r="P314">
        <v>4.68</v>
      </c>
      <c r="Q314">
        <v>8.89</v>
      </c>
      <c r="R314">
        <v>1.37</v>
      </c>
      <c r="S314">
        <v>5.2</v>
      </c>
      <c r="T314">
        <v>12.25</v>
      </c>
    </row>
    <row r="315" spans="1:20" x14ac:dyDescent="0.45">
      <c r="A315" t="s">
        <v>35</v>
      </c>
      <c r="B315" s="2">
        <v>41181</v>
      </c>
      <c r="C315" s="1">
        <v>0.72916666666666663</v>
      </c>
      <c r="D315" t="s">
        <v>36</v>
      </c>
      <c r="E315" t="s">
        <v>47</v>
      </c>
      <c r="F315">
        <v>1414.21</v>
      </c>
      <c r="G315">
        <v>1399.26</v>
      </c>
      <c r="H315">
        <v>1</v>
      </c>
      <c r="I315">
        <v>4</v>
      </c>
      <c r="J315">
        <v>4</v>
      </c>
      <c r="K315">
        <v>5</v>
      </c>
      <c r="L315">
        <v>1</v>
      </c>
      <c r="M315">
        <v>1</v>
      </c>
      <c r="N315" t="s">
        <v>28</v>
      </c>
      <c r="O315">
        <v>2.08</v>
      </c>
      <c r="P315">
        <v>3.34</v>
      </c>
      <c r="Q315">
        <v>3.33</v>
      </c>
      <c r="R315">
        <v>2.35</v>
      </c>
      <c r="S315">
        <v>3.65</v>
      </c>
      <c r="T315">
        <v>3.75</v>
      </c>
    </row>
    <row r="316" spans="1:20" x14ac:dyDescent="0.45">
      <c r="A316" t="s">
        <v>31</v>
      </c>
      <c r="B316" s="2">
        <v>41182</v>
      </c>
      <c r="C316" s="1">
        <v>0.54166666666666663</v>
      </c>
      <c r="D316" t="s">
        <v>32</v>
      </c>
      <c r="E316" t="s">
        <v>68</v>
      </c>
      <c r="F316">
        <v>1339.4</v>
      </c>
      <c r="G316">
        <v>1445.14</v>
      </c>
      <c r="H316">
        <v>4</v>
      </c>
      <c r="I316">
        <v>4</v>
      </c>
      <c r="J316">
        <v>6</v>
      </c>
      <c r="K316">
        <v>12</v>
      </c>
      <c r="L316">
        <v>2</v>
      </c>
      <c r="M316">
        <v>1</v>
      </c>
      <c r="N316" t="s">
        <v>23</v>
      </c>
      <c r="O316">
        <v>3.46</v>
      </c>
      <c r="P316">
        <v>3.51</v>
      </c>
      <c r="Q316">
        <v>2.02</v>
      </c>
      <c r="R316">
        <v>3.95</v>
      </c>
      <c r="S316">
        <v>3.74</v>
      </c>
      <c r="T316">
        <v>2.29</v>
      </c>
    </row>
    <row r="317" spans="1:20" x14ac:dyDescent="0.45">
      <c r="A317" t="s">
        <v>41</v>
      </c>
      <c r="B317" s="2">
        <v>41182</v>
      </c>
      <c r="C317" s="1">
        <v>0.58333333333333337</v>
      </c>
      <c r="D317" t="s">
        <v>71</v>
      </c>
      <c r="E317" t="s">
        <v>53</v>
      </c>
      <c r="F317">
        <v>1274.81</v>
      </c>
      <c r="G317">
        <v>1474.15</v>
      </c>
      <c r="H317">
        <v>1</v>
      </c>
      <c r="I317">
        <v>1</v>
      </c>
      <c r="J317">
        <v>5</v>
      </c>
      <c r="K317">
        <v>11</v>
      </c>
      <c r="L317">
        <v>2</v>
      </c>
      <c r="M317">
        <v>3</v>
      </c>
      <c r="N317" t="s">
        <v>34</v>
      </c>
      <c r="O317">
        <v>3.9</v>
      </c>
      <c r="P317">
        <v>3.37</v>
      </c>
      <c r="Q317">
        <v>1.93</v>
      </c>
      <c r="R317">
        <v>4.45</v>
      </c>
      <c r="S317">
        <v>3.65</v>
      </c>
      <c r="T317">
        <v>2.1</v>
      </c>
    </row>
    <row r="318" spans="1:20" x14ac:dyDescent="0.45">
      <c r="A318" t="s">
        <v>35</v>
      </c>
      <c r="B318" s="2">
        <v>41182</v>
      </c>
      <c r="C318" s="1">
        <v>0.625</v>
      </c>
      <c r="D318" t="s">
        <v>39</v>
      </c>
      <c r="E318" t="s">
        <v>37</v>
      </c>
      <c r="F318">
        <v>1564.59</v>
      </c>
      <c r="G318">
        <v>1462.8</v>
      </c>
      <c r="H318">
        <v>5</v>
      </c>
      <c r="I318">
        <v>7</v>
      </c>
      <c r="J318">
        <v>7</v>
      </c>
      <c r="K318">
        <v>8</v>
      </c>
      <c r="L318">
        <v>3</v>
      </c>
      <c r="M318">
        <v>2</v>
      </c>
      <c r="N318" t="s">
        <v>23</v>
      </c>
      <c r="O318">
        <v>1.58</v>
      </c>
      <c r="P318">
        <v>3.88</v>
      </c>
      <c r="Q318">
        <v>5.42</v>
      </c>
      <c r="R318">
        <v>1.67</v>
      </c>
      <c r="S318">
        <v>4.33</v>
      </c>
      <c r="T318">
        <v>6.3</v>
      </c>
    </row>
    <row r="319" spans="1:20" x14ac:dyDescent="0.45">
      <c r="A319" t="s">
        <v>31</v>
      </c>
      <c r="B319" s="2">
        <v>41182</v>
      </c>
      <c r="C319" s="1">
        <v>0.66666666666666663</v>
      </c>
      <c r="D319" t="s">
        <v>44</v>
      </c>
      <c r="E319" t="s">
        <v>33</v>
      </c>
      <c r="F319">
        <v>1403.66</v>
      </c>
      <c r="G319">
        <v>1377.01</v>
      </c>
      <c r="H319">
        <v>1</v>
      </c>
      <c r="I319">
        <v>5</v>
      </c>
      <c r="J319">
        <v>4</v>
      </c>
      <c r="K319">
        <v>7</v>
      </c>
      <c r="L319">
        <v>1</v>
      </c>
      <c r="M319">
        <v>2</v>
      </c>
      <c r="N319" t="s">
        <v>34</v>
      </c>
      <c r="O319">
        <v>2.37</v>
      </c>
      <c r="P319">
        <v>3.4</v>
      </c>
      <c r="Q319">
        <v>2.81</v>
      </c>
      <c r="R319">
        <v>2.52</v>
      </c>
      <c r="S319">
        <v>3.74</v>
      </c>
      <c r="T319">
        <v>3</v>
      </c>
    </row>
    <row r="320" spans="1:20" x14ac:dyDescent="0.45">
      <c r="A320" t="s">
        <v>41</v>
      </c>
      <c r="B320" s="2">
        <v>41182</v>
      </c>
      <c r="C320" s="1">
        <v>0.6875</v>
      </c>
      <c r="D320" t="s">
        <v>43</v>
      </c>
      <c r="E320" t="s">
        <v>54</v>
      </c>
      <c r="F320">
        <v>1288.71</v>
      </c>
      <c r="G320">
        <v>1372.5</v>
      </c>
      <c r="H320">
        <v>6</v>
      </c>
      <c r="I320">
        <v>10</v>
      </c>
      <c r="J320">
        <v>3</v>
      </c>
      <c r="K320">
        <v>6</v>
      </c>
      <c r="L320">
        <v>0</v>
      </c>
      <c r="M320">
        <v>0</v>
      </c>
      <c r="N320" t="s">
        <v>28</v>
      </c>
      <c r="O320">
        <v>2.42</v>
      </c>
      <c r="P320">
        <v>3.17</v>
      </c>
      <c r="Q320">
        <v>2.9</v>
      </c>
      <c r="R320">
        <v>2.54</v>
      </c>
      <c r="S320">
        <v>3.4</v>
      </c>
      <c r="T320">
        <v>3.2</v>
      </c>
    </row>
    <row r="321" spans="1:20" x14ac:dyDescent="0.45">
      <c r="A321" t="s">
        <v>20</v>
      </c>
      <c r="B321" s="2">
        <v>41182</v>
      </c>
      <c r="C321" s="1">
        <v>0.70833333333333337</v>
      </c>
      <c r="D321" t="s">
        <v>27</v>
      </c>
      <c r="E321" t="s">
        <v>26</v>
      </c>
      <c r="F321">
        <v>1310.33</v>
      </c>
      <c r="G321">
        <v>1304.81</v>
      </c>
      <c r="H321">
        <v>2</v>
      </c>
      <c r="I321">
        <v>2</v>
      </c>
      <c r="J321">
        <v>4</v>
      </c>
      <c r="K321">
        <v>4</v>
      </c>
      <c r="L321">
        <v>0</v>
      </c>
      <c r="M321">
        <v>0</v>
      </c>
      <c r="N321" t="s">
        <v>28</v>
      </c>
      <c r="O321">
        <v>2.14</v>
      </c>
      <c r="P321">
        <v>3.29</v>
      </c>
      <c r="Q321">
        <v>3.33</v>
      </c>
      <c r="R321">
        <v>2.25</v>
      </c>
      <c r="S321">
        <v>3.5</v>
      </c>
      <c r="T321">
        <v>3.75</v>
      </c>
    </row>
    <row r="322" spans="1:20" x14ac:dyDescent="0.45">
      <c r="A322" t="s">
        <v>20</v>
      </c>
      <c r="B322" s="2">
        <v>41182</v>
      </c>
      <c r="C322" s="1">
        <v>0.70833333333333337</v>
      </c>
      <c r="D322" t="s">
        <v>25</v>
      </c>
      <c r="E322" t="s">
        <v>22</v>
      </c>
      <c r="F322">
        <v>1504.98</v>
      </c>
      <c r="G322">
        <v>1228.5899999999999</v>
      </c>
      <c r="H322">
        <v>7</v>
      </c>
      <c r="I322">
        <v>10</v>
      </c>
      <c r="J322">
        <v>3</v>
      </c>
      <c r="K322">
        <v>3</v>
      </c>
      <c r="L322">
        <v>4</v>
      </c>
      <c r="M322">
        <v>3</v>
      </c>
      <c r="N322" t="s">
        <v>23</v>
      </c>
      <c r="O322">
        <v>1.18</v>
      </c>
      <c r="P322">
        <v>6.98</v>
      </c>
      <c r="Q322">
        <v>12.9</v>
      </c>
      <c r="R322">
        <v>1.44</v>
      </c>
      <c r="S322">
        <v>8.35</v>
      </c>
      <c r="T322">
        <v>19</v>
      </c>
    </row>
    <row r="323" spans="1:20" x14ac:dyDescent="0.45">
      <c r="A323" t="s">
        <v>20</v>
      </c>
      <c r="B323" s="2">
        <v>41182</v>
      </c>
      <c r="C323" s="1">
        <v>0.70833333333333337</v>
      </c>
      <c r="D323" t="s">
        <v>49</v>
      </c>
      <c r="E323" t="s">
        <v>48</v>
      </c>
      <c r="F323">
        <v>1454.57</v>
      </c>
      <c r="G323">
        <v>1391.74</v>
      </c>
      <c r="H323">
        <v>6</v>
      </c>
      <c r="I323">
        <v>10</v>
      </c>
      <c r="J323">
        <v>1</v>
      </c>
      <c r="K323">
        <v>5</v>
      </c>
      <c r="L323">
        <v>1</v>
      </c>
      <c r="M323">
        <v>0</v>
      </c>
      <c r="N323" t="s">
        <v>23</v>
      </c>
      <c r="O323">
        <v>1.47</v>
      </c>
      <c r="P323">
        <v>4.09</v>
      </c>
      <c r="Q323">
        <v>6.91</v>
      </c>
      <c r="R323">
        <v>1.55</v>
      </c>
      <c r="S323">
        <v>4.51</v>
      </c>
      <c r="T323">
        <v>8.25</v>
      </c>
    </row>
    <row r="324" spans="1:20" x14ac:dyDescent="0.45">
      <c r="A324" t="s">
        <v>20</v>
      </c>
      <c r="B324" s="2">
        <v>41182</v>
      </c>
      <c r="C324" s="1">
        <v>0.75</v>
      </c>
      <c r="D324" t="s">
        <v>58</v>
      </c>
      <c r="E324" t="s">
        <v>60</v>
      </c>
      <c r="F324">
        <v>1423.83</v>
      </c>
      <c r="G324">
        <v>1417.06</v>
      </c>
      <c r="H324">
        <v>4</v>
      </c>
      <c r="I324">
        <v>8</v>
      </c>
      <c r="J324">
        <v>4</v>
      </c>
      <c r="K324">
        <v>7</v>
      </c>
      <c r="L324">
        <v>2</v>
      </c>
      <c r="M324">
        <v>0</v>
      </c>
      <c r="N324" t="s">
        <v>23</v>
      </c>
      <c r="O324">
        <v>1.43</v>
      </c>
      <c r="P324">
        <v>4.68</v>
      </c>
      <c r="Q324">
        <v>6.25</v>
      </c>
      <c r="R324">
        <v>1.5</v>
      </c>
      <c r="S324">
        <v>5.4</v>
      </c>
      <c r="T324">
        <v>7.3</v>
      </c>
    </row>
    <row r="325" spans="1:20" x14ac:dyDescent="0.45">
      <c r="A325" t="s">
        <v>20</v>
      </c>
      <c r="B325" s="2">
        <v>41186</v>
      </c>
      <c r="C325" s="1">
        <v>0.75</v>
      </c>
      <c r="D325" t="s">
        <v>40</v>
      </c>
      <c r="E325" t="s">
        <v>59</v>
      </c>
      <c r="F325">
        <v>1405.75</v>
      </c>
      <c r="G325">
        <v>1391.94</v>
      </c>
      <c r="H325">
        <v>6</v>
      </c>
      <c r="I325">
        <v>9</v>
      </c>
      <c r="J325">
        <v>5</v>
      </c>
      <c r="K325">
        <v>7</v>
      </c>
      <c r="L325">
        <v>1</v>
      </c>
      <c r="M325">
        <v>0</v>
      </c>
      <c r="N325" t="s">
        <v>23</v>
      </c>
      <c r="O325">
        <v>1.93</v>
      </c>
      <c r="P325">
        <v>3.41</v>
      </c>
      <c r="Q325">
        <v>3.78</v>
      </c>
      <c r="R325">
        <v>2.08</v>
      </c>
      <c r="S325">
        <v>3.57</v>
      </c>
      <c r="T325">
        <v>4.05</v>
      </c>
    </row>
    <row r="326" spans="1:20" x14ac:dyDescent="0.45">
      <c r="A326" t="s">
        <v>31</v>
      </c>
      <c r="B326" s="2">
        <v>41190</v>
      </c>
      <c r="C326" s="1">
        <v>0.72916666666666663</v>
      </c>
      <c r="D326" t="s">
        <v>44</v>
      </c>
      <c r="E326" t="s">
        <v>55</v>
      </c>
      <c r="F326">
        <v>1381.97</v>
      </c>
      <c r="G326">
        <v>1436.99</v>
      </c>
      <c r="H326">
        <v>1</v>
      </c>
      <c r="I326">
        <v>4</v>
      </c>
      <c r="J326">
        <v>4</v>
      </c>
      <c r="K326">
        <v>5</v>
      </c>
      <c r="L326">
        <v>2</v>
      </c>
      <c r="M326">
        <v>1</v>
      </c>
      <c r="N326" t="s">
        <v>23</v>
      </c>
      <c r="O326">
        <v>2.58</v>
      </c>
      <c r="P326">
        <v>3.28</v>
      </c>
      <c r="Q326">
        <v>2.6</v>
      </c>
      <c r="R326">
        <v>2.75</v>
      </c>
      <c r="S326">
        <v>3.55</v>
      </c>
      <c r="T326">
        <v>2.8</v>
      </c>
    </row>
    <row r="327" spans="1:20" x14ac:dyDescent="0.45">
      <c r="A327" t="s">
        <v>41</v>
      </c>
      <c r="B327" s="2">
        <v>41190</v>
      </c>
      <c r="C327" s="1">
        <v>0.75</v>
      </c>
      <c r="D327" t="s">
        <v>43</v>
      </c>
      <c r="E327" t="s">
        <v>70</v>
      </c>
      <c r="F327">
        <v>1293.56</v>
      </c>
      <c r="G327">
        <v>1325.06</v>
      </c>
      <c r="H327">
        <v>1</v>
      </c>
      <c r="I327">
        <v>7</v>
      </c>
      <c r="J327">
        <v>0</v>
      </c>
      <c r="K327">
        <v>6</v>
      </c>
      <c r="L327">
        <v>0</v>
      </c>
      <c r="M327">
        <v>1</v>
      </c>
      <c r="N327" t="s">
        <v>34</v>
      </c>
      <c r="O327">
        <v>3.02</v>
      </c>
      <c r="P327">
        <v>3.18</v>
      </c>
      <c r="Q327">
        <v>2.34</v>
      </c>
      <c r="R327">
        <v>3.33</v>
      </c>
      <c r="S327">
        <v>3.34</v>
      </c>
      <c r="T327">
        <v>2.5</v>
      </c>
    </row>
    <row r="328" spans="1:20" x14ac:dyDescent="0.45">
      <c r="A328" t="s">
        <v>61</v>
      </c>
      <c r="B328" s="2">
        <v>41193</v>
      </c>
      <c r="C328" s="1">
        <v>0.52083333333333337</v>
      </c>
      <c r="D328" t="s">
        <v>64</v>
      </c>
      <c r="E328" t="s">
        <v>84</v>
      </c>
      <c r="F328">
        <v>1240.53</v>
      </c>
      <c r="G328">
        <v>1382.36</v>
      </c>
      <c r="H328">
        <v>1</v>
      </c>
      <c r="I328">
        <v>3</v>
      </c>
      <c r="J328">
        <v>5</v>
      </c>
      <c r="K328">
        <v>8</v>
      </c>
      <c r="L328">
        <v>0</v>
      </c>
      <c r="M328">
        <v>1</v>
      </c>
      <c r="N328" t="s">
        <v>34</v>
      </c>
      <c r="O328">
        <v>3.98</v>
      </c>
      <c r="P328">
        <v>3.39</v>
      </c>
      <c r="Q328">
        <v>1.88</v>
      </c>
      <c r="R328">
        <v>4.63</v>
      </c>
      <c r="S328">
        <v>3.67</v>
      </c>
      <c r="T328">
        <v>1.92</v>
      </c>
    </row>
    <row r="329" spans="1:20" x14ac:dyDescent="0.45">
      <c r="A329" t="s">
        <v>41</v>
      </c>
      <c r="B329" s="2">
        <v>41193</v>
      </c>
      <c r="C329" s="1">
        <v>0.5625</v>
      </c>
      <c r="D329" t="s">
        <v>87</v>
      </c>
      <c r="E329" t="s">
        <v>71</v>
      </c>
      <c r="F329">
        <v>1145.0999999999999</v>
      </c>
      <c r="G329">
        <v>1258.26</v>
      </c>
      <c r="H329">
        <v>0</v>
      </c>
      <c r="I329">
        <v>0</v>
      </c>
      <c r="J329">
        <v>1</v>
      </c>
      <c r="K329">
        <v>1</v>
      </c>
      <c r="L329">
        <v>3</v>
      </c>
      <c r="M329">
        <v>0</v>
      </c>
      <c r="N329" t="s">
        <v>23</v>
      </c>
      <c r="O329">
        <v>2.1</v>
      </c>
      <c r="P329">
        <v>3.33</v>
      </c>
      <c r="Q329">
        <v>3.29</v>
      </c>
      <c r="R329">
        <v>2.25</v>
      </c>
      <c r="S329">
        <v>3.62</v>
      </c>
      <c r="T329">
        <v>3.7</v>
      </c>
    </row>
    <row r="330" spans="1:20" x14ac:dyDescent="0.45">
      <c r="A330" t="s">
        <v>35</v>
      </c>
      <c r="B330" s="2">
        <v>41193</v>
      </c>
      <c r="C330" s="1">
        <v>0.625</v>
      </c>
      <c r="D330" t="s">
        <v>47</v>
      </c>
      <c r="E330" t="s">
        <v>37</v>
      </c>
      <c r="F330">
        <v>1412.89</v>
      </c>
      <c r="G330">
        <v>1457.59</v>
      </c>
      <c r="H330">
        <v>5</v>
      </c>
      <c r="I330">
        <v>6</v>
      </c>
      <c r="J330">
        <v>4</v>
      </c>
      <c r="K330">
        <v>7</v>
      </c>
      <c r="L330">
        <v>1</v>
      </c>
      <c r="M330">
        <v>2</v>
      </c>
      <c r="N330" t="s">
        <v>34</v>
      </c>
      <c r="O330">
        <v>2.4300000000000002</v>
      </c>
      <c r="P330">
        <v>3.34</v>
      </c>
      <c r="Q330">
        <v>2.75</v>
      </c>
      <c r="R330">
        <v>2.5</v>
      </c>
      <c r="S330">
        <v>3.66</v>
      </c>
      <c r="T330">
        <v>3.05</v>
      </c>
    </row>
    <row r="331" spans="1:20" x14ac:dyDescent="0.45">
      <c r="A331" t="s">
        <v>61</v>
      </c>
      <c r="B331" s="2">
        <v>41193</v>
      </c>
      <c r="C331" s="1">
        <v>0.70833333333333337</v>
      </c>
      <c r="D331" t="s">
        <v>62</v>
      </c>
      <c r="E331" t="s">
        <v>80</v>
      </c>
      <c r="F331">
        <v>1470.4</v>
      </c>
      <c r="G331">
        <v>1297.08</v>
      </c>
      <c r="H331">
        <v>3</v>
      </c>
      <c r="I331">
        <v>9</v>
      </c>
      <c r="J331">
        <v>2</v>
      </c>
      <c r="K331">
        <v>6</v>
      </c>
      <c r="L331">
        <v>1</v>
      </c>
      <c r="M331">
        <v>2</v>
      </c>
      <c r="N331" t="s">
        <v>34</v>
      </c>
      <c r="O331">
        <v>1.39</v>
      </c>
      <c r="P331">
        <v>4.24</v>
      </c>
      <c r="Q331">
        <v>8.15</v>
      </c>
      <c r="R331">
        <v>1.46</v>
      </c>
      <c r="S331">
        <v>4.75</v>
      </c>
      <c r="T331">
        <v>9.93</v>
      </c>
    </row>
    <row r="332" spans="1:20" x14ac:dyDescent="0.45">
      <c r="A332" t="s">
        <v>35</v>
      </c>
      <c r="B332" s="2">
        <v>41193</v>
      </c>
      <c r="C332" s="1">
        <v>0.72916666666666663</v>
      </c>
      <c r="D332" t="s">
        <v>36</v>
      </c>
      <c r="E332" t="s">
        <v>46</v>
      </c>
      <c r="F332">
        <v>1402.87</v>
      </c>
      <c r="G332">
        <v>1363.55</v>
      </c>
      <c r="H332">
        <v>2</v>
      </c>
      <c r="I332">
        <v>2</v>
      </c>
      <c r="J332">
        <v>1</v>
      </c>
      <c r="K332">
        <v>7</v>
      </c>
      <c r="L332">
        <v>6</v>
      </c>
      <c r="M332">
        <v>1</v>
      </c>
      <c r="N332" t="s">
        <v>23</v>
      </c>
      <c r="O332">
        <v>1.74</v>
      </c>
      <c r="P332">
        <v>3.58</v>
      </c>
      <c r="Q332">
        <v>4.54</v>
      </c>
      <c r="R332">
        <v>1.8</v>
      </c>
      <c r="S332">
        <v>3.97</v>
      </c>
      <c r="T332">
        <v>5.3</v>
      </c>
    </row>
    <row r="333" spans="1:20" x14ac:dyDescent="0.45">
      <c r="A333" t="s">
        <v>31</v>
      </c>
      <c r="B333" s="2">
        <v>41194</v>
      </c>
      <c r="C333" s="1">
        <v>0.75</v>
      </c>
      <c r="D333" t="s">
        <v>33</v>
      </c>
      <c r="E333" t="s">
        <v>32</v>
      </c>
      <c r="F333">
        <v>1394.46</v>
      </c>
      <c r="G333">
        <v>1358.44</v>
      </c>
      <c r="H333">
        <v>7</v>
      </c>
      <c r="I333">
        <v>10</v>
      </c>
      <c r="J333">
        <v>6</v>
      </c>
      <c r="K333">
        <v>7</v>
      </c>
      <c r="L333">
        <v>3</v>
      </c>
      <c r="M333">
        <v>3</v>
      </c>
      <c r="N333" t="s">
        <v>28</v>
      </c>
      <c r="O333">
        <v>1.84</v>
      </c>
      <c r="P333">
        <v>3.59</v>
      </c>
      <c r="Q333">
        <v>3.96</v>
      </c>
      <c r="R333">
        <v>1.95</v>
      </c>
      <c r="S333">
        <v>3.87</v>
      </c>
      <c r="T333">
        <v>4.58</v>
      </c>
    </row>
    <row r="334" spans="1:20" x14ac:dyDescent="0.45">
      <c r="A334" t="s">
        <v>31</v>
      </c>
      <c r="B334" s="2">
        <v>41201</v>
      </c>
      <c r="C334" s="1">
        <v>0.72916666666666663</v>
      </c>
      <c r="D334" t="s">
        <v>56</v>
      </c>
      <c r="E334" t="s">
        <v>32</v>
      </c>
      <c r="F334">
        <v>1481.33</v>
      </c>
      <c r="G334">
        <v>1353.89</v>
      </c>
      <c r="H334">
        <v>5</v>
      </c>
      <c r="I334">
        <v>5</v>
      </c>
      <c r="J334">
        <v>4</v>
      </c>
      <c r="K334">
        <v>8</v>
      </c>
      <c r="L334">
        <v>3</v>
      </c>
      <c r="M334">
        <v>0</v>
      </c>
      <c r="N334" t="s">
        <v>23</v>
      </c>
      <c r="O334">
        <v>1.47</v>
      </c>
      <c r="P334">
        <v>4.2</v>
      </c>
      <c r="Q334">
        <v>6.67</v>
      </c>
      <c r="R334">
        <v>1.55</v>
      </c>
      <c r="S334">
        <v>4.75</v>
      </c>
      <c r="T334">
        <v>7.7</v>
      </c>
    </row>
    <row r="335" spans="1:20" x14ac:dyDescent="0.45">
      <c r="A335" t="s">
        <v>20</v>
      </c>
      <c r="B335" s="2">
        <v>41201</v>
      </c>
      <c r="C335" s="1">
        <v>0.75</v>
      </c>
      <c r="D335" t="s">
        <v>30</v>
      </c>
      <c r="E335" t="s">
        <v>69</v>
      </c>
      <c r="F335">
        <v>1544.21</v>
      </c>
      <c r="G335">
        <v>1256.2</v>
      </c>
      <c r="H335">
        <v>6</v>
      </c>
      <c r="I335">
        <v>8</v>
      </c>
      <c r="J335">
        <v>2</v>
      </c>
      <c r="K335">
        <v>3</v>
      </c>
      <c r="L335">
        <v>2</v>
      </c>
      <c r="M335">
        <v>0</v>
      </c>
      <c r="N335" t="s">
        <v>23</v>
      </c>
      <c r="O335">
        <v>1.24</v>
      </c>
      <c r="P335">
        <v>6.02</v>
      </c>
      <c r="Q335">
        <v>10.18</v>
      </c>
      <c r="R335">
        <v>1.29</v>
      </c>
      <c r="S335">
        <v>6.7</v>
      </c>
      <c r="T335">
        <v>12</v>
      </c>
    </row>
    <row r="336" spans="1:20" x14ac:dyDescent="0.45">
      <c r="A336" t="s">
        <v>81</v>
      </c>
      <c r="B336" s="2">
        <v>41202</v>
      </c>
      <c r="C336" s="1">
        <v>0.54166666666666663</v>
      </c>
      <c r="D336" t="s">
        <v>82</v>
      </c>
      <c r="E336" t="s">
        <v>86</v>
      </c>
      <c r="F336">
        <v>1757.44</v>
      </c>
      <c r="G336">
        <v>1595.52</v>
      </c>
      <c r="H336">
        <v>3</v>
      </c>
      <c r="I336">
        <v>6</v>
      </c>
      <c r="J336">
        <v>6</v>
      </c>
      <c r="K336">
        <v>7</v>
      </c>
      <c r="L336">
        <v>1</v>
      </c>
      <c r="M336">
        <v>0</v>
      </c>
      <c r="N336" t="s">
        <v>23</v>
      </c>
      <c r="O336">
        <v>1.4</v>
      </c>
      <c r="P336">
        <v>4.3</v>
      </c>
      <c r="Q336">
        <v>7.36</v>
      </c>
      <c r="R336">
        <v>1.45</v>
      </c>
      <c r="S336">
        <v>4.82</v>
      </c>
      <c r="T336">
        <v>9.44</v>
      </c>
    </row>
    <row r="337" spans="1:20" x14ac:dyDescent="0.45">
      <c r="A337" t="s">
        <v>61</v>
      </c>
      <c r="B337" s="2">
        <v>41202</v>
      </c>
      <c r="C337" s="1">
        <v>0.70833333333333337</v>
      </c>
      <c r="D337" t="s">
        <v>77</v>
      </c>
      <c r="E337" t="s">
        <v>80</v>
      </c>
      <c r="F337">
        <v>1370.94</v>
      </c>
      <c r="G337">
        <v>1282.8</v>
      </c>
      <c r="H337">
        <v>3</v>
      </c>
      <c r="I337">
        <v>7</v>
      </c>
      <c r="J337">
        <v>4</v>
      </c>
      <c r="K337">
        <v>6</v>
      </c>
      <c r="L337">
        <v>0</v>
      </c>
      <c r="M337">
        <v>0</v>
      </c>
      <c r="N337" t="s">
        <v>28</v>
      </c>
      <c r="O337">
        <v>1.83</v>
      </c>
      <c r="P337">
        <v>3.33</v>
      </c>
      <c r="Q337">
        <v>4.3</v>
      </c>
      <c r="R337">
        <v>1.9</v>
      </c>
      <c r="S337">
        <v>3.55</v>
      </c>
      <c r="T337">
        <v>4.8600000000000003</v>
      </c>
    </row>
    <row r="338" spans="1:20" x14ac:dyDescent="0.45">
      <c r="A338" t="s">
        <v>35</v>
      </c>
      <c r="B338" s="2">
        <v>41202</v>
      </c>
      <c r="C338" s="1">
        <v>0.72916666666666663</v>
      </c>
      <c r="D338" t="s">
        <v>37</v>
      </c>
      <c r="E338" t="s">
        <v>46</v>
      </c>
      <c r="F338">
        <v>1454.83</v>
      </c>
      <c r="G338">
        <v>1354.5</v>
      </c>
      <c r="H338">
        <v>4</v>
      </c>
      <c r="I338">
        <v>10</v>
      </c>
      <c r="J338">
        <v>1</v>
      </c>
      <c r="K338">
        <v>4</v>
      </c>
      <c r="L338">
        <v>0</v>
      </c>
      <c r="M338">
        <v>0</v>
      </c>
      <c r="N338" t="s">
        <v>28</v>
      </c>
      <c r="O338">
        <v>1.56</v>
      </c>
      <c r="P338">
        <v>3.91</v>
      </c>
      <c r="Q338">
        <v>5.62</v>
      </c>
      <c r="R338">
        <v>1.62</v>
      </c>
      <c r="S338">
        <v>4.34</v>
      </c>
      <c r="T338">
        <v>6.5</v>
      </c>
    </row>
    <row r="339" spans="1:20" x14ac:dyDescent="0.45">
      <c r="A339" t="s">
        <v>35</v>
      </c>
      <c r="B339" s="2">
        <v>41202</v>
      </c>
      <c r="C339" s="1">
        <v>0.72916666666666663</v>
      </c>
      <c r="D339" t="s">
        <v>38</v>
      </c>
      <c r="E339" t="s">
        <v>36</v>
      </c>
      <c r="F339">
        <v>1310.31</v>
      </c>
      <c r="G339">
        <v>1414.18</v>
      </c>
      <c r="H339">
        <v>0</v>
      </c>
      <c r="I339">
        <v>0</v>
      </c>
      <c r="J339">
        <v>4</v>
      </c>
      <c r="K339">
        <v>5</v>
      </c>
      <c r="L339">
        <v>1</v>
      </c>
      <c r="M339">
        <v>0</v>
      </c>
      <c r="N339" t="s">
        <v>23</v>
      </c>
      <c r="O339">
        <v>3.02</v>
      </c>
      <c r="P339">
        <v>3.23</v>
      </c>
      <c r="Q339">
        <v>2.2999999999999998</v>
      </c>
      <c r="R339">
        <v>3.5</v>
      </c>
      <c r="S339">
        <v>3.35</v>
      </c>
      <c r="T339">
        <v>2.42</v>
      </c>
    </row>
    <row r="340" spans="1:20" x14ac:dyDescent="0.45">
      <c r="A340" t="s">
        <v>31</v>
      </c>
      <c r="B340" s="2">
        <v>41203</v>
      </c>
      <c r="C340" s="1">
        <v>0.54166666666666663</v>
      </c>
      <c r="D340" t="s">
        <v>78</v>
      </c>
      <c r="E340" t="s">
        <v>45</v>
      </c>
      <c r="F340">
        <v>1411.25</v>
      </c>
      <c r="G340">
        <v>1351.9</v>
      </c>
      <c r="H340">
        <v>3</v>
      </c>
      <c r="I340">
        <v>6</v>
      </c>
      <c r="J340">
        <v>6</v>
      </c>
      <c r="K340">
        <v>8</v>
      </c>
      <c r="L340">
        <v>0</v>
      </c>
      <c r="M340">
        <v>0</v>
      </c>
      <c r="N340" t="s">
        <v>28</v>
      </c>
      <c r="O340">
        <v>2.2799999999999998</v>
      </c>
      <c r="P340">
        <v>3.3</v>
      </c>
      <c r="Q340">
        <v>3.06</v>
      </c>
      <c r="R340">
        <v>2.4500000000000002</v>
      </c>
      <c r="S340">
        <v>3.47</v>
      </c>
      <c r="T340">
        <v>3.5</v>
      </c>
    </row>
    <row r="341" spans="1:20" x14ac:dyDescent="0.45">
      <c r="A341" t="s">
        <v>31</v>
      </c>
      <c r="B341" s="2">
        <v>41203</v>
      </c>
      <c r="C341" s="1">
        <v>0.66666666666666663</v>
      </c>
      <c r="D341" t="s">
        <v>55</v>
      </c>
      <c r="E341" t="s">
        <v>44</v>
      </c>
      <c r="F341">
        <v>1407.98</v>
      </c>
      <c r="G341">
        <v>1394.37</v>
      </c>
      <c r="H341">
        <v>1</v>
      </c>
      <c r="I341">
        <v>5</v>
      </c>
      <c r="J341">
        <v>4</v>
      </c>
      <c r="K341">
        <v>4</v>
      </c>
      <c r="L341">
        <v>1</v>
      </c>
      <c r="M341">
        <v>1</v>
      </c>
      <c r="N341" t="s">
        <v>28</v>
      </c>
      <c r="O341">
        <v>2.36</v>
      </c>
      <c r="P341">
        <v>3.35</v>
      </c>
      <c r="Q341">
        <v>2.85</v>
      </c>
      <c r="R341">
        <v>2.48</v>
      </c>
      <c r="S341">
        <v>3.51</v>
      </c>
      <c r="T341">
        <v>3.05</v>
      </c>
    </row>
    <row r="342" spans="1:20" x14ac:dyDescent="0.45">
      <c r="A342" t="s">
        <v>61</v>
      </c>
      <c r="B342" s="2">
        <v>41203</v>
      </c>
      <c r="C342" s="1">
        <v>0.66666666666666663</v>
      </c>
      <c r="D342" t="s">
        <v>84</v>
      </c>
      <c r="E342" t="s">
        <v>63</v>
      </c>
      <c r="F342">
        <v>1376.36</v>
      </c>
      <c r="G342">
        <v>1384.14</v>
      </c>
      <c r="H342">
        <v>9</v>
      </c>
      <c r="I342">
        <v>11</v>
      </c>
      <c r="J342">
        <v>7</v>
      </c>
      <c r="K342">
        <v>7</v>
      </c>
      <c r="L342">
        <v>2</v>
      </c>
      <c r="M342">
        <v>1</v>
      </c>
      <c r="N342" t="s">
        <v>23</v>
      </c>
      <c r="O342">
        <v>2.02</v>
      </c>
      <c r="P342">
        <v>3.26</v>
      </c>
      <c r="Q342">
        <v>3.58</v>
      </c>
      <c r="R342">
        <v>2.1</v>
      </c>
      <c r="S342">
        <v>3.53</v>
      </c>
      <c r="T342">
        <v>4.05</v>
      </c>
    </row>
    <row r="343" spans="1:20" x14ac:dyDescent="0.45">
      <c r="A343" t="s">
        <v>20</v>
      </c>
      <c r="B343" s="2">
        <v>41203</v>
      </c>
      <c r="C343" s="1">
        <v>0.70833333333333337</v>
      </c>
      <c r="D343" t="s">
        <v>48</v>
      </c>
      <c r="E343" t="s">
        <v>40</v>
      </c>
      <c r="F343">
        <v>1378.47</v>
      </c>
      <c r="G343">
        <v>1417.27</v>
      </c>
      <c r="H343">
        <v>0</v>
      </c>
      <c r="I343">
        <v>4</v>
      </c>
      <c r="J343">
        <v>9</v>
      </c>
      <c r="K343">
        <v>12</v>
      </c>
      <c r="L343">
        <v>3</v>
      </c>
      <c r="M343">
        <v>1</v>
      </c>
      <c r="N343" t="s">
        <v>23</v>
      </c>
      <c r="O343">
        <v>1.94</v>
      </c>
      <c r="P343">
        <v>3.48</v>
      </c>
      <c r="Q343">
        <v>3.7</v>
      </c>
      <c r="R343">
        <v>2</v>
      </c>
      <c r="S343">
        <v>3.83</v>
      </c>
      <c r="T343">
        <v>4</v>
      </c>
    </row>
    <row r="344" spans="1:20" x14ac:dyDescent="0.45">
      <c r="A344" t="s">
        <v>20</v>
      </c>
      <c r="B344" s="2">
        <v>41203</v>
      </c>
      <c r="C344" s="1">
        <v>0.70833333333333337</v>
      </c>
      <c r="D344" t="s">
        <v>27</v>
      </c>
      <c r="E344" t="s">
        <v>22</v>
      </c>
      <c r="F344">
        <v>1308.96</v>
      </c>
      <c r="G344">
        <v>1236.4100000000001</v>
      </c>
      <c r="H344">
        <v>2</v>
      </c>
      <c r="I344">
        <v>3</v>
      </c>
      <c r="J344">
        <v>3</v>
      </c>
      <c r="K344">
        <v>3</v>
      </c>
      <c r="L344">
        <v>0</v>
      </c>
      <c r="M344">
        <v>0</v>
      </c>
      <c r="N344" t="s">
        <v>28</v>
      </c>
      <c r="O344">
        <v>1.51</v>
      </c>
      <c r="P344">
        <v>4.18</v>
      </c>
      <c r="Q344">
        <v>5.88</v>
      </c>
      <c r="R344">
        <v>1.57</v>
      </c>
      <c r="S344">
        <v>4.8</v>
      </c>
      <c r="T344">
        <v>6.75</v>
      </c>
    </row>
    <row r="345" spans="1:20" x14ac:dyDescent="0.45">
      <c r="A345" t="s">
        <v>20</v>
      </c>
      <c r="B345" s="2">
        <v>41203</v>
      </c>
      <c r="C345" s="1">
        <v>0.70833333333333337</v>
      </c>
      <c r="D345" t="s">
        <v>49</v>
      </c>
      <c r="E345" t="s">
        <v>24</v>
      </c>
      <c r="F345">
        <v>1468.69</v>
      </c>
      <c r="G345">
        <v>1414.96</v>
      </c>
      <c r="H345">
        <v>6</v>
      </c>
      <c r="I345">
        <v>12</v>
      </c>
      <c r="J345">
        <v>3</v>
      </c>
      <c r="K345">
        <v>7</v>
      </c>
      <c r="L345">
        <v>2</v>
      </c>
      <c r="M345">
        <v>0</v>
      </c>
      <c r="N345" t="s">
        <v>23</v>
      </c>
      <c r="O345">
        <v>1.4</v>
      </c>
      <c r="P345">
        <v>4.37</v>
      </c>
      <c r="Q345">
        <v>7.48</v>
      </c>
      <c r="R345">
        <v>1.45</v>
      </c>
      <c r="S345">
        <v>4.8</v>
      </c>
      <c r="T345">
        <v>8.1</v>
      </c>
    </row>
    <row r="346" spans="1:20" x14ac:dyDescent="0.45">
      <c r="A346" t="s">
        <v>20</v>
      </c>
      <c r="B346" s="2">
        <v>41203</v>
      </c>
      <c r="C346" s="1">
        <v>0.70833333333333337</v>
      </c>
      <c r="D346" t="s">
        <v>59</v>
      </c>
      <c r="E346" t="s">
        <v>26</v>
      </c>
      <c r="F346">
        <v>1394.35</v>
      </c>
      <c r="G346">
        <v>1326.44</v>
      </c>
      <c r="H346">
        <v>4</v>
      </c>
      <c r="I346">
        <v>6</v>
      </c>
      <c r="J346">
        <v>4</v>
      </c>
      <c r="K346">
        <v>5</v>
      </c>
      <c r="L346">
        <v>2</v>
      </c>
      <c r="M346">
        <v>1</v>
      </c>
      <c r="N346" t="s">
        <v>23</v>
      </c>
      <c r="O346">
        <v>1.62</v>
      </c>
      <c r="P346">
        <v>3.73</v>
      </c>
      <c r="Q346">
        <v>5.41</v>
      </c>
      <c r="R346">
        <v>1.68</v>
      </c>
      <c r="S346">
        <v>4</v>
      </c>
      <c r="T346">
        <v>6</v>
      </c>
    </row>
    <row r="347" spans="1:20" x14ac:dyDescent="0.45">
      <c r="A347" t="s">
        <v>20</v>
      </c>
      <c r="B347" s="2">
        <v>41203</v>
      </c>
      <c r="C347" s="1">
        <v>0.75</v>
      </c>
      <c r="D347" t="s">
        <v>58</v>
      </c>
      <c r="E347" t="s">
        <v>25</v>
      </c>
      <c r="F347">
        <v>1445.64</v>
      </c>
      <c r="G347">
        <v>1531.27</v>
      </c>
      <c r="H347">
        <v>6</v>
      </c>
      <c r="I347">
        <v>8</v>
      </c>
      <c r="J347">
        <v>7</v>
      </c>
      <c r="K347">
        <v>13</v>
      </c>
      <c r="L347">
        <v>1</v>
      </c>
      <c r="M347">
        <v>1</v>
      </c>
      <c r="N347" t="s">
        <v>28</v>
      </c>
      <c r="O347">
        <v>1.89</v>
      </c>
      <c r="P347">
        <v>3.66</v>
      </c>
      <c r="Q347">
        <v>3.71</v>
      </c>
      <c r="R347">
        <v>2</v>
      </c>
      <c r="S347">
        <v>4.17</v>
      </c>
      <c r="T347">
        <v>4.01</v>
      </c>
    </row>
    <row r="348" spans="1:20" x14ac:dyDescent="0.45">
      <c r="A348" t="s">
        <v>41</v>
      </c>
      <c r="B348" s="2">
        <v>41204</v>
      </c>
      <c r="C348" s="1">
        <v>0.75</v>
      </c>
      <c r="D348" t="s">
        <v>70</v>
      </c>
      <c r="E348" t="s">
        <v>42</v>
      </c>
      <c r="F348">
        <v>1316.3</v>
      </c>
      <c r="G348">
        <v>1230.71</v>
      </c>
      <c r="H348">
        <v>3</v>
      </c>
      <c r="I348">
        <v>6</v>
      </c>
      <c r="J348">
        <v>1</v>
      </c>
      <c r="K348">
        <v>2</v>
      </c>
      <c r="L348">
        <v>3</v>
      </c>
      <c r="M348">
        <v>0</v>
      </c>
      <c r="N348" t="s">
        <v>23</v>
      </c>
      <c r="O348">
        <v>1.35</v>
      </c>
      <c r="P348">
        <v>4.67</v>
      </c>
      <c r="Q348">
        <v>8.58</v>
      </c>
      <c r="R348">
        <v>1.42</v>
      </c>
      <c r="S348">
        <v>5.09</v>
      </c>
      <c r="T348">
        <v>10</v>
      </c>
    </row>
    <row r="349" spans="1:20" x14ac:dyDescent="0.45">
      <c r="A349" t="s">
        <v>41</v>
      </c>
      <c r="B349" s="2">
        <v>41204</v>
      </c>
      <c r="C349" s="1">
        <v>0.75</v>
      </c>
      <c r="D349" t="s">
        <v>50</v>
      </c>
      <c r="E349" t="s">
        <v>71</v>
      </c>
      <c r="F349">
        <v>1247.05</v>
      </c>
      <c r="G349">
        <v>1257.96</v>
      </c>
      <c r="H349">
        <v>4</v>
      </c>
      <c r="I349">
        <v>7</v>
      </c>
      <c r="J349">
        <v>0</v>
      </c>
      <c r="K349">
        <v>1</v>
      </c>
      <c r="L349">
        <v>1</v>
      </c>
      <c r="M349">
        <v>1</v>
      </c>
      <c r="N349" t="s">
        <v>28</v>
      </c>
      <c r="O349">
        <v>2.56</v>
      </c>
      <c r="P349">
        <v>3.24</v>
      </c>
      <c r="Q349">
        <v>2.67</v>
      </c>
      <c r="R349">
        <v>2.72</v>
      </c>
      <c r="S349">
        <v>3.49</v>
      </c>
      <c r="T349">
        <v>2.8</v>
      </c>
    </row>
    <row r="350" spans="1:20" x14ac:dyDescent="0.45">
      <c r="A350" t="s">
        <v>20</v>
      </c>
      <c r="B350" s="2">
        <v>41204</v>
      </c>
      <c r="C350" s="1">
        <v>0.75</v>
      </c>
      <c r="D350" t="s">
        <v>21</v>
      </c>
      <c r="E350" t="s">
        <v>60</v>
      </c>
      <c r="F350">
        <v>1301.71</v>
      </c>
      <c r="G350">
        <v>1428.4</v>
      </c>
      <c r="H350">
        <v>6</v>
      </c>
      <c r="I350">
        <v>7</v>
      </c>
      <c r="J350">
        <v>4</v>
      </c>
      <c r="K350">
        <v>4</v>
      </c>
      <c r="L350">
        <v>3</v>
      </c>
      <c r="M350">
        <v>4</v>
      </c>
      <c r="N350" t="s">
        <v>34</v>
      </c>
      <c r="O350">
        <v>2.15</v>
      </c>
      <c r="P350">
        <v>3.54</v>
      </c>
      <c r="Q350">
        <v>3.05</v>
      </c>
      <c r="R350">
        <v>2.25</v>
      </c>
      <c r="S350">
        <v>4.25</v>
      </c>
      <c r="T350">
        <v>3.26</v>
      </c>
    </row>
    <row r="351" spans="1:20" x14ac:dyDescent="0.45">
      <c r="A351" t="s">
        <v>31</v>
      </c>
      <c r="B351" s="2">
        <v>41208</v>
      </c>
      <c r="C351" s="1">
        <v>0.72916666666666663</v>
      </c>
      <c r="D351" t="s">
        <v>56</v>
      </c>
      <c r="E351" t="s">
        <v>68</v>
      </c>
      <c r="F351">
        <v>1481.33</v>
      </c>
      <c r="G351">
        <v>1435.22</v>
      </c>
      <c r="H351">
        <v>7</v>
      </c>
      <c r="I351">
        <v>8</v>
      </c>
      <c r="J351">
        <v>3</v>
      </c>
      <c r="K351">
        <v>9</v>
      </c>
      <c r="L351">
        <v>1</v>
      </c>
      <c r="M351">
        <v>0</v>
      </c>
      <c r="N351" t="s">
        <v>23</v>
      </c>
      <c r="O351">
        <v>2.11</v>
      </c>
      <c r="P351">
        <v>3.33</v>
      </c>
      <c r="Q351">
        <v>3.36</v>
      </c>
      <c r="R351">
        <v>2.29</v>
      </c>
      <c r="S351">
        <v>3.52</v>
      </c>
      <c r="T351">
        <v>3.6</v>
      </c>
    </row>
    <row r="352" spans="1:20" x14ac:dyDescent="0.45">
      <c r="A352" t="s">
        <v>20</v>
      </c>
      <c r="B352" s="2">
        <v>41208</v>
      </c>
      <c r="C352" s="1">
        <v>0.75</v>
      </c>
      <c r="D352" t="s">
        <v>24</v>
      </c>
      <c r="E352" t="s">
        <v>58</v>
      </c>
      <c r="F352">
        <v>1414.96</v>
      </c>
      <c r="G352">
        <v>1445.64</v>
      </c>
      <c r="H352">
        <v>3</v>
      </c>
      <c r="I352">
        <v>4</v>
      </c>
      <c r="J352">
        <v>4</v>
      </c>
      <c r="K352">
        <v>8</v>
      </c>
      <c r="L352">
        <v>2</v>
      </c>
      <c r="M352">
        <v>3</v>
      </c>
      <c r="N352" t="s">
        <v>34</v>
      </c>
      <c r="O352">
        <v>2.88</v>
      </c>
      <c r="P352">
        <v>3.56</v>
      </c>
      <c r="Q352">
        <v>2.2400000000000002</v>
      </c>
      <c r="R352">
        <v>3</v>
      </c>
      <c r="S352">
        <v>3.85</v>
      </c>
      <c r="T352">
        <v>2.38</v>
      </c>
    </row>
    <row r="353" spans="1:20" x14ac:dyDescent="0.45">
      <c r="A353" t="s">
        <v>20</v>
      </c>
      <c r="B353" s="2">
        <v>41209</v>
      </c>
      <c r="C353" s="1">
        <v>0.70833333333333337</v>
      </c>
      <c r="D353" t="s">
        <v>69</v>
      </c>
      <c r="E353" t="s">
        <v>21</v>
      </c>
      <c r="F353">
        <v>1256.2</v>
      </c>
      <c r="G353">
        <v>1301.71</v>
      </c>
      <c r="H353">
        <v>1</v>
      </c>
      <c r="I353">
        <v>3</v>
      </c>
      <c r="J353">
        <v>6</v>
      </c>
      <c r="K353">
        <v>7</v>
      </c>
      <c r="L353">
        <v>5</v>
      </c>
      <c r="M353">
        <v>1</v>
      </c>
      <c r="N353" t="s">
        <v>23</v>
      </c>
      <c r="O353">
        <v>2.0099999999999998</v>
      </c>
      <c r="P353">
        <v>3.43</v>
      </c>
      <c r="Q353">
        <v>3.52</v>
      </c>
      <c r="R353">
        <v>2.12</v>
      </c>
      <c r="S353">
        <v>3.7</v>
      </c>
      <c r="T353">
        <v>4</v>
      </c>
    </row>
    <row r="354" spans="1:20" x14ac:dyDescent="0.45">
      <c r="A354" t="s">
        <v>35</v>
      </c>
      <c r="B354" s="2">
        <v>41209</v>
      </c>
      <c r="C354" s="1">
        <v>0.72916666666666663</v>
      </c>
      <c r="D354" t="s">
        <v>46</v>
      </c>
      <c r="E354" t="s">
        <v>38</v>
      </c>
      <c r="F354">
        <v>1354.5</v>
      </c>
      <c r="G354">
        <v>1310.31</v>
      </c>
      <c r="H354">
        <v>2</v>
      </c>
      <c r="I354">
        <v>2</v>
      </c>
      <c r="J354">
        <v>3</v>
      </c>
      <c r="K354">
        <v>3</v>
      </c>
      <c r="L354">
        <v>1</v>
      </c>
      <c r="M354">
        <v>2</v>
      </c>
      <c r="N354" t="s">
        <v>34</v>
      </c>
      <c r="O354">
        <v>1.86</v>
      </c>
      <c r="P354">
        <v>3.42</v>
      </c>
      <c r="Q354">
        <v>4.1100000000000003</v>
      </c>
      <c r="R354">
        <v>1.93</v>
      </c>
      <c r="S354">
        <v>3.7</v>
      </c>
      <c r="T354">
        <v>4.55</v>
      </c>
    </row>
    <row r="355" spans="1:20" x14ac:dyDescent="0.45">
      <c r="A355" t="s">
        <v>41</v>
      </c>
      <c r="B355" s="2">
        <v>41210</v>
      </c>
      <c r="C355" s="1">
        <v>0.5</v>
      </c>
      <c r="D355" t="s">
        <v>53</v>
      </c>
      <c r="E355" t="s">
        <v>50</v>
      </c>
      <c r="F355">
        <v>1456.77</v>
      </c>
      <c r="G355">
        <v>1247.05</v>
      </c>
      <c r="H355">
        <v>7</v>
      </c>
      <c r="I355">
        <v>11</v>
      </c>
      <c r="J355">
        <v>5</v>
      </c>
      <c r="K355">
        <v>8</v>
      </c>
      <c r="L355">
        <v>1</v>
      </c>
      <c r="M355">
        <v>1</v>
      </c>
      <c r="N355" t="s">
        <v>28</v>
      </c>
      <c r="O355">
        <v>1.31</v>
      </c>
      <c r="P355">
        <v>4.8600000000000003</v>
      </c>
      <c r="Q355">
        <v>9.4</v>
      </c>
      <c r="R355">
        <v>1.36</v>
      </c>
      <c r="S355">
        <v>5.33</v>
      </c>
      <c r="T355">
        <v>11</v>
      </c>
    </row>
    <row r="356" spans="1:20" x14ac:dyDescent="0.45">
      <c r="A356" t="s">
        <v>41</v>
      </c>
      <c r="B356" s="2">
        <v>41210</v>
      </c>
      <c r="C356" s="1">
        <v>0.58333333333333337</v>
      </c>
      <c r="D356" t="s">
        <v>42</v>
      </c>
      <c r="E356" t="s">
        <v>52</v>
      </c>
      <c r="F356">
        <v>1230.71</v>
      </c>
      <c r="G356">
        <v>1463.95</v>
      </c>
      <c r="H356">
        <v>1</v>
      </c>
      <c r="I356">
        <v>1</v>
      </c>
      <c r="J356">
        <v>4</v>
      </c>
      <c r="K356">
        <v>6</v>
      </c>
      <c r="L356">
        <v>1</v>
      </c>
      <c r="M356">
        <v>3</v>
      </c>
      <c r="N356" t="s">
        <v>34</v>
      </c>
      <c r="O356">
        <v>6.65</v>
      </c>
      <c r="P356">
        <v>4.17</v>
      </c>
      <c r="Q356">
        <v>1.47</v>
      </c>
      <c r="R356">
        <v>7.45</v>
      </c>
      <c r="S356">
        <v>4.66</v>
      </c>
      <c r="T356">
        <v>1.53</v>
      </c>
    </row>
    <row r="357" spans="1:20" x14ac:dyDescent="0.45">
      <c r="A357" t="s">
        <v>61</v>
      </c>
      <c r="B357" s="2">
        <v>41210</v>
      </c>
      <c r="C357" s="1">
        <v>0.66666666666666663</v>
      </c>
      <c r="D357" t="s">
        <v>62</v>
      </c>
      <c r="E357" t="s">
        <v>85</v>
      </c>
      <c r="F357">
        <v>1474.45</v>
      </c>
      <c r="G357">
        <v>1265.82</v>
      </c>
      <c r="H357">
        <v>4</v>
      </c>
      <c r="I357">
        <v>6</v>
      </c>
      <c r="J357">
        <v>6</v>
      </c>
      <c r="K357">
        <v>12</v>
      </c>
      <c r="L357">
        <v>3</v>
      </c>
      <c r="M357">
        <v>2</v>
      </c>
      <c r="N357" t="s">
        <v>23</v>
      </c>
      <c r="O357">
        <v>1.37</v>
      </c>
      <c r="P357">
        <v>4.32</v>
      </c>
      <c r="Q357">
        <v>8.57</v>
      </c>
      <c r="R357">
        <v>1.44</v>
      </c>
      <c r="S357">
        <v>5</v>
      </c>
      <c r="T357">
        <v>10</v>
      </c>
    </row>
    <row r="358" spans="1:20" x14ac:dyDescent="0.45">
      <c r="A358" t="s">
        <v>31</v>
      </c>
      <c r="B358" s="2">
        <v>41210</v>
      </c>
      <c r="C358" s="1">
        <v>0.66666666666666663</v>
      </c>
      <c r="D358" t="s">
        <v>44</v>
      </c>
      <c r="E358" t="s">
        <v>33</v>
      </c>
      <c r="F358">
        <v>1394.37</v>
      </c>
      <c r="G358">
        <v>1403.93</v>
      </c>
      <c r="H358">
        <v>4</v>
      </c>
      <c r="I358">
        <v>5</v>
      </c>
      <c r="J358">
        <v>5</v>
      </c>
      <c r="K358">
        <v>9</v>
      </c>
      <c r="L358">
        <v>2</v>
      </c>
      <c r="M358">
        <v>4</v>
      </c>
      <c r="N358" t="s">
        <v>34</v>
      </c>
      <c r="O358">
        <v>2.4700000000000002</v>
      </c>
      <c r="P358">
        <v>3.32</v>
      </c>
      <c r="Q358">
        <v>2.71</v>
      </c>
      <c r="R358">
        <v>2.66</v>
      </c>
      <c r="S358">
        <v>3.57</v>
      </c>
      <c r="T358">
        <v>2.88</v>
      </c>
    </row>
    <row r="359" spans="1:20" x14ac:dyDescent="0.45">
      <c r="A359" t="s">
        <v>20</v>
      </c>
      <c r="B359" s="2">
        <v>41210</v>
      </c>
      <c r="C359" s="1">
        <v>0.70833333333333337</v>
      </c>
      <c r="D359" t="s">
        <v>26</v>
      </c>
      <c r="E359" t="s">
        <v>48</v>
      </c>
      <c r="F359">
        <v>1326.44</v>
      </c>
      <c r="G359">
        <v>1378.47</v>
      </c>
      <c r="H359">
        <v>4</v>
      </c>
      <c r="I359">
        <v>5</v>
      </c>
      <c r="J359">
        <v>3</v>
      </c>
      <c r="K359">
        <v>4</v>
      </c>
      <c r="L359">
        <v>1</v>
      </c>
      <c r="M359">
        <v>1</v>
      </c>
      <c r="N359" t="s">
        <v>28</v>
      </c>
      <c r="O359">
        <v>2.23</v>
      </c>
      <c r="P359">
        <v>3.28</v>
      </c>
      <c r="Q359">
        <v>3.15</v>
      </c>
      <c r="R359">
        <v>2.4300000000000002</v>
      </c>
      <c r="S359">
        <v>3.45</v>
      </c>
      <c r="T359">
        <v>3.82</v>
      </c>
    </row>
    <row r="360" spans="1:20" x14ac:dyDescent="0.45">
      <c r="A360" t="s">
        <v>20</v>
      </c>
      <c r="B360" s="2">
        <v>41210</v>
      </c>
      <c r="C360" s="1">
        <v>0.70833333333333337</v>
      </c>
      <c r="D360" t="s">
        <v>22</v>
      </c>
      <c r="E360" t="s">
        <v>59</v>
      </c>
      <c r="F360">
        <v>1236.4100000000001</v>
      </c>
      <c r="G360">
        <v>1394.35</v>
      </c>
      <c r="H360">
        <v>1</v>
      </c>
      <c r="I360">
        <v>4</v>
      </c>
      <c r="J360">
        <v>4</v>
      </c>
      <c r="K360">
        <v>8</v>
      </c>
      <c r="L360">
        <v>0</v>
      </c>
      <c r="M360">
        <v>1</v>
      </c>
      <c r="N360" t="s">
        <v>34</v>
      </c>
      <c r="O360">
        <v>3.88</v>
      </c>
      <c r="P360">
        <v>3.6</v>
      </c>
      <c r="Q360">
        <v>1.87</v>
      </c>
      <c r="R360">
        <v>4.4000000000000004</v>
      </c>
      <c r="S360">
        <v>3.8</v>
      </c>
      <c r="T360">
        <v>2</v>
      </c>
    </row>
    <row r="361" spans="1:20" x14ac:dyDescent="0.45">
      <c r="A361" t="s">
        <v>20</v>
      </c>
      <c r="B361" s="2">
        <v>41210</v>
      </c>
      <c r="C361" s="1">
        <v>0.70833333333333337</v>
      </c>
      <c r="D361" t="s">
        <v>40</v>
      </c>
      <c r="E361" t="s">
        <v>49</v>
      </c>
      <c r="F361">
        <v>1417.27</v>
      </c>
      <c r="G361">
        <v>1468.69</v>
      </c>
      <c r="H361">
        <v>6</v>
      </c>
      <c r="I361">
        <v>9</v>
      </c>
      <c r="J361">
        <v>6</v>
      </c>
      <c r="K361">
        <v>12</v>
      </c>
      <c r="L361">
        <v>1</v>
      </c>
      <c r="M361">
        <v>0</v>
      </c>
      <c r="N361" t="s">
        <v>23</v>
      </c>
      <c r="O361">
        <v>2.9</v>
      </c>
      <c r="P361">
        <v>3.35</v>
      </c>
      <c r="Q361">
        <v>2.3199999999999998</v>
      </c>
      <c r="R361">
        <v>3.13</v>
      </c>
      <c r="S361">
        <v>3.56</v>
      </c>
      <c r="T361">
        <v>2.4500000000000002</v>
      </c>
    </row>
    <row r="362" spans="1:20" x14ac:dyDescent="0.45">
      <c r="A362" t="s">
        <v>20</v>
      </c>
      <c r="B362" s="2">
        <v>41210</v>
      </c>
      <c r="C362" s="1">
        <v>0.75</v>
      </c>
      <c r="D362" t="s">
        <v>25</v>
      </c>
      <c r="E362" t="s">
        <v>30</v>
      </c>
      <c r="F362">
        <v>1531.27</v>
      </c>
      <c r="G362">
        <v>1544.21</v>
      </c>
      <c r="H362">
        <v>5</v>
      </c>
      <c r="I362">
        <v>11</v>
      </c>
      <c r="J362">
        <v>6</v>
      </c>
      <c r="K362">
        <v>10</v>
      </c>
      <c r="L362">
        <v>2</v>
      </c>
      <c r="M362">
        <v>0</v>
      </c>
      <c r="N362" t="s">
        <v>23</v>
      </c>
      <c r="O362">
        <v>2.04</v>
      </c>
      <c r="P362">
        <v>3.48</v>
      </c>
      <c r="Q362">
        <v>3.36</v>
      </c>
      <c r="R362">
        <v>2.15</v>
      </c>
      <c r="S362">
        <v>3.75</v>
      </c>
      <c r="T362">
        <v>3.8</v>
      </c>
    </row>
    <row r="363" spans="1:20" x14ac:dyDescent="0.45">
      <c r="A363" t="s">
        <v>31</v>
      </c>
      <c r="B363" s="2">
        <v>41210</v>
      </c>
      <c r="C363" s="1">
        <v>0.75</v>
      </c>
      <c r="D363" t="s">
        <v>55</v>
      </c>
      <c r="E363" t="s">
        <v>57</v>
      </c>
      <c r="F363">
        <v>1407.98</v>
      </c>
      <c r="G363">
        <v>1338.84</v>
      </c>
      <c r="H363">
        <v>2</v>
      </c>
      <c r="I363">
        <v>5</v>
      </c>
      <c r="J363">
        <v>1</v>
      </c>
      <c r="K363">
        <v>3</v>
      </c>
      <c r="L363">
        <v>1</v>
      </c>
      <c r="M363">
        <v>1</v>
      </c>
      <c r="N363" t="s">
        <v>28</v>
      </c>
      <c r="O363">
        <v>2.4300000000000002</v>
      </c>
      <c r="P363">
        <v>3.21</v>
      </c>
      <c r="Q363">
        <v>2.88</v>
      </c>
      <c r="R363">
        <v>2.67</v>
      </c>
      <c r="S363">
        <v>3.4</v>
      </c>
      <c r="T363">
        <v>3.15</v>
      </c>
    </row>
    <row r="364" spans="1:20" x14ac:dyDescent="0.45">
      <c r="A364" t="s">
        <v>20</v>
      </c>
      <c r="B364" s="2">
        <v>41211</v>
      </c>
      <c r="C364" s="1">
        <v>0.75</v>
      </c>
      <c r="D364" t="s">
        <v>60</v>
      </c>
      <c r="E364" t="s">
        <v>29</v>
      </c>
      <c r="F364">
        <v>1428.4</v>
      </c>
      <c r="G364">
        <v>1327.36</v>
      </c>
      <c r="H364">
        <v>6</v>
      </c>
      <c r="I364">
        <v>7</v>
      </c>
      <c r="J364">
        <v>5</v>
      </c>
      <c r="K364">
        <v>8</v>
      </c>
      <c r="L364">
        <v>2</v>
      </c>
      <c r="M364">
        <v>3</v>
      </c>
      <c r="N364" t="s">
        <v>34</v>
      </c>
      <c r="O364">
        <v>1.62</v>
      </c>
      <c r="P364">
        <v>4.07</v>
      </c>
      <c r="Q364">
        <v>4.74</v>
      </c>
      <c r="R364">
        <v>1.73</v>
      </c>
      <c r="S364">
        <v>4.4000000000000004</v>
      </c>
      <c r="T364">
        <v>5.25</v>
      </c>
    </row>
    <row r="365" spans="1:20" x14ac:dyDescent="0.45">
      <c r="A365" t="s">
        <v>41</v>
      </c>
      <c r="B365" s="2">
        <v>41211</v>
      </c>
      <c r="C365" s="1">
        <v>0.75347222222222221</v>
      </c>
      <c r="D365" t="s">
        <v>51</v>
      </c>
      <c r="E365" t="s">
        <v>43</v>
      </c>
      <c r="F365">
        <v>1439.81</v>
      </c>
      <c r="G365">
        <v>1306.0899999999999</v>
      </c>
      <c r="H365">
        <v>4</v>
      </c>
      <c r="I365">
        <v>5</v>
      </c>
      <c r="J365">
        <v>0</v>
      </c>
      <c r="K365">
        <v>1</v>
      </c>
      <c r="L365">
        <v>2</v>
      </c>
      <c r="M365">
        <v>0</v>
      </c>
      <c r="N365" t="s">
        <v>23</v>
      </c>
      <c r="O365">
        <v>1.33</v>
      </c>
      <c r="P365">
        <v>4.88</v>
      </c>
      <c r="Q365">
        <v>8.58</v>
      </c>
      <c r="R365">
        <v>1.38</v>
      </c>
      <c r="S365">
        <v>5.5</v>
      </c>
      <c r="T365">
        <v>10.050000000000001</v>
      </c>
    </row>
    <row r="366" spans="1:20" x14ac:dyDescent="0.45">
      <c r="A366" t="s">
        <v>41</v>
      </c>
      <c r="B366" s="2">
        <v>41213</v>
      </c>
      <c r="C366" s="1">
        <v>0.75347222222222221</v>
      </c>
      <c r="D366" t="s">
        <v>70</v>
      </c>
      <c r="E366" t="s">
        <v>50</v>
      </c>
      <c r="F366">
        <v>1316.3</v>
      </c>
      <c r="G366">
        <v>1247.05</v>
      </c>
      <c r="H366">
        <v>6</v>
      </c>
      <c r="I366">
        <v>6</v>
      </c>
      <c r="J366">
        <v>5</v>
      </c>
      <c r="K366">
        <v>6</v>
      </c>
      <c r="L366">
        <v>1</v>
      </c>
      <c r="M366">
        <v>1</v>
      </c>
      <c r="N366" t="s">
        <v>28</v>
      </c>
      <c r="O366">
        <v>2.11</v>
      </c>
      <c r="P366">
        <v>3.39</v>
      </c>
      <c r="Q366">
        <v>3.27</v>
      </c>
      <c r="R366">
        <v>2.25</v>
      </c>
      <c r="S366">
        <v>3.63</v>
      </c>
      <c r="T366">
        <v>3.55</v>
      </c>
    </row>
    <row r="367" spans="1:20" x14ac:dyDescent="0.45">
      <c r="A367" t="s">
        <v>41</v>
      </c>
      <c r="B367" s="2">
        <v>41217</v>
      </c>
      <c r="C367" s="1">
        <v>0.75</v>
      </c>
      <c r="D367" t="s">
        <v>42</v>
      </c>
      <c r="E367" t="s">
        <v>70</v>
      </c>
      <c r="F367">
        <v>1219.07</v>
      </c>
      <c r="G367">
        <v>1317.32</v>
      </c>
      <c r="H367">
        <v>0</v>
      </c>
      <c r="I367">
        <v>1</v>
      </c>
      <c r="J367">
        <v>4</v>
      </c>
      <c r="K367">
        <v>7</v>
      </c>
      <c r="L367">
        <v>0</v>
      </c>
      <c r="M367">
        <v>0</v>
      </c>
      <c r="N367" t="s">
        <v>28</v>
      </c>
      <c r="O367">
        <v>2.0499999999999998</v>
      </c>
      <c r="P367">
        <v>3.26</v>
      </c>
      <c r="Q367">
        <v>3.55</v>
      </c>
      <c r="R367">
        <v>2.14</v>
      </c>
      <c r="S367">
        <v>3.42</v>
      </c>
      <c r="T367">
        <v>3.9</v>
      </c>
    </row>
    <row r="368" spans="1:20" x14ac:dyDescent="0.45">
      <c r="A368" t="s">
        <v>41</v>
      </c>
      <c r="B368" s="2">
        <v>41218</v>
      </c>
      <c r="C368" s="1">
        <v>0.75</v>
      </c>
      <c r="D368" t="s">
        <v>50</v>
      </c>
      <c r="E368" t="s">
        <v>42</v>
      </c>
      <c r="F368">
        <v>1257.92</v>
      </c>
      <c r="G368">
        <v>1219.07</v>
      </c>
      <c r="H368">
        <v>3</v>
      </c>
      <c r="I368">
        <v>7</v>
      </c>
      <c r="J368">
        <v>1</v>
      </c>
      <c r="K368">
        <v>2</v>
      </c>
      <c r="L368">
        <v>2</v>
      </c>
      <c r="M368">
        <v>0</v>
      </c>
      <c r="N368" t="s">
        <v>23</v>
      </c>
      <c r="O368">
        <v>3.56</v>
      </c>
      <c r="P368">
        <v>3.34</v>
      </c>
      <c r="Q368">
        <v>2.02</v>
      </c>
      <c r="R368">
        <v>4.05</v>
      </c>
      <c r="S368">
        <v>3.58</v>
      </c>
      <c r="T368">
        <v>2.15</v>
      </c>
    </row>
    <row r="369" spans="1:20" x14ac:dyDescent="0.45">
      <c r="A369" t="s">
        <v>41</v>
      </c>
      <c r="B369" s="2">
        <v>41221</v>
      </c>
      <c r="C369" s="1">
        <v>0.625</v>
      </c>
      <c r="D369" t="s">
        <v>71</v>
      </c>
      <c r="E369" t="s">
        <v>42</v>
      </c>
      <c r="F369">
        <v>1248.1600000000001</v>
      </c>
      <c r="G369">
        <v>1219.07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0</v>
      </c>
      <c r="N369" t="s">
        <v>23</v>
      </c>
      <c r="O369">
        <v>1.89</v>
      </c>
      <c r="P369">
        <v>3.4</v>
      </c>
      <c r="Q369">
        <v>3.97</v>
      </c>
      <c r="R369">
        <v>1.95</v>
      </c>
      <c r="S369">
        <v>3.74</v>
      </c>
      <c r="T369">
        <v>4.38</v>
      </c>
    </row>
    <row r="370" spans="1:20" x14ac:dyDescent="0.45">
      <c r="A370" t="s">
        <v>31</v>
      </c>
      <c r="B370" s="2">
        <v>41221</v>
      </c>
      <c r="C370" s="1">
        <v>0.66666666666666663</v>
      </c>
      <c r="D370" t="s">
        <v>56</v>
      </c>
      <c r="E370" t="s">
        <v>32</v>
      </c>
      <c r="F370">
        <v>1506.55</v>
      </c>
      <c r="G370">
        <v>1344.18</v>
      </c>
      <c r="H370">
        <v>7</v>
      </c>
      <c r="I370">
        <v>11</v>
      </c>
      <c r="J370">
        <v>1</v>
      </c>
      <c r="K370">
        <v>4</v>
      </c>
      <c r="L370">
        <v>6</v>
      </c>
      <c r="M370">
        <v>1</v>
      </c>
      <c r="N370" t="s">
        <v>23</v>
      </c>
      <c r="O370">
        <v>1.63</v>
      </c>
      <c r="P370">
        <v>3.76</v>
      </c>
      <c r="Q370">
        <v>5.17</v>
      </c>
      <c r="R370">
        <v>1.7</v>
      </c>
      <c r="S370">
        <v>4.03</v>
      </c>
      <c r="T370">
        <v>6</v>
      </c>
    </row>
    <row r="371" spans="1:20" x14ac:dyDescent="0.45">
      <c r="A371" t="s">
        <v>20</v>
      </c>
      <c r="B371" s="2">
        <v>41221</v>
      </c>
      <c r="C371" s="1">
        <v>0.70833333333333337</v>
      </c>
      <c r="D371" t="s">
        <v>60</v>
      </c>
      <c r="E371" t="s">
        <v>24</v>
      </c>
      <c r="F371">
        <v>1416.36</v>
      </c>
      <c r="G371">
        <v>1392.87</v>
      </c>
      <c r="H371">
        <v>3</v>
      </c>
      <c r="I371">
        <v>7</v>
      </c>
      <c r="J371">
        <v>0</v>
      </c>
      <c r="K371">
        <v>3</v>
      </c>
      <c r="L371">
        <v>3</v>
      </c>
      <c r="M371">
        <v>2</v>
      </c>
      <c r="N371" t="s">
        <v>23</v>
      </c>
      <c r="O371">
        <v>1.93</v>
      </c>
      <c r="P371">
        <v>3.56</v>
      </c>
      <c r="Q371">
        <v>3.63</v>
      </c>
      <c r="R371">
        <v>2.04</v>
      </c>
      <c r="S371">
        <v>3.89</v>
      </c>
      <c r="T371">
        <v>3.9</v>
      </c>
    </row>
    <row r="372" spans="1:20" x14ac:dyDescent="0.45">
      <c r="A372" t="s">
        <v>35</v>
      </c>
      <c r="B372" s="2">
        <v>41221</v>
      </c>
      <c r="C372" s="1">
        <v>0.72916666666666663</v>
      </c>
      <c r="D372" t="s">
        <v>38</v>
      </c>
      <c r="E372" t="s">
        <v>46</v>
      </c>
      <c r="F372">
        <v>1326.21</v>
      </c>
      <c r="G372">
        <v>1343.92</v>
      </c>
      <c r="H372">
        <v>6</v>
      </c>
      <c r="I372">
        <v>6</v>
      </c>
      <c r="J372">
        <v>1</v>
      </c>
      <c r="K372">
        <v>2</v>
      </c>
      <c r="L372">
        <v>2</v>
      </c>
      <c r="M372">
        <v>1</v>
      </c>
      <c r="N372" t="s">
        <v>23</v>
      </c>
      <c r="O372">
        <v>2.2200000000000002</v>
      </c>
      <c r="P372">
        <v>3.2</v>
      </c>
      <c r="Q372">
        <v>3.15</v>
      </c>
      <c r="R372">
        <v>2.35</v>
      </c>
      <c r="S372">
        <v>3.32</v>
      </c>
      <c r="T372">
        <v>3.66</v>
      </c>
    </row>
    <row r="373" spans="1:20" x14ac:dyDescent="0.45">
      <c r="A373" t="s">
        <v>31</v>
      </c>
      <c r="B373" s="2">
        <v>41224</v>
      </c>
      <c r="C373" s="1">
        <v>0.66666666666666663</v>
      </c>
      <c r="D373" t="s">
        <v>32</v>
      </c>
      <c r="E373" t="s">
        <v>57</v>
      </c>
      <c r="F373">
        <v>1344.18</v>
      </c>
      <c r="G373">
        <v>1345.31</v>
      </c>
      <c r="H373">
        <v>0</v>
      </c>
      <c r="I373">
        <v>4</v>
      </c>
      <c r="J373">
        <v>1</v>
      </c>
      <c r="K373">
        <v>3</v>
      </c>
      <c r="L373">
        <v>1</v>
      </c>
      <c r="M373">
        <v>2</v>
      </c>
      <c r="N373" t="s">
        <v>34</v>
      </c>
      <c r="O373">
        <v>2.73</v>
      </c>
      <c r="P373">
        <v>3.25</v>
      </c>
      <c r="Q373">
        <v>2.52</v>
      </c>
      <c r="R373">
        <v>2.9</v>
      </c>
      <c r="S373">
        <v>3.5</v>
      </c>
      <c r="T373">
        <v>2.7</v>
      </c>
    </row>
    <row r="374" spans="1:20" x14ac:dyDescent="0.45">
      <c r="A374" t="s">
        <v>20</v>
      </c>
      <c r="B374" s="2">
        <v>41224</v>
      </c>
      <c r="C374" s="1">
        <v>0.70833333333333337</v>
      </c>
      <c r="D374" t="s">
        <v>60</v>
      </c>
      <c r="E374" t="s">
        <v>49</v>
      </c>
      <c r="F374">
        <v>1416.36</v>
      </c>
      <c r="G374">
        <v>1461.51</v>
      </c>
      <c r="H374">
        <v>6</v>
      </c>
      <c r="I374">
        <v>9</v>
      </c>
      <c r="J374">
        <v>6</v>
      </c>
      <c r="K374">
        <v>9</v>
      </c>
      <c r="L374">
        <v>0</v>
      </c>
      <c r="M374">
        <v>2</v>
      </c>
      <c r="N374" t="s">
        <v>34</v>
      </c>
      <c r="O374">
        <v>2.2400000000000002</v>
      </c>
      <c r="P374">
        <v>3.47</v>
      </c>
      <c r="Q374">
        <v>2.91</v>
      </c>
      <c r="R374">
        <v>2.4</v>
      </c>
      <c r="S374">
        <v>3.8</v>
      </c>
      <c r="T374">
        <v>3.15</v>
      </c>
    </row>
    <row r="375" spans="1:20" x14ac:dyDescent="0.45">
      <c r="A375" t="s">
        <v>20</v>
      </c>
      <c r="B375" s="2">
        <v>41224</v>
      </c>
      <c r="C375" s="1">
        <v>0.70833333333333337</v>
      </c>
      <c r="D375" t="s">
        <v>24</v>
      </c>
      <c r="E375" t="s">
        <v>59</v>
      </c>
      <c r="F375">
        <v>1392.87</v>
      </c>
      <c r="G375">
        <v>1398.76</v>
      </c>
      <c r="H375">
        <v>0</v>
      </c>
      <c r="I375">
        <v>3</v>
      </c>
      <c r="J375">
        <v>6</v>
      </c>
      <c r="K375">
        <v>10</v>
      </c>
      <c r="L375">
        <v>1</v>
      </c>
      <c r="M375">
        <v>0</v>
      </c>
      <c r="N375" t="s">
        <v>23</v>
      </c>
      <c r="O375">
        <v>2.1800000000000002</v>
      </c>
      <c r="P375">
        <v>3.42</v>
      </c>
      <c r="Q375">
        <v>3.08</v>
      </c>
      <c r="R375">
        <v>2.27</v>
      </c>
      <c r="S375">
        <v>3.7</v>
      </c>
      <c r="T375">
        <v>3.4</v>
      </c>
    </row>
    <row r="376" spans="1:20" x14ac:dyDescent="0.45">
      <c r="A376" t="s">
        <v>20</v>
      </c>
      <c r="B376" s="2">
        <v>41224</v>
      </c>
      <c r="C376" s="1">
        <v>0.70833333333333337</v>
      </c>
      <c r="D376" t="s">
        <v>25</v>
      </c>
      <c r="E376" t="s">
        <v>27</v>
      </c>
      <c r="F376">
        <v>1527.82</v>
      </c>
      <c r="G376">
        <v>1289.81</v>
      </c>
      <c r="H376">
        <v>7</v>
      </c>
      <c r="I376">
        <v>11</v>
      </c>
      <c r="J376">
        <v>2</v>
      </c>
      <c r="K376">
        <v>3</v>
      </c>
      <c r="L376">
        <v>1</v>
      </c>
      <c r="M376">
        <v>0</v>
      </c>
      <c r="N376" t="s">
        <v>23</v>
      </c>
      <c r="O376">
        <v>1.23</v>
      </c>
      <c r="P376">
        <v>5.97</v>
      </c>
      <c r="Q376">
        <v>10.98</v>
      </c>
      <c r="R376">
        <v>1.25</v>
      </c>
      <c r="S376">
        <v>6.83</v>
      </c>
      <c r="T376">
        <v>15</v>
      </c>
    </row>
    <row r="377" spans="1:20" x14ac:dyDescent="0.45">
      <c r="A377" t="s">
        <v>20</v>
      </c>
      <c r="B377" s="2">
        <v>41224</v>
      </c>
      <c r="C377" s="1">
        <v>0.70833333333333337</v>
      </c>
      <c r="D377" t="s">
        <v>30</v>
      </c>
      <c r="E377" t="s">
        <v>21</v>
      </c>
      <c r="F377">
        <v>1524.54</v>
      </c>
      <c r="G377">
        <v>1275.1500000000001</v>
      </c>
      <c r="H377">
        <v>6</v>
      </c>
      <c r="I377">
        <v>9</v>
      </c>
      <c r="J377">
        <v>3</v>
      </c>
      <c r="K377">
        <v>6</v>
      </c>
      <c r="L377">
        <v>0</v>
      </c>
      <c r="M377">
        <v>1</v>
      </c>
      <c r="N377" t="s">
        <v>34</v>
      </c>
      <c r="O377">
        <v>1.35</v>
      </c>
      <c r="P377">
        <v>5.05</v>
      </c>
      <c r="Q377">
        <v>7.44</v>
      </c>
      <c r="R377">
        <v>1.4</v>
      </c>
      <c r="S377">
        <v>5.85</v>
      </c>
      <c r="T377">
        <v>9</v>
      </c>
    </row>
    <row r="378" spans="1:20" x14ac:dyDescent="0.45">
      <c r="A378" t="s">
        <v>20</v>
      </c>
      <c r="B378" s="2">
        <v>41224</v>
      </c>
      <c r="C378" s="1">
        <v>0.70833333333333337</v>
      </c>
      <c r="D378" t="s">
        <v>69</v>
      </c>
      <c r="E378" t="s">
        <v>58</v>
      </c>
      <c r="F378">
        <v>1261.19</v>
      </c>
      <c r="G378">
        <v>1448.34</v>
      </c>
      <c r="H378">
        <v>4</v>
      </c>
      <c r="I378">
        <v>5</v>
      </c>
      <c r="J378">
        <v>7</v>
      </c>
      <c r="K378">
        <v>10</v>
      </c>
      <c r="L378">
        <v>2</v>
      </c>
      <c r="M378">
        <v>1</v>
      </c>
      <c r="N378" t="s">
        <v>23</v>
      </c>
      <c r="O378">
        <v>3.03</v>
      </c>
      <c r="P378">
        <v>3.53</v>
      </c>
      <c r="Q378">
        <v>2.17</v>
      </c>
      <c r="R378">
        <v>3.4</v>
      </c>
      <c r="S378">
        <v>3.8</v>
      </c>
      <c r="T378">
        <v>2.34</v>
      </c>
    </row>
    <row r="379" spans="1:20" x14ac:dyDescent="0.45">
      <c r="A379" t="s">
        <v>20</v>
      </c>
      <c r="B379" s="2">
        <v>41224</v>
      </c>
      <c r="C379" s="1">
        <v>0.70833333333333337</v>
      </c>
      <c r="D379" t="s">
        <v>22</v>
      </c>
      <c r="E379" t="s">
        <v>26</v>
      </c>
      <c r="F379">
        <v>1228.1500000000001</v>
      </c>
      <c r="G379">
        <v>1314.86</v>
      </c>
      <c r="H379">
        <v>1</v>
      </c>
      <c r="I379">
        <v>4</v>
      </c>
      <c r="J379">
        <v>2</v>
      </c>
      <c r="K379">
        <v>5</v>
      </c>
      <c r="L379">
        <v>2</v>
      </c>
      <c r="M379">
        <v>1</v>
      </c>
      <c r="N379" t="s">
        <v>23</v>
      </c>
      <c r="O379">
        <v>3.8</v>
      </c>
      <c r="P379">
        <v>3.46</v>
      </c>
      <c r="Q379">
        <v>1.92</v>
      </c>
      <c r="R379">
        <v>4.3</v>
      </c>
      <c r="S379">
        <v>3.65</v>
      </c>
      <c r="T379">
        <v>2.12</v>
      </c>
    </row>
    <row r="380" spans="1:20" x14ac:dyDescent="0.45">
      <c r="A380" t="s">
        <v>20</v>
      </c>
      <c r="B380" s="2">
        <v>41224</v>
      </c>
      <c r="C380" s="1">
        <v>0.70833333333333337</v>
      </c>
      <c r="D380" t="s">
        <v>40</v>
      </c>
      <c r="E380" t="s">
        <v>29</v>
      </c>
      <c r="F380">
        <v>1408.78</v>
      </c>
      <c r="G380">
        <v>1332.32</v>
      </c>
      <c r="H380">
        <v>6</v>
      </c>
      <c r="I380">
        <v>12</v>
      </c>
      <c r="J380">
        <v>5</v>
      </c>
      <c r="K380">
        <v>8</v>
      </c>
      <c r="L380">
        <v>1</v>
      </c>
      <c r="M380">
        <v>2</v>
      </c>
      <c r="N380" t="s">
        <v>34</v>
      </c>
      <c r="O380">
        <v>2.14</v>
      </c>
      <c r="P380">
        <v>3.46</v>
      </c>
      <c r="Q380">
        <v>3.11</v>
      </c>
      <c r="R380">
        <v>2.31</v>
      </c>
      <c r="S380">
        <v>3.7</v>
      </c>
      <c r="T380">
        <v>3.4</v>
      </c>
    </row>
    <row r="381" spans="1:20" x14ac:dyDescent="0.45">
      <c r="A381" t="s">
        <v>65</v>
      </c>
      <c r="B381" s="2">
        <v>41229</v>
      </c>
      <c r="C381" s="1">
        <v>0.70833333333333337</v>
      </c>
      <c r="D381" t="s">
        <v>72</v>
      </c>
      <c r="E381" t="s">
        <v>66</v>
      </c>
      <c r="F381">
        <v>1572.75</v>
      </c>
      <c r="G381">
        <v>1430.46</v>
      </c>
      <c r="H381">
        <v>6</v>
      </c>
      <c r="I381">
        <v>9</v>
      </c>
      <c r="J381">
        <v>3</v>
      </c>
      <c r="K381">
        <v>5</v>
      </c>
      <c r="L381">
        <v>0</v>
      </c>
      <c r="M381">
        <v>2</v>
      </c>
      <c r="N381" t="s">
        <v>34</v>
      </c>
      <c r="O381">
        <v>1.73</v>
      </c>
      <c r="P381">
        <v>3.52</v>
      </c>
      <c r="Q381">
        <v>4.3099999999999996</v>
      </c>
      <c r="R381">
        <v>1.85</v>
      </c>
      <c r="S381">
        <v>3.85</v>
      </c>
      <c r="T381">
        <v>5.09</v>
      </c>
    </row>
    <row r="382" spans="1:20" x14ac:dyDescent="0.45">
      <c r="A382" t="s">
        <v>31</v>
      </c>
      <c r="B382" s="2">
        <v>41229</v>
      </c>
      <c r="C382" s="1">
        <v>0.72916666666666663</v>
      </c>
      <c r="D382" t="s">
        <v>33</v>
      </c>
      <c r="E382" t="s">
        <v>56</v>
      </c>
      <c r="F382">
        <v>1397.31</v>
      </c>
      <c r="G382">
        <v>1499.26</v>
      </c>
      <c r="H382">
        <v>5</v>
      </c>
      <c r="I382">
        <v>9</v>
      </c>
      <c r="J382">
        <v>9</v>
      </c>
      <c r="K382">
        <v>13</v>
      </c>
      <c r="L382">
        <v>0</v>
      </c>
      <c r="M382">
        <v>2</v>
      </c>
      <c r="N382" t="s">
        <v>34</v>
      </c>
      <c r="O382">
        <v>2.81</v>
      </c>
      <c r="P382">
        <v>3.24</v>
      </c>
      <c r="Q382">
        <v>2.4500000000000002</v>
      </c>
      <c r="R382">
        <v>3</v>
      </c>
      <c r="S382">
        <v>3.45</v>
      </c>
      <c r="T382">
        <v>2.64</v>
      </c>
    </row>
    <row r="383" spans="1:20" x14ac:dyDescent="0.45">
      <c r="A383" t="s">
        <v>61</v>
      </c>
      <c r="B383" s="2">
        <v>41230</v>
      </c>
      <c r="C383" s="1">
        <v>0.52083333333333337</v>
      </c>
      <c r="D383" t="s">
        <v>85</v>
      </c>
      <c r="E383" t="s">
        <v>64</v>
      </c>
      <c r="F383">
        <v>1264.6099999999999</v>
      </c>
      <c r="G383">
        <v>1225.6400000000001</v>
      </c>
      <c r="H383">
        <v>3</v>
      </c>
      <c r="I383">
        <v>9</v>
      </c>
      <c r="J383">
        <v>0</v>
      </c>
      <c r="K383">
        <v>0</v>
      </c>
      <c r="L383">
        <v>1</v>
      </c>
      <c r="M383">
        <v>0</v>
      </c>
      <c r="N383" t="s">
        <v>23</v>
      </c>
      <c r="O383">
        <v>1.79</v>
      </c>
      <c r="P383">
        <v>3.41</v>
      </c>
      <c r="Q383">
        <v>4.41</v>
      </c>
      <c r="R383">
        <v>1.85</v>
      </c>
      <c r="S383">
        <v>3.61</v>
      </c>
      <c r="T383">
        <v>5</v>
      </c>
    </row>
    <row r="384" spans="1:20" x14ac:dyDescent="0.45">
      <c r="A384" t="s">
        <v>41</v>
      </c>
      <c r="B384" s="2">
        <v>41230</v>
      </c>
      <c r="C384" s="1">
        <v>0.5625</v>
      </c>
      <c r="D384" t="s">
        <v>71</v>
      </c>
      <c r="E384" t="s">
        <v>87</v>
      </c>
      <c r="F384">
        <v>1251.19</v>
      </c>
      <c r="G384">
        <v>1145.0999999999999</v>
      </c>
      <c r="H384">
        <v>4</v>
      </c>
      <c r="I384">
        <v>4</v>
      </c>
      <c r="J384">
        <v>9</v>
      </c>
      <c r="K384">
        <v>15</v>
      </c>
      <c r="L384">
        <v>4</v>
      </c>
      <c r="M384">
        <v>3</v>
      </c>
      <c r="N384" t="s">
        <v>23</v>
      </c>
      <c r="O384">
        <v>1.93</v>
      </c>
      <c r="P384">
        <v>3.52</v>
      </c>
      <c r="Q384">
        <v>3.62</v>
      </c>
      <c r="R384">
        <v>2</v>
      </c>
      <c r="S384">
        <v>4</v>
      </c>
      <c r="T384">
        <v>3.98</v>
      </c>
    </row>
    <row r="385" spans="1:20" x14ac:dyDescent="0.45">
      <c r="A385" t="s">
        <v>35</v>
      </c>
      <c r="B385" s="2">
        <v>41230</v>
      </c>
      <c r="C385" s="1">
        <v>0.72916666666666663</v>
      </c>
      <c r="D385" t="s">
        <v>37</v>
      </c>
      <c r="E385" t="s">
        <v>36</v>
      </c>
      <c r="F385">
        <v>1459.16</v>
      </c>
      <c r="G385">
        <v>1408.65</v>
      </c>
      <c r="H385">
        <v>7</v>
      </c>
      <c r="I385">
        <v>8</v>
      </c>
      <c r="J385">
        <v>6</v>
      </c>
      <c r="K385">
        <v>7</v>
      </c>
      <c r="L385">
        <v>3</v>
      </c>
      <c r="M385">
        <v>1</v>
      </c>
      <c r="N385" t="s">
        <v>23</v>
      </c>
      <c r="O385">
        <v>1.8</v>
      </c>
      <c r="P385">
        <v>3.48</v>
      </c>
      <c r="Q385">
        <v>4.29</v>
      </c>
      <c r="R385">
        <v>1.9</v>
      </c>
      <c r="S385">
        <v>3.9</v>
      </c>
      <c r="T385">
        <v>5</v>
      </c>
    </row>
    <row r="386" spans="1:20" x14ac:dyDescent="0.45">
      <c r="A386" t="s">
        <v>31</v>
      </c>
      <c r="B386" s="2">
        <v>41231</v>
      </c>
      <c r="C386" s="1">
        <v>0.54166666666666663</v>
      </c>
      <c r="D386" t="s">
        <v>68</v>
      </c>
      <c r="E386" t="s">
        <v>78</v>
      </c>
      <c r="F386">
        <v>1413.31</v>
      </c>
      <c r="G386">
        <v>1429.63</v>
      </c>
      <c r="H386">
        <v>3</v>
      </c>
      <c r="I386">
        <v>3</v>
      </c>
      <c r="J386">
        <v>5</v>
      </c>
      <c r="K386">
        <v>7</v>
      </c>
      <c r="L386">
        <v>2</v>
      </c>
      <c r="M386">
        <v>0</v>
      </c>
      <c r="N386" t="s">
        <v>23</v>
      </c>
      <c r="O386">
        <v>2.31</v>
      </c>
      <c r="P386">
        <v>3.34</v>
      </c>
      <c r="Q386">
        <v>2.93</v>
      </c>
      <c r="R386">
        <v>2.4</v>
      </c>
      <c r="S386">
        <v>3.6</v>
      </c>
      <c r="T386">
        <v>3.15</v>
      </c>
    </row>
    <row r="387" spans="1:20" x14ac:dyDescent="0.45">
      <c r="A387" t="s">
        <v>35</v>
      </c>
      <c r="B387" s="2">
        <v>41231</v>
      </c>
      <c r="C387" s="1">
        <v>0.625</v>
      </c>
      <c r="D387" t="s">
        <v>39</v>
      </c>
      <c r="E387" t="s">
        <v>38</v>
      </c>
      <c r="F387">
        <v>1570.77</v>
      </c>
      <c r="G387">
        <v>1325.93</v>
      </c>
      <c r="H387">
        <v>6</v>
      </c>
      <c r="I387">
        <v>12</v>
      </c>
      <c r="J387">
        <v>9</v>
      </c>
      <c r="K387">
        <v>9</v>
      </c>
      <c r="L387">
        <v>2</v>
      </c>
      <c r="M387">
        <v>0</v>
      </c>
      <c r="N387" t="s">
        <v>23</v>
      </c>
      <c r="O387">
        <v>1.2</v>
      </c>
      <c r="P387">
        <v>6.35</v>
      </c>
      <c r="Q387">
        <v>12.62</v>
      </c>
      <c r="R387">
        <v>1.22</v>
      </c>
      <c r="S387">
        <v>8.1</v>
      </c>
      <c r="T387">
        <v>16</v>
      </c>
    </row>
    <row r="388" spans="1:20" x14ac:dyDescent="0.45">
      <c r="A388" t="s">
        <v>31</v>
      </c>
      <c r="B388" s="2">
        <v>41231</v>
      </c>
      <c r="C388" s="1">
        <v>0.66666666666666663</v>
      </c>
      <c r="D388" t="s">
        <v>57</v>
      </c>
      <c r="E388" t="s">
        <v>45</v>
      </c>
      <c r="F388">
        <v>1335.13</v>
      </c>
      <c r="G388">
        <v>1355.62</v>
      </c>
      <c r="H388">
        <v>4</v>
      </c>
      <c r="I388">
        <v>5</v>
      </c>
      <c r="J388">
        <v>1</v>
      </c>
      <c r="K388">
        <v>7</v>
      </c>
      <c r="L388">
        <v>2</v>
      </c>
      <c r="M388">
        <v>2</v>
      </c>
      <c r="N388" t="s">
        <v>28</v>
      </c>
      <c r="O388">
        <v>2.37</v>
      </c>
      <c r="P388">
        <v>3.27</v>
      </c>
      <c r="Q388">
        <v>2.88</v>
      </c>
      <c r="R388">
        <v>2.52</v>
      </c>
      <c r="S388">
        <v>3.53</v>
      </c>
      <c r="T388">
        <v>3.05</v>
      </c>
    </row>
    <row r="389" spans="1:20" x14ac:dyDescent="0.45">
      <c r="A389" t="s">
        <v>20</v>
      </c>
      <c r="B389" s="2">
        <v>41231</v>
      </c>
      <c r="C389" s="1">
        <v>0.70833333333333337</v>
      </c>
      <c r="D389" t="s">
        <v>48</v>
      </c>
      <c r="E389" t="s">
        <v>69</v>
      </c>
      <c r="F389">
        <v>1363.9</v>
      </c>
      <c r="G389">
        <v>1289.23</v>
      </c>
      <c r="H389">
        <v>4</v>
      </c>
      <c r="I389">
        <v>4</v>
      </c>
      <c r="J389">
        <v>6</v>
      </c>
      <c r="K389">
        <v>7</v>
      </c>
      <c r="L389">
        <v>3</v>
      </c>
      <c r="M389">
        <v>1</v>
      </c>
      <c r="N389" t="s">
        <v>23</v>
      </c>
      <c r="O389">
        <v>2.6</v>
      </c>
      <c r="P389">
        <v>3.5</v>
      </c>
      <c r="Q389">
        <v>2.44</v>
      </c>
      <c r="R389">
        <v>2.8</v>
      </c>
      <c r="S389">
        <v>3.9</v>
      </c>
      <c r="T389">
        <v>2.62</v>
      </c>
    </row>
    <row r="390" spans="1:20" x14ac:dyDescent="0.45">
      <c r="A390" t="s">
        <v>20</v>
      </c>
      <c r="B390" s="2">
        <v>41231</v>
      </c>
      <c r="C390" s="1">
        <v>0.70833333333333337</v>
      </c>
      <c r="D390" t="s">
        <v>21</v>
      </c>
      <c r="E390" t="s">
        <v>25</v>
      </c>
      <c r="F390">
        <v>1295.6199999999999</v>
      </c>
      <c r="G390">
        <v>1516.32</v>
      </c>
      <c r="H390">
        <v>3</v>
      </c>
      <c r="I390">
        <v>9</v>
      </c>
      <c r="J390">
        <v>7</v>
      </c>
      <c r="K390">
        <v>11</v>
      </c>
      <c r="L390">
        <v>0</v>
      </c>
      <c r="M390">
        <v>2</v>
      </c>
      <c r="N390" t="s">
        <v>34</v>
      </c>
      <c r="O390">
        <v>2.2400000000000002</v>
      </c>
      <c r="P390">
        <v>3.66</v>
      </c>
      <c r="Q390">
        <v>2.79</v>
      </c>
      <c r="R390">
        <v>2.35</v>
      </c>
      <c r="S390">
        <v>4.3</v>
      </c>
      <c r="T390">
        <v>3</v>
      </c>
    </row>
    <row r="391" spans="1:20" x14ac:dyDescent="0.45">
      <c r="A391" t="s">
        <v>20</v>
      </c>
      <c r="B391" s="2">
        <v>41231</v>
      </c>
      <c r="C391" s="1">
        <v>0.70833333333333337</v>
      </c>
      <c r="D391" t="s">
        <v>27</v>
      </c>
      <c r="E391" t="s">
        <v>30</v>
      </c>
      <c r="F391">
        <v>1278.71</v>
      </c>
      <c r="G391">
        <v>1493.02</v>
      </c>
      <c r="H391">
        <v>1</v>
      </c>
      <c r="I391">
        <v>2</v>
      </c>
      <c r="J391">
        <v>3</v>
      </c>
      <c r="K391">
        <v>6</v>
      </c>
      <c r="L391">
        <v>1</v>
      </c>
      <c r="M391">
        <v>4</v>
      </c>
      <c r="N391" t="s">
        <v>34</v>
      </c>
      <c r="O391">
        <v>2.69</v>
      </c>
      <c r="P391">
        <v>3.45</v>
      </c>
      <c r="Q391">
        <v>2.41</v>
      </c>
      <c r="R391">
        <v>2.87</v>
      </c>
      <c r="S391">
        <v>3.8</v>
      </c>
      <c r="T391">
        <v>2.58</v>
      </c>
    </row>
    <row r="392" spans="1:20" x14ac:dyDescent="0.45">
      <c r="A392" t="s">
        <v>20</v>
      </c>
      <c r="B392" s="2">
        <v>41231</v>
      </c>
      <c r="C392" s="1">
        <v>0.70833333333333337</v>
      </c>
      <c r="D392" t="s">
        <v>29</v>
      </c>
      <c r="E392" t="s">
        <v>24</v>
      </c>
      <c r="F392">
        <v>1346.55</v>
      </c>
      <c r="G392">
        <v>1395.26</v>
      </c>
      <c r="H392">
        <v>7</v>
      </c>
      <c r="I392">
        <v>11</v>
      </c>
      <c r="J392">
        <v>3</v>
      </c>
      <c r="K392">
        <v>3</v>
      </c>
      <c r="L392">
        <v>0</v>
      </c>
      <c r="M392">
        <v>0</v>
      </c>
      <c r="N392" t="s">
        <v>28</v>
      </c>
      <c r="O392">
        <v>1.96</v>
      </c>
      <c r="P392">
        <v>3.6</v>
      </c>
      <c r="Q392">
        <v>3.48</v>
      </c>
      <c r="R392">
        <v>2.09</v>
      </c>
      <c r="S392">
        <v>3.85</v>
      </c>
      <c r="T392">
        <v>3.75</v>
      </c>
    </row>
    <row r="393" spans="1:20" x14ac:dyDescent="0.45">
      <c r="A393" t="s">
        <v>20</v>
      </c>
      <c r="B393" s="2">
        <v>41231</v>
      </c>
      <c r="C393" s="1">
        <v>0.70833333333333337</v>
      </c>
      <c r="D393" t="s">
        <v>26</v>
      </c>
      <c r="E393" t="s">
        <v>60</v>
      </c>
      <c r="F393">
        <v>1308.8900000000001</v>
      </c>
      <c r="G393">
        <v>1390.79</v>
      </c>
      <c r="H393">
        <v>1</v>
      </c>
      <c r="I393">
        <v>5</v>
      </c>
      <c r="J393">
        <v>3</v>
      </c>
      <c r="K393">
        <v>6</v>
      </c>
      <c r="L393">
        <v>2</v>
      </c>
      <c r="M393">
        <v>0</v>
      </c>
      <c r="N393" t="s">
        <v>23</v>
      </c>
      <c r="O393">
        <v>1.59</v>
      </c>
      <c r="P393">
        <v>3.99</v>
      </c>
      <c r="Q393">
        <v>5.1100000000000003</v>
      </c>
      <c r="R393">
        <v>1.67</v>
      </c>
      <c r="S393">
        <v>4.4800000000000004</v>
      </c>
      <c r="T393">
        <v>5.87</v>
      </c>
    </row>
    <row r="394" spans="1:20" x14ac:dyDescent="0.45">
      <c r="A394" t="s">
        <v>20</v>
      </c>
      <c r="B394" s="2">
        <v>41231</v>
      </c>
      <c r="C394" s="1">
        <v>0.70833333333333337</v>
      </c>
      <c r="D394" t="s">
        <v>58</v>
      </c>
      <c r="E394" t="s">
        <v>22</v>
      </c>
      <c r="F394">
        <v>1440.17</v>
      </c>
      <c r="G394">
        <v>1222.1400000000001</v>
      </c>
      <c r="H394">
        <v>4</v>
      </c>
      <c r="I394">
        <v>7</v>
      </c>
      <c r="J394">
        <v>4</v>
      </c>
      <c r="K394">
        <v>4</v>
      </c>
      <c r="L394">
        <v>3</v>
      </c>
      <c r="M394">
        <v>1</v>
      </c>
      <c r="N394" t="s">
        <v>23</v>
      </c>
      <c r="O394">
        <v>1.1599999999999999</v>
      </c>
      <c r="P394">
        <v>7.29</v>
      </c>
      <c r="Q394">
        <v>12.34</v>
      </c>
      <c r="R394">
        <v>1.21</v>
      </c>
      <c r="S394">
        <v>8.56</v>
      </c>
      <c r="T394">
        <v>15.46</v>
      </c>
    </row>
    <row r="395" spans="1:20" x14ac:dyDescent="0.45">
      <c r="A395" t="s">
        <v>20</v>
      </c>
      <c r="B395" s="2">
        <v>41231</v>
      </c>
      <c r="C395" s="1">
        <v>0.70833333333333337</v>
      </c>
      <c r="D395" t="s">
        <v>59</v>
      </c>
      <c r="E395" t="s">
        <v>40</v>
      </c>
      <c r="F395">
        <v>1393.12</v>
      </c>
      <c r="G395">
        <v>1383.14</v>
      </c>
      <c r="H395">
        <v>6</v>
      </c>
      <c r="I395">
        <v>7</v>
      </c>
      <c r="J395">
        <v>6</v>
      </c>
      <c r="K395">
        <v>9</v>
      </c>
      <c r="L395">
        <v>2</v>
      </c>
      <c r="M395">
        <v>1</v>
      </c>
      <c r="N395" t="s">
        <v>23</v>
      </c>
      <c r="O395">
        <v>1.59</v>
      </c>
      <c r="P395">
        <v>4.05</v>
      </c>
      <c r="Q395">
        <v>5.03</v>
      </c>
      <c r="R395">
        <v>1.7</v>
      </c>
      <c r="S395">
        <v>4.55</v>
      </c>
      <c r="T395">
        <v>5.8</v>
      </c>
    </row>
    <row r="396" spans="1:20" x14ac:dyDescent="0.45">
      <c r="A396" t="s">
        <v>35</v>
      </c>
      <c r="B396" s="2">
        <v>41237</v>
      </c>
      <c r="C396" s="1">
        <v>0.625</v>
      </c>
      <c r="D396" t="s">
        <v>38</v>
      </c>
      <c r="E396" t="s">
        <v>37</v>
      </c>
      <c r="F396">
        <v>1325.93</v>
      </c>
      <c r="G396">
        <v>1459.16</v>
      </c>
      <c r="H396">
        <v>6</v>
      </c>
      <c r="I396">
        <v>9</v>
      </c>
      <c r="J396">
        <v>7</v>
      </c>
      <c r="K396">
        <v>10</v>
      </c>
      <c r="L396">
        <v>0</v>
      </c>
      <c r="M396">
        <v>3</v>
      </c>
      <c r="N396" t="s">
        <v>34</v>
      </c>
      <c r="O396">
        <v>3.32</v>
      </c>
      <c r="P396">
        <v>3.26</v>
      </c>
      <c r="Q396">
        <v>2.15</v>
      </c>
      <c r="R396">
        <v>3.75</v>
      </c>
      <c r="S396">
        <v>3.5</v>
      </c>
      <c r="T396">
        <v>2.37</v>
      </c>
    </row>
    <row r="397" spans="1:20" x14ac:dyDescent="0.45">
      <c r="A397" t="s">
        <v>31</v>
      </c>
      <c r="B397" s="2">
        <v>41237</v>
      </c>
      <c r="C397" s="1">
        <v>0.66666666666666663</v>
      </c>
      <c r="D397" t="s">
        <v>32</v>
      </c>
      <c r="E397" t="s">
        <v>44</v>
      </c>
      <c r="F397">
        <v>1322.68</v>
      </c>
      <c r="G397">
        <v>1411.02</v>
      </c>
      <c r="H397">
        <v>3</v>
      </c>
      <c r="I397">
        <v>3</v>
      </c>
      <c r="J397">
        <v>3</v>
      </c>
      <c r="K397">
        <v>7</v>
      </c>
      <c r="L397">
        <v>0</v>
      </c>
      <c r="M397">
        <v>2</v>
      </c>
      <c r="N397" t="s">
        <v>34</v>
      </c>
      <c r="O397">
        <v>3.46</v>
      </c>
      <c r="P397">
        <v>3.44</v>
      </c>
      <c r="Q397">
        <v>2.02</v>
      </c>
      <c r="R397">
        <v>3.8</v>
      </c>
      <c r="S397">
        <v>3.81</v>
      </c>
      <c r="T397">
        <v>2.1</v>
      </c>
    </row>
    <row r="398" spans="1:20" x14ac:dyDescent="0.45">
      <c r="A398" t="s">
        <v>35</v>
      </c>
      <c r="B398" s="2">
        <v>41237</v>
      </c>
      <c r="C398" s="1">
        <v>0.72916666666666663</v>
      </c>
      <c r="D398" t="s">
        <v>36</v>
      </c>
      <c r="E398" t="s">
        <v>39</v>
      </c>
      <c r="F398">
        <v>1408.65</v>
      </c>
      <c r="G398">
        <v>1570.77</v>
      </c>
      <c r="H398">
        <v>3</v>
      </c>
      <c r="I398">
        <v>7</v>
      </c>
      <c r="J398">
        <v>6</v>
      </c>
      <c r="K398">
        <v>12</v>
      </c>
      <c r="L398">
        <v>3</v>
      </c>
      <c r="M398">
        <v>1</v>
      </c>
      <c r="N398" t="s">
        <v>23</v>
      </c>
      <c r="O398">
        <v>4.66</v>
      </c>
      <c r="P398">
        <v>3.6</v>
      </c>
      <c r="Q398">
        <v>1.72</v>
      </c>
      <c r="R398">
        <v>5.43</v>
      </c>
      <c r="S398">
        <v>3.97</v>
      </c>
      <c r="T398">
        <v>1.8</v>
      </c>
    </row>
    <row r="399" spans="1:20" x14ac:dyDescent="0.45">
      <c r="A399" t="s">
        <v>31</v>
      </c>
      <c r="B399" s="2">
        <v>41238</v>
      </c>
      <c r="C399" s="1">
        <v>0.54166666666666663</v>
      </c>
      <c r="D399" t="s">
        <v>45</v>
      </c>
      <c r="E399" t="s">
        <v>56</v>
      </c>
      <c r="F399">
        <v>1355.62</v>
      </c>
      <c r="G399">
        <v>1499.26</v>
      </c>
      <c r="H399">
        <v>2</v>
      </c>
      <c r="I399">
        <v>5</v>
      </c>
      <c r="J399">
        <v>9</v>
      </c>
      <c r="K399">
        <v>13</v>
      </c>
      <c r="L399">
        <v>1</v>
      </c>
      <c r="M399">
        <v>0</v>
      </c>
      <c r="N399" t="s">
        <v>23</v>
      </c>
      <c r="O399">
        <v>2.97</v>
      </c>
      <c r="P399">
        <v>3.21</v>
      </c>
      <c r="Q399">
        <v>2.37</v>
      </c>
      <c r="R399">
        <v>3.3</v>
      </c>
      <c r="S399">
        <v>3.4</v>
      </c>
      <c r="T399">
        <v>2.57</v>
      </c>
    </row>
    <row r="400" spans="1:20" x14ac:dyDescent="0.45">
      <c r="A400" t="s">
        <v>61</v>
      </c>
      <c r="B400" s="2">
        <v>41238</v>
      </c>
      <c r="C400" s="1">
        <v>0.66666666666666663</v>
      </c>
      <c r="D400" t="s">
        <v>63</v>
      </c>
      <c r="E400" t="s">
        <v>77</v>
      </c>
      <c r="F400">
        <v>1374.33</v>
      </c>
      <c r="G400">
        <v>1368.16</v>
      </c>
      <c r="H400">
        <v>1</v>
      </c>
      <c r="I400">
        <v>7</v>
      </c>
      <c r="J400">
        <v>7</v>
      </c>
      <c r="K400">
        <v>11</v>
      </c>
      <c r="L400">
        <v>1</v>
      </c>
      <c r="M400">
        <v>2</v>
      </c>
      <c r="N400" t="s">
        <v>34</v>
      </c>
      <c r="O400">
        <v>2.41</v>
      </c>
      <c r="P400">
        <v>3.08</v>
      </c>
      <c r="Q400">
        <v>2.94</v>
      </c>
      <c r="R400">
        <v>2.58</v>
      </c>
      <c r="S400">
        <v>3.25</v>
      </c>
      <c r="T400">
        <v>3.15</v>
      </c>
    </row>
    <row r="401" spans="1:20" x14ac:dyDescent="0.45">
      <c r="A401" t="s">
        <v>31</v>
      </c>
      <c r="B401" s="2">
        <v>41238</v>
      </c>
      <c r="C401" s="1">
        <v>0.76041666666666663</v>
      </c>
      <c r="D401" t="s">
        <v>57</v>
      </c>
      <c r="E401" t="s">
        <v>78</v>
      </c>
      <c r="F401">
        <v>1335.13</v>
      </c>
      <c r="G401">
        <v>1429.63</v>
      </c>
      <c r="H401">
        <v>5</v>
      </c>
      <c r="I401">
        <v>5</v>
      </c>
      <c r="J401">
        <v>4</v>
      </c>
      <c r="K401">
        <v>6</v>
      </c>
      <c r="L401">
        <v>2</v>
      </c>
      <c r="M401">
        <v>0</v>
      </c>
      <c r="N401" t="s">
        <v>23</v>
      </c>
      <c r="O401">
        <v>2.29</v>
      </c>
      <c r="P401">
        <v>3.3</v>
      </c>
      <c r="Q401">
        <v>3</v>
      </c>
      <c r="R401">
        <v>2.48</v>
      </c>
      <c r="S401">
        <v>3.6</v>
      </c>
      <c r="T401">
        <v>3.44</v>
      </c>
    </row>
    <row r="402" spans="1:20" x14ac:dyDescent="0.45">
      <c r="A402" t="s">
        <v>65</v>
      </c>
      <c r="B402" s="2">
        <v>41238</v>
      </c>
      <c r="C402" s="1">
        <v>0.77083333333333337</v>
      </c>
      <c r="D402" t="s">
        <v>66</v>
      </c>
      <c r="E402" t="s">
        <v>79</v>
      </c>
      <c r="F402">
        <v>1430.46</v>
      </c>
      <c r="G402">
        <v>1448.16</v>
      </c>
      <c r="H402">
        <v>6</v>
      </c>
      <c r="I402">
        <v>7</v>
      </c>
      <c r="J402">
        <v>6</v>
      </c>
      <c r="K402">
        <v>10</v>
      </c>
      <c r="L402">
        <v>4</v>
      </c>
      <c r="M402">
        <v>1</v>
      </c>
      <c r="N402" t="s">
        <v>23</v>
      </c>
      <c r="O402">
        <v>2.2400000000000002</v>
      </c>
      <c r="P402">
        <v>3.19</v>
      </c>
      <c r="Q402">
        <v>2.96</v>
      </c>
      <c r="R402">
        <v>2.4</v>
      </c>
      <c r="S402">
        <v>3.37</v>
      </c>
      <c r="T402">
        <v>3.43</v>
      </c>
    </row>
    <row r="403" spans="1:20" x14ac:dyDescent="0.45">
      <c r="A403" t="s">
        <v>31</v>
      </c>
      <c r="B403" s="2">
        <v>41239</v>
      </c>
      <c r="C403" s="1">
        <v>0.75</v>
      </c>
      <c r="D403" t="s">
        <v>33</v>
      </c>
      <c r="E403" t="s">
        <v>55</v>
      </c>
      <c r="F403">
        <v>1397.31</v>
      </c>
      <c r="G403">
        <v>1414.58</v>
      </c>
      <c r="H403">
        <v>4</v>
      </c>
      <c r="I403">
        <v>8</v>
      </c>
      <c r="J403">
        <v>2</v>
      </c>
      <c r="K403">
        <v>3</v>
      </c>
      <c r="L403">
        <v>1</v>
      </c>
      <c r="M403">
        <v>1</v>
      </c>
      <c r="N403" t="s">
        <v>28</v>
      </c>
      <c r="O403">
        <v>2.2400000000000002</v>
      </c>
      <c r="P403">
        <v>3.33</v>
      </c>
      <c r="Q403">
        <v>3.08</v>
      </c>
      <c r="R403">
        <v>2.35</v>
      </c>
      <c r="S403">
        <v>3.5</v>
      </c>
      <c r="T403">
        <v>3.3</v>
      </c>
    </row>
    <row r="404" spans="1:20" x14ac:dyDescent="0.45">
      <c r="A404" t="s">
        <v>41</v>
      </c>
      <c r="B404" s="2">
        <v>41247</v>
      </c>
      <c r="C404" s="1">
        <v>0.75</v>
      </c>
      <c r="D404" t="s">
        <v>71</v>
      </c>
      <c r="E404" t="s">
        <v>50</v>
      </c>
      <c r="F404">
        <v>1246.0999999999999</v>
      </c>
      <c r="G404">
        <v>1272.55</v>
      </c>
      <c r="H404">
        <v>6</v>
      </c>
      <c r="I404">
        <v>7</v>
      </c>
      <c r="J404">
        <v>5</v>
      </c>
      <c r="K404">
        <v>7</v>
      </c>
      <c r="L404">
        <v>4</v>
      </c>
      <c r="M404">
        <v>0</v>
      </c>
      <c r="N404" t="s">
        <v>23</v>
      </c>
      <c r="O404">
        <v>1.77</v>
      </c>
      <c r="P404">
        <v>3.46</v>
      </c>
      <c r="Q404">
        <v>4.59</v>
      </c>
      <c r="R404">
        <v>1.9</v>
      </c>
      <c r="S404">
        <v>3.74</v>
      </c>
      <c r="T404">
        <v>5.68</v>
      </c>
    </row>
    <row r="405" spans="1:20" x14ac:dyDescent="0.45">
      <c r="A405" t="s">
        <v>20</v>
      </c>
      <c r="B405" s="2">
        <v>41248</v>
      </c>
      <c r="C405" s="1">
        <v>0.625</v>
      </c>
      <c r="D405" t="s">
        <v>22</v>
      </c>
      <c r="E405" t="s">
        <v>25</v>
      </c>
      <c r="F405">
        <v>1217.8</v>
      </c>
      <c r="G405">
        <v>1512.32</v>
      </c>
      <c r="H405">
        <v>3</v>
      </c>
      <c r="I405">
        <v>4</v>
      </c>
      <c r="J405">
        <v>9</v>
      </c>
      <c r="K405">
        <v>13</v>
      </c>
      <c r="L405">
        <v>0</v>
      </c>
      <c r="M405">
        <v>5</v>
      </c>
      <c r="N405" t="s">
        <v>34</v>
      </c>
      <c r="O405">
        <v>3.6</v>
      </c>
      <c r="P405">
        <v>3.44</v>
      </c>
      <c r="Q405">
        <v>1.98</v>
      </c>
      <c r="R405">
        <v>4</v>
      </c>
      <c r="S405">
        <v>3.66</v>
      </c>
      <c r="T405">
        <v>2.08</v>
      </c>
    </row>
    <row r="406" spans="1:20" x14ac:dyDescent="0.45">
      <c r="A406" t="s">
        <v>20</v>
      </c>
      <c r="B406" s="2">
        <v>41248</v>
      </c>
      <c r="C406" s="1">
        <v>0.70833333333333337</v>
      </c>
      <c r="D406" t="s">
        <v>49</v>
      </c>
      <c r="E406" t="s">
        <v>40</v>
      </c>
      <c r="F406">
        <v>1433.36</v>
      </c>
      <c r="G406">
        <v>1375.99</v>
      </c>
      <c r="H406">
        <v>3</v>
      </c>
      <c r="I406">
        <v>9</v>
      </c>
      <c r="J406">
        <v>3</v>
      </c>
      <c r="K406">
        <v>6</v>
      </c>
      <c r="L406">
        <v>3</v>
      </c>
      <c r="M406">
        <v>1</v>
      </c>
      <c r="N406" t="s">
        <v>23</v>
      </c>
      <c r="O406">
        <v>1.65</v>
      </c>
      <c r="P406">
        <v>3.76</v>
      </c>
      <c r="Q406">
        <v>4.96</v>
      </c>
      <c r="R406">
        <v>1.72</v>
      </c>
      <c r="S406">
        <v>4.05</v>
      </c>
      <c r="T406">
        <v>5.62</v>
      </c>
    </row>
    <row r="407" spans="1:20" x14ac:dyDescent="0.45">
      <c r="A407" t="s">
        <v>41</v>
      </c>
      <c r="B407" s="2">
        <v>41251</v>
      </c>
      <c r="C407" s="1">
        <v>0.58333333333333337</v>
      </c>
      <c r="D407" t="s">
        <v>52</v>
      </c>
      <c r="E407" t="s">
        <v>54</v>
      </c>
      <c r="F407">
        <v>1457.06</v>
      </c>
      <c r="G407">
        <v>1328.67</v>
      </c>
      <c r="H407">
        <v>7</v>
      </c>
      <c r="I407">
        <v>8</v>
      </c>
      <c r="J407">
        <v>3</v>
      </c>
      <c r="K407">
        <v>4</v>
      </c>
      <c r="L407">
        <v>7</v>
      </c>
      <c r="M407">
        <v>2</v>
      </c>
      <c r="N407" t="s">
        <v>23</v>
      </c>
      <c r="O407">
        <v>1.69</v>
      </c>
      <c r="P407">
        <v>3.59</v>
      </c>
      <c r="Q407">
        <v>4.9000000000000004</v>
      </c>
      <c r="R407">
        <v>1.76</v>
      </c>
      <c r="S407">
        <v>3.79</v>
      </c>
      <c r="T407">
        <v>5.5</v>
      </c>
    </row>
    <row r="408" spans="1:20" x14ac:dyDescent="0.45">
      <c r="A408" t="s">
        <v>31</v>
      </c>
      <c r="B408" s="2">
        <v>41251</v>
      </c>
      <c r="C408" s="1">
        <v>0.58333333333333337</v>
      </c>
      <c r="D408" t="s">
        <v>78</v>
      </c>
      <c r="E408" t="s">
        <v>68</v>
      </c>
      <c r="F408">
        <v>1392.6</v>
      </c>
      <c r="G408">
        <v>1434</v>
      </c>
      <c r="H408">
        <v>0</v>
      </c>
      <c r="I408">
        <v>4</v>
      </c>
      <c r="J408">
        <v>6</v>
      </c>
      <c r="K408">
        <v>9</v>
      </c>
      <c r="L408">
        <v>1</v>
      </c>
      <c r="M408">
        <v>4</v>
      </c>
      <c r="N408" t="s">
        <v>34</v>
      </c>
      <c r="O408">
        <v>2.14</v>
      </c>
      <c r="P408">
        <v>3.3</v>
      </c>
      <c r="Q408">
        <v>3.3</v>
      </c>
      <c r="R408">
        <v>2.25</v>
      </c>
      <c r="S408">
        <v>3.44</v>
      </c>
      <c r="T408">
        <v>3.56</v>
      </c>
    </row>
    <row r="409" spans="1:20" x14ac:dyDescent="0.45">
      <c r="A409" t="s">
        <v>20</v>
      </c>
      <c r="B409" s="2">
        <v>41251</v>
      </c>
      <c r="C409" s="1">
        <v>0.70833333333333337</v>
      </c>
      <c r="D409" t="s">
        <v>29</v>
      </c>
      <c r="E409" t="s">
        <v>27</v>
      </c>
      <c r="F409">
        <v>1343.17</v>
      </c>
      <c r="G409">
        <v>1267.69</v>
      </c>
      <c r="H409">
        <v>7</v>
      </c>
      <c r="I409">
        <v>9</v>
      </c>
      <c r="J409">
        <v>0</v>
      </c>
      <c r="K409">
        <v>2</v>
      </c>
      <c r="L409">
        <v>2</v>
      </c>
      <c r="M409">
        <v>2</v>
      </c>
      <c r="N409" t="s">
        <v>28</v>
      </c>
      <c r="O409">
        <v>1.89</v>
      </c>
      <c r="P409">
        <v>3.46</v>
      </c>
      <c r="Q409">
        <v>3.92</v>
      </c>
      <c r="R409">
        <v>2</v>
      </c>
      <c r="S409">
        <v>3.71</v>
      </c>
      <c r="T409">
        <v>4.3600000000000003</v>
      </c>
    </row>
    <row r="410" spans="1:20" x14ac:dyDescent="0.45">
      <c r="A410" t="s">
        <v>20</v>
      </c>
      <c r="B410" s="2">
        <v>41251</v>
      </c>
      <c r="C410" s="1">
        <v>0.70833333333333337</v>
      </c>
      <c r="D410" t="s">
        <v>26</v>
      </c>
      <c r="E410" t="s">
        <v>30</v>
      </c>
      <c r="F410">
        <v>1317.56</v>
      </c>
      <c r="G410">
        <v>1505.88</v>
      </c>
      <c r="H410">
        <v>4</v>
      </c>
      <c r="I410">
        <v>5</v>
      </c>
      <c r="J410">
        <v>3</v>
      </c>
      <c r="K410">
        <v>9</v>
      </c>
      <c r="L410">
        <v>0</v>
      </c>
      <c r="M410">
        <v>3</v>
      </c>
      <c r="N410" t="s">
        <v>34</v>
      </c>
      <c r="O410">
        <v>3.64</v>
      </c>
      <c r="P410">
        <v>3.41</v>
      </c>
      <c r="Q410">
        <v>1.98</v>
      </c>
      <c r="R410">
        <v>3.9</v>
      </c>
      <c r="S410">
        <v>3.6</v>
      </c>
      <c r="T410">
        <v>2.12</v>
      </c>
    </row>
    <row r="411" spans="1:20" x14ac:dyDescent="0.45">
      <c r="A411" t="s">
        <v>20</v>
      </c>
      <c r="B411" s="2">
        <v>41251</v>
      </c>
      <c r="C411" s="1">
        <v>0.70833333333333337</v>
      </c>
      <c r="D411" t="s">
        <v>22</v>
      </c>
      <c r="E411" t="s">
        <v>69</v>
      </c>
      <c r="F411">
        <v>1217.8</v>
      </c>
      <c r="G411">
        <v>1281.82</v>
      </c>
      <c r="H411">
        <v>3</v>
      </c>
      <c r="I411">
        <v>4</v>
      </c>
      <c r="J411">
        <v>6</v>
      </c>
      <c r="K411">
        <v>12</v>
      </c>
      <c r="L411">
        <v>2</v>
      </c>
      <c r="M411">
        <v>1</v>
      </c>
      <c r="N411" t="s">
        <v>23</v>
      </c>
      <c r="O411">
        <v>2.34</v>
      </c>
      <c r="P411">
        <v>3.36</v>
      </c>
      <c r="Q411">
        <v>2.87</v>
      </c>
      <c r="R411">
        <v>2.4500000000000002</v>
      </c>
      <c r="S411">
        <v>3.58</v>
      </c>
      <c r="T411">
        <v>3.15</v>
      </c>
    </row>
    <row r="412" spans="1:20" x14ac:dyDescent="0.45">
      <c r="A412" t="s">
        <v>20</v>
      </c>
      <c r="B412" s="2">
        <v>41251</v>
      </c>
      <c r="C412" s="1">
        <v>0.70833333333333337</v>
      </c>
      <c r="D412" t="s">
        <v>49</v>
      </c>
      <c r="E412" t="s">
        <v>58</v>
      </c>
      <c r="F412">
        <v>1433.36</v>
      </c>
      <c r="G412">
        <v>1440.82</v>
      </c>
      <c r="H412">
        <v>6</v>
      </c>
      <c r="I412">
        <v>9</v>
      </c>
      <c r="J412">
        <v>6</v>
      </c>
      <c r="K412">
        <v>10</v>
      </c>
      <c r="L412">
        <v>4</v>
      </c>
      <c r="M412">
        <v>0</v>
      </c>
      <c r="N412" t="s">
        <v>23</v>
      </c>
      <c r="O412">
        <v>2.2200000000000002</v>
      </c>
      <c r="P412">
        <v>3.36</v>
      </c>
      <c r="Q412">
        <v>3.06</v>
      </c>
      <c r="R412">
        <v>2.31</v>
      </c>
      <c r="S412">
        <v>3.54</v>
      </c>
      <c r="T412">
        <v>3.32</v>
      </c>
    </row>
    <row r="413" spans="1:20" x14ac:dyDescent="0.45">
      <c r="A413" t="s">
        <v>20</v>
      </c>
      <c r="B413" s="2">
        <v>41251</v>
      </c>
      <c r="C413" s="1">
        <v>0.70833333333333337</v>
      </c>
      <c r="D413" t="s">
        <v>59</v>
      </c>
      <c r="E413" t="s">
        <v>21</v>
      </c>
      <c r="F413">
        <v>1396.57</v>
      </c>
      <c r="G413">
        <v>1286.68</v>
      </c>
      <c r="H413">
        <v>6</v>
      </c>
      <c r="I413">
        <v>9</v>
      </c>
      <c r="J413">
        <v>3</v>
      </c>
      <c r="K413">
        <v>6</v>
      </c>
      <c r="L413">
        <v>3</v>
      </c>
      <c r="M413">
        <v>0</v>
      </c>
      <c r="N413" t="s">
        <v>23</v>
      </c>
      <c r="O413">
        <v>1.45</v>
      </c>
      <c r="P413">
        <v>4.2300000000000004</v>
      </c>
      <c r="Q413">
        <v>6.67</v>
      </c>
      <c r="R413">
        <v>1.5</v>
      </c>
      <c r="S413">
        <v>4.6500000000000004</v>
      </c>
      <c r="T413">
        <v>7.5</v>
      </c>
    </row>
    <row r="414" spans="1:20" x14ac:dyDescent="0.45">
      <c r="A414" t="s">
        <v>65</v>
      </c>
      <c r="B414" s="2">
        <v>41251</v>
      </c>
      <c r="C414" s="1">
        <v>0.72916666666666663</v>
      </c>
      <c r="D414" t="s">
        <v>73</v>
      </c>
      <c r="E414" t="s">
        <v>79</v>
      </c>
      <c r="F414">
        <v>1544.18</v>
      </c>
      <c r="G414">
        <v>1440.67</v>
      </c>
      <c r="H414">
        <v>3</v>
      </c>
      <c r="I414">
        <v>9</v>
      </c>
      <c r="J414">
        <v>4</v>
      </c>
      <c r="K414">
        <v>7</v>
      </c>
      <c r="L414">
        <v>0</v>
      </c>
      <c r="M414">
        <v>0</v>
      </c>
      <c r="N414" t="s">
        <v>28</v>
      </c>
      <c r="O414">
        <v>1.81</v>
      </c>
      <c r="P414">
        <v>3.36</v>
      </c>
      <c r="Q414">
        <v>4.03</v>
      </c>
      <c r="R414">
        <v>1.96</v>
      </c>
      <c r="S414">
        <v>3.52</v>
      </c>
      <c r="T414">
        <v>4.5</v>
      </c>
    </row>
    <row r="415" spans="1:20" x14ac:dyDescent="0.45">
      <c r="A415" t="s">
        <v>20</v>
      </c>
      <c r="B415" s="2">
        <v>41251</v>
      </c>
      <c r="C415" s="1">
        <v>0.79166666666666663</v>
      </c>
      <c r="D415" t="s">
        <v>48</v>
      </c>
      <c r="E415" t="s">
        <v>25</v>
      </c>
      <c r="F415">
        <v>1367.62</v>
      </c>
      <c r="G415">
        <v>1512.32</v>
      </c>
      <c r="H415">
        <v>4</v>
      </c>
      <c r="I415">
        <v>7</v>
      </c>
      <c r="J415">
        <v>9</v>
      </c>
      <c r="K415">
        <v>13</v>
      </c>
      <c r="L415">
        <v>0</v>
      </c>
      <c r="M415">
        <v>1</v>
      </c>
      <c r="N415" t="s">
        <v>34</v>
      </c>
      <c r="O415">
        <v>2.84</v>
      </c>
      <c r="P415">
        <v>3.32</v>
      </c>
      <c r="Q415">
        <v>2.38</v>
      </c>
      <c r="R415">
        <v>3.08</v>
      </c>
      <c r="S415">
        <v>3.61</v>
      </c>
      <c r="T415">
        <v>2.5</v>
      </c>
    </row>
    <row r="416" spans="1:20" x14ac:dyDescent="0.45">
      <c r="A416" t="s">
        <v>31</v>
      </c>
      <c r="B416" s="2">
        <v>41254</v>
      </c>
      <c r="C416" s="1">
        <v>0.75</v>
      </c>
      <c r="D416" t="s">
        <v>55</v>
      </c>
      <c r="E416" t="s">
        <v>45</v>
      </c>
      <c r="F416">
        <v>1413.5</v>
      </c>
      <c r="G416">
        <v>1369.27</v>
      </c>
      <c r="H416">
        <v>2</v>
      </c>
      <c r="I416">
        <v>3</v>
      </c>
      <c r="J416">
        <v>4</v>
      </c>
      <c r="K416">
        <v>5</v>
      </c>
      <c r="L416">
        <v>0</v>
      </c>
      <c r="M416">
        <v>0</v>
      </c>
      <c r="N416" t="s">
        <v>28</v>
      </c>
      <c r="O416">
        <v>2.13</v>
      </c>
      <c r="P416">
        <v>3.36</v>
      </c>
      <c r="Q416">
        <v>3.32</v>
      </c>
      <c r="R416">
        <v>2.31</v>
      </c>
      <c r="S416">
        <v>3.59</v>
      </c>
      <c r="T416">
        <v>3.6</v>
      </c>
    </row>
    <row r="417" spans="1:20" x14ac:dyDescent="0.45">
      <c r="A417" t="s">
        <v>35</v>
      </c>
      <c r="B417" s="2">
        <v>41258</v>
      </c>
      <c r="C417" s="1">
        <v>0.72916666666666663</v>
      </c>
      <c r="D417" t="s">
        <v>39</v>
      </c>
      <c r="E417" t="s">
        <v>46</v>
      </c>
      <c r="F417">
        <v>1558.69</v>
      </c>
      <c r="G417">
        <v>1336.14</v>
      </c>
      <c r="H417">
        <v>3</v>
      </c>
      <c r="I417">
        <v>6</v>
      </c>
      <c r="J417">
        <v>0</v>
      </c>
      <c r="K417">
        <v>1</v>
      </c>
      <c r="L417">
        <v>7</v>
      </c>
      <c r="M417">
        <v>0</v>
      </c>
      <c r="N417" t="s">
        <v>23</v>
      </c>
      <c r="O417">
        <v>1.22</v>
      </c>
      <c r="P417">
        <v>6.16</v>
      </c>
      <c r="Q417">
        <v>11.47</v>
      </c>
      <c r="R417">
        <v>1.25</v>
      </c>
      <c r="S417">
        <v>7</v>
      </c>
      <c r="T417">
        <v>16.64</v>
      </c>
    </row>
    <row r="418" spans="1:20" x14ac:dyDescent="0.45">
      <c r="A418" t="s">
        <v>35</v>
      </c>
      <c r="B418" s="2">
        <v>41258</v>
      </c>
      <c r="C418" s="1">
        <v>0.72916666666666663</v>
      </c>
      <c r="D418" t="s">
        <v>38</v>
      </c>
      <c r="E418" t="s">
        <v>47</v>
      </c>
      <c r="F418">
        <v>1319.16</v>
      </c>
      <c r="G418">
        <v>1345.6</v>
      </c>
      <c r="H418">
        <v>3</v>
      </c>
      <c r="I418">
        <v>9</v>
      </c>
      <c r="J418">
        <v>1</v>
      </c>
      <c r="K418">
        <v>1</v>
      </c>
      <c r="L418">
        <v>3</v>
      </c>
      <c r="M418">
        <v>1</v>
      </c>
      <c r="N418" t="s">
        <v>23</v>
      </c>
      <c r="O418">
        <v>2.4</v>
      </c>
      <c r="P418">
        <v>3.27</v>
      </c>
      <c r="Q418">
        <v>2.83</v>
      </c>
      <c r="R418">
        <v>2.66</v>
      </c>
      <c r="S418">
        <v>3.5</v>
      </c>
      <c r="T418">
        <v>3.01</v>
      </c>
    </row>
    <row r="419" spans="1:20" x14ac:dyDescent="0.45">
      <c r="A419" t="s">
        <v>31</v>
      </c>
      <c r="B419" s="2">
        <v>41277</v>
      </c>
      <c r="C419" s="1">
        <v>0.72916666666666663</v>
      </c>
      <c r="D419" t="s">
        <v>32</v>
      </c>
      <c r="E419" t="s">
        <v>68</v>
      </c>
      <c r="F419">
        <v>1340.82</v>
      </c>
      <c r="G419">
        <v>1414.55</v>
      </c>
      <c r="H419">
        <v>3</v>
      </c>
      <c r="I419">
        <v>3</v>
      </c>
      <c r="J419">
        <v>9</v>
      </c>
      <c r="K419">
        <v>9</v>
      </c>
      <c r="L419">
        <v>3</v>
      </c>
      <c r="M419">
        <v>2</v>
      </c>
      <c r="N419" t="s">
        <v>23</v>
      </c>
      <c r="O419">
        <v>2.96</v>
      </c>
      <c r="P419">
        <v>3.3</v>
      </c>
      <c r="Q419">
        <v>2.33</v>
      </c>
      <c r="R419">
        <v>3.25</v>
      </c>
      <c r="S419">
        <v>3.45</v>
      </c>
      <c r="T419">
        <v>2.4300000000000002</v>
      </c>
    </row>
    <row r="420" spans="1:20" x14ac:dyDescent="0.45">
      <c r="A420" t="s">
        <v>31</v>
      </c>
      <c r="B420" s="2">
        <v>41278</v>
      </c>
      <c r="C420" s="1">
        <v>0.5</v>
      </c>
      <c r="D420" t="s">
        <v>45</v>
      </c>
      <c r="E420" t="s">
        <v>68</v>
      </c>
      <c r="F420">
        <v>1349.68</v>
      </c>
      <c r="G420">
        <v>1414.55</v>
      </c>
      <c r="H420">
        <v>5</v>
      </c>
      <c r="I420">
        <v>6</v>
      </c>
      <c r="J420">
        <v>6</v>
      </c>
      <c r="K420">
        <v>9</v>
      </c>
      <c r="L420">
        <v>1</v>
      </c>
      <c r="M420">
        <v>0</v>
      </c>
      <c r="N420" t="s">
        <v>23</v>
      </c>
      <c r="O420">
        <v>2.5299999999999998</v>
      </c>
      <c r="P420">
        <v>3.2</v>
      </c>
      <c r="Q420">
        <v>2.74</v>
      </c>
      <c r="R420">
        <v>2.65</v>
      </c>
      <c r="S420">
        <v>3.4</v>
      </c>
      <c r="T420">
        <v>2.95</v>
      </c>
    </row>
    <row r="421" spans="1:20" x14ac:dyDescent="0.45">
      <c r="A421" t="s">
        <v>31</v>
      </c>
      <c r="B421" s="2">
        <v>41278</v>
      </c>
      <c r="C421" s="1">
        <v>0.58333333333333337</v>
      </c>
      <c r="D421" t="s">
        <v>56</v>
      </c>
      <c r="E421" t="s">
        <v>55</v>
      </c>
      <c r="F421">
        <v>1488.17</v>
      </c>
      <c r="G421">
        <v>1407.91</v>
      </c>
      <c r="H421">
        <v>6</v>
      </c>
      <c r="I421">
        <v>12</v>
      </c>
      <c r="J421">
        <v>2</v>
      </c>
      <c r="K421">
        <v>4</v>
      </c>
      <c r="L421">
        <v>3</v>
      </c>
      <c r="M421">
        <v>1</v>
      </c>
      <c r="N421" t="s">
        <v>23</v>
      </c>
      <c r="O421">
        <v>1.85</v>
      </c>
      <c r="P421">
        <v>3.47</v>
      </c>
      <c r="Q421">
        <v>4.1399999999999997</v>
      </c>
      <c r="R421">
        <v>1.99</v>
      </c>
      <c r="S421">
        <v>3.75</v>
      </c>
      <c r="T421">
        <v>4.59</v>
      </c>
    </row>
    <row r="422" spans="1:20" x14ac:dyDescent="0.45">
      <c r="A422" t="s">
        <v>41</v>
      </c>
      <c r="B422" s="2">
        <v>41278</v>
      </c>
      <c r="C422" s="1">
        <v>0.6875</v>
      </c>
      <c r="D422" t="s">
        <v>51</v>
      </c>
      <c r="E422" t="s">
        <v>53</v>
      </c>
      <c r="F422">
        <v>1445.85</v>
      </c>
      <c r="G422">
        <v>1487.04</v>
      </c>
      <c r="H422">
        <v>9</v>
      </c>
      <c r="I422">
        <v>12</v>
      </c>
      <c r="J422">
        <v>5</v>
      </c>
      <c r="K422">
        <v>11</v>
      </c>
      <c r="L422">
        <v>2</v>
      </c>
      <c r="M422">
        <v>2</v>
      </c>
      <c r="N422" t="s">
        <v>28</v>
      </c>
      <c r="O422">
        <v>2.04</v>
      </c>
      <c r="P422">
        <v>3.26</v>
      </c>
      <c r="Q422">
        <v>3.65</v>
      </c>
      <c r="R422">
        <v>2.13</v>
      </c>
      <c r="S422">
        <v>3.45</v>
      </c>
      <c r="T422">
        <v>4.05</v>
      </c>
    </row>
    <row r="423" spans="1:20" x14ac:dyDescent="0.45">
      <c r="A423" t="s">
        <v>20</v>
      </c>
      <c r="B423" s="2">
        <v>41278</v>
      </c>
      <c r="C423" s="1">
        <v>0.70833333333333337</v>
      </c>
      <c r="D423" t="s">
        <v>30</v>
      </c>
      <c r="E423" t="s">
        <v>60</v>
      </c>
      <c r="F423">
        <v>1511.75</v>
      </c>
      <c r="G423">
        <v>1385.42</v>
      </c>
      <c r="H423">
        <v>6</v>
      </c>
      <c r="I423">
        <v>9</v>
      </c>
      <c r="J423">
        <v>3</v>
      </c>
      <c r="K423">
        <v>6</v>
      </c>
      <c r="L423">
        <v>4</v>
      </c>
      <c r="M423">
        <v>0</v>
      </c>
      <c r="N423" t="s">
        <v>23</v>
      </c>
      <c r="O423">
        <v>1.45</v>
      </c>
      <c r="P423">
        <v>4.3899999999999997</v>
      </c>
      <c r="Q423">
        <v>6.35</v>
      </c>
      <c r="R423">
        <v>1.53</v>
      </c>
      <c r="S423">
        <v>5.01</v>
      </c>
      <c r="T423">
        <v>7</v>
      </c>
    </row>
    <row r="424" spans="1:20" x14ac:dyDescent="0.45">
      <c r="A424" t="s">
        <v>20</v>
      </c>
      <c r="B424" s="2">
        <v>41278</v>
      </c>
      <c r="C424" s="1">
        <v>0.70833333333333337</v>
      </c>
      <c r="D424" t="s">
        <v>69</v>
      </c>
      <c r="E424" t="s">
        <v>48</v>
      </c>
      <c r="F424">
        <v>1288.81</v>
      </c>
      <c r="G424">
        <v>1374.6</v>
      </c>
      <c r="H424">
        <v>6</v>
      </c>
      <c r="I424">
        <v>9</v>
      </c>
      <c r="J424">
        <v>3</v>
      </c>
      <c r="K424">
        <v>7</v>
      </c>
      <c r="L424">
        <v>0</v>
      </c>
      <c r="M424">
        <v>1</v>
      </c>
      <c r="N424" t="s">
        <v>34</v>
      </c>
      <c r="O424">
        <v>2.29</v>
      </c>
      <c r="P424">
        <v>3.31</v>
      </c>
      <c r="Q424">
        <v>2.97</v>
      </c>
      <c r="R424">
        <v>2.4</v>
      </c>
      <c r="S424">
        <v>3.49</v>
      </c>
      <c r="T424">
        <v>3.3</v>
      </c>
    </row>
    <row r="425" spans="1:20" x14ac:dyDescent="0.45">
      <c r="A425" t="s">
        <v>20</v>
      </c>
      <c r="B425" s="2">
        <v>41278</v>
      </c>
      <c r="C425" s="1">
        <v>0.75</v>
      </c>
      <c r="D425" t="s">
        <v>40</v>
      </c>
      <c r="E425" t="s">
        <v>26</v>
      </c>
      <c r="F425">
        <v>1382.98</v>
      </c>
      <c r="G425">
        <v>1324.55</v>
      </c>
      <c r="H425">
        <v>0</v>
      </c>
      <c r="I425">
        <v>6</v>
      </c>
      <c r="J425">
        <v>3</v>
      </c>
      <c r="K425">
        <v>4</v>
      </c>
      <c r="L425">
        <v>1</v>
      </c>
      <c r="M425">
        <v>0</v>
      </c>
      <c r="N425" t="s">
        <v>23</v>
      </c>
      <c r="O425">
        <v>1.65</v>
      </c>
      <c r="P425">
        <v>3.68</v>
      </c>
      <c r="Q425">
        <v>5.09</v>
      </c>
      <c r="R425">
        <v>1.77</v>
      </c>
      <c r="S425">
        <v>3.95</v>
      </c>
      <c r="T425">
        <v>6.4</v>
      </c>
    </row>
    <row r="426" spans="1:20" x14ac:dyDescent="0.45">
      <c r="A426" t="s">
        <v>31</v>
      </c>
      <c r="B426" s="2">
        <v>41278</v>
      </c>
      <c r="C426" s="1">
        <v>0.75</v>
      </c>
      <c r="D426" t="s">
        <v>57</v>
      </c>
      <c r="E426" t="s">
        <v>33</v>
      </c>
      <c r="F426">
        <v>1342.43</v>
      </c>
      <c r="G426">
        <v>1402.54</v>
      </c>
      <c r="H426">
        <v>4</v>
      </c>
      <c r="I426">
        <v>8</v>
      </c>
      <c r="J426">
        <v>1</v>
      </c>
      <c r="K426">
        <v>5</v>
      </c>
      <c r="L426">
        <v>3</v>
      </c>
      <c r="M426">
        <v>2</v>
      </c>
      <c r="N426" t="s">
        <v>23</v>
      </c>
      <c r="O426">
        <v>2.33</v>
      </c>
      <c r="P426">
        <v>3.25</v>
      </c>
      <c r="Q426">
        <v>2.99</v>
      </c>
      <c r="R426">
        <v>2.5</v>
      </c>
      <c r="S426">
        <v>3.45</v>
      </c>
      <c r="T426">
        <v>3.31</v>
      </c>
    </row>
    <row r="427" spans="1:20" x14ac:dyDescent="0.45">
      <c r="A427" t="s">
        <v>31</v>
      </c>
      <c r="B427" s="2">
        <v>41283</v>
      </c>
      <c r="C427" s="1">
        <v>0.58333333333333337</v>
      </c>
      <c r="D427" t="s">
        <v>45</v>
      </c>
      <c r="E427" t="s">
        <v>55</v>
      </c>
      <c r="F427">
        <v>1349.68</v>
      </c>
      <c r="G427">
        <v>1407.91</v>
      </c>
      <c r="H427">
        <v>7</v>
      </c>
      <c r="I427">
        <v>8</v>
      </c>
      <c r="J427">
        <v>2</v>
      </c>
      <c r="K427">
        <v>3</v>
      </c>
      <c r="L427">
        <v>1</v>
      </c>
      <c r="M427">
        <v>1</v>
      </c>
      <c r="N427" t="s">
        <v>28</v>
      </c>
      <c r="O427">
        <v>2.6</v>
      </c>
      <c r="P427">
        <v>3.27</v>
      </c>
      <c r="Q427">
        <v>2.65</v>
      </c>
      <c r="R427">
        <v>2.74</v>
      </c>
      <c r="S427">
        <v>3.45</v>
      </c>
      <c r="T427">
        <v>2.84</v>
      </c>
    </row>
    <row r="428" spans="1:20" x14ac:dyDescent="0.45">
      <c r="A428" t="s">
        <v>20</v>
      </c>
      <c r="B428" s="2">
        <v>41283</v>
      </c>
      <c r="C428" s="1">
        <v>0.60416666666666663</v>
      </c>
      <c r="D428" t="s">
        <v>88</v>
      </c>
      <c r="E428" t="s">
        <v>69</v>
      </c>
      <c r="F428">
        <v>1249.78</v>
      </c>
      <c r="G428">
        <v>1288.81</v>
      </c>
      <c r="H428">
        <v>0</v>
      </c>
      <c r="I428">
        <v>0</v>
      </c>
      <c r="J428">
        <v>3</v>
      </c>
      <c r="K428">
        <v>6</v>
      </c>
      <c r="L428">
        <v>7</v>
      </c>
      <c r="M428">
        <v>0</v>
      </c>
      <c r="N428" t="s">
        <v>23</v>
      </c>
      <c r="O428">
        <v>2.0499999999999998</v>
      </c>
      <c r="P428">
        <v>3.47</v>
      </c>
      <c r="Q428">
        <v>3.41</v>
      </c>
      <c r="R428">
        <v>2.15</v>
      </c>
      <c r="S428">
        <v>3.77</v>
      </c>
      <c r="T428">
        <v>3.68</v>
      </c>
    </row>
    <row r="429" spans="1:20" x14ac:dyDescent="0.45">
      <c r="A429" t="s">
        <v>74</v>
      </c>
      <c r="B429" s="2">
        <v>41283</v>
      </c>
      <c r="C429" s="1">
        <v>0.6875</v>
      </c>
      <c r="D429" t="s">
        <v>89</v>
      </c>
      <c r="E429" t="s">
        <v>75</v>
      </c>
      <c r="F429">
        <v>1218.08</v>
      </c>
      <c r="G429">
        <v>1216.82</v>
      </c>
      <c r="H429">
        <v>5</v>
      </c>
      <c r="I429">
        <v>9</v>
      </c>
      <c r="J429">
        <v>3</v>
      </c>
      <c r="K429">
        <v>7</v>
      </c>
      <c r="L429">
        <v>1</v>
      </c>
      <c r="M429">
        <v>1</v>
      </c>
      <c r="N429" t="s">
        <v>28</v>
      </c>
      <c r="O429">
        <v>2.1800000000000002</v>
      </c>
      <c r="P429">
        <v>3.33</v>
      </c>
      <c r="Q429">
        <v>3.16</v>
      </c>
      <c r="R429">
        <v>2.2999999999999998</v>
      </c>
      <c r="S429">
        <v>3.53</v>
      </c>
      <c r="T429">
        <v>3.7</v>
      </c>
    </row>
    <row r="430" spans="1:20" x14ac:dyDescent="0.45">
      <c r="A430" t="s">
        <v>41</v>
      </c>
      <c r="B430" s="2">
        <v>41283</v>
      </c>
      <c r="C430" s="1">
        <v>0.6875</v>
      </c>
      <c r="D430" t="s">
        <v>70</v>
      </c>
      <c r="E430" t="s">
        <v>51</v>
      </c>
      <c r="F430">
        <v>1319.59</v>
      </c>
      <c r="G430">
        <v>1445.85</v>
      </c>
      <c r="H430">
        <v>3</v>
      </c>
      <c r="I430">
        <v>6</v>
      </c>
      <c r="J430">
        <v>7</v>
      </c>
      <c r="K430">
        <v>13</v>
      </c>
      <c r="L430">
        <v>1</v>
      </c>
      <c r="M430">
        <v>2</v>
      </c>
      <c r="N430" t="s">
        <v>34</v>
      </c>
      <c r="O430">
        <v>2.48</v>
      </c>
      <c r="P430">
        <v>3.22</v>
      </c>
      <c r="Q430">
        <v>2.82</v>
      </c>
      <c r="R430">
        <v>2.65</v>
      </c>
      <c r="S430">
        <v>3.43</v>
      </c>
      <c r="T430">
        <v>3.08</v>
      </c>
    </row>
    <row r="431" spans="1:20" x14ac:dyDescent="0.45">
      <c r="A431" t="s">
        <v>41</v>
      </c>
      <c r="B431" s="2">
        <v>41283</v>
      </c>
      <c r="C431" s="1">
        <v>0.6875</v>
      </c>
      <c r="D431" t="s">
        <v>54</v>
      </c>
      <c r="E431" t="s">
        <v>87</v>
      </c>
      <c r="F431">
        <v>1336.63</v>
      </c>
      <c r="G431">
        <v>1226.5899999999999</v>
      </c>
      <c r="H431">
        <v>0</v>
      </c>
      <c r="I431">
        <v>3</v>
      </c>
      <c r="J431">
        <v>1</v>
      </c>
      <c r="K431">
        <v>5</v>
      </c>
      <c r="L431">
        <v>1</v>
      </c>
      <c r="M431">
        <v>0</v>
      </c>
      <c r="N431" t="s">
        <v>23</v>
      </c>
      <c r="O431">
        <v>1.82</v>
      </c>
      <c r="P431">
        <v>3.47</v>
      </c>
      <c r="Q431">
        <v>4.34</v>
      </c>
      <c r="R431">
        <v>1.96</v>
      </c>
      <c r="S431">
        <v>3.65</v>
      </c>
      <c r="T431">
        <v>4.75</v>
      </c>
    </row>
    <row r="432" spans="1:20" x14ac:dyDescent="0.45">
      <c r="A432" t="s">
        <v>20</v>
      </c>
      <c r="B432" s="2">
        <v>41283</v>
      </c>
      <c r="C432" s="1">
        <v>0.70833333333333337</v>
      </c>
      <c r="D432" t="s">
        <v>49</v>
      </c>
      <c r="E432" t="s">
        <v>27</v>
      </c>
      <c r="F432">
        <v>1440.35</v>
      </c>
      <c r="G432">
        <v>1274.68</v>
      </c>
      <c r="H432">
        <v>9</v>
      </c>
      <c r="I432">
        <v>12</v>
      </c>
      <c r="J432">
        <v>1</v>
      </c>
      <c r="K432">
        <v>2</v>
      </c>
      <c r="L432">
        <v>1</v>
      </c>
      <c r="M432">
        <v>1</v>
      </c>
      <c r="N432" t="s">
        <v>28</v>
      </c>
      <c r="O432">
        <v>1.39</v>
      </c>
      <c r="P432">
        <v>4.67</v>
      </c>
      <c r="Q432">
        <v>7.51</v>
      </c>
      <c r="R432">
        <v>1.53</v>
      </c>
      <c r="S432">
        <v>5.15</v>
      </c>
      <c r="T432">
        <v>8.85</v>
      </c>
    </row>
    <row r="433" spans="1:20" x14ac:dyDescent="0.45">
      <c r="A433" t="s">
        <v>20</v>
      </c>
      <c r="B433" s="2">
        <v>41283</v>
      </c>
      <c r="C433" s="1">
        <v>0.70833333333333337</v>
      </c>
      <c r="D433" t="s">
        <v>59</v>
      </c>
      <c r="E433" t="s">
        <v>58</v>
      </c>
      <c r="F433">
        <v>1403.56</v>
      </c>
      <c r="G433">
        <v>1447.8</v>
      </c>
      <c r="H433">
        <v>6</v>
      </c>
      <c r="I433">
        <v>9</v>
      </c>
      <c r="J433">
        <v>3</v>
      </c>
      <c r="K433">
        <v>7</v>
      </c>
      <c r="L433">
        <v>1</v>
      </c>
      <c r="M433">
        <v>0</v>
      </c>
      <c r="N433" t="s">
        <v>23</v>
      </c>
      <c r="O433">
        <v>2.23</v>
      </c>
      <c r="P433">
        <v>3.4</v>
      </c>
      <c r="Q433">
        <v>3.08</v>
      </c>
      <c r="R433">
        <v>2.35</v>
      </c>
      <c r="S433">
        <v>3.66</v>
      </c>
      <c r="T433">
        <v>3.25</v>
      </c>
    </row>
    <row r="434" spans="1:20" x14ac:dyDescent="0.45">
      <c r="A434" t="s">
        <v>20</v>
      </c>
      <c r="B434" s="2">
        <v>41283</v>
      </c>
      <c r="C434" s="1">
        <v>0.75</v>
      </c>
      <c r="D434" t="s">
        <v>25</v>
      </c>
      <c r="E434" t="s">
        <v>40</v>
      </c>
      <c r="F434">
        <v>1534.58</v>
      </c>
      <c r="G434">
        <v>1382.98</v>
      </c>
      <c r="H434">
        <v>9</v>
      </c>
      <c r="I434">
        <v>15</v>
      </c>
      <c r="J434">
        <v>3</v>
      </c>
      <c r="K434">
        <v>6</v>
      </c>
      <c r="L434">
        <v>4</v>
      </c>
      <c r="M434">
        <v>0</v>
      </c>
      <c r="N434" t="s">
        <v>23</v>
      </c>
      <c r="O434">
        <v>1.53</v>
      </c>
      <c r="P434">
        <v>4.2300000000000004</v>
      </c>
      <c r="Q434">
        <v>5.62</v>
      </c>
      <c r="R434">
        <v>1.65</v>
      </c>
      <c r="S434">
        <v>4.72</v>
      </c>
      <c r="T434">
        <v>6.32</v>
      </c>
    </row>
    <row r="435" spans="1:20" x14ac:dyDescent="0.45">
      <c r="A435" t="s">
        <v>31</v>
      </c>
      <c r="B435" s="2">
        <v>41283</v>
      </c>
      <c r="C435" s="1">
        <v>0.75</v>
      </c>
      <c r="D435" t="s">
        <v>68</v>
      </c>
      <c r="E435" t="s">
        <v>57</v>
      </c>
      <c r="F435">
        <v>1414.55</v>
      </c>
      <c r="G435">
        <v>1342.43</v>
      </c>
      <c r="H435">
        <v>3</v>
      </c>
      <c r="I435">
        <v>9</v>
      </c>
      <c r="J435">
        <v>6</v>
      </c>
      <c r="K435">
        <v>10</v>
      </c>
      <c r="L435">
        <v>2</v>
      </c>
      <c r="M435">
        <v>1</v>
      </c>
      <c r="N435" t="s">
        <v>23</v>
      </c>
      <c r="O435">
        <v>2.25</v>
      </c>
      <c r="P435">
        <v>3.34</v>
      </c>
      <c r="Q435">
        <v>3.09</v>
      </c>
      <c r="R435">
        <v>2.35</v>
      </c>
      <c r="S435">
        <v>3.53</v>
      </c>
      <c r="T435">
        <v>3.4</v>
      </c>
    </row>
    <row r="436" spans="1:20" x14ac:dyDescent="0.45">
      <c r="A436" t="s">
        <v>61</v>
      </c>
      <c r="B436" s="2">
        <v>41286</v>
      </c>
      <c r="C436" s="1">
        <v>0.60416666666666663</v>
      </c>
      <c r="D436" t="s">
        <v>63</v>
      </c>
      <c r="E436" t="s">
        <v>90</v>
      </c>
      <c r="F436">
        <v>1346.36</v>
      </c>
      <c r="G436">
        <v>1246.31</v>
      </c>
      <c r="H436">
        <v>3</v>
      </c>
      <c r="I436">
        <v>4</v>
      </c>
      <c r="J436">
        <v>0</v>
      </c>
      <c r="K436">
        <v>0</v>
      </c>
      <c r="L436">
        <v>3</v>
      </c>
      <c r="M436">
        <v>2</v>
      </c>
      <c r="N436" t="s">
        <v>23</v>
      </c>
      <c r="O436">
        <v>2.36</v>
      </c>
      <c r="P436">
        <v>3.17</v>
      </c>
      <c r="Q436">
        <v>2.99</v>
      </c>
      <c r="R436">
        <v>2.54</v>
      </c>
      <c r="S436">
        <v>3.3</v>
      </c>
      <c r="T436">
        <v>3.2</v>
      </c>
    </row>
    <row r="437" spans="1:20" x14ac:dyDescent="0.45">
      <c r="A437" t="s">
        <v>35</v>
      </c>
      <c r="B437" s="2">
        <v>41286</v>
      </c>
      <c r="C437" s="1">
        <v>0.64583333333333337</v>
      </c>
      <c r="D437" t="s">
        <v>39</v>
      </c>
      <c r="E437" t="s">
        <v>36</v>
      </c>
      <c r="F437">
        <v>1564.3</v>
      </c>
      <c r="G437">
        <v>1423.87</v>
      </c>
      <c r="H437">
        <v>4</v>
      </c>
      <c r="I437">
        <v>7</v>
      </c>
      <c r="J437">
        <v>6</v>
      </c>
      <c r="K437">
        <v>9</v>
      </c>
      <c r="L437">
        <v>4</v>
      </c>
      <c r="M437">
        <v>0</v>
      </c>
      <c r="N437" t="s">
        <v>23</v>
      </c>
      <c r="O437">
        <v>1.24</v>
      </c>
      <c r="P437">
        <v>5.87</v>
      </c>
      <c r="Q437">
        <v>10.53</v>
      </c>
      <c r="R437">
        <v>1.33</v>
      </c>
      <c r="S437">
        <v>7</v>
      </c>
      <c r="T437">
        <v>13</v>
      </c>
    </row>
    <row r="438" spans="1:20" x14ac:dyDescent="0.45">
      <c r="A438" t="s">
        <v>31</v>
      </c>
      <c r="B438" s="2">
        <v>41286</v>
      </c>
      <c r="C438" s="1">
        <v>0.66666666666666663</v>
      </c>
      <c r="D438" t="s">
        <v>44</v>
      </c>
      <c r="E438" t="s">
        <v>33</v>
      </c>
      <c r="F438">
        <v>1423.45</v>
      </c>
      <c r="G438">
        <v>1402.54</v>
      </c>
      <c r="H438">
        <v>6</v>
      </c>
      <c r="I438">
        <v>7</v>
      </c>
      <c r="J438">
        <v>1</v>
      </c>
      <c r="K438">
        <v>4</v>
      </c>
      <c r="L438">
        <v>4</v>
      </c>
      <c r="M438">
        <v>1</v>
      </c>
      <c r="N438" t="s">
        <v>23</v>
      </c>
      <c r="O438">
        <v>2.21</v>
      </c>
      <c r="P438">
        <v>3.44</v>
      </c>
      <c r="Q438">
        <v>3.08</v>
      </c>
      <c r="R438">
        <v>2.38</v>
      </c>
      <c r="S438">
        <v>3.72</v>
      </c>
      <c r="T438">
        <v>3.45</v>
      </c>
    </row>
    <row r="439" spans="1:20" x14ac:dyDescent="0.45">
      <c r="A439" t="s">
        <v>61</v>
      </c>
      <c r="B439" s="2">
        <v>41286</v>
      </c>
      <c r="C439" s="1">
        <v>0.70833333333333337</v>
      </c>
      <c r="D439" t="s">
        <v>64</v>
      </c>
      <c r="E439" t="s">
        <v>62</v>
      </c>
      <c r="F439">
        <v>1209.8499999999999</v>
      </c>
      <c r="G439">
        <v>1489.69</v>
      </c>
      <c r="H439">
        <v>0</v>
      </c>
      <c r="I439">
        <v>0</v>
      </c>
      <c r="J439">
        <v>9</v>
      </c>
      <c r="K439">
        <v>12</v>
      </c>
      <c r="L439">
        <v>1</v>
      </c>
      <c r="M439">
        <v>0</v>
      </c>
      <c r="N439" t="s">
        <v>23</v>
      </c>
      <c r="O439">
        <v>6.18</v>
      </c>
      <c r="P439">
        <v>3.91</v>
      </c>
      <c r="Q439">
        <v>1.53</v>
      </c>
      <c r="R439">
        <v>7.1</v>
      </c>
      <c r="S439">
        <v>4.4000000000000004</v>
      </c>
      <c r="T439">
        <v>1.57</v>
      </c>
    </row>
    <row r="440" spans="1:20" x14ac:dyDescent="0.45">
      <c r="A440" t="s">
        <v>35</v>
      </c>
      <c r="B440" s="2">
        <v>41308</v>
      </c>
      <c r="C440" s="1">
        <v>0.625</v>
      </c>
      <c r="D440" t="s">
        <v>37</v>
      </c>
      <c r="E440" t="s">
        <v>47</v>
      </c>
      <c r="F440">
        <v>1470.77</v>
      </c>
      <c r="G440">
        <v>1336.08</v>
      </c>
      <c r="H440">
        <v>4</v>
      </c>
      <c r="I440">
        <v>10</v>
      </c>
      <c r="J440">
        <v>0</v>
      </c>
      <c r="K440">
        <v>1</v>
      </c>
      <c r="L440">
        <v>1</v>
      </c>
      <c r="M440">
        <v>2</v>
      </c>
      <c r="N440" t="s">
        <v>34</v>
      </c>
      <c r="O440">
        <v>1.62</v>
      </c>
      <c r="P440">
        <v>3.74</v>
      </c>
      <c r="Q440">
        <v>5.28</v>
      </c>
      <c r="R440">
        <v>1.73</v>
      </c>
      <c r="S440">
        <v>4.1500000000000004</v>
      </c>
      <c r="T440">
        <v>6.1</v>
      </c>
    </row>
    <row r="441" spans="1:20" x14ac:dyDescent="0.45">
      <c r="A441" t="s">
        <v>35</v>
      </c>
      <c r="B441" s="2">
        <v>41308</v>
      </c>
      <c r="C441" s="1">
        <v>0.72916666666666663</v>
      </c>
      <c r="D441" t="s">
        <v>46</v>
      </c>
      <c r="E441" t="s">
        <v>36</v>
      </c>
      <c r="F441">
        <v>1330.54</v>
      </c>
      <c r="G441">
        <v>1423.87</v>
      </c>
      <c r="H441">
        <v>0</v>
      </c>
      <c r="I441">
        <v>0</v>
      </c>
      <c r="J441">
        <v>6</v>
      </c>
      <c r="K441">
        <v>9</v>
      </c>
      <c r="L441">
        <v>1</v>
      </c>
      <c r="M441">
        <v>0</v>
      </c>
      <c r="N441" t="s">
        <v>23</v>
      </c>
      <c r="O441">
        <v>2.92</v>
      </c>
      <c r="P441">
        <v>3.17</v>
      </c>
      <c r="Q441">
        <v>2.41</v>
      </c>
      <c r="R441">
        <v>3.14</v>
      </c>
      <c r="S441">
        <v>3.35</v>
      </c>
      <c r="T441">
        <v>2.6</v>
      </c>
    </row>
    <row r="442" spans="1:20" x14ac:dyDescent="0.45">
      <c r="A442" t="s">
        <v>20</v>
      </c>
      <c r="B442" s="2">
        <v>41309</v>
      </c>
      <c r="C442" s="1">
        <v>0.72916666666666663</v>
      </c>
      <c r="D442" t="s">
        <v>27</v>
      </c>
      <c r="E442" t="s">
        <v>58</v>
      </c>
      <c r="F442">
        <v>1274.68</v>
      </c>
      <c r="G442">
        <v>1447.8</v>
      </c>
      <c r="H442">
        <v>2</v>
      </c>
      <c r="I442">
        <v>2</v>
      </c>
      <c r="J442">
        <v>3</v>
      </c>
      <c r="K442">
        <v>6</v>
      </c>
      <c r="L442">
        <v>2</v>
      </c>
      <c r="M442">
        <v>0</v>
      </c>
      <c r="N442" t="s">
        <v>23</v>
      </c>
      <c r="O442">
        <v>3.72</v>
      </c>
      <c r="P442">
        <v>3.48</v>
      </c>
      <c r="Q442">
        <v>1.93</v>
      </c>
      <c r="R442">
        <v>4.09</v>
      </c>
      <c r="S442">
        <v>3.79</v>
      </c>
      <c r="T442">
        <v>2.1</v>
      </c>
    </row>
    <row r="443" spans="1:20" x14ac:dyDescent="0.45">
      <c r="A443" t="s">
        <v>20</v>
      </c>
      <c r="B443" s="2">
        <v>41309</v>
      </c>
      <c r="C443" s="1">
        <v>0.72916666666666663</v>
      </c>
      <c r="D443" t="s">
        <v>25</v>
      </c>
      <c r="E443" t="s">
        <v>29</v>
      </c>
      <c r="F443">
        <v>1534.58</v>
      </c>
      <c r="G443">
        <v>1350.15</v>
      </c>
      <c r="H443">
        <v>9</v>
      </c>
      <c r="I443">
        <v>15</v>
      </c>
      <c r="J443">
        <v>5</v>
      </c>
      <c r="K443">
        <v>9</v>
      </c>
      <c r="L443">
        <v>1</v>
      </c>
      <c r="M443">
        <v>2</v>
      </c>
      <c r="N443" t="s">
        <v>34</v>
      </c>
      <c r="O443">
        <v>1.47</v>
      </c>
      <c r="P443">
        <v>4.25</v>
      </c>
      <c r="Q443">
        <v>6.34</v>
      </c>
      <c r="R443">
        <v>1.54</v>
      </c>
      <c r="S443">
        <v>4.6500000000000004</v>
      </c>
      <c r="T443">
        <v>7.15</v>
      </c>
    </row>
    <row r="444" spans="1:20" x14ac:dyDescent="0.45">
      <c r="A444" t="s">
        <v>61</v>
      </c>
      <c r="B444" s="2">
        <v>41311</v>
      </c>
      <c r="C444" s="1">
        <v>0.625</v>
      </c>
      <c r="D444" t="s">
        <v>80</v>
      </c>
      <c r="E444" t="s">
        <v>63</v>
      </c>
      <c r="F444">
        <v>1320.25</v>
      </c>
      <c r="G444">
        <v>1346.36</v>
      </c>
      <c r="H444">
        <v>3</v>
      </c>
      <c r="I444">
        <v>7</v>
      </c>
      <c r="J444">
        <v>9</v>
      </c>
      <c r="K444">
        <v>9</v>
      </c>
      <c r="L444">
        <v>1</v>
      </c>
      <c r="M444">
        <v>0</v>
      </c>
      <c r="N444" t="s">
        <v>23</v>
      </c>
      <c r="O444">
        <v>2.4700000000000002</v>
      </c>
      <c r="P444">
        <v>3.21</v>
      </c>
      <c r="Q444">
        <v>2.73</v>
      </c>
      <c r="R444">
        <v>2.7</v>
      </c>
      <c r="S444">
        <v>3.5</v>
      </c>
      <c r="T444">
        <v>3.08</v>
      </c>
    </row>
    <row r="445" spans="1:20" x14ac:dyDescent="0.45">
      <c r="A445" t="s">
        <v>61</v>
      </c>
      <c r="B445" s="2">
        <v>41313</v>
      </c>
      <c r="C445" s="1">
        <v>0.70833333333333337</v>
      </c>
      <c r="D445" t="s">
        <v>90</v>
      </c>
      <c r="E445" t="s">
        <v>63</v>
      </c>
      <c r="F445">
        <v>1246.31</v>
      </c>
      <c r="G445">
        <v>1346.36</v>
      </c>
      <c r="H445">
        <v>0</v>
      </c>
      <c r="I445">
        <v>0</v>
      </c>
      <c r="J445">
        <v>6</v>
      </c>
      <c r="K445">
        <v>9</v>
      </c>
      <c r="L445">
        <v>2</v>
      </c>
      <c r="M445">
        <v>1</v>
      </c>
      <c r="N445" t="s">
        <v>23</v>
      </c>
      <c r="O445">
        <v>2.48</v>
      </c>
      <c r="P445">
        <v>3.14</v>
      </c>
      <c r="Q445">
        <v>2.83</v>
      </c>
      <c r="R445">
        <v>2.64</v>
      </c>
      <c r="S445">
        <v>3.33</v>
      </c>
      <c r="T445">
        <v>3.05</v>
      </c>
    </row>
    <row r="446" spans="1:20" x14ac:dyDescent="0.45">
      <c r="A446" t="s">
        <v>65</v>
      </c>
      <c r="B446" s="2">
        <v>41316</v>
      </c>
      <c r="C446" s="1">
        <v>0.66666666666666663</v>
      </c>
      <c r="D446" t="s">
        <v>79</v>
      </c>
      <c r="E446" t="s">
        <v>73</v>
      </c>
      <c r="F446">
        <v>1444.58</v>
      </c>
      <c r="G446">
        <v>1555.61</v>
      </c>
      <c r="H446">
        <v>3</v>
      </c>
      <c r="I446">
        <v>6</v>
      </c>
      <c r="J446">
        <v>7</v>
      </c>
      <c r="K446">
        <v>7</v>
      </c>
      <c r="L446">
        <v>1</v>
      </c>
      <c r="M446">
        <v>2</v>
      </c>
      <c r="N446" t="s">
        <v>34</v>
      </c>
      <c r="O446">
        <v>1.91</v>
      </c>
      <c r="P446">
        <v>3.36</v>
      </c>
      <c r="Q446">
        <v>3.72</v>
      </c>
      <c r="R446">
        <v>2</v>
      </c>
      <c r="S446">
        <v>3.5</v>
      </c>
      <c r="T446">
        <v>4.37</v>
      </c>
    </row>
    <row r="447" spans="1:20" x14ac:dyDescent="0.45">
      <c r="A447" t="s">
        <v>31</v>
      </c>
      <c r="B447" s="2">
        <v>41316</v>
      </c>
      <c r="C447" s="1">
        <v>0.66666666666666663</v>
      </c>
      <c r="D447" t="s">
        <v>68</v>
      </c>
      <c r="E447" t="s">
        <v>44</v>
      </c>
      <c r="F447">
        <v>1414.55</v>
      </c>
      <c r="G447">
        <v>1423.45</v>
      </c>
      <c r="H447">
        <v>3</v>
      </c>
      <c r="I447">
        <v>9</v>
      </c>
      <c r="J447">
        <v>6</v>
      </c>
      <c r="K447">
        <v>9</v>
      </c>
      <c r="L447">
        <v>1</v>
      </c>
      <c r="M447">
        <v>0</v>
      </c>
      <c r="N447" t="s">
        <v>23</v>
      </c>
      <c r="O447">
        <v>1.88</v>
      </c>
      <c r="P447">
        <v>3.55</v>
      </c>
      <c r="Q447">
        <v>3.97</v>
      </c>
      <c r="R447">
        <v>1.95</v>
      </c>
      <c r="S447">
        <v>3.8</v>
      </c>
      <c r="T447">
        <v>4.4000000000000004</v>
      </c>
    </row>
    <row r="448" spans="1:20" x14ac:dyDescent="0.45">
      <c r="A448" t="s">
        <v>35</v>
      </c>
      <c r="B448" s="2">
        <v>41316</v>
      </c>
      <c r="C448" s="1">
        <v>0.75</v>
      </c>
      <c r="D448" t="s">
        <v>36</v>
      </c>
      <c r="E448" t="s">
        <v>38</v>
      </c>
      <c r="F448">
        <v>1423.87</v>
      </c>
      <c r="G448">
        <v>1328.67</v>
      </c>
      <c r="H448">
        <v>3</v>
      </c>
      <c r="I448">
        <v>6</v>
      </c>
      <c r="J448">
        <v>3</v>
      </c>
      <c r="K448">
        <v>3</v>
      </c>
      <c r="L448">
        <v>4</v>
      </c>
      <c r="M448">
        <v>0</v>
      </c>
      <c r="N448" t="s">
        <v>23</v>
      </c>
      <c r="O448">
        <v>1.59</v>
      </c>
      <c r="P448">
        <v>3.93</v>
      </c>
      <c r="Q448">
        <v>5.31</v>
      </c>
      <c r="R448">
        <v>1.65</v>
      </c>
      <c r="S448">
        <v>4.33</v>
      </c>
      <c r="T448">
        <v>6.7</v>
      </c>
    </row>
    <row r="449" spans="1:20" x14ac:dyDescent="0.45">
      <c r="A449" t="s">
        <v>35</v>
      </c>
      <c r="B449" s="2">
        <v>41316</v>
      </c>
      <c r="C449" s="1">
        <v>0.75</v>
      </c>
      <c r="D449" t="s">
        <v>39</v>
      </c>
      <c r="E449" t="s">
        <v>37</v>
      </c>
      <c r="F449">
        <v>1564.3</v>
      </c>
      <c r="G449">
        <v>1470.77</v>
      </c>
      <c r="H449">
        <v>7</v>
      </c>
      <c r="I449">
        <v>10</v>
      </c>
      <c r="J449">
        <v>1</v>
      </c>
      <c r="K449">
        <v>7</v>
      </c>
      <c r="L449">
        <v>1</v>
      </c>
      <c r="M449">
        <v>0</v>
      </c>
      <c r="N449" t="s">
        <v>23</v>
      </c>
      <c r="O449">
        <v>1.19</v>
      </c>
      <c r="P449">
        <v>6.77</v>
      </c>
      <c r="Q449">
        <v>12.28</v>
      </c>
      <c r="R449">
        <v>1.23</v>
      </c>
      <c r="S449">
        <v>7.9</v>
      </c>
      <c r="T449">
        <v>16.600000000000001</v>
      </c>
    </row>
    <row r="450" spans="1:20" x14ac:dyDescent="0.45">
      <c r="A450" t="s">
        <v>61</v>
      </c>
      <c r="B450" s="2">
        <v>41317</v>
      </c>
      <c r="C450" s="1">
        <v>0.70833333333333337</v>
      </c>
      <c r="D450" t="s">
        <v>80</v>
      </c>
      <c r="E450" t="s">
        <v>77</v>
      </c>
      <c r="F450">
        <v>1320.25</v>
      </c>
      <c r="G450">
        <v>1358.52</v>
      </c>
      <c r="H450">
        <v>5</v>
      </c>
      <c r="I450">
        <v>9</v>
      </c>
      <c r="J450">
        <v>4</v>
      </c>
      <c r="K450">
        <v>8</v>
      </c>
      <c r="L450">
        <v>5</v>
      </c>
      <c r="M450">
        <v>2</v>
      </c>
      <c r="N450" t="s">
        <v>23</v>
      </c>
      <c r="O450">
        <v>2.66</v>
      </c>
      <c r="P450">
        <v>3.05</v>
      </c>
      <c r="Q450">
        <v>2.73</v>
      </c>
      <c r="R450">
        <v>2.88</v>
      </c>
      <c r="S450">
        <v>3.2</v>
      </c>
      <c r="T450">
        <v>2.95</v>
      </c>
    </row>
    <row r="451" spans="1:20" x14ac:dyDescent="0.45">
      <c r="A451" t="s">
        <v>31</v>
      </c>
      <c r="B451" s="2">
        <v>41317</v>
      </c>
      <c r="C451" s="1">
        <v>0.75</v>
      </c>
      <c r="D451" t="s">
        <v>45</v>
      </c>
      <c r="E451" t="s">
        <v>68</v>
      </c>
      <c r="F451">
        <v>1349.68</v>
      </c>
      <c r="G451">
        <v>1414.55</v>
      </c>
      <c r="H451">
        <v>5</v>
      </c>
      <c r="I451">
        <v>9</v>
      </c>
      <c r="J451">
        <v>6</v>
      </c>
      <c r="K451">
        <v>9</v>
      </c>
      <c r="L451">
        <v>2</v>
      </c>
      <c r="M451">
        <v>2</v>
      </c>
      <c r="N451" t="s">
        <v>28</v>
      </c>
      <c r="O451">
        <v>2.36</v>
      </c>
      <c r="P451">
        <v>3.37</v>
      </c>
      <c r="Q451">
        <v>2.89</v>
      </c>
      <c r="R451">
        <v>2.6</v>
      </c>
      <c r="S451">
        <v>3.55</v>
      </c>
      <c r="T451">
        <v>3.29</v>
      </c>
    </row>
    <row r="452" spans="1:20" x14ac:dyDescent="0.45">
      <c r="A452" t="s">
        <v>35</v>
      </c>
      <c r="B452" s="2">
        <v>41321</v>
      </c>
      <c r="C452" s="1">
        <v>0.625</v>
      </c>
      <c r="D452" t="s">
        <v>36</v>
      </c>
      <c r="E452" t="s">
        <v>38</v>
      </c>
      <c r="F452">
        <v>1423.87</v>
      </c>
      <c r="G452">
        <v>1328.67</v>
      </c>
      <c r="H452">
        <v>3</v>
      </c>
      <c r="I452">
        <v>9</v>
      </c>
      <c r="J452">
        <v>0</v>
      </c>
      <c r="K452">
        <v>3</v>
      </c>
      <c r="L452">
        <v>3</v>
      </c>
      <c r="M452">
        <v>0</v>
      </c>
      <c r="N452" t="s">
        <v>23</v>
      </c>
      <c r="O452">
        <v>1.58</v>
      </c>
      <c r="P452">
        <v>3.78</v>
      </c>
      <c r="Q452">
        <v>5.61</v>
      </c>
      <c r="R452">
        <v>1.7</v>
      </c>
      <c r="S452">
        <v>4.1500000000000004</v>
      </c>
      <c r="T452">
        <v>6.7</v>
      </c>
    </row>
    <row r="453" spans="1:20" x14ac:dyDescent="0.45">
      <c r="A453" t="s">
        <v>35</v>
      </c>
      <c r="B453" s="2">
        <v>41321</v>
      </c>
      <c r="C453" s="1">
        <v>0.72916666666666663</v>
      </c>
      <c r="D453" t="s">
        <v>46</v>
      </c>
      <c r="E453" t="s">
        <v>37</v>
      </c>
      <c r="F453">
        <v>1330.54</v>
      </c>
      <c r="G453">
        <v>1470.77</v>
      </c>
      <c r="H453">
        <v>3</v>
      </c>
      <c r="I453">
        <v>3</v>
      </c>
      <c r="J453">
        <v>0</v>
      </c>
      <c r="K453">
        <v>4</v>
      </c>
      <c r="L453">
        <v>0</v>
      </c>
      <c r="M453">
        <v>0</v>
      </c>
      <c r="N453" t="s">
        <v>28</v>
      </c>
      <c r="O453">
        <v>3.45</v>
      </c>
      <c r="P453">
        <v>3.24</v>
      </c>
      <c r="Q453">
        <v>2.1</v>
      </c>
      <c r="R453">
        <v>3.91</v>
      </c>
      <c r="S453">
        <v>3.4</v>
      </c>
      <c r="T453">
        <v>2.2000000000000002</v>
      </c>
    </row>
    <row r="454" spans="1:20" x14ac:dyDescent="0.45">
      <c r="A454" t="s">
        <v>61</v>
      </c>
      <c r="B454" s="2">
        <v>41328</v>
      </c>
      <c r="C454" s="1">
        <v>0.52083333333333337</v>
      </c>
      <c r="D454" t="s">
        <v>64</v>
      </c>
      <c r="E454" t="s">
        <v>80</v>
      </c>
      <c r="F454">
        <v>1209.8499999999999</v>
      </c>
      <c r="G454">
        <v>1320.25</v>
      </c>
      <c r="H454">
        <v>9</v>
      </c>
      <c r="I454">
        <v>9</v>
      </c>
      <c r="J454">
        <v>7</v>
      </c>
      <c r="K454">
        <v>9</v>
      </c>
      <c r="L454">
        <v>4</v>
      </c>
      <c r="M454">
        <v>0</v>
      </c>
      <c r="N454" t="s">
        <v>23</v>
      </c>
      <c r="O454">
        <v>3.13</v>
      </c>
      <c r="P454">
        <v>3.12</v>
      </c>
      <c r="Q454">
        <v>2.25</v>
      </c>
      <c r="R454">
        <v>3.35</v>
      </c>
      <c r="S454">
        <v>3.35</v>
      </c>
      <c r="T454">
        <v>2.4300000000000002</v>
      </c>
    </row>
    <row r="455" spans="1:20" x14ac:dyDescent="0.45">
      <c r="A455" t="s">
        <v>35</v>
      </c>
      <c r="B455" s="2">
        <v>41328</v>
      </c>
      <c r="C455" s="1">
        <v>0.625</v>
      </c>
      <c r="D455" t="s">
        <v>38</v>
      </c>
      <c r="E455" t="s">
        <v>46</v>
      </c>
      <c r="F455">
        <v>1328.67</v>
      </c>
      <c r="G455">
        <v>1330.54</v>
      </c>
      <c r="H455">
        <v>0</v>
      </c>
      <c r="I455">
        <v>3</v>
      </c>
      <c r="J455">
        <v>4</v>
      </c>
      <c r="K455">
        <v>4</v>
      </c>
      <c r="L455">
        <v>2</v>
      </c>
      <c r="M455">
        <v>0</v>
      </c>
      <c r="N455" t="s">
        <v>23</v>
      </c>
      <c r="O455">
        <v>1.99</v>
      </c>
      <c r="P455">
        <v>3.31</v>
      </c>
      <c r="Q455">
        <v>3.71</v>
      </c>
      <c r="R455">
        <v>2.2000000000000002</v>
      </c>
      <c r="S455">
        <v>3.5</v>
      </c>
      <c r="T455">
        <v>4.3</v>
      </c>
    </row>
    <row r="456" spans="1:20" x14ac:dyDescent="0.45">
      <c r="A456" t="s">
        <v>65</v>
      </c>
      <c r="B456" s="2">
        <v>41330</v>
      </c>
      <c r="C456" s="1">
        <v>0.77083333333333337</v>
      </c>
      <c r="D456" t="s">
        <v>73</v>
      </c>
      <c r="E456" t="s">
        <v>72</v>
      </c>
      <c r="F456">
        <v>1555.61</v>
      </c>
      <c r="G456">
        <v>1592.8</v>
      </c>
      <c r="H456">
        <v>7</v>
      </c>
      <c r="I456">
        <v>10</v>
      </c>
      <c r="J456">
        <v>3</v>
      </c>
      <c r="K456">
        <v>6</v>
      </c>
      <c r="L456">
        <v>0</v>
      </c>
      <c r="M456">
        <v>0</v>
      </c>
      <c r="N456" t="s">
        <v>28</v>
      </c>
      <c r="O456">
        <v>2.0699999999999998</v>
      </c>
      <c r="P456">
        <v>3.17</v>
      </c>
      <c r="Q456">
        <v>3.35</v>
      </c>
      <c r="R456">
        <v>2.21</v>
      </c>
      <c r="S456">
        <v>3.35</v>
      </c>
      <c r="T456">
        <v>3.8</v>
      </c>
    </row>
    <row r="457" spans="1:20" x14ac:dyDescent="0.45">
      <c r="A457" t="s">
        <v>31</v>
      </c>
      <c r="B457" s="2">
        <v>41336</v>
      </c>
      <c r="C457" s="1">
        <v>0.54166666666666663</v>
      </c>
      <c r="D457" t="s">
        <v>56</v>
      </c>
      <c r="E457" t="s">
        <v>78</v>
      </c>
      <c r="F457">
        <v>1488.17</v>
      </c>
      <c r="G457">
        <v>1378.16</v>
      </c>
      <c r="H457">
        <v>1</v>
      </c>
      <c r="I457">
        <v>4</v>
      </c>
      <c r="J457">
        <v>0</v>
      </c>
      <c r="K457">
        <v>3</v>
      </c>
      <c r="L457">
        <v>1</v>
      </c>
      <c r="M457">
        <v>0</v>
      </c>
      <c r="N457" t="s">
        <v>23</v>
      </c>
      <c r="O457">
        <v>1.9</v>
      </c>
      <c r="P457">
        <v>3.38</v>
      </c>
      <c r="Q457">
        <v>4.03</v>
      </c>
      <c r="R457">
        <v>2.04</v>
      </c>
      <c r="S457">
        <v>3.6</v>
      </c>
      <c r="T457">
        <v>4.5</v>
      </c>
    </row>
    <row r="458" spans="1:20" x14ac:dyDescent="0.45">
      <c r="A458" t="s">
        <v>31</v>
      </c>
      <c r="B458" s="2">
        <v>41338</v>
      </c>
      <c r="C458" s="1">
        <v>0.72916666666666663</v>
      </c>
      <c r="D458" t="s">
        <v>32</v>
      </c>
      <c r="E458" t="s">
        <v>56</v>
      </c>
      <c r="F458">
        <v>1340.82</v>
      </c>
      <c r="G458">
        <v>1488.17</v>
      </c>
      <c r="H458">
        <v>6</v>
      </c>
      <c r="I458">
        <v>9</v>
      </c>
      <c r="J458">
        <v>4</v>
      </c>
      <c r="K458">
        <v>7</v>
      </c>
      <c r="L458">
        <v>2</v>
      </c>
      <c r="M458">
        <v>2</v>
      </c>
      <c r="N458" t="s">
        <v>28</v>
      </c>
      <c r="O458">
        <v>3.4</v>
      </c>
      <c r="P458">
        <v>3.46</v>
      </c>
      <c r="Q458">
        <v>2.0499999999999998</v>
      </c>
      <c r="R458">
        <v>3.9</v>
      </c>
      <c r="S458">
        <v>3.66</v>
      </c>
      <c r="T458">
        <v>2.1800000000000002</v>
      </c>
    </row>
    <row r="459" spans="1:20" x14ac:dyDescent="0.45">
      <c r="A459" t="s">
        <v>20</v>
      </c>
      <c r="B459" s="2">
        <v>41341</v>
      </c>
      <c r="C459" s="1">
        <v>0.60416666666666663</v>
      </c>
      <c r="D459" t="s">
        <v>25</v>
      </c>
      <c r="E459" t="s">
        <v>60</v>
      </c>
      <c r="F459">
        <v>1534.58</v>
      </c>
      <c r="G459">
        <v>1385.42</v>
      </c>
      <c r="H459">
        <v>6</v>
      </c>
      <c r="I459">
        <v>12</v>
      </c>
      <c r="J459">
        <v>0</v>
      </c>
      <c r="K459">
        <v>3</v>
      </c>
      <c r="L459">
        <v>2</v>
      </c>
      <c r="M459">
        <v>0</v>
      </c>
      <c r="N459" t="s">
        <v>23</v>
      </c>
      <c r="O459">
        <v>1.57</v>
      </c>
      <c r="P459">
        <v>4.1100000000000003</v>
      </c>
      <c r="Q459">
        <v>5.32</v>
      </c>
      <c r="R459">
        <v>1.67</v>
      </c>
      <c r="S459">
        <v>4.6500000000000004</v>
      </c>
      <c r="T459">
        <v>6.13</v>
      </c>
    </row>
    <row r="460" spans="1:20" x14ac:dyDescent="0.45">
      <c r="A460" t="s">
        <v>41</v>
      </c>
      <c r="B460" s="2">
        <v>41341</v>
      </c>
      <c r="C460" s="1">
        <v>0.625</v>
      </c>
      <c r="D460" t="s">
        <v>54</v>
      </c>
      <c r="E460" t="s">
        <v>50</v>
      </c>
      <c r="F460">
        <v>1336.63</v>
      </c>
      <c r="G460">
        <v>1280.52</v>
      </c>
      <c r="H460">
        <v>3</v>
      </c>
      <c r="I460">
        <v>6</v>
      </c>
      <c r="J460">
        <v>1</v>
      </c>
      <c r="K460">
        <v>5</v>
      </c>
      <c r="L460">
        <v>1</v>
      </c>
      <c r="M460">
        <v>0</v>
      </c>
      <c r="N460" t="s">
        <v>23</v>
      </c>
      <c r="O460">
        <v>1.6</v>
      </c>
      <c r="P460">
        <v>3.84</v>
      </c>
      <c r="Q460">
        <v>5.58</v>
      </c>
      <c r="R460">
        <v>1.72</v>
      </c>
      <c r="S460">
        <v>4.4000000000000004</v>
      </c>
      <c r="T460">
        <v>6.4</v>
      </c>
    </row>
    <row r="461" spans="1:20" x14ac:dyDescent="0.45">
      <c r="A461" t="s">
        <v>41</v>
      </c>
      <c r="B461" s="2">
        <v>41341</v>
      </c>
      <c r="C461" s="1">
        <v>0.62847222222222221</v>
      </c>
      <c r="D461" t="s">
        <v>53</v>
      </c>
      <c r="E461" t="s">
        <v>51</v>
      </c>
      <c r="F461">
        <v>1487.04</v>
      </c>
      <c r="G461">
        <v>1445.85</v>
      </c>
      <c r="H461">
        <v>5</v>
      </c>
      <c r="I461">
        <v>7</v>
      </c>
      <c r="J461">
        <v>7</v>
      </c>
      <c r="K461">
        <v>13</v>
      </c>
      <c r="L461">
        <v>2</v>
      </c>
      <c r="M461">
        <v>1</v>
      </c>
      <c r="N461" t="s">
        <v>23</v>
      </c>
      <c r="O461">
        <v>1.99</v>
      </c>
      <c r="P461">
        <v>3.4</v>
      </c>
      <c r="Q461">
        <v>3.68</v>
      </c>
      <c r="R461">
        <v>2.14</v>
      </c>
      <c r="S461">
        <v>3.6</v>
      </c>
      <c r="T461">
        <v>4.25</v>
      </c>
    </row>
    <row r="462" spans="1:20" x14ac:dyDescent="0.45">
      <c r="A462" t="s">
        <v>31</v>
      </c>
      <c r="B462" s="2">
        <v>41341</v>
      </c>
      <c r="C462" s="1">
        <v>0.66666666666666663</v>
      </c>
      <c r="D462" t="s">
        <v>33</v>
      </c>
      <c r="E462" t="s">
        <v>56</v>
      </c>
      <c r="F462">
        <v>1402.54</v>
      </c>
      <c r="G462">
        <v>1488.17</v>
      </c>
      <c r="H462">
        <v>0</v>
      </c>
      <c r="I462">
        <v>1</v>
      </c>
      <c r="J462">
        <v>4</v>
      </c>
      <c r="K462">
        <v>5</v>
      </c>
      <c r="L462">
        <v>2</v>
      </c>
      <c r="M462">
        <v>1</v>
      </c>
      <c r="N462" t="s">
        <v>23</v>
      </c>
      <c r="O462">
        <v>2.46</v>
      </c>
      <c r="P462">
        <v>3.29</v>
      </c>
      <c r="Q462">
        <v>2.8</v>
      </c>
      <c r="R462">
        <v>2.65</v>
      </c>
      <c r="S462">
        <v>3.55</v>
      </c>
      <c r="T462">
        <v>3.15</v>
      </c>
    </row>
    <row r="463" spans="1:20" x14ac:dyDescent="0.45">
      <c r="A463" t="s">
        <v>20</v>
      </c>
      <c r="B463" s="2">
        <v>41341</v>
      </c>
      <c r="C463" s="1">
        <v>0.70833333333333337</v>
      </c>
      <c r="D463" t="s">
        <v>59</v>
      </c>
      <c r="E463" t="s">
        <v>29</v>
      </c>
      <c r="F463">
        <v>1403.56</v>
      </c>
      <c r="G463">
        <v>1350.15</v>
      </c>
      <c r="H463">
        <v>6</v>
      </c>
      <c r="I463">
        <v>9</v>
      </c>
      <c r="J463">
        <v>5</v>
      </c>
      <c r="K463">
        <v>11</v>
      </c>
      <c r="L463">
        <v>2</v>
      </c>
      <c r="M463">
        <v>2</v>
      </c>
      <c r="N463" t="s">
        <v>28</v>
      </c>
      <c r="O463">
        <v>1.62</v>
      </c>
      <c r="P463">
        <v>3.78</v>
      </c>
      <c r="Q463">
        <v>5.38</v>
      </c>
      <c r="R463">
        <v>1.78</v>
      </c>
      <c r="S463">
        <v>4</v>
      </c>
      <c r="T463">
        <v>6.1</v>
      </c>
    </row>
    <row r="464" spans="1:20" x14ac:dyDescent="0.45">
      <c r="A464" t="s">
        <v>35</v>
      </c>
      <c r="B464" s="2">
        <v>41341</v>
      </c>
      <c r="C464" s="1">
        <v>0.75</v>
      </c>
      <c r="D464" t="s">
        <v>38</v>
      </c>
      <c r="E464" t="s">
        <v>39</v>
      </c>
      <c r="F464">
        <v>1336.6</v>
      </c>
      <c r="G464">
        <v>1560.55</v>
      </c>
      <c r="H464">
        <v>6</v>
      </c>
      <c r="I464">
        <v>6</v>
      </c>
      <c r="J464">
        <v>7</v>
      </c>
      <c r="K464">
        <v>11</v>
      </c>
      <c r="L464">
        <v>1</v>
      </c>
      <c r="M464">
        <v>1</v>
      </c>
      <c r="N464" t="s">
        <v>28</v>
      </c>
      <c r="O464">
        <v>6.37</v>
      </c>
      <c r="P464">
        <v>4.38</v>
      </c>
      <c r="Q464">
        <v>1.46</v>
      </c>
      <c r="R464">
        <v>7</v>
      </c>
      <c r="S464">
        <v>4.8</v>
      </c>
      <c r="T464">
        <v>1.52</v>
      </c>
    </row>
    <row r="465" spans="1:20" x14ac:dyDescent="0.45">
      <c r="A465" t="s">
        <v>61</v>
      </c>
      <c r="B465" s="2">
        <v>41341</v>
      </c>
      <c r="C465" s="1">
        <v>0.8125</v>
      </c>
      <c r="D465" t="s">
        <v>62</v>
      </c>
      <c r="E465" t="s">
        <v>64</v>
      </c>
      <c r="F465">
        <v>1478.71</v>
      </c>
      <c r="G465">
        <v>1228.3900000000001</v>
      </c>
      <c r="H465">
        <v>6</v>
      </c>
      <c r="I465">
        <v>7</v>
      </c>
      <c r="J465">
        <v>7</v>
      </c>
      <c r="K465">
        <v>13</v>
      </c>
      <c r="L465">
        <v>4</v>
      </c>
      <c r="M465">
        <v>0</v>
      </c>
      <c r="N465" t="s">
        <v>23</v>
      </c>
      <c r="O465">
        <v>1.28</v>
      </c>
      <c r="P465">
        <v>5.18</v>
      </c>
      <c r="Q465">
        <v>10.63</v>
      </c>
      <c r="R465">
        <v>1.31</v>
      </c>
      <c r="S465">
        <v>6.2</v>
      </c>
      <c r="T465">
        <v>13.02</v>
      </c>
    </row>
    <row r="466" spans="1:20" x14ac:dyDescent="0.45">
      <c r="A466" t="s">
        <v>41</v>
      </c>
      <c r="B466" s="2">
        <v>41344</v>
      </c>
      <c r="C466" s="1">
        <v>0.58333333333333337</v>
      </c>
      <c r="D466" t="s">
        <v>53</v>
      </c>
      <c r="E466" t="s">
        <v>52</v>
      </c>
      <c r="F466">
        <v>1487.04</v>
      </c>
      <c r="G466">
        <v>1485.61</v>
      </c>
      <c r="H466">
        <v>5</v>
      </c>
      <c r="I466">
        <v>9</v>
      </c>
      <c r="J466">
        <v>7</v>
      </c>
      <c r="K466">
        <v>13</v>
      </c>
      <c r="L466">
        <v>2</v>
      </c>
      <c r="M466">
        <v>1</v>
      </c>
      <c r="N466" t="s">
        <v>23</v>
      </c>
      <c r="O466">
        <v>1.91</v>
      </c>
      <c r="P466">
        <v>3.55</v>
      </c>
      <c r="Q466">
        <v>3.8</v>
      </c>
      <c r="R466">
        <v>2.1</v>
      </c>
      <c r="S466">
        <v>3.9</v>
      </c>
      <c r="T466">
        <v>4.25</v>
      </c>
    </row>
    <row r="467" spans="1:20" x14ac:dyDescent="0.45">
      <c r="A467" t="s">
        <v>41</v>
      </c>
      <c r="B467" s="2">
        <v>41344</v>
      </c>
      <c r="C467" s="1">
        <v>0.58333333333333337</v>
      </c>
      <c r="D467" t="s">
        <v>43</v>
      </c>
      <c r="E467" t="s">
        <v>51</v>
      </c>
      <c r="F467">
        <v>1310.73</v>
      </c>
      <c r="G467">
        <v>1445.85</v>
      </c>
      <c r="H467">
        <v>3</v>
      </c>
      <c r="I467">
        <v>3</v>
      </c>
      <c r="J467">
        <v>6</v>
      </c>
      <c r="K467">
        <v>10</v>
      </c>
      <c r="L467">
        <v>0</v>
      </c>
      <c r="M467">
        <v>2</v>
      </c>
      <c r="N467" t="s">
        <v>34</v>
      </c>
      <c r="O467">
        <v>2.38</v>
      </c>
      <c r="P467">
        <v>3.29</v>
      </c>
      <c r="Q467">
        <v>2.88</v>
      </c>
      <c r="R467">
        <v>2.5</v>
      </c>
      <c r="S467">
        <v>3.5</v>
      </c>
      <c r="T467">
        <v>3.1</v>
      </c>
    </row>
    <row r="468" spans="1:20" x14ac:dyDescent="0.45">
      <c r="A468" t="s">
        <v>41</v>
      </c>
      <c r="B468" s="2">
        <v>41344</v>
      </c>
      <c r="C468" s="1">
        <v>0.58333333333333337</v>
      </c>
      <c r="D468" t="s">
        <v>87</v>
      </c>
      <c r="E468" t="s">
        <v>91</v>
      </c>
      <c r="F468">
        <v>1226.5899999999999</v>
      </c>
      <c r="G468">
        <v>1226.5899999999999</v>
      </c>
      <c r="H468">
        <v>1</v>
      </c>
      <c r="I468">
        <v>4</v>
      </c>
      <c r="J468">
        <v>1</v>
      </c>
      <c r="K468">
        <v>3</v>
      </c>
      <c r="L468">
        <v>2</v>
      </c>
      <c r="M468">
        <v>2</v>
      </c>
      <c r="N468" t="s">
        <v>28</v>
      </c>
      <c r="O468">
        <v>1.9</v>
      </c>
      <c r="P468">
        <v>3.33</v>
      </c>
      <c r="Q468">
        <v>4.09</v>
      </c>
      <c r="R468">
        <v>2.0099999999999998</v>
      </c>
      <c r="S468">
        <v>3.6</v>
      </c>
      <c r="T468">
        <v>4.62</v>
      </c>
    </row>
    <row r="469" spans="1:20" x14ac:dyDescent="0.45">
      <c r="A469" t="s">
        <v>20</v>
      </c>
      <c r="B469" s="2">
        <v>41344</v>
      </c>
      <c r="C469" s="1">
        <v>0.70833333333333337</v>
      </c>
      <c r="D469" t="s">
        <v>48</v>
      </c>
      <c r="E469" t="s">
        <v>40</v>
      </c>
      <c r="F469">
        <v>1374.6</v>
      </c>
      <c r="G469">
        <v>1382.98</v>
      </c>
      <c r="H469">
        <v>6</v>
      </c>
      <c r="I469">
        <v>7</v>
      </c>
      <c r="J469">
        <v>3</v>
      </c>
      <c r="K469">
        <v>3</v>
      </c>
      <c r="L469">
        <v>1</v>
      </c>
      <c r="M469">
        <v>0</v>
      </c>
      <c r="N469" t="s">
        <v>23</v>
      </c>
      <c r="O469">
        <v>1.76</v>
      </c>
      <c r="P469">
        <v>3.72</v>
      </c>
      <c r="Q469">
        <v>4.32</v>
      </c>
      <c r="R469">
        <v>1.81</v>
      </c>
      <c r="S469">
        <v>4.1500000000000004</v>
      </c>
      <c r="T469">
        <v>4.75</v>
      </c>
    </row>
    <row r="470" spans="1:20" x14ac:dyDescent="0.45">
      <c r="A470" t="s">
        <v>20</v>
      </c>
      <c r="B470" s="2">
        <v>41344</v>
      </c>
      <c r="C470" s="1">
        <v>0.70833333333333337</v>
      </c>
      <c r="D470" t="s">
        <v>27</v>
      </c>
      <c r="E470" t="s">
        <v>26</v>
      </c>
      <c r="F470">
        <v>1274.68</v>
      </c>
      <c r="G470">
        <v>1324.55</v>
      </c>
      <c r="H470">
        <v>5</v>
      </c>
      <c r="I470">
        <v>5</v>
      </c>
      <c r="J470">
        <v>3</v>
      </c>
      <c r="K470">
        <v>4</v>
      </c>
      <c r="L470">
        <v>3</v>
      </c>
      <c r="M470">
        <v>1</v>
      </c>
      <c r="N470" t="s">
        <v>23</v>
      </c>
      <c r="O470">
        <v>1.85</v>
      </c>
      <c r="P470">
        <v>3.54</v>
      </c>
      <c r="Q470">
        <v>4.0599999999999996</v>
      </c>
      <c r="R470">
        <v>1.91</v>
      </c>
      <c r="S470">
        <v>3.76</v>
      </c>
      <c r="T470">
        <v>4.51</v>
      </c>
    </row>
    <row r="471" spans="1:20" x14ac:dyDescent="0.45">
      <c r="A471" t="s">
        <v>20</v>
      </c>
      <c r="B471" s="2">
        <v>41344</v>
      </c>
      <c r="C471" s="1">
        <v>0.70833333333333337</v>
      </c>
      <c r="D471" t="s">
        <v>30</v>
      </c>
      <c r="E471" t="s">
        <v>59</v>
      </c>
      <c r="F471">
        <v>1511.75</v>
      </c>
      <c r="G471">
        <v>1403.56</v>
      </c>
      <c r="H471">
        <v>9</v>
      </c>
      <c r="I471">
        <v>9</v>
      </c>
      <c r="J471">
        <v>4</v>
      </c>
      <c r="K471">
        <v>10</v>
      </c>
      <c r="L471">
        <v>2</v>
      </c>
      <c r="M471">
        <v>1</v>
      </c>
      <c r="N471" t="s">
        <v>23</v>
      </c>
      <c r="O471">
        <v>1.43</v>
      </c>
      <c r="P471">
        <v>4.3099999999999996</v>
      </c>
      <c r="Q471">
        <v>7.23</v>
      </c>
      <c r="R471">
        <v>1.53</v>
      </c>
      <c r="S471">
        <v>4.95</v>
      </c>
      <c r="T471">
        <v>8.5</v>
      </c>
    </row>
    <row r="472" spans="1:20" x14ac:dyDescent="0.45">
      <c r="A472" t="s">
        <v>20</v>
      </c>
      <c r="B472" s="2">
        <v>41344</v>
      </c>
      <c r="C472" s="1">
        <v>0.70833333333333337</v>
      </c>
      <c r="D472" t="s">
        <v>69</v>
      </c>
      <c r="E472" t="s">
        <v>60</v>
      </c>
      <c r="F472">
        <v>1288.81</v>
      </c>
      <c r="G472">
        <v>1385.42</v>
      </c>
      <c r="H472">
        <v>0</v>
      </c>
      <c r="I472">
        <v>6</v>
      </c>
      <c r="J472">
        <v>0</v>
      </c>
      <c r="K472">
        <v>3</v>
      </c>
      <c r="L472">
        <v>3</v>
      </c>
      <c r="M472">
        <v>1</v>
      </c>
      <c r="N472" t="s">
        <v>23</v>
      </c>
      <c r="O472">
        <v>1.91</v>
      </c>
      <c r="P472">
        <v>3.57</v>
      </c>
      <c r="Q472">
        <v>3.76</v>
      </c>
      <c r="R472">
        <v>2</v>
      </c>
      <c r="S472">
        <v>3.91</v>
      </c>
      <c r="T472">
        <v>4.1500000000000004</v>
      </c>
    </row>
    <row r="473" spans="1:20" x14ac:dyDescent="0.45">
      <c r="A473" t="s">
        <v>20</v>
      </c>
      <c r="B473" s="2">
        <v>41344</v>
      </c>
      <c r="C473" s="1">
        <v>0.70833333333333337</v>
      </c>
      <c r="D473" t="s">
        <v>88</v>
      </c>
      <c r="E473" t="s">
        <v>29</v>
      </c>
      <c r="F473">
        <v>1249.78</v>
      </c>
      <c r="G473">
        <v>1350.15</v>
      </c>
      <c r="H473">
        <v>5</v>
      </c>
      <c r="I473">
        <v>8</v>
      </c>
      <c r="J473">
        <v>5</v>
      </c>
      <c r="K473">
        <v>9</v>
      </c>
      <c r="L473">
        <v>1</v>
      </c>
      <c r="M473">
        <v>0</v>
      </c>
      <c r="N473" t="s">
        <v>23</v>
      </c>
      <c r="O473">
        <v>1.87</v>
      </c>
      <c r="P473">
        <v>3.58</v>
      </c>
      <c r="Q473">
        <v>3.88</v>
      </c>
      <c r="R473">
        <v>1.95</v>
      </c>
      <c r="S473">
        <v>3.98</v>
      </c>
      <c r="T473">
        <v>4.43</v>
      </c>
    </row>
    <row r="474" spans="1:20" x14ac:dyDescent="0.45">
      <c r="A474" t="s">
        <v>20</v>
      </c>
      <c r="B474" s="2">
        <v>41344</v>
      </c>
      <c r="C474" s="1">
        <v>0.70833333333333337</v>
      </c>
      <c r="D474" t="s">
        <v>49</v>
      </c>
      <c r="E474" t="s">
        <v>58</v>
      </c>
      <c r="F474">
        <v>1440.35</v>
      </c>
      <c r="G474">
        <v>1447.8</v>
      </c>
      <c r="H474">
        <v>7</v>
      </c>
      <c r="I474">
        <v>10</v>
      </c>
      <c r="J474">
        <v>0</v>
      </c>
      <c r="K474">
        <v>3</v>
      </c>
      <c r="L474">
        <v>0</v>
      </c>
      <c r="M474">
        <v>0</v>
      </c>
      <c r="N474" t="s">
        <v>28</v>
      </c>
      <c r="O474">
        <v>3.4</v>
      </c>
      <c r="P474">
        <v>3.46</v>
      </c>
      <c r="Q474">
        <v>2.0499999999999998</v>
      </c>
      <c r="R474">
        <v>3.69</v>
      </c>
      <c r="S474">
        <v>3.75</v>
      </c>
      <c r="T474">
        <v>2.15</v>
      </c>
    </row>
    <row r="475" spans="1:20" x14ac:dyDescent="0.45">
      <c r="A475" t="s">
        <v>31</v>
      </c>
      <c r="B475" s="2">
        <v>41344</v>
      </c>
      <c r="C475" s="1">
        <v>0.75</v>
      </c>
      <c r="D475" t="s">
        <v>55</v>
      </c>
      <c r="E475" t="s">
        <v>45</v>
      </c>
      <c r="F475">
        <v>1407.91</v>
      </c>
      <c r="G475">
        <v>1349.68</v>
      </c>
      <c r="H475">
        <v>7</v>
      </c>
      <c r="I475">
        <v>8</v>
      </c>
      <c r="J475">
        <v>5</v>
      </c>
      <c r="K475">
        <v>9</v>
      </c>
      <c r="L475">
        <v>3</v>
      </c>
      <c r="M475">
        <v>0</v>
      </c>
      <c r="N475" t="s">
        <v>23</v>
      </c>
      <c r="O475">
        <v>1.98</v>
      </c>
      <c r="P475">
        <v>3.4</v>
      </c>
      <c r="Q475">
        <v>3.71</v>
      </c>
      <c r="R475">
        <v>2.1</v>
      </c>
      <c r="S475">
        <v>3.65</v>
      </c>
      <c r="T475">
        <v>4.0999999999999996</v>
      </c>
    </row>
    <row r="476" spans="1:20" x14ac:dyDescent="0.45">
      <c r="A476" t="s">
        <v>35</v>
      </c>
      <c r="B476" s="2">
        <v>41346</v>
      </c>
      <c r="C476" s="1">
        <v>0.72916666666666663</v>
      </c>
      <c r="D476" t="s">
        <v>47</v>
      </c>
      <c r="E476" t="s">
        <v>39</v>
      </c>
      <c r="F476">
        <v>1321.75</v>
      </c>
      <c r="G476">
        <v>1560.55</v>
      </c>
      <c r="H476">
        <v>0</v>
      </c>
      <c r="I476">
        <v>3</v>
      </c>
      <c r="J476">
        <v>5</v>
      </c>
      <c r="K476">
        <v>11</v>
      </c>
      <c r="L476">
        <v>1</v>
      </c>
      <c r="M476">
        <v>1</v>
      </c>
      <c r="N476" t="s">
        <v>28</v>
      </c>
      <c r="O476">
        <v>5.3</v>
      </c>
      <c r="P476">
        <v>3.98</v>
      </c>
      <c r="Q476">
        <v>1.58</v>
      </c>
      <c r="R476">
        <v>6.1</v>
      </c>
      <c r="S476">
        <v>4.45</v>
      </c>
      <c r="T476">
        <v>1.62</v>
      </c>
    </row>
    <row r="477" spans="1:20" x14ac:dyDescent="0.45">
      <c r="A477" t="s">
        <v>61</v>
      </c>
      <c r="B477" s="2">
        <v>41348</v>
      </c>
      <c r="C477" s="1">
        <v>0.70833333333333337</v>
      </c>
      <c r="D477" t="s">
        <v>80</v>
      </c>
      <c r="E477" t="s">
        <v>84</v>
      </c>
      <c r="F477">
        <v>1309.03</v>
      </c>
      <c r="G477">
        <v>1396.88</v>
      </c>
      <c r="H477">
        <v>6</v>
      </c>
      <c r="I477">
        <v>10</v>
      </c>
      <c r="J477">
        <v>2</v>
      </c>
      <c r="K477">
        <v>5</v>
      </c>
      <c r="L477">
        <v>2</v>
      </c>
      <c r="M477">
        <v>0</v>
      </c>
      <c r="N477" t="s">
        <v>23</v>
      </c>
      <c r="O477">
        <v>2.48</v>
      </c>
      <c r="P477">
        <v>3.07</v>
      </c>
      <c r="Q477">
        <v>2.86</v>
      </c>
      <c r="R477">
        <v>2.62</v>
      </c>
      <c r="S477">
        <v>3.2</v>
      </c>
      <c r="T477">
        <v>3.09</v>
      </c>
    </row>
    <row r="478" spans="1:20" x14ac:dyDescent="0.45">
      <c r="A478" t="s">
        <v>20</v>
      </c>
      <c r="B478" s="2">
        <v>41348</v>
      </c>
      <c r="C478" s="1">
        <v>0.75</v>
      </c>
      <c r="D478" t="s">
        <v>59</v>
      </c>
      <c r="E478" t="s">
        <v>25</v>
      </c>
      <c r="F478">
        <v>1403.56</v>
      </c>
      <c r="G478">
        <v>1534.58</v>
      </c>
      <c r="H478">
        <v>4</v>
      </c>
      <c r="I478">
        <v>7</v>
      </c>
      <c r="J478">
        <v>3</v>
      </c>
      <c r="K478">
        <v>9</v>
      </c>
      <c r="L478">
        <v>2</v>
      </c>
      <c r="M478">
        <v>1</v>
      </c>
      <c r="N478" t="s">
        <v>23</v>
      </c>
      <c r="O478">
        <v>2.56</v>
      </c>
      <c r="P478">
        <v>3.22</v>
      </c>
      <c r="Q478">
        <v>2.68</v>
      </c>
      <c r="R478">
        <v>2.75</v>
      </c>
      <c r="S478">
        <v>3.45</v>
      </c>
      <c r="T478">
        <v>2.99</v>
      </c>
    </row>
    <row r="479" spans="1:20" x14ac:dyDescent="0.45">
      <c r="A479" t="s">
        <v>20</v>
      </c>
      <c r="B479" s="2">
        <v>41349</v>
      </c>
      <c r="C479" s="1">
        <v>0.60416666666666663</v>
      </c>
      <c r="D479" t="s">
        <v>48</v>
      </c>
      <c r="E479" t="s">
        <v>24</v>
      </c>
      <c r="F479">
        <v>1374.6</v>
      </c>
      <c r="G479">
        <v>1401.94</v>
      </c>
      <c r="H479">
        <v>6</v>
      </c>
      <c r="I479">
        <v>9</v>
      </c>
      <c r="J479">
        <v>4</v>
      </c>
      <c r="K479">
        <v>7</v>
      </c>
      <c r="L479">
        <v>3</v>
      </c>
      <c r="M479">
        <v>0</v>
      </c>
      <c r="N479" t="s">
        <v>23</v>
      </c>
      <c r="O479">
        <v>2.06</v>
      </c>
      <c r="P479">
        <v>3.37</v>
      </c>
      <c r="Q479">
        <v>3.42</v>
      </c>
      <c r="R479">
        <v>2.11</v>
      </c>
      <c r="S479">
        <v>3.57</v>
      </c>
      <c r="T479">
        <v>3.86</v>
      </c>
    </row>
    <row r="480" spans="1:20" x14ac:dyDescent="0.45">
      <c r="A480" t="s">
        <v>20</v>
      </c>
      <c r="B480" s="2">
        <v>41349</v>
      </c>
      <c r="C480" s="1">
        <v>0.70833333333333337</v>
      </c>
      <c r="D480" t="s">
        <v>60</v>
      </c>
      <c r="E480" t="s">
        <v>40</v>
      </c>
      <c r="F480">
        <v>1385.42</v>
      </c>
      <c r="G480">
        <v>1382.98</v>
      </c>
      <c r="H480">
        <v>0</v>
      </c>
      <c r="I480">
        <v>0</v>
      </c>
      <c r="J480">
        <v>3</v>
      </c>
      <c r="K480">
        <v>3</v>
      </c>
      <c r="L480">
        <v>3</v>
      </c>
      <c r="M480">
        <v>1</v>
      </c>
      <c r="N480" t="s">
        <v>23</v>
      </c>
      <c r="O480">
        <v>2.08</v>
      </c>
      <c r="P480">
        <v>3.4</v>
      </c>
      <c r="Q480">
        <v>3.35</v>
      </c>
      <c r="R480">
        <v>2.25</v>
      </c>
      <c r="S480">
        <v>3.6</v>
      </c>
      <c r="T480">
        <v>3.8</v>
      </c>
    </row>
    <row r="481" spans="1:20" x14ac:dyDescent="0.45">
      <c r="A481" t="s">
        <v>35</v>
      </c>
      <c r="B481" s="2">
        <v>41349</v>
      </c>
      <c r="C481" s="1">
        <v>0.72916666666666663</v>
      </c>
      <c r="D481" t="s">
        <v>39</v>
      </c>
      <c r="E481" t="s">
        <v>36</v>
      </c>
      <c r="F481">
        <v>1559.47</v>
      </c>
      <c r="G481">
        <v>1398.38</v>
      </c>
      <c r="H481">
        <v>3</v>
      </c>
      <c r="I481">
        <v>9</v>
      </c>
      <c r="J481">
        <v>2</v>
      </c>
      <c r="K481">
        <v>6</v>
      </c>
      <c r="L481">
        <v>2</v>
      </c>
      <c r="M481">
        <v>2</v>
      </c>
      <c r="N481" t="s">
        <v>28</v>
      </c>
      <c r="O481">
        <v>1.47</v>
      </c>
      <c r="P481">
        <v>4.22</v>
      </c>
      <c r="Q481">
        <v>6.48</v>
      </c>
      <c r="R481">
        <v>1.53</v>
      </c>
      <c r="S481">
        <v>4.84</v>
      </c>
      <c r="T481">
        <v>7.5</v>
      </c>
    </row>
    <row r="482" spans="1:20" x14ac:dyDescent="0.45">
      <c r="A482" t="s">
        <v>35</v>
      </c>
      <c r="B482" s="2">
        <v>41349</v>
      </c>
      <c r="C482" s="1">
        <v>0.72916666666666663</v>
      </c>
      <c r="D482" t="s">
        <v>37</v>
      </c>
      <c r="E482" t="s">
        <v>38</v>
      </c>
      <c r="F482">
        <v>1432.89</v>
      </c>
      <c r="G482">
        <v>1328.66</v>
      </c>
      <c r="H482">
        <v>1</v>
      </c>
      <c r="I482">
        <v>2</v>
      </c>
      <c r="J482">
        <v>7</v>
      </c>
      <c r="K482">
        <v>7</v>
      </c>
      <c r="L482">
        <v>3</v>
      </c>
      <c r="M482">
        <v>2</v>
      </c>
      <c r="N482" t="s">
        <v>23</v>
      </c>
      <c r="O482">
        <v>1.64</v>
      </c>
      <c r="P482">
        <v>3.62</v>
      </c>
      <c r="Q482">
        <v>5.33</v>
      </c>
      <c r="R482">
        <v>1.74</v>
      </c>
      <c r="S482">
        <v>3.95</v>
      </c>
      <c r="T482">
        <v>6.3</v>
      </c>
    </row>
    <row r="483" spans="1:20" x14ac:dyDescent="0.45">
      <c r="A483" t="s">
        <v>31</v>
      </c>
      <c r="B483" s="2">
        <v>41350</v>
      </c>
      <c r="C483" s="1">
        <v>0.66666666666666663</v>
      </c>
      <c r="D483" t="s">
        <v>33</v>
      </c>
      <c r="E483" t="s">
        <v>44</v>
      </c>
      <c r="F483">
        <v>1375.7</v>
      </c>
      <c r="G483">
        <v>1407.88</v>
      </c>
      <c r="H483">
        <v>6</v>
      </c>
      <c r="I483">
        <v>6</v>
      </c>
      <c r="J483">
        <v>3</v>
      </c>
      <c r="K483">
        <v>6</v>
      </c>
      <c r="L483">
        <v>2</v>
      </c>
      <c r="M483">
        <v>1</v>
      </c>
      <c r="N483" t="s">
        <v>23</v>
      </c>
      <c r="O483">
        <v>2.5099999999999998</v>
      </c>
      <c r="P483">
        <v>3.26</v>
      </c>
      <c r="Q483">
        <v>2.72</v>
      </c>
      <c r="R483">
        <v>2.66</v>
      </c>
      <c r="S483">
        <v>3.44</v>
      </c>
      <c r="T483">
        <v>2.85</v>
      </c>
    </row>
    <row r="484" spans="1:20" x14ac:dyDescent="0.45">
      <c r="A484" t="s">
        <v>20</v>
      </c>
      <c r="B484" s="2">
        <v>41350</v>
      </c>
      <c r="C484" s="1">
        <v>0.70833333333333337</v>
      </c>
      <c r="D484" t="s">
        <v>26</v>
      </c>
      <c r="E484" t="s">
        <v>49</v>
      </c>
      <c r="F484">
        <v>1324.55</v>
      </c>
      <c r="G484">
        <v>1440.35</v>
      </c>
      <c r="H484">
        <v>0</v>
      </c>
      <c r="I484">
        <v>3</v>
      </c>
      <c r="J484">
        <v>5</v>
      </c>
      <c r="K484">
        <v>11</v>
      </c>
      <c r="L484">
        <v>2</v>
      </c>
      <c r="M484">
        <v>2</v>
      </c>
      <c r="N484" t="s">
        <v>28</v>
      </c>
      <c r="O484">
        <v>2.67</v>
      </c>
      <c r="P484">
        <v>3.18</v>
      </c>
      <c r="Q484">
        <v>2.6</v>
      </c>
      <c r="R484">
        <v>2.85</v>
      </c>
      <c r="S484">
        <v>3.4</v>
      </c>
      <c r="T484">
        <v>2.75</v>
      </c>
    </row>
    <row r="485" spans="1:20" x14ac:dyDescent="0.45">
      <c r="A485" t="s">
        <v>20</v>
      </c>
      <c r="B485" s="2">
        <v>41350</v>
      </c>
      <c r="C485" s="1">
        <v>0.70833333333333337</v>
      </c>
      <c r="D485" t="s">
        <v>88</v>
      </c>
      <c r="E485" t="s">
        <v>27</v>
      </c>
      <c r="F485">
        <v>1249.78</v>
      </c>
      <c r="G485">
        <v>1274.68</v>
      </c>
      <c r="H485">
        <v>6</v>
      </c>
      <c r="I485">
        <v>10</v>
      </c>
      <c r="J485">
        <v>7</v>
      </c>
      <c r="K485">
        <v>8</v>
      </c>
      <c r="L485">
        <v>3</v>
      </c>
      <c r="M485">
        <v>2</v>
      </c>
      <c r="N485" t="s">
        <v>23</v>
      </c>
      <c r="O485">
        <v>1.73</v>
      </c>
      <c r="P485">
        <v>3.68</v>
      </c>
      <c r="Q485">
        <v>4.5199999999999996</v>
      </c>
      <c r="R485">
        <v>1.85</v>
      </c>
      <c r="S485">
        <v>4.01</v>
      </c>
      <c r="T485">
        <v>5.09</v>
      </c>
    </row>
    <row r="486" spans="1:20" x14ac:dyDescent="0.45">
      <c r="A486" t="s">
        <v>20</v>
      </c>
      <c r="B486" s="2">
        <v>41350</v>
      </c>
      <c r="C486" s="1">
        <v>0.70833333333333337</v>
      </c>
      <c r="D486" t="s">
        <v>58</v>
      </c>
      <c r="E486" t="s">
        <v>69</v>
      </c>
      <c r="F486">
        <v>1447.8</v>
      </c>
      <c r="G486">
        <v>1288.81</v>
      </c>
      <c r="H486">
        <v>1</v>
      </c>
      <c r="I486">
        <v>4</v>
      </c>
      <c r="J486">
        <v>3</v>
      </c>
      <c r="K486">
        <v>6</v>
      </c>
      <c r="L486">
        <v>2</v>
      </c>
      <c r="M486">
        <v>0</v>
      </c>
      <c r="N486" t="s">
        <v>23</v>
      </c>
      <c r="O486">
        <v>1.43</v>
      </c>
      <c r="P486">
        <v>4.34</v>
      </c>
      <c r="Q486">
        <v>6.87</v>
      </c>
      <c r="R486">
        <v>1.49</v>
      </c>
      <c r="S486">
        <v>4.6500000000000004</v>
      </c>
      <c r="T486">
        <v>8</v>
      </c>
    </row>
    <row r="487" spans="1:20" x14ac:dyDescent="0.45">
      <c r="A487" t="s">
        <v>31</v>
      </c>
      <c r="B487" s="2">
        <v>41350</v>
      </c>
      <c r="C487" s="1">
        <v>0.75</v>
      </c>
      <c r="D487" t="s">
        <v>57</v>
      </c>
      <c r="E487" t="s">
        <v>55</v>
      </c>
      <c r="F487">
        <v>1349.65</v>
      </c>
      <c r="G487">
        <v>1414.79</v>
      </c>
      <c r="H487">
        <v>0</v>
      </c>
      <c r="I487">
        <v>3</v>
      </c>
      <c r="J487">
        <v>9</v>
      </c>
      <c r="K487">
        <v>10</v>
      </c>
      <c r="L487">
        <v>1</v>
      </c>
      <c r="M487">
        <v>1</v>
      </c>
      <c r="N487" t="s">
        <v>28</v>
      </c>
      <c r="O487">
        <v>2.5099999999999998</v>
      </c>
      <c r="P487">
        <v>3.2</v>
      </c>
      <c r="Q487">
        <v>2.78</v>
      </c>
      <c r="R487">
        <v>2.75</v>
      </c>
      <c r="S487">
        <v>3.35</v>
      </c>
      <c r="T487">
        <v>3</v>
      </c>
    </row>
    <row r="488" spans="1:20" x14ac:dyDescent="0.45">
      <c r="A488" t="s">
        <v>31</v>
      </c>
      <c r="B488" s="2">
        <v>41361</v>
      </c>
      <c r="C488" s="1">
        <v>0.58333333333333337</v>
      </c>
      <c r="D488" t="s">
        <v>78</v>
      </c>
      <c r="E488" t="s">
        <v>68</v>
      </c>
      <c r="F488">
        <v>1385.18</v>
      </c>
      <c r="G488">
        <v>1402.67</v>
      </c>
      <c r="H488">
        <v>0</v>
      </c>
      <c r="I488">
        <v>0</v>
      </c>
      <c r="J488">
        <v>7</v>
      </c>
      <c r="K488">
        <v>7</v>
      </c>
      <c r="L488">
        <v>2</v>
      </c>
      <c r="M488">
        <v>2</v>
      </c>
      <c r="N488" t="s">
        <v>28</v>
      </c>
      <c r="O488">
        <v>2.63</v>
      </c>
      <c r="P488">
        <v>3.22</v>
      </c>
      <c r="Q488">
        <v>2.63</v>
      </c>
      <c r="R488">
        <v>2.82</v>
      </c>
      <c r="S488">
        <v>3.39</v>
      </c>
      <c r="T488">
        <v>2.88</v>
      </c>
    </row>
    <row r="489" spans="1:20" x14ac:dyDescent="0.45">
      <c r="A489" t="s">
        <v>31</v>
      </c>
      <c r="B489" s="2">
        <v>41362</v>
      </c>
      <c r="C489" s="1">
        <v>0.58333333333333337</v>
      </c>
      <c r="D489" t="s">
        <v>56</v>
      </c>
      <c r="E489" t="s">
        <v>33</v>
      </c>
      <c r="F489">
        <v>1491.55</v>
      </c>
      <c r="G489">
        <v>1375.7</v>
      </c>
      <c r="H489">
        <v>4</v>
      </c>
      <c r="I489">
        <v>5</v>
      </c>
      <c r="J489">
        <v>9</v>
      </c>
      <c r="K489">
        <v>9</v>
      </c>
      <c r="L489">
        <v>4</v>
      </c>
      <c r="M489">
        <v>2</v>
      </c>
      <c r="N489" t="s">
        <v>23</v>
      </c>
      <c r="O489">
        <v>1.82</v>
      </c>
      <c r="P489">
        <v>3.53</v>
      </c>
      <c r="Q489">
        <v>4.2699999999999996</v>
      </c>
      <c r="R489">
        <v>1.91</v>
      </c>
      <c r="S489">
        <v>3.91</v>
      </c>
      <c r="T489">
        <v>4.75</v>
      </c>
    </row>
    <row r="490" spans="1:20" x14ac:dyDescent="0.45">
      <c r="A490" t="s">
        <v>31</v>
      </c>
      <c r="B490" s="2">
        <v>41362</v>
      </c>
      <c r="C490" s="1">
        <v>0.66666666666666663</v>
      </c>
      <c r="D490" t="s">
        <v>45</v>
      </c>
      <c r="E490" t="s">
        <v>57</v>
      </c>
      <c r="F490">
        <v>1360.52</v>
      </c>
      <c r="G490">
        <v>1349.65</v>
      </c>
      <c r="H490">
        <v>2</v>
      </c>
      <c r="I490">
        <v>6</v>
      </c>
      <c r="J490">
        <v>1</v>
      </c>
      <c r="K490">
        <v>4</v>
      </c>
      <c r="L490">
        <v>1</v>
      </c>
      <c r="M490">
        <v>0</v>
      </c>
      <c r="N490" t="s">
        <v>23</v>
      </c>
      <c r="O490">
        <v>2.16</v>
      </c>
      <c r="P490">
        <v>3.24</v>
      </c>
      <c r="Q490">
        <v>3.37</v>
      </c>
      <c r="R490">
        <v>2.38</v>
      </c>
      <c r="S490">
        <v>3.41</v>
      </c>
      <c r="T490">
        <v>3.75</v>
      </c>
    </row>
    <row r="491" spans="1:20" x14ac:dyDescent="0.45">
      <c r="A491" t="s">
        <v>61</v>
      </c>
      <c r="B491" s="2">
        <v>41363</v>
      </c>
      <c r="C491" s="1">
        <v>0.52083333333333337</v>
      </c>
      <c r="D491" t="s">
        <v>85</v>
      </c>
      <c r="E491" t="s">
        <v>80</v>
      </c>
      <c r="F491">
        <v>1285.8699999999999</v>
      </c>
      <c r="G491">
        <v>1309.03</v>
      </c>
      <c r="H491">
        <v>3</v>
      </c>
      <c r="I491">
        <v>4</v>
      </c>
      <c r="J491">
        <v>6</v>
      </c>
      <c r="K491">
        <v>12</v>
      </c>
      <c r="L491">
        <v>1</v>
      </c>
      <c r="M491">
        <v>1</v>
      </c>
      <c r="N491" t="s">
        <v>28</v>
      </c>
      <c r="O491">
        <v>2.17</v>
      </c>
      <c r="P491">
        <v>3.12</v>
      </c>
      <c r="Q491">
        <v>3.38</v>
      </c>
      <c r="R491">
        <v>2.29</v>
      </c>
      <c r="S491">
        <v>3.33</v>
      </c>
      <c r="T491">
        <v>3.81</v>
      </c>
    </row>
    <row r="492" spans="1:20" x14ac:dyDescent="0.45">
      <c r="A492" t="s">
        <v>35</v>
      </c>
      <c r="B492" s="2">
        <v>41363</v>
      </c>
      <c r="C492" s="1">
        <v>0.625</v>
      </c>
      <c r="D492" t="s">
        <v>47</v>
      </c>
      <c r="E492" t="s">
        <v>46</v>
      </c>
      <c r="F492">
        <v>1329.88</v>
      </c>
      <c r="G492">
        <v>1332.3</v>
      </c>
      <c r="H492">
        <v>2</v>
      </c>
      <c r="I492">
        <v>2</v>
      </c>
      <c r="J492">
        <v>0</v>
      </c>
      <c r="K492">
        <v>4</v>
      </c>
      <c r="L492">
        <v>1</v>
      </c>
      <c r="M492">
        <v>0</v>
      </c>
      <c r="N492" t="s">
        <v>23</v>
      </c>
      <c r="O492">
        <v>1.86</v>
      </c>
      <c r="P492">
        <v>3.46</v>
      </c>
      <c r="Q492">
        <v>4.08</v>
      </c>
      <c r="R492">
        <v>2</v>
      </c>
      <c r="S492">
        <v>3.8</v>
      </c>
      <c r="T492">
        <v>4.9800000000000004</v>
      </c>
    </row>
    <row r="493" spans="1:20" x14ac:dyDescent="0.45">
      <c r="A493" t="s">
        <v>61</v>
      </c>
      <c r="B493" s="2">
        <v>41363</v>
      </c>
      <c r="C493" s="1">
        <v>0.70833333333333337</v>
      </c>
      <c r="D493" t="s">
        <v>84</v>
      </c>
      <c r="E493" t="s">
        <v>62</v>
      </c>
      <c r="F493">
        <v>1396.88</v>
      </c>
      <c r="G493">
        <v>1475.57</v>
      </c>
      <c r="H493">
        <v>2</v>
      </c>
      <c r="I493">
        <v>5</v>
      </c>
      <c r="J493">
        <v>6</v>
      </c>
      <c r="K493">
        <v>12</v>
      </c>
      <c r="L493">
        <v>1</v>
      </c>
      <c r="M493">
        <v>2</v>
      </c>
      <c r="N493" t="s">
        <v>34</v>
      </c>
      <c r="O493">
        <v>3.46</v>
      </c>
      <c r="P493">
        <v>3.23</v>
      </c>
      <c r="Q493">
        <v>2.09</v>
      </c>
      <c r="R493">
        <v>4</v>
      </c>
      <c r="S493">
        <v>3.4</v>
      </c>
      <c r="T493">
        <v>2.25</v>
      </c>
    </row>
    <row r="494" spans="1:20" x14ac:dyDescent="0.45">
      <c r="A494" t="s">
        <v>31</v>
      </c>
      <c r="B494" s="2">
        <v>41364</v>
      </c>
      <c r="C494" s="1">
        <v>0.66666666666666663</v>
      </c>
      <c r="D494" t="s">
        <v>44</v>
      </c>
      <c r="E494" t="s">
        <v>78</v>
      </c>
      <c r="F494">
        <v>1407.88</v>
      </c>
      <c r="G494">
        <v>1385.18</v>
      </c>
      <c r="H494">
        <v>1</v>
      </c>
      <c r="I494">
        <v>4</v>
      </c>
      <c r="J494">
        <v>1</v>
      </c>
      <c r="K494">
        <v>1</v>
      </c>
      <c r="L494">
        <v>2</v>
      </c>
      <c r="M494">
        <v>0</v>
      </c>
      <c r="N494" t="s">
        <v>23</v>
      </c>
      <c r="O494">
        <v>2.14</v>
      </c>
      <c r="P494">
        <v>3.26</v>
      </c>
      <c r="Q494">
        <v>3.37</v>
      </c>
      <c r="R494">
        <v>2.25</v>
      </c>
      <c r="S494">
        <v>3.45</v>
      </c>
      <c r="T494">
        <v>3.75</v>
      </c>
    </row>
    <row r="495" spans="1:20" x14ac:dyDescent="0.45">
      <c r="A495" t="s">
        <v>41</v>
      </c>
      <c r="B495" s="2">
        <v>41364</v>
      </c>
      <c r="C495" s="1">
        <v>0.6875</v>
      </c>
      <c r="D495" t="s">
        <v>52</v>
      </c>
      <c r="E495" t="s">
        <v>70</v>
      </c>
      <c r="F495">
        <v>1485.61</v>
      </c>
      <c r="G495">
        <v>1319.59</v>
      </c>
      <c r="H495">
        <v>6</v>
      </c>
      <c r="I495">
        <v>10</v>
      </c>
      <c r="J495">
        <v>2</v>
      </c>
      <c r="K495">
        <v>4</v>
      </c>
      <c r="L495">
        <v>3</v>
      </c>
      <c r="M495">
        <v>0</v>
      </c>
      <c r="N495" t="s">
        <v>23</v>
      </c>
      <c r="O495">
        <v>1.78</v>
      </c>
      <c r="P495">
        <v>3.52</v>
      </c>
      <c r="Q495">
        <v>4.5</v>
      </c>
      <c r="R495">
        <v>1.85</v>
      </c>
      <c r="S495">
        <v>3.8</v>
      </c>
      <c r="T495">
        <v>5.2</v>
      </c>
    </row>
    <row r="496" spans="1:20" x14ac:dyDescent="0.45">
      <c r="A496" t="s">
        <v>41</v>
      </c>
      <c r="B496" s="2">
        <v>41364</v>
      </c>
      <c r="C496" s="1">
        <v>0.6875</v>
      </c>
      <c r="D496" t="s">
        <v>50</v>
      </c>
      <c r="E496" t="s">
        <v>54</v>
      </c>
      <c r="F496">
        <v>1280.52</v>
      </c>
      <c r="G496">
        <v>1336.63</v>
      </c>
      <c r="H496">
        <v>0</v>
      </c>
      <c r="I496">
        <v>1</v>
      </c>
      <c r="J496">
        <v>9</v>
      </c>
      <c r="K496">
        <v>9</v>
      </c>
      <c r="L496">
        <v>0</v>
      </c>
      <c r="M496">
        <v>3</v>
      </c>
      <c r="N496" t="s">
        <v>34</v>
      </c>
      <c r="O496">
        <v>2.71</v>
      </c>
      <c r="P496">
        <v>3.12</v>
      </c>
      <c r="Q496">
        <v>2.63</v>
      </c>
      <c r="R496">
        <v>2.88</v>
      </c>
      <c r="S496">
        <v>3.35</v>
      </c>
      <c r="T496">
        <v>2.77</v>
      </c>
    </row>
    <row r="497" spans="1:20" x14ac:dyDescent="0.45">
      <c r="A497" t="s">
        <v>65</v>
      </c>
      <c r="B497" s="2">
        <v>41367</v>
      </c>
      <c r="C497" s="1">
        <v>0.72916666666666663</v>
      </c>
      <c r="D497" t="s">
        <v>79</v>
      </c>
      <c r="E497" t="s">
        <v>73</v>
      </c>
      <c r="F497">
        <v>1444.71</v>
      </c>
      <c r="G497">
        <v>1527.29</v>
      </c>
      <c r="H497">
        <v>3</v>
      </c>
      <c r="I497">
        <v>6</v>
      </c>
      <c r="J497">
        <v>4</v>
      </c>
      <c r="K497">
        <v>8</v>
      </c>
      <c r="L497">
        <v>2</v>
      </c>
      <c r="M497">
        <v>1</v>
      </c>
      <c r="N497" t="s">
        <v>23</v>
      </c>
      <c r="O497">
        <v>2.38</v>
      </c>
      <c r="P497">
        <v>3.17</v>
      </c>
      <c r="Q497">
        <v>2.76</v>
      </c>
      <c r="R497">
        <v>2.52</v>
      </c>
      <c r="S497">
        <v>3.35</v>
      </c>
      <c r="T497">
        <v>3.1</v>
      </c>
    </row>
    <row r="498" spans="1:20" x14ac:dyDescent="0.45">
      <c r="A498" t="s">
        <v>61</v>
      </c>
      <c r="B498" s="2">
        <v>41367</v>
      </c>
      <c r="C498" s="1">
        <v>0.72916666666666663</v>
      </c>
      <c r="D498" t="s">
        <v>77</v>
      </c>
      <c r="E498" t="s">
        <v>64</v>
      </c>
      <c r="F498">
        <v>1369.14</v>
      </c>
      <c r="G498">
        <v>1236.22</v>
      </c>
      <c r="H498">
        <v>4</v>
      </c>
      <c r="I498">
        <v>5</v>
      </c>
      <c r="J498">
        <v>2</v>
      </c>
      <c r="K498">
        <v>6</v>
      </c>
      <c r="L498">
        <v>0</v>
      </c>
      <c r="M498">
        <v>0</v>
      </c>
      <c r="N498" t="s">
        <v>28</v>
      </c>
      <c r="O498">
        <v>1.94</v>
      </c>
      <c r="P498">
        <v>3.24</v>
      </c>
      <c r="Q498">
        <v>3.93</v>
      </c>
      <c r="R498">
        <v>2.06</v>
      </c>
      <c r="S498">
        <v>3.4</v>
      </c>
      <c r="T498">
        <v>4.3</v>
      </c>
    </row>
    <row r="499" spans="1:20" x14ac:dyDescent="0.45">
      <c r="A499" t="s">
        <v>31</v>
      </c>
      <c r="B499" s="2">
        <v>41367</v>
      </c>
      <c r="C499" s="1">
        <v>0.75</v>
      </c>
      <c r="D499" t="s">
        <v>45</v>
      </c>
      <c r="E499" t="s">
        <v>33</v>
      </c>
      <c r="F499">
        <v>1367.47</v>
      </c>
      <c r="G499">
        <v>1376.97</v>
      </c>
      <c r="H499">
        <v>4</v>
      </c>
      <c r="I499">
        <v>8</v>
      </c>
      <c r="J499">
        <v>6</v>
      </c>
      <c r="K499">
        <v>9</v>
      </c>
      <c r="L499">
        <v>2</v>
      </c>
      <c r="M499">
        <v>1</v>
      </c>
      <c r="N499" t="s">
        <v>23</v>
      </c>
      <c r="O499">
        <v>2.5</v>
      </c>
      <c r="P499">
        <v>3.18</v>
      </c>
      <c r="Q499">
        <v>2.81</v>
      </c>
      <c r="R499">
        <v>2.65</v>
      </c>
      <c r="S499">
        <v>3.35</v>
      </c>
      <c r="T499">
        <v>3.08</v>
      </c>
    </row>
    <row r="500" spans="1:20" x14ac:dyDescent="0.45">
      <c r="A500" t="s">
        <v>31</v>
      </c>
      <c r="B500" s="2">
        <v>41368</v>
      </c>
      <c r="C500" s="1">
        <v>0.70833333333333337</v>
      </c>
      <c r="D500" t="s">
        <v>68</v>
      </c>
      <c r="E500" t="s">
        <v>56</v>
      </c>
      <c r="F500">
        <v>1403.12</v>
      </c>
      <c r="G500">
        <v>1498.12</v>
      </c>
      <c r="H500">
        <v>5</v>
      </c>
      <c r="I500">
        <v>8</v>
      </c>
      <c r="J500">
        <v>4</v>
      </c>
      <c r="K500">
        <v>7</v>
      </c>
      <c r="L500">
        <v>0</v>
      </c>
      <c r="M500">
        <v>1</v>
      </c>
      <c r="N500" t="s">
        <v>34</v>
      </c>
      <c r="O500">
        <v>2.4900000000000002</v>
      </c>
      <c r="P500">
        <v>3.26</v>
      </c>
      <c r="Q500">
        <v>2.77</v>
      </c>
      <c r="R500">
        <v>2.7</v>
      </c>
      <c r="S500">
        <v>3.45</v>
      </c>
      <c r="T500">
        <v>3.11</v>
      </c>
    </row>
    <row r="501" spans="1:20" x14ac:dyDescent="0.45">
      <c r="A501" t="s">
        <v>20</v>
      </c>
      <c r="B501" s="2">
        <v>41369</v>
      </c>
      <c r="C501" s="1">
        <v>0.60416666666666663</v>
      </c>
      <c r="D501" t="s">
        <v>69</v>
      </c>
      <c r="E501" t="s">
        <v>40</v>
      </c>
      <c r="F501">
        <v>1285.32</v>
      </c>
      <c r="G501">
        <v>1375.48</v>
      </c>
      <c r="H501">
        <v>3</v>
      </c>
      <c r="I501">
        <v>3</v>
      </c>
      <c r="J501">
        <v>0</v>
      </c>
      <c r="K501">
        <v>3</v>
      </c>
      <c r="L501">
        <v>1</v>
      </c>
      <c r="M501">
        <v>2</v>
      </c>
      <c r="N501" t="s">
        <v>34</v>
      </c>
      <c r="O501">
        <v>2.06</v>
      </c>
      <c r="P501">
        <v>3.38</v>
      </c>
      <c r="Q501">
        <v>3.4</v>
      </c>
      <c r="R501">
        <v>2.19</v>
      </c>
      <c r="S501">
        <v>3.6</v>
      </c>
      <c r="T501">
        <v>3.75</v>
      </c>
    </row>
    <row r="502" spans="1:20" x14ac:dyDescent="0.45">
      <c r="A502" t="s">
        <v>20</v>
      </c>
      <c r="B502" s="2">
        <v>41369</v>
      </c>
      <c r="C502" s="1">
        <v>0.70833333333333337</v>
      </c>
      <c r="D502" t="s">
        <v>48</v>
      </c>
      <c r="E502" t="s">
        <v>30</v>
      </c>
      <c r="F502">
        <v>1385.3</v>
      </c>
      <c r="G502">
        <v>1519.17</v>
      </c>
      <c r="H502">
        <v>9</v>
      </c>
      <c r="I502">
        <v>12</v>
      </c>
      <c r="J502">
        <v>9</v>
      </c>
      <c r="K502">
        <v>15</v>
      </c>
      <c r="L502">
        <v>2</v>
      </c>
      <c r="M502">
        <v>2</v>
      </c>
      <c r="N502" t="s">
        <v>28</v>
      </c>
      <c r="O502">
        <v>2.87</v>
      </c>
      <c r="P502">
        <v>3.33</v>
      </c>
      <c r="Q502">
        <v>2.35</v>
      </c>
      <c r="R502">
        <v>3.2</v>
      </c>
      <c r="S502">
        <v>3.54</v>
      </c>
      <c r="T502">
        <v>2.5</v>
      </c>
    </row>
    <row r="503" spans="1:20" x14ac:dyDescent="0.45">
      <c r="A503" t="s">
        <v>35</v>
      </c>
      <c r="B503" s="2">
        <v>41369</v>
      </c>
      <c r="C503" s="1">
        <v>0.72916666666666663</v>
      </c>
      <c r="D503" t="s">
        <v>39</v>
      </c>
      <c r="E503" t="s">
        <v>47</v>
      </c>
      <c r="F503">
        <v>1556.69</v>
      </c>
      <c r="G503">
        <v>1341.6</v>
      </c>
      <c r="H503">
        <v>3</v>
      </c>
      <c r="I503">
        <v>5</v>
      </c>
      <c r="J503">
        <v>5</v>
      </c>
      <c r="K503">
        <v>5</v>
      </c>
      <c r="L503">
        <v>2</v>
      </c>
      <c r="M503">
        <v>1</v>
      </c>
      <c r="N503" t="s">
        <v>23</v>
      </c>
      <c r="O503">
        <v>1.2</v>
      </c>
      <c r="P503">
        <v>6.35</v>
      </c>
      <c r="Q503">
        <v>12.13</v>
      </c>
      <c r="R503">
        <v>1.25</v>
      </c>
      <c r="S503">
        <v>7.7</v>
      </c>
      <c r="T503">
        <v>16</v>
      </c>
    </row>
    <row r="504" spans="1:20" x14ac:dyDescent="0.45">
      <c r="A504" t="s">
        <v>20</v>
      </c>
      <c r="B504" s="2">
        <v>41372</v>
      </c>
      <c r="C504" s="1">
        <v>0.70833333333333337</v>
      </c>
      <c r="D504" t="s">
        <v>24</v>
      </c>
      <c r="E504" t="s">
        <v>69</v>
      </c>
      <c r="F504">
        <v>1391.25</v>
      </c>
      <c r="G504">
        <v>1285.32</v>
      </c>
      <c r="H504">
        <v>3</v>
      </c>
      <c r="I504">
        <v>7</v>
      </c>
      <c r="J504">
        <v>3</v>
      </c>
      <c r="K504">
        <v>3</v>
      </c>
      <c r="L504">
        <v>3</v>
      </c>
      <c r="M504">
        <v>1</v>
      </c>
      <c r="N504" t="s">
        <v>23</v>
      </c>
      <c r="O504">
        <v>1.96</v>
      </c>
      <c r="P504">
        <v>3.51</v>
      </c>
      <c r="Q504">
        <v>3.67</v>
      </c>
      <c r="R504">
        <v>2.12</v>
      </c>
      <c r="S504">
        <v>3.75</v>
      </c>
      <c r="T504">
        <v>4.33</v>
      </c>
    </row>
    <row r="505" spans="1:20" x14ac:dyDescent="0.45">
      <c r="A505" t="s">
        <v>20</v>
      </c>
      <c r="B505" s="2">
        <v>41372</v>
      </c>
      <c r="C505" s="1">
        <v>0.70833333333333337</v>
      </c>
      <c r="D505" t="s">
        <v>27</v>
      </c>
      <c r="E505" t="s">
        <v>48</v>
      </c>
      <c r="F505">
        <v>1268.53</v>
      </c>
      <c r="G505">
        <v>1385.3</v>
      </c>
      <c r="H505">
        <v>6</v>
      </c>
      <c r="I505">
        <v>8</v>
      </c>
      <c r="J505">
        <v>7</v>
      </c>
      <c r="K505">
        <v>10</v>
      </c>
      <c r="L505">
        <v>2</v>
      </c>
      <c r="M505">
        <v>5</v>
      </c>
      <c r="N505" t="s">
        <v>34</v>
      </c>
      <c r="O505">
        <v>2.84</v>
      </c>
      <c r="P505">
        <v>3.38</v>
      </c>
      <c r="Q505">
        <v>2.38</v>
      </c>
      <c r="R505">
        <v>3</v>
      </c>
      <c r="S505">
        <v>3.65</v>
      </c>
      <c r="T505">
        <v>2.48</v>
      </c>
    </row>
    <row r="506" spans="1:20" x14ac:dyDescent="0.45">
      <c r="A506" t="s">
        <v>20</v>
      </c>
      <c r="B506" s="2">
        <v>41372</v>
      </c>
      <c r="C506" s="1">
        <v>0.70833333333333337</v>
      </c>
      <c r="D506" t="s">
        <v>30</v>
      </c>
      <c r="E506" t="s">
        <v>26</v>
      </c>
      <c r="F506">
        <v>1519.17</v>
      </c>
      <c r="G506">
        <v>1324.88</v>
      </c>
      <c r="H506">
        <v>7</v>
      </c>
      <c r="I506">
        <v>13</v>
      </c>
      <c r="J506">
        <v>1</v>
      </c>
      <c r="K506">
        <v>4</v>
      </c>
      <c r="L506">
        <v>2</v>
      </c>
      <c r="M506">
        <v>0</v>
      </c>
      <c r="N506" t="s">
        <v>23</v>
      </c>
      <c r="O506">
        <v>1.26</v>
      </c>
      <c r="P506">
        <v>5.48</v>
      </c>
      <c r="Q506">
        <v>10.94</v>
      </c>
      <c r="R506">
        <v>1.3</v>
      </c>
      <c r="S506">
        <v>6.2</v>
      </c>
      <c r="T506">
        <v>12.6</v>
      </c>
    </row>
    <row r="507" spans="1:20" x14ac:dyDescent="0.45">
      <c r="A507" t="s">
        <v>20</v>
      </c>
      <c r="B507" s="2">
        <v>41372</v>
      </c>
      <c r="C507" s="1">
        <v>0.75</v>
      </c>
      <c r="D507" t="s">
        <v>49</v>
      </c>
      <c r="E507" t="s">
        <v>40</v>
      </c>
      <c r="F507">
        <v>1440.01</v>
      </c>
      <c r="G507">
        <v>1375.48</v>
      </c>
      <c r="H507">
        <v>3</v>
      </c>
      <c r="I507">
        <v>9</v>
      </c>
      <c r="J507">
        <v>3</v>
      </c>
      <c r="K507">
        <v>6</v>
      </c>
      <c r="L507">
        <v>2</v>
      </c>
      <c r="M507">
        <v>2</v>
      </c>
      <c r="N507" t="s">
        <v>28</v>
      </c>
      <c r="O507">
        <v>1.79</v>
      </c>
      <c r="P507">
        <v>3.71</v>
      </c>
      <c r="Q507">
        <v>4.12</v>
      </c>
      <c r="R507">
        <v>1.87</v>
      </c>
      <c r="S507">
        <v>4.16</v>
      </c>
      <c r="T507">
        <v>4.4000000000000004</v>
      </c>
    </row>
    <row r="508" spans="1:20" x14ac:dyDescent="0.45">
      <c r="A508" t="s">
        <v>31</v>
      </c>
      <c r="B508" s="2">
        <v>41372</v>
      </c>
      <c r="C508" s="1">
        <v>0.75</v>
      </c>
      <c r="D508" t="s">
        <v>57</v>
      </c>
      <c r="E508" t="s">
        <v>45</v>
      </c>
      <c r="F508">
        <v>1343.58</v>
      </c>
      <c r="G508">
        <v>1367.47</v>
      </c>
      <c r="H508">
        <v>1</v>
      </c>
      <c r="I508">
        <v>1</v>
      </c>
      <c r="J508">
        <v>6</v>
      </c>
      <c r="K508">
        <v>8</v>
      </c>
      <c r="L508">
        <v>0</v>
      </c>
      <c r="M508">
        <v>2</v>
      </c>
      <c r="N508" t="s">
        <v>34</v>
      </c>
      <c r="O508">
        <v>2.4900000000000002</v>
      </c>
      <c r="P508">
        <v>3.28</v>
      </c>
      <c r="Q508">
        <v>2.76</v>
      </c>
      <c r="R508">
        <v>2.65</v>
      </c>
      <c r="S508">
        <v>3.45</v>
      </c>
      <c r="T508">
        <v>2.97</v>
      </c>
    </row>
    <row r="509" spans="1:20" x14ac:dyDescent="0.45">
      <c r="A509" t="s">
        <v>20</v>
      </c>
      <c r="B509" s="2">
        <v>41374</v>
      </c>
      <c r="C509" s="1">
        <v>0.75</v>
      </c>
      <c r="D509" t="s">
        <v>60</v>
      </c>
      <c r="E509" t="s">
        <v>24</v>
      </c>
      <c r="F509">
        <v>1392.91</v>
      </c>
      <c r="G509">
        <v>1391.25</v>
      </c>
      <c r="H509">
        <v>3</v>
      </c>
      <c r="I509">
        <v>3</v>
      </c>
      <c r="J509">
        <v>6</v>
      </c>
      <c r="K509">
        <v>7</v>
      </c>
      <c r="L509">
        <v>0</v>
      </c>
      <c r="M509">
        <v>1</v>
      </c>
      <c r="N509" t="s">
        <v>34</v>
      </c>
      <c r="O509">
        <v>1.94</v>
      </c>
      <c r="P509">
        <v>3.55</v>
      </c>
      <c r="Q509">
        <v>3.68</v>
      </c>
      <c r="R509">
        <v>2.0499999999999998</v>
      </c>
      <c r="S509">
        <v>3.88</v>
      </c>
      <c r="T509">
        <v>4.2</v>
      </c>
    </row>
    <row r="510" spans="1:20" x14ac:dyDescent="0.45">
      <c r="A510" t="s">
        <v>61</v>
      </c>
      <c r="B510" s="2">
        <v>41375</v>
      </c>
      <c r="C510" s="1">
        <v>0.70833333333333337</v>
      </c>
      <c r="D510" t="s">
        <v>85</v>
      </c>
      <c r="E510" t="s">
        <v>80</v>
      </c>
      <c r="F510">
        <v>1295.48</v>
      </c>
      <c r="G510">
        <v>1322.59</v>
      </c>
      <c r="H510">
        <v>4</v>
      </c>
      <c r="I510">
        <v>4</v>
      </c>
      <c r="J510">
        <v>4</v>
      </c>
      <c r="K510">
        <v>7</v>
      </c>
      <c r="L510">
        <v>2</v>
      </c>
      <c r="M510">
        <v>1</v>
      </c>
      <c r="N510" t="s">
        <v>23</v>
      </c>
      <c r="O510">
        <v>2.35</v>
      </c>
      <c r="P510">
        <v>3.11</v>
      </c>
      <c r="Q510">
        <v>3.06</v>
      </c>
      <c r="R510">
        <v>2.58</v>
      </c>
      <c r="S510">
        <v>3.3</v>
      </c>
      <c r="T510">
        <v>3.35</v>
      </c>
    </row>
    <row r="511" spans="1:20" x14ac:dyDescent="0.45">
      <c r="A511" t="s">
        <v>61</v>
      </c>
      <c r="B511" s="2">
        <v>41375</v>
      </c>
      <c r="C511" s="1">
        <v>0.8125</v>
      </c>
      <c r="D511" t="s">
        <v>64</v>
      </c>
      <c r="E511" t="s">
        <v>77</v>
      </c>
      <c r="F511">
        <v>1236.22</v>
      </c>
      <c r="G511">
        <v>1369.14</v>
      </c>
      <c r="H511">
        <v>3</v>
      </c>
      <c r="I511">
        <v>4</v>
      </c>
      <c r="J511">
        <v>2</v>
      </c>
      <c r="K511">
        <v>6</v>
      </c>
      <c r="L511">
        <v>0</v>
      </c>
      <c r="M511">
        <v>0</v>
      </c>
      <c r="N511" t="s">
        <v>28</v>
      </c>
      <c r="O511">
        <v>3.68</v>
      </c>
      <c r="P511">
        <v>3.25</v>
      </c>
      <c r="Q511">
        <v>2.02</v>
      </c>
      <c r="R511">
        <v>4.4000000000000004</v>
      </c>
      <c r="S511">
        <v>3.4</v>
      </c>
      <c r="T511">
        <v>2.11</v>
      </c>
    </row>
    <row r="512" spans="1:20" x14ac:dyDescent="0.45">
      <c r="A512" t="s">
        <v>61</v>
      </c>
      <c r="B512" s="2">
        <v>41376</v>
      </c>
      <c r="C512" s="1">
        <v>0.8125</v>
      </c>
      <c r="D512" t="s">
        <v>62</v>
      </c>
      <c r="E512" t="s">
        <v>63</v>
      </c>
      <c r="F512">
        <v>1490.81</v>
      </c>
      <c r="G512">
        <v>1334.63</v>
      </c>
      <c r="H512">
        <v>9</v>
      </c>
      <c r="I512">
        <v>12</v>
      </c>
      <c r="J512">
        <v>0</v>
      </c>
      <c r="K512">
        <v>3</v>
      </c>
      <c r="L512">
        <v>2</v>
      </c>
      <c r="M512">
        <v>0</v>
      </c>
      <c r="N512" t="s">
        <v>23</v>
      </c>
      <c r="O512">
        <v>1.41</v>
      </c>
      <c r="P512">
        <v>4.3099999999999996</v>
      </c>
      <c r="Q512">
        <v>7.71</v>
      </c>
      <c r="R512">
        <v>1.5</v>
      </c>
      <c r="S512">
        <v>4.8</v>
      </c>
      <c r="T512">
        <v>9.5</v>
      </c>
    </row>
    <row r="513" spans="1:20" x14ac:dyDescent="0.45">
      <c r="A513" t="s">
        <v>20</v>
      </c>
      <c r="B513" s="2">
        <v>41377</v>
      </c>
      <c r="C513" s="1">
        <v>0.60416666666666663</v>
      </c>
      <c r="D513" t="s">
        <v>25</v>
      </c>
      <c r="E513" t="s">
        <v>26</v>
      </c>
      <c r="F513">
        <v>1525.73</v>
      </c>
      <c r="G513">
        <v>1324.88</v>
      </c>
      <c r="H513">
        <v>3</v>
      </c>
      <c r="I513">
        <v>6</v>
      </c>
      <c r="J513">
        <v>1</v>
      </c>
      <c r="K513">
        <v>1</v>
      </c>
      <c r="L513">
        <v>1</v>
      </c>
      <c r="M513">
        <v>2</v>
      </c>
      <c r="N513" t="s">
        <v>34</v>
      </c>
      <c r="O513">
        <v>1.41</v>
      </c>
      <c r="P513">
        <v>4.34</v>
      </c>
      <c r="Q513">
        <v>7.48</v>
      </c>
      <c r="R513">
        <v>1.48</v>
      </c>
      <c r="S513">
        <v>4.75</v>
      </c>
      <c r="T513">
        <v>9</v>
      </c>
    </row>
    <row r="514" spans="1:20" x14ac:dyDescent="0.45">
      <c r="A514" t="s">
        <v>31</v>
      </c>
      <c r="B514" s="2">
        <v>41377</v>
      </c>
      <c r="C514" s="1">
        <v>0.66666666666666663</v>
      </c>
      <c r="D514" t="s">
        <v>55</v>
      </c>
      <c r="E514" t="s">
        <v>78</v>
      </c>
      <c r="F514">
        <v>1418.32</v>
      </c>
      <c r="G514">
        <v>1372.6</v>
      </c>
      <c r="H514">
        <v>5</v>
      </c>
      <c r="I514">
        <v>11</v>
      </c>
      <c r="J514">
        <v>1</v>
      </c>
      <c r="K514">
        <v>1</v>
      </c>
      <c r="L514">
        <v>5</v>
      </c>
      <c r="M514">
        <v>2</v>
      </c>
      <c r="N514" t="s">
        <v>23</v>
      </c>
      <c r="O514">
        <v>1.83</v>
      </c>
      <c r="P514">
        <v>3.41</v>
      </c>
      <c r="Q514">
        <v>4.29</v>
      </c>
      <c r="R514">
        <v>1.95</v>
      </c>
      <c r="S514">
        <v>3.55</v>
      </c>
      <c r="T514">
        <v>4.87</v>
      </c>
    </row>
    <row r="515" spans="1:20" x14ac:dyDescent="0.45">
      <c r="A515" t="s">
        <v>61</v>
      </c>
      <c r="B515" s="2">
        <v>41377</v>
      </c>
      <c r="C515" s="1">
        <v>0.70833333333333337</v>
      </c>
      <c r="D515" t="s">
        <v>77</v>
      </c>
      <c r="E515" t="s">
        <v>62</v>
      </c>
      <c r="F515">
        <v>1369.14</v>
      </c>
      <c r="G515">
        <v>1490.81</v>
      </c>
      <c r="H515">
        <v>2</v>
      </c>
      <c r="I515">
        <v>6</v>
      </c>
      <c r="J515">
        <v>9</v>
      </c>
      <c r="K515">
        <v>12</v>
      </c>
      <c r="L515">
        <v>1</v>
      </c>
      <c r="M515">
        <v>2</v>
      </c>
      <c r="N515" t="s">
        <v>34</v>
      </c>
      <c r="O515">
        <v>3.7</v>
      </c>
      <c r="P515">
        <v>3.19</v>
      </c>
      <c r="Q515">
        <v>2.02</v>
      </c>
      <c r="R515">
        <v>4.38</v>
      </c>
      <c r="S515">
        <v>3.4</v>
      </c>
      <c r="T515">
        <v>2.2000000000000002</v>
      </c>
    </row>
    <row r="516" spans="1:20" x14ac:dyDescent="0.45">
      <c r="A516" t="s">
        <v>20</v>
      </c>
      <c r="B516" s="2">
        <v>41377</v>
      </c>
      <c r="C516" s="1">
        <v>0.70833333333333337</v>
      </c>
      <c r="D516" t="s">
        <v>40</v>
      </c>
      <c r="E516" t="s">
        <v>58</v>
      </c>
      <c r="F516">
        <v>1375.48</v>
      </c>
      <c r="G516">
        <v>1451.29</v>
      </c>
      <c r="H516">
        <v>4</v>
      </c>
      <c r="I516">
        <v>4</v>
      </c>
      <c r="J516">
        <v>7</v>
      </c>
      <c r="K516">
        <v>7</v>
      </c>
      <c r="L516">
        <v>0</v>
      </c>
      <c r="M516">
        <v>3</v>
      </c>
      <c r="N516" t="s">
        <v>34</v>
      </c>
      <c r="O516">
        <v>2.8</v>
      </c>
      <c r="P516">
        <v>3.3</v>
      </c>
      <c r="Q516">
        <v>2.41</v>
      </c>
      <c r="R516">
        <v>3.1</v>
      </c>
      <c r="S516">
        <v>3.57</v>
      </c>
      <c r="T516">
        <v>2.63</v>
      </c>
    </row>
    <row r="517" spans="1:20" x14ac:dyDescent="0.45">
      <c r="A517" t="s">
        <v>35</v>
      </c>
      <c r="B517" s="2">
        <v>41377</v>
      </c>
      <c r="C517" s="1">
        <v>0.72916666666666663</v>
      </c>
      <c r="D517" t="s">
        <v>47</v>
      </c>
      <c r="E517" t="s">
        <v>38</v>
      </c>
      <c r="F517">
        <v>1341.6</v>
      </c>
      <c r="G517">
        <v>1316.19</v>
      </c>
      <c r="H517">
        <v>3</v>
      </c>
      <c r="I517">
        <v>5</v>
      </c>
      <c r="J517">
        <v>4</v>
      </c>
      <c r="K517">
        <v>5</v>
      </c>
      <c r="L517">
        <v>4</v>
      </c>
      <c r="M517">
        <v>3</v>
      </c>
      <c r="N517" t="s">
        <v>23</v>
      </c>
      <c r="O517">
        <v>1.92</v>
      </c>
      <c r="P517">
        <v>3.39</v>
      </c>
      <c r="Q517">
        <v>3.9</v>
      </c>
      <c r="R517">
        <v>1.99</v>
      </c>
      <c r="S517">
        <v>3.65</v>
      </c>
      <c r="T517">
        <v>4.5</v>
      </c>
    </row>
    <row r="518" spans="1:20" x14ac:dyDescent="0.45">
      <c r="A518" t="s">
        <v>35</v>
      </c>
      <c r="B518" s="2">
        <v>41377</v>
      </c>
      <c r="C518" s="1">
        <v>0.72916666666666663</v>
      </c>
      <c r="D518" t="s">
        <v>46</v>
      </c>
      <c r="E518" t="s">
        <v>39</v>
      </c>
      <c r="F518">
        <v>1318.85</v>
      </c>
      <c r="G518">
        <v>1556.69</v>
      </c>
      <c r="H518">
        <v>3</v>
      </c>
      <c r="I518">
        <v>3</v>
      </c>
      <c r="J518">
        <v>7</v>
      </c>
      <c r="K518">
        <v>9</v>
      </c>
      <c r="L518">
        <v>1</v>
      </c>
      <c r="M518">
        <v>2</v>
      </c>
      <c r="N518" t="s">
        <v>34</v>
      </c>
      <c r="O518">
        <v>5.45</v>
      </c>
      <c r="P518">
        <v>3.91</v>
      </c>
      <c r="Q518">
        <v>1.58</v>
      </c>
      <c r="R518">
        <v>6.1</v>
      </c>
      <c r="S518">
        <v>4.45</v>
      </c>
      <c r="T518">
        <v>1.7</v>
      </c>
    </row>
    <row r="519" spans="1:20" x14ac:dyDescent="0.45">
      <c r="A519" t="s">
        <v>41</v>
      </c>
      <c r="B519" s="2">
        <v>41378</v>
      </c>
      <c r="C519" s="1">
        <v>0.6875</v>
      </c>
      <c r="D519" t="s">
        <v>43</v>
      </c>
      <c r="E519" t="s">
        <v>87</v>
      </c>
      <c r="F519">
        <v>1310.73</v>
      </c>
      <c r="G519">
        <v>1226.5899999999999</v>
      </c>
      <c r="H519">
        <v>4</v>
      </c>
      <c r="I519">
        <v>4</v>
      </c>
      <c r="J519">
        <v>1</v>
      </c>
      <c r="K519">
        <v>2</v>
      </c>
      <c r="L519">
        <v>2</v>
      </c>
      <c r="M519">
        <v>0</v>
      </c>
      <c r="N519" t="s">
        <v>23</v>
      </c>
      <c r="O519">
        <v>2.16</v>
      </c>
      <c r="P519">
        <v>3.23</v>
      </c>
      <c r="Q519">
        <v>3.35</v>
      </c>
      <c r="R519">
        <v>2.25</v>
      </c>
      <c r="S519">
        <v>3.44</v>
      </c>
      <c r="T519">
        <v>3.7</v>
      </c>
    </row>
    <row r="520" spans="1:20" x14ac:dyDescent="0.45">
      <c r="A520" t="s">
        <v>20</v>
      </c>
      <c r="B520" s="2">
        <v>41378</v>
      </c>
      <c r="C520" s="1">
        <v>0.70833333333333337</v>
      </c>
      <c r="D520" t="s">
        <v>27</v>
      </c>
      <c r="E520" t="s">
        <v>24</v>
      </c>
      <c r="F520">
        <v>1268.53</v>
      </c>
      <c r="G520">
        <v>1391.25</v>
      </c>
      <c r="H520">
        <v>3</v>
      </c>
      <c r="I520">
        <v>7</v>
      </c>
      <c r="J520">
        <v>6</v>
      </c>
      <c r="K520">
        <v>9</v>
      </c>
      <c r="L520">
        <v>0</v>
      </c>
      <c r="M520">
        <v>1</v>
      </c>
      <c r="N520" t="s">
        <v>34</v>
      </c>
      <c r="O520">
        <v>2.4300000000000002</v>
      </c>
      <c r="P520">
        <v>3.27</v>
      </c>
      <c r="Q520">
        <v>2.79</v>
      </c>
      <c r="R520">
        <v>2.62</v>
      </c>
      <c r="S520">
        <v>3.42</v>
      </c>
      <c r="T520">
        <v>2.95</v>
      </c>
    </row>
    <row r="521" spans="1:20" x14ac:dyDescent="0.45">
      <c r="A521" t="s">
        <v>20</v>
      </c>
      <c r="B521" s="2">
        <v>41378</v>
      </c>
      <c r="C521" s="1">
        <v>0.70833333333333337</v>
      </c>
      <c r="D521" t="s">
        <v>49</v>
      </c>
      <c r="E521" t="s">
        <v>69</v>
      </c>
      <c r="F521">
        <v>1440.01</v>
      </c>
      <c r="G521">
        <v>1285.32</v>
      </c>
      <c r="H521">
        <v>3</v>
      </c>
      <c r="I521">
        <v>7</v>
      </c>
      <c r="J521">
        <v>0</v>
      </c>
      <c r="K521">
        <v>3</v>
      </c>
      <c r="L521">
        <v>0</v>
      </c>
      <c r="M521">
        <v>1</v>
      </c>
      <c r="N521" t="s">
        <v>34</v>
      </c>
      <c r="O521">
        <v>1.56</v>
      </c>
      <c r="P521">
        <v>3.85</v>
      </c>
      <c r="Q521">
        <v>5.77</v>
      </c>
      <c r="R521">
        <v>1.64</v>
      </c>
      <c r="S521">
        <v>4.09</v>
      </c>
      <c r="T521">
        <v>6.53</v>
      </c>
    </row>
    <row r="522" spans="1:20" x14ac:dyDescent="0.45">
      <c r="A522" t="s">
        <v>20</v>
      </c>
      <c r="B522" s="2">
        <v>41378</v>
      </c>
      <c r="C522" s="1">
        <v>0.75</v>
      </c>
      <c r="D522" t="s">
        <v>29</v>
      </c>
      <c r="E522" t="s">
        <v>60</v>
      </c>
      <c r="F522">
        <v>1344.86</v>
      </c>
      <c r="G522">
        <v>1392.91</v>
      </c>
      <c r="H522">
        <v>2</v>
      </c>
      <c r="I522">
        <v>6</v>
      </c>
      <c r="J522">
        <v>3</v>
      </c>
      <c r="K522">
        <v>3</v>
      </c>
      <c r="L522">
        <v>2</v>
      </c>
      <c r="M522">
        <v>0</v>
      </c>
      <c r="N522" t="s">
        <v>23</v>
      </c>
      <c r="O522">
        <v>2.0699999999999998</v>
      </c>
      <c r="P522">
        <v>3.42</v>
      </c>
      <c r="Q522">
        <v>3.35</v>
      </c>
      <c r="R522">
        <v>2.1800000000000002</v>
      </c>
      <c r="S522">
        <v>3.7</v>
      </c>
      <c r="T522">
        <v>3.6</v>
      </c>
    </row>
    <row r="523" spans="1:20" x14ac:dyDescent="0.45">
      <c r="A523" t="s">
        <v>31</v>
      </c>
      <c r="B523" s="2">
        <v>41378</v>
      </c>
      <c r="C523" s="1">
        <v>0.75</v>
      </c>
      <c r="D523" t="s">
        <v>44</v>
      </c>
      <c r="E523" t="s">
        <v>68</v>
      </c>
      <c r="F523">
        <v>1408.61</v>
      </c>
      <c r="G523">
        <v>1403.12</v>
      </c>
      <c r="H523">
        <v>7</v>
      </c>
      <c r="I523">
        <v>7</v>
      </c>
      <c r="J523">
        <v>1</v>
      </c>
      <c r="K523">
        <v>5</v>
      </c>
      <c r="L523">
        <v>3</v>
      </c>
      <c r="M523">
        <v>4</v>
      </c>
      <c r="N523" t="s">
        <v>34</v>
      </c>
      <c r="O523">
        <v>2.56</v>
      </c>
      <c r="P523">
        <v>3.23</v>
      </c>
      <c r="Q523">
        <v>2.7</v>
      </c>
      <c r="R523">
        <v>2.75</v>
      </c>
      <c r="S523">
        <v>3.48</v>
      </c>
      <c r="T523">
        <v>2.9</v>
      </c>
    </row>
    <row r="524" spans="1:20" x14ac:dyDescent="0.45">
      <c r="A524" t="s">
        <v>41</v>
      </c>
      <c r="B524" s="2">
        <v>41382</v>
      </c>
      <c r="C524" s="1">
        <v>0.75</v>
      </c>
      <c r="D524" t="s">
        <v>70</v>
      </c>
      <c r="E524" t="s">
        <v>91</v>
      </c>
      <c r="F524">
        <v>1296.97</v>
      </c>
      <c r="G524">
        <v>1230.3900000000001</v>
      </c>
      <c r="H524">
        <v>0</v>
      </c>
      <c r="I524">
        <v>1</v>
      </c>
      <c r="J524">
        <v>2</v>
      </c>
      <c r="K524">
        <v>3</v>
      </c>
      <c r="L524">
        <v>1</v>
      </c>
      <c r="M524">
        <v>1</v>
      </c>
      <c r="N524" t="s">
        <v>28</v>
      </c>
      <c r="O524">
        <v>1.78</v>
      </c>
      <c r="P524">
        <v>3.51</v>
      </c>
      <c r="Q524">
        <v>4.51</v>
      </c>
      <c r="R524">
        <v>1.9</v>
      </c>
      <c r="S524">
        <v>3.75</v>
      </c>
      <c r="T524">
        <v>5.19</v>
      </c>
    </row>
    <row r="525" spans="1:20" x14ac:dyDescent="0.45">
      <c r="A525" t="s">
        <v>41</v>
      </c>
      <c r="B525" s="2">
        <v>41382</v>
      </c>
      <c r="C525" s="1">
        <v>0.75</v>
      </c>
      <c r="D525" t="s">
        <v>54</v>
      </c>
      <c r="E525" t="s">
        <v>51</v>
      </c>
      <c r="F525">
        <v>1351.72</v>
      </c>
      <c r="G525">
        <v>1441.14</v>
      </c>
      <c r="H525">
        <v>6</v>
      </c>
      <c r="I525">
        <v>12</v>
      </c>
      <c r="J525">
        <v>4</v>
      </c>
      <c r="K525">
        <v>10</v>
      </c>
      <c r="L525">
        <v>1</v>
      </c>
      <c r="M525">
        <v>1</v>
      </c>
      <c r="N525" t="s">
        <v>28</v>
      </c>
      <c r="O525">
        <v>2.98</v>
      </c>
      <c r="P525">
        <v>3.2</v>
      </c>
      <c r="Q525">
        <v>2.37</v>
      </c>
      <c r="R525">
        <v>3.23</v>
      </c>
      <c r="S525">
        <v>3.4</v>
      </c>
      <c r="T525">
        <v>2.4500000000000002</v>
      </c>
    </row>
    <row r="526" spans="1:20" x14ac:dyDescent="0.45">
      <c r="A526" t="s">
        <v>20</v>
      </c>
      <c r="B526" s="2">
        <v>41383</v>
      </c>
      <c r="C526" s="1">
        <v>0.75</v>
      </c>
      <c r="D526" t="s">
        <v>88</v>
      </c>
      <c r="E526" t="s">
        <v>40</v>
      </c>
      <c r="F526">
        <v>1266.28</v>
      </c>
      <c r="G526">
        <v>1356.65</v>
      </c>
      <c r="H526">
        <v>6</v>
      </c>
      <c r="I526">
        <v>11</v>
      </c>
      <c r="J526">
        <v>4</v>
      </c>
      <c r="K526">
        <v>4</v>
      </c>
      <c r="L526">
        <v>1</v>
      </c>
      <c r="M526">
        <v>0</v>
      </c>
      <c r="N526" t="s">
        <v>23</v>
      </c>
      <c r="O526">
        <v>1.81</v>
      </c>
      <c r="P526">
        <v>3.65</v>
      </c>
      <c r="Q526">
        <v>4.09</v>
      </c>
      <c r="R526">
        <v>1.88</v>
      </c>
      <c r="S526">
        <v>4.1100000000000003</v>
      </c>
      <c r="T526">
        <v>4.7</v>
      </c>
    </row>
    <row r="527" spans="1:20" x14ac:dyDescent="0.45">
      <c r="A527" t="s">
        <v>61</v>
      </c>
      <c r="B527" s="2">
        <v>41384</v>
      </c>
      <c r="C527" s="1">
        <v>0.61458333333333337</v>
      </c>
      <c r="D527" t="s">
        <v>80</v>
      </c>
      <c r="E527" t="s">
        <v>77</v>
      </c>
      <c r="F527">
        <v>1327.29</v>
      </c>
      <c r="G527">
        <v>1351.81</v>
      </c>
      <c r="H527">
        <v>3</v>
      </c>
      <c r="I527">
        <v>7</v>
      </c>
      <c r="J527">
        <v>2</v>
      </c>
      <c r="K527">
        <v>3</v>
      </c>
      <c r="L527">
        <v>2</v>
      </c>
      <c r="M527">
        <v>2</v>
      </c>
      <c r="N527" t="s">
        <v>28</v>
      </c>
      <c r="O527">
        <v>2.15</v>
      </c>
      <c r="P527">
        <v>3.2</v>
      </c>
      <c r="Q527">
        <v>3.33</v>
      </c>
      <c r="R527">
        <v>2.25</v>
      </c>
      <c r="S527">
        <v>3.45</v>
      </c>
      <c r="T527">
        <v>3.65</v>
      </c>
    </row>
    <row r="528" spans="1:20" x14ac:dyDescent="0.45">
      <c r="A528" t="s">
        <v>35</v>
      </c>
      <c r="B528" s="2">
        <v>41384</v>
      </c>
      <c r="C528" s="1">
        <v>0.625</v>
      </c>
      <c r="D528" t="s">
        <v>37</v>
      </c>
      <c r="E528" t="s">
        <v>46</v>
      </c>
      <c r="F528">
        <v>1421.18</v>
      </c>
      <c r="G528">
        <v>1316.99</v>
      </c>
      <c r="H528">
        <v>1</v>
      </c>
      <c r="I528">
        <v>4</v>
      </c>
      <c r="J528">
        <v>3</v>
      </c>
      <c r="K528">
        <v>3</v>
      </c>
      <c r="L528">
        <v>2</v>
      </c>
      <c r="M528">
        <v>2</v>
      </c>
      <c r="N528" t="s">
        <v>28</v>
      </c>
      <c r="O528">
        <v>1.64</v>
      </c>
      <c r="P528">
        <v>3.7</v>
      </c>
      <c r="Q528">
        <v>5.24</v>
      </c>
      <c r="R528">
        <v>1.76</v>
      </c>
      <c r="S528">
        <v>3.9</v>
      </c>
      <c r="T528">
        <v>6.5</v>
      </c>
    </row>
    <row r="529" spans="1:20" x14ac:dyDescent="0.45">
      <c r="A529" t="s">
        <v>31</v>
      </c>
      <c r="B529" s="2">
        <v>41384</v>
      </c>
      <c r="C529" s="1">
        <v>0.66666666666666663</v>
      </c>
      <c r="D529" t="s">
        <v>33</v>
      </c>
      <c r="E529" t="s">
        <v>78</v>
      </c>
      <c r="F529">
        <v>1349.24</v>
      </c>
      <c r="G529">
        <v>1354.86</v>
      </c>
      <c r="H529">
        <v>3</v>
      </c>
      <c r="I529">
        <v>9</v>
      </c>
      <c r="J529">
        <v>1</v>
      </c>
      <c r="K529">
        <v>1</v>
      </c>
      <c r="L529">
        <v>0</v>
      </c>
      <c r="M529">
        <v>0</v>
      </c>
      <c r="N529" t="s">
        <v>28</v>
      </c>
      <c r="O529">
        <v>2.0099999999999998</v>
      </c>
      <c r="P529">
        <v>3.36</v>
      </c>
      <c r="Q529">
        <v>3.63</v>
      </c>
      <c r="R529">
        <v>2.1</v>
      </c>
      <c r="S529">
        <v>3.7</v>
      </c>
      <c r="T529">
        <v>4.09</v>
      </c>
    </row>
    <row r="530" spans="1:20" x14ac:dyDescent="0.45">
      <c r="A530" t="s">
        <v>20</v>
      </c>
      <c r="B530" s="2">
        <v>41384</v>
      </c>
      <c r="C530" s="1">
        <v>0.70833333333333337</v>
      </c>
      <c r="D530" t="s">
        <v>60</v>
      </c>
      <c r="E530" t="s">
        <v>59</v>
      </c>
      <c r="F530">
        <v>1395.38</v>
      </c>
      <c r="G530">
        <v>1412.45</v>
      </c>
      <c r="H530">
        <v>3</v>
      </c>
      <c r="I530">
        <v>3</v>
      </c>
      <c r="J530">
        <v>6</v>
      </c>
      <c r="K530">
        <v>10</v>
      </c>
      <c r="L530">
        <v>2</v>
      </c>
      <c r="M530">
        <v>0</v>
      </c>
      <c r="N530" t="s">
        <v>23</v>
      </c>
      <c r="O530">
        <v>2.41</v>
      </c>
      <c r="P530">
        <v>3.31</v>
      </c>
      <c r="Q530">
        <v>2.81</v>
      </c>
      <c r="R530">
        <v>2.58</v>
      </c>
      <c r="S530">
        <v>3.51</v>
      </c>
      <c r="T530">
        <v>3</v>
      </c>
    </row>
    <row r="531" spans="1:20" x14ac:dyDescent="0.45">
      <c r="A531" t="s">
        <v>35</v>
      </c>
      <c r="B531" s="2">
        <v>41384</v>
      </c>
      <c r="C531" s="1">
        <v>0.72916666666666663</v>
      </c>
      <c r="D531" t="s">
        <v>38</v>
      </c>
      <c r="E531" t="s">
        <v>36</v>
      </c>
      <c r="F531">
        <v>1312.7</v>
      </c>
      <c r="G531">
        <v>1433.97</v>
      </c>
      <c r="H531">
        <v>4</v>
      </c>
      <c r="I531">
        <v>4</v>
      </c>
      <c r="J531">
        <v>6</v>
      </c>
      <c r="K531">
        <v>10</v>
      </c>
      <c r="L531">
        <v>2</v>
      </c>
      <c r="M531">
        <v>0</v>
      </c>
      <c r="N531" t="s">
        <v>23</v>
      </c>
      <c r="O531">
        <v>2.66</v>
      </c>
      <c r="P531">
        <v>3.27</v>
      </c>
      <c r="Q531">
        <v>2.56</v>
      </c>
      <c r="R531">
        <v>3.05</v>
      </c>
      <c r="S531">
        <v>3.42</v>
      </c>
      <c r="T531">
        <v>2.65</v>
      </c>
    </row>
    <row r="532" spans="1:20" x14ac:dyDescent="0.45">
      <c r="A532" t="s">
        <v>41</v>
      </c>
      <c r="B532" s="2">
        <v>41385</v>
      </c>
      <c r="C532" s="1">
        <v>0.58333333333333337</v>
      </c>
      <c r="D532" t="s">
        <v>87</v>
      </c>
      <c r="E532" t="s">
        <v>54</v>
      </c>
      <c r="F532">
        <v>1237.58</v>
      </c>
      <c r="G532">
        <v>1351.72</v>
      </c>
      <c r="H532">
        <v>1</v>
      </c>
      <c r="I532">
        <v>2</v>
      </c>
      <c r="J532">
        <v>4</v>
      </c>
      <c r="K532">
        <v>10</v>
      </c>
      <c r="L532">
        <v>1</v>
      </c>
      <c r="M532">
        <v>2</v>
      </c>
      <c r="N532" t="s">
        <v>34</v>
      </c>
      <c r="O532">
        <v>2.35</v>
      </c>
      <c r="P532">
        <v>3.18</v>
      </c>
      <c r="Q532">
        <v>3.04</v>
      </c>
      <c r="R532">
        <v>2.4700000000000002</v>
      </c>
      <c r="S532">
        <v>3.35</v>
      </c>
      <c r="T532">
        <v>3.2</v>
      </c>
    </row>
    <row r="533" spans="1:20" x14ac:dyDescent="0.45">
      <c r="A533" t="s">
        <v>20</v>
      </c>
      <c r="B533" s="2">
        <v>41385</v>
      </c>
      <c r="C533" s="1">
        <v>0.60416666666666663</v>
      </c>
      <c r="D533" t="s">
        <v>48</v>
      </c>
      <c r="E533" t="s">
        <v>49</v>
      </c>
      <c r="F533">
        <v>1396.64</v>
      </c>
      <c r="G533">
        <v>1441.96</v>
      </c>
      <c r="H533">
        <v>7</v>
      </c>
      <c r="I533">
        <v>13</v>
      </c>
      <c r="J533">
        <v>2</v>
      </c>
      <c r="K533">
        <v>4</v>
      </c>
      <c r="L533">
        <v>0</v>
      </c>
      <c r="M533">
        <v>0</v>
      </c>
      <c r="N533" t="s">
        <v>28</v>
      </c>
      <c r="O533">
        <v>2.13</v>
      </c>
      <c r="P533">
        <v>3.31</v>
      </c>
      <c r="Q533">
        <v>3.33</v>
      </c>
      <c r="R533">
        <v>2.33</v>
      </c>
      <c r="S533">
        <v>3.5</v>
      </c>
      <c r="T533">
        <v>3.75</v>
      </c>
    </row>
    <row r="534" spans="1:20" x14ac:dyDescent="0.45">
      <c r="A534" t="s">
        <v>31</v>
      </c>
      <c r="B534" s="2">
        <v>41385</v>
      </c>
      <c r="C534" s="1">
        <v>0.66666666666666663</v>
      </c>
      <c r="D534" t="s">
        <v>57</v>
      </c>
      <c r="E534" t="s">
        <v>32</v>
      </c>
      <c r="F534">
        <v>1362.25</v>
      </c>
      <c r="G534">
        <v>1340.25</v>
      </c>
      <c r="H534">
        <v>3</v>
      </c>
      <c r="I534">
        <v>4</v>
      </c>
      <c r="J534">
        <v>1</v>
      </c>
      <c r="K534">
        <v>7</v>
      </c>
      <c r="L534">
        <v>2</v>
      </c>
      <c r="M534">
        <v>2</v>
      </c>
      <c r="N534" t="s">
        <v>28</v>
      </c>
      <c r="O534">
        <v>1.89</v>
      </c>
      <c r="P534">
        <v>3.41</v>
      </c>
      <c r="Q534">
        <v>4.0599999999999996</v>
      </c>
      <c r="R534">
        <v>2</v>
      </c>
      <c r="S534">
        <v>3.6</v>
      </c>
      <c r="T534">
        <v>4.5</v>
      </c>
    </row>
    <row r="535" spans="1:20" x14ac:dyDescent="0.45">
      <c r="A535" t="s">
        <v>74</v>
      </c>
      <c r="B535" s="2">
        <v>41385</v>
      </c>
      <c r="C535" s="1">
        <v>0.6875</v>
      </c>
      <c r="D535" t="s">
        <v>76</v>
      </c>
      <c r="E535" t="s">
        <v>75</v>
      </c>
      <c r="F535">
        <v>1223.24</v>
      </c>
      <c r="G535">
        <v>1216.82</v>
      </c>
      <c r="H535">
        <v>2</v>
      </c>
      <c r="I535">
        <v>8</v>
      </c>
      <c r="J535">
        <v>4</v>
      </c>
      <c r="K535">
        <v>6</v>
      </c>
      <c r="L535">
        <v>1</v>
      </c>
      <c r="M535">
        <v>0</v>
      </c>
      <c r="N535" t="s">
        <v>23</v>
      </c>
      <c r="O535">
        <v>2.2200000000000002</v>
      </c>
      <c r="P535">
        <v>3.24</v>
      </c>
      <c r="Q535">
        <v>3.12</v>
      </c>
      <c r="R535">
        <v>2.35</v>
      </c>
      <c r="S535">
        <v>3.41</v>
      </c>
      <c r="T535">
        <v>3.41</v>
      </c>
    </row>
    <row r="536" spans="1:20" x14ac:dyDescent="0.45">
      <c r="A536" t="s">
        <v>41</v>
      </c>
      <c r="B536" s="2">
        <v>41385</v>
      </c>
      <c r="C536" s="1">
        <v>0.6875</v>
      </c>
      <c r="D536" t="s">
        <v>91</v>
      </c>
      <c r="E536" t="s">
        <v>52</v>
      </c>
      <c r="F536">
        <v>1230.3900000000001</v>
      </c>
      <c r="G536">
        <v>1485.6</v>
      </c>
      <c r="H536">
        <v>3</v>
      </c>
      <c r="I536">
        <v>3</v>
      </c>
      <c r="J536">
        <v>6</v>
      </c>
      <c r="K536">
        <v>9</v>
      </c>
      <c r="L536">
        <v>0</v>
      </c>
      <c r="M536">
        <v>2</v>
      </c>
      <c r="N536" t="s">
        <v>34</v>
      </c>
      <c r="O536">
        <v>4.53</v>
      </c>
      <c r="P536">
        <v>3.53</v>
      </c>
      <c r="Q536">
        <v>1.78</v>
      </c>
      <c r="R536">
        <v>5.09</v>
      </c>
      <c r="S536">
        <v>3.77</v>
      </c>
      <c r="T536">
        <v>1.85</v>
      </c>
    </row>
    <row r="537" spans="1:20" x14ac:dyDescent="0.45">
      <c r="A537" t="s">
        <v>65</v>
      </c>
      <c r="B537" s="2">
        <v>41385</v>
      </c>
      <c r="C537" s="1">
        <v>0.70833333333333337</v>
      </c>
      <c r="D537" t="s">
        <v>67</v>
      </c>
      <c r="E537" t="s">
        <v>72</v>
      </c>
      <c r="F537">
        <v>1303.33</v>
      </c>
      <c r="G537">
        <v>1525.64</v>
      </c>
      <c r="H537">
        <v>3</v>
      </c>
      <c r="I537">
        <v>3</v>
      </c>
      <c r="J537">
        <v>3</v>
      </c>
      <c r="K537">
        <v>4</v>
      </c>
      <c r="L537">
        <v>0</v>
      </c>
      <c r="M537">
        <v>5</v>
      </c>
      <c r="N537" t="s">
        <v>34</v>
      </c>
      <c r="O537">
        <v>7.74</v>
      </c>
      <c r="P537">
        <v>4.2699999999999996</v>
      </c>
      <c r="Q537">
        <v>1.37</v>
      </c>
      <c r="R537">
        <v>11.35</v>
      </c>
      <c r="S537">
        <v>5</v>
      </c>
      <c r="T537">
        <v>1.5</v>
      </c>
    </row>
    <row r="538" spans="1:20" x14ac:dyDescent="0.45">
      <c r="A538" t="s">
        <v>20</v>
      </c>
      <c r="B538" s="2">
        <v>41385</v>
      </c>
      <c r="C538" s="1">
        <v>0.70833333333333337</v>
      </c>
      <c r="D538" t="s">
        <v>69</v>
      </c>
      <c r="E538" t="s">
        <v>27</v>
      </c>
      <c r="F538">
        <v>1277.48</v>
      </c>
      <c r="G538">
        <v>1279.3699999999999</v>
      </c>
      <c r="H538">
        <v>3</v>
      </c>
      <c r="I538">
        <v>6</v>
      </c>
      <c r="J538">
        <v>0</v>
      </c>
      <c r="K538">
        <v>6</v>
      </c>
      <c r="L538">
        <v>1</v>
      </c>
      <c r="M538">
        <v>1</v>
      </c>
      <c r="N538" t="s">
        <v>28</v>
      </c>
      <c r="O538">
        <v>1.78</v>
      </c>
      <c r="P538">
        <v>3.55</v>
      </c>
      <c r="Q538">
        <v>4.34</v>
      </c>
      <c r="R538">
        <v>1.85</v>
      </c>
      <c r="S538">
        <v>3.8</v>
      </c>
      <c r="T538">
        <v>4.8</v>
      </c>
    </row>
    <row r="539" spans="1:20" x14ac:dyDescent="0.45">
      <c r="A539" t="s">
        <v>20</v>
      </c>
      <c r="B539" s="2">
        <v>41385</v>
      </c>
      <c r="C539" s="1">
        <v>0.70833333333333337</v>
      </c>
      <c r="D539" t="s">
        <v>58</v>
      </c>
      <c r="E539" t="s">
        <v>29</v>
      </c>
      <c r="F539">
        <v>1446.07</v>
      </c>
      <c r="G539">
        <v>1349.8</v>
      </c>
      <c r="H539">
        <v>9</v>
      </c>
      <c r="I539">
        <v>10</v>
      </c>
      <c r="J539">
        <v>4</v>
      </c>
      <c r="K539">
        <v>8</v>
      </c>
      <c r="L539">
        <v>1</v>
      </c>
      <c r="M539">
        <v>0</v>
      </c>
      <c r="N539" t="s">
        <v>23</v>
      </c>
      <c r="O539">
        <v>1.46</v>
      </c>
      <c r="P539">
        <v>4.28</v>
      </c>
      <c r="Q539">
        <v>6.48</v>
      </c>
      <c r="R539">
        <v>1.51</v>
      </c>
      <c r="S539">
        <v>4.9000000000000004</v>
      </c>
      <c r="T539">
        <v>7.45</v>
      </c>
    </row>
    <row r="540" spans="1:20" x14ac:dyDescent="0.45">
      <c r="A540" t="s">
        <v>20</v>
      </c>
      <c r="B540" s="2">
        <v>41385</v>
      </c>
      <c r="C540" s="1">
        <v>0.75</v>
      </c>
      <c r="D540" t="s">
        <v>24</v>
      </c>
      <c r="E540" t="s">
        <v>30</v>
      </c>
      <c r="F540">
        <v>1391.04</v>
      </c>
      <c r="G540">
        <v>1528.36</v>
      </c>
      <c r="H540">
        <v>9</v>
      </c>
      <c r="I540">
        <v>12</v>
      </c>
      <c r="J540">
        <v>7</v>
      </c>
      <c r="K540">
        <v>13</v>
      </c>
      <c r="L540">
        <v>3</v>
      </c>
      <c r="M540">
        <v>1</v>
      </c>
      <c r="N540" t="s">
        <v>23</v>
      </c>
      <c r="O540">
        <v>3.15</v>
      </c>
      <c r="P540">
        <v>3.35</v>
      </c>
      <c r="Q540">
        <v>2.19</v>
      </c>
      <c r="R540">
        <v>3.4</v>
      </c>
      <c r="S540">
        <v>3.5</v>
      </c>
      <c r="T540">
        <v>2.38</v>
      </c>
    </row>
    <row r="541" spans="1:20" x14ac:dyDescent="0.45">
      <c r="A541" t="s">
        <v>61</v>
      </c>
      <c r="B541" s="2">
        <v>41386</v>
      </c>
      <c r="C541" s="1">
        <v>0.72916666666666663</v>
      </c>
      <c r="D541" t="s">
        <v>63</v>
      </c>
      <c r="E541" t="s">
        <v>84</v>
      </c>
      <c r="F541">
        <v>1341.66</v>
      </c>
      <c r="G541">
        <v>1367.59</v>
      </c>
      <c r="H541">
        <v>3</v>
      </c>
      <c r="I541">
        <v>3</v>
      </c>
      <c r="J541">
        <v>1</v>
      </c>
      <c r="K541">
        <v>3</v>
      </c>
      <c r="L541">
        <v>2</v>
      </c>
      <c r="M541">
        <v>1</v>
      </c>
      <c r="N541" t="s">
        <v>23</v>
      </c>
      <c r="O541">
        <v>2.2799999999999998</v>
      </c>
      <c r="P541">
        <v>3.16</v>
      </c>
      <c r="Q541">
        <v>3.11</v>
      </c>
      <c r="R541">
        <v>2.4</v>
      </c>
      <c r="S541">
        <v>3.3</v>
      </c>
      <c r="T541">
        <v>3.4</v>
      </c>
    </row>
    <row r="542" spans="1:20" x14ac:dyDescent="0.45">
      <c r="A542" t="s">
        <v>41</v>
      </c>
      <c r="B542" s="2">
        <v>41386</v>
      </c>
      <c r="C542" s="1">
        <v>0.75</v>
      </c>
      <c r="D542" t="s">
        <v>43</v>
      </c>
      <c r="E542" t="s">
        <v>53</v>
      </c>
      <c r="F542">
        <v>1311.59</v>
      </c>
      <c r="G542">
        <v>1481</v>
      </c>
      <c r="H542">
        <v>4</v>
      </c>
      <c r="I542">
        <v>7</v>
      </c>
      <c r="J542">
        <v>3</v>
      </c>
      <c r="K542">
        <v>9</v>
      </c>
      <c r="L542">
        <v>1</v>
      </c>
      <c r="M542">
        <v>2</v>
      </c>
      <c r="N542" t="s">
        <v>34</v>
      </c>
      <c r="O542">
        <v>3.35</v>
      </c>
      <c r="P542">
        <v>3.17</v>
      </c>
      <c r="Q542">
        <v>2.19</v>
      </c>
      <c r="R542">
        <v>3.8</v>
      </c>
      <c r="S542">
        <v>3.35</v>
      </c>
      <c r="T542">
        <v>2.25</v>
      </c>
    </row>
    <row r="543" spans="1:20" x14ac:dyDescent="0.45">
      <c r="A543" t="s">
        <v>31</v>
      </c>
      <c r="B543" s="2">
        <v>41386</v>
      </c>
      <c r="C543" s="1">
        <v>0.75</v>
      </c>
      <c r="D543" t="s">
        <v>45</v>
      </c>
      <c r="E543" t="s">
        <v>55</v>
      </c>
      <c r="F543">
        <v>1372.34</v>
      </c>
      <c r="G543">
        <v>1430.98</v>
      </c>
      <c r="H543">
        <v>9</v>
      </c>
      <c r="I543">
        <v>12</v>
      </c>
      <c r="J543">
        <v>5</v>
      </c>
      <c r="K543">
        <v>11</v>
      </c>
      <c r="L543">
        <v>0</v>
      </c>
      <c r="M543">
        <v>1</v>
      </c>
      <c r="N543" t="s">
        <v>34</v>
      </c>
      <c r="O543">
        <v>2.44</v>
      </c>
      <c r="P543">
        <v>3.25</v>
      </c>
      <c r="Q543">
        <v>2.85</v>
      </c>
      <c r="R543">
        <v>2.62</v>
      </c>
      <c r="S543">
        <v>3.4</v>
      </c>
      <c r="T543">
        <v>3.1</v>
      </c>
    </row>
    <row r="544" spans="1:20" x14ac:dyDescent="0.45">
      <c r="A544" t="s">
        <v>41</v>
      </c>
      <c r="B544" s="2">
        <v>41386</v>
      </c>
      <c r="C544" s="1">
        <v>0.75347222222222221</v>
      </c>
      <c r="D544" t="s">
        <v>51</v>
      </c>
      <c r="E544" t="s">
        <v>70</v>
      </c>
      <c r="F544">
        <v>1441.14</v>
      </c>
      <c r="G544">
        <v>1296.97</v>
      </c>
      <c r="H544">
        <v>5</v>
      </c>
      <c r="I544">
        <v>8</v>
      </c>
      <c r="J544">
        <v>1</v>
      </c>
      <c r="K544">
        <v>2</v>
      </c>
      <c r="L544">
        <v>2</v>
      </c>
      <c r="M544">
        <v>0</v>
      </c>
      <c r="N544" t="s">
        <v>23</v>
      </c>
      <c r="O544">
        <v>1.55</v>
      </c>
      <c r="P544">
        <v>3.81</v>
      </c>
      <c r="Q544">
        <v>6.17</v>
      </c>
      <c r="R544">
        <v>1.63</v>
      </c>
      <c r="S544">
        <v>4.2</v>
      </c>
      <c r="T544">
        <v>6.9</v>
      </c>
    </row>
    <row r="545" spans="1:20" x14ac:dyDescent="0.45">
      <c r="A545" t="s">
        <v>20</v>
      </c>
      <c r="B545" s="2">
        <v>41388</v>
      </c>
      <c r="C545" s="1">
        <v>0.72916666666666663</v>
      </c>
      <c r="D545" t="s">
        <v>24</v>
      </c>
      <c r="E545" t="s">
        <v>88</v>
      </c>
      <c r="F545">
        <v>1391.04</v>
      </c>
      <c r="G545">
        <v>1266.28</v>
      </c>
      <c r="H545">
        <v>9</v>
      </c>
      <c r="I545">
        <v>12</v>
      </c>
      <c r="J545">
        <v>9</v>
      </c>
      <c r="K545">
        <v>12</v>
      </c>
      <c r="L545">
        <v>3</v>
      </c>
      <c r="M545">
        <v>2</v>
      </c>
      <c r="N545" t="s">
        <v>23</v>
      </c>
      <c r="O545">
        <v>1.94</v>
      </c>
      <c r="P545">
        <v>3.51</v>
      </c>
      <c r="Q545">
        <v>3.69</v>
      </c>
      <c r="R545">
        <v>2.02</v>
      </c>
      <c r="S545">
        <v>3.81</v>
      </c>
      <c r="T545">
        <v>4</v>
      </c>
    </row>
    <row r="546" spans="1:20" x14ac:dyDescent="0.45">
      <c r="A546" t="s">
        <v>31</v>
      </c>
      <c r="B546" s="2">
        <v>41390</v>
      </c>
      <c r="C546" s="1">
        <v>0.72916666666666663</v>
      </c>
      <c r="D546" t="s">
        <v>32</v>
      </c>
      <c r="E546" t="s">
        <v>45</v>
      </c>
      <c r="F546">
        <v>1340.25</v>
      </c>
      <c r="G546">
        <v>1372.34</v>
      </c>
      <c r="H546">
        <v>1</v>
      </c>
      <c r="I546">
        <v>5</v>
      </c>
      <c r="J546">
        <v>6</v>
      </c>
      <c r="K546">
        <v>12</v>
      </c>
      <c r="L546">
        <v>0</v>
      </c>
      <c r="M546">
        <v>1</v>
      </c>
      <c r="N546" t="s">
        <v>34</v>
      </c>
      <c r="O546">
        <v>2.68</v>
      </c>
      <c r="P546">
        <v>3.27</v>
      </c>
      <c r="Q546">
        <v>2.57</v>
      </c>
      <c r="R546">
        <v>2.89</v>
      </c>
      <c r="S546">
        <v>3.54</v>
      </c>
      <c r="T546">
        <v>2.72</v>
      </c>
    </row>
    <row r="547" spans="1:20" x14ac:dyDescent="0.45">
      <c r="A547" t="s">
        <v>20</v>
      </c>
      <c r="B547" s="2">
        <v>41391</v>
      </c>
      <c r="C547" s="1">
        <v>0.60416666666666663</v>
      </c>
      <c r="D547" t="s">
        <v>29</v>
      </c>
      <c r="E547" t="s">
        <v>88</v>
      </c>
      <c r="F547">
        <v>1349.8</v>
      </c>
      <c r="G547">
        <v>1266.28</v>
      </c>
      <c r="H547">
        <v>4</v>
      </c>
      <c r="I547">
        <v>5</v>
      </c>
      <c r="J547">
        <v>6</v>
      </c>
      <c r="K547">
        <v>9</v>
      </c>
      <c r="L547">
        <v>3</v>
      </c>
      <c r="M547">
        <v>2</v>
      </c>
      <c r="N547" t="s">
        <v>23</v>
      </c>
      <c r="O547">
        <v>2.09</v>
      </c>
      <c r="P547">
        <v>3.41</v>
      </c>
      <c r="Q547">
        <v>3.29</v>
      </c>
      <c r="R547">
        <v>2.2000000000000002</v>
      </c>
      <c r="S547">
        <v>3.75</v>
      </c>
      <c r="T547">
        <v>3.6</v>
      </c>
    </row>
    <row r="548" spans="1:20" x14ac:dyDescent="0.45">
      <c r="A548" t="s">
        <v>41</v>
      </c>
      <c r="B548" s="2">
        <v>41391</v>
      </c>
      <c r="C548" s="1">
        <v>0.625</v>
      </c>
      <c r="D548" t="s">
        <v>70</v>
      </c>
      <c r="E548" t="s">
        <v>50</v>
      </c>
      <c r="F548">
        <v>1296.97</v>
      </c>
      <c r="G548">
        <v>1251.72</v>
      </c>
      <c r="H548">
        <v>1</v>
      </c>
      <c r="I548">
        <v>1</v>
      </c>
      <c r="J548">
        <v>3</v>
      </c>
      <c r="K548">
        <v>3</v>
      </c>
      <c r="L548">
        <v>0</v>
      </c>
      <c r="M548">
        <v>1</v>
      </c>
      <c r="N548" t="s">
        <v>34</v>
      </c>
      <c r="O548">
        <v>1.87</v>
      </c>
      <c r="P548">
        <v>3.35</v>
      </c>
      <c r="Q548">
        <v>4.2300000000000004</v>
      </c>
      <c r="R548">
        <v>1.95</v>
      </c>
      <c r="S548">
        <v>3.5</v>
      </c>
      <c r="T548">
        <v>4.9000000000000004</v>
      </c>
    </row>
    <row r="549" spans="1:20" x14ac:dyDescent="0.45">
      <c r="A549" t="s">
        <v>41</v>
      </c>
      <c r="B549" s="2">
        <v>41391</v>
      </c>
      <c r="C549" s="1">
        <v>0.625</v>
      </c>
      <c r="D549" t="s">
        <v>52</v>
      </c>
      <c r="E549" t="s">
        <v>43</v>
      </c>
      <c r="F549">
        <v>1485.6</v>
      </c>
      <c r="G549">
        <v>1311.59</v>
      </c>
      <c r="H549">
        <v>6</v>
      </c>
      <c r="I549">
        <v>9</v>
      </c>
      <c r="J549">
        <v>3</v>
      </c>
      <c r="K549">
        <v>4</v>
      </c>
      <c r="L549">
        <v>5</v>
      </c>
      <c r="M549">
        <v>1</v>
      </c>
      <c r="N549" t="s">
        <v>23</v>
      </c>
      <c r="O549">
        <v>1.37</v>
      </c>
      <c r="P549">
        <v>4.57</v>
      </c>
      <c r="Q549">
        <v>8.2899999999999991</v>
      </c>
      <c r="R549">
        <v>1.44</v>
      </c>
      <c r="S549">
        <v>5.12</v>
      </c>
      <c r="T549">
        <v>10.5</v>
      </c>
    </row>
    <row r="550" spans="1:20" x14ac:dyDescent="0.45">
      <c r="A550" t="s">
        <v>20</v>
      </c>
      <c r="B550" s="2">
        <v>41391</v>
      </c>
      <c r="C550" s="1">
        <v>0.70833333333333337</v>
      </c>
      <c r="D550" t="s">
        <v>40</v>
      </c>
      <c r="E550" t="s">
        <v>48</v>
      </c>
      <c r="F550">
        <v>1356.65</v>
      </c>
      <c r="G550">
        <v>1396.64</v>
      </c>
      <c r="H550">
        <v>1</v>
      </c>
      <c r="I550">
        <v>4</v>
      </c>
      <c r="J550">
        <v>7</v>
      </c>
      <c r="K550">
        <v>11</v>
      </c>
      <c r="L550">
        <v>2</v>
      </c>
      <c r="M550">
        <v>1</v>
      </c>
      <c r="N550" t="s">
        <v>23</v>
      </c>
      <c r="O550">
        <v>2.4</v>
      </c>
      <c r="P550">
        <v>3.27</v>
      </c>
      <c r="Q550">
        <v>2.85</v>
      </c>
      <c r="R550">
        <v>2.52</v>
      </c>
      <c r="S550">
        <v>3.48</v>
      </c>
      <c r="T550">
        <v>3.1</v>
      </c>
    </row>
    <row r="551" spans="1:20" x14ac:dyDescent="0.45">
      <c r="A551" t="s">
        <v>61</v>
      </c>
      <c r="B551" s="2">
        <v>41391</v>
      </c>
      <c r="C551" s="1">
        <v>0.70833333333333337</v>
      </c>
      <c r="D551" t="s">
        <v>85</v>
      </c>
      <c r="E551" t="s">
        <v>62</v>
      </c>
      <c r="F551">
        <v>1307.07</v>
      </c>
      <c r="G551">
        <v>1502.32</v>
      </c>
      <c r="H551">
        <v>4</v>
      </c>
      <c r="I551">
        <v>5</v>
      </c>
      <c r="J551">
        <v>9</v>
      </c>
      <c r="K551">
        <v>15</v>
      </c>
      <c r="L551">
        <v>0</v>
      </c>
      <c r="M551">
        <v>0</v>
      </c>
      <c r="N551" t="s">
        <v>28</v>
      </c>
      <c r="O551">
        <v>4.71</v>
      </c>
      <c r="P551">
        <v>3.57</v>
      </c>
      <c r="Q551">
        <v>1.71</v>
      </c>
      <c r="R551">
        <v>5.85</v>
      </c>
      <c r="S551">
        <v>4</v>
      </c>
      <c r="T551">
        <v>1.82</v>
      </c>
    </row>
    <row r="552" spans="1:20" x14ac:dyDescent="0.45">
      <c r="A552" t="s">
        <v>35</v>
      </c>
      <c r="B552" s="2">
        <v>41391</v>
      </c>
      <c r="C552" s="1">
        <v>0.72916666666666663</v>
      </c>
      <c r="D552" t="s">
        <v>46</v>
      </c>
      <c r="E552" t="s">
        <v>38</v>
      </c>
      <c r="F552">
        <v>1316.99</v>
      </c>
      <c r="G552">
        <v>1312.7</v>
      </c>
      <c r="H552">
        <v>4</v>
      </c>
      <c r="I552">
        <v>4</v>
      </c>
      <c r="J552">
        <v>6</v>
      </c>
      <c r="K552">
        <v>7</v>
      </c>
      <c r="L552">
        <v>1</v>
      </c>
      <c r="M552">
        <v>2</v>
      </c>
      <c r="N552" t="s">
        <v>34</v>
      </c>
      <c r="O552">
        <v>2.21</v>
      </c>
      <c r="P552">
        <v>3.25</v>
      </c>
      <c r="Q552">
        <v>3.18</v>
      </c>
      <c r="R552">
        <v>2.35</v>
      </c>
      <c r="S552">
        <v>3.45</v>
      </c>
      <c r="T552">
        <v>3.45</v>
      </c>
    </row>
    <row r="553" spans="1:20" x14ac:dyDescent="0.45">
      <c r="A553" t="s">
        <v>65</v>
      </c>
      <c r="B553" s="2">
        <v>41391</v>
      </c>
      <c r="C553" s="1">
        <v>0.8125</v>
      </c>
      <c r="D553" t="s">
        <v>73</v>
      </c>
      <c r="E553" t="s">
        <v>66</v>
      </c>
      <c r="F553">
        <v>1514.17</v>
      </c>
      <c r="G553">
        <v>1458.38</v>
      </c>
      <c r="H553">
        <v>2</v>
      </c>
      <c r="I553">
        <v>2</v>
      </c>
      <c r="J553">
        <v>7</v>
      </c>
      <c r="K553">
        <v>8</v>
      </c>
      <c r="L553">
        <v>2</v>
      </c>
      <c r="M553">
        <v>1</v>
      </c>
      <c r="N553" t="s">
        <v>23</v>
      </c>
      <c r="O553">
        <v>2.17</v>
      </c>
      <c r="P553">
        <v>3.16</v>
      </c>
      <c r="Q553">
        <v>3.13</v>
      </c>
      <c r="R553">
        <v>2.29</v>
      </c>
      <c r="S553">
        <v>3.39</v>
      </c>
      <c r="T553">
        <v>3.58</v>
      </c>
    </row>
    <row r="554" spans="1:20" x14ac:dyDescent="0.45">
      <c r="A554" t="s">
        <v>81</v>
      </c>
      <c r="B554" s="2">
        <v>41392</v>
      </c>
      <c r="C554" s="1">
        <v>0.54166666666666663</v>
      </c>
      <c r="D554" t="s">
        <v>86</v>
      </c>
      <c r="E554" t="s">
        <v>82</v>
      </c>
      <c r="F554">
        <v>1622.87</v>
      </c>
      <c r="G554">
        <v>1768.74</v>
      </c>
      <c r="H554">
        <v>3</v>
      </c>
      <c r="I554">
        <v>7</v>
      </c>
      <c r="J554">
        <v>9</v>
      </c>
      <c r="K554">
        <v>15</v>
      </c>
      <c r="L554">
        <v>2</v>
      </c>
      <c r="M554">
        <v>2</v>
      </c>
      <c r="N554" t="s">
        <v>28</v>
      </c>
      <c r="O554">
        <v>3.65</v>
      </c>
      <c r="P554">
        <v>3.25</v>
      </c>
      <c r="Q554">
        <v>2.02</v>
      </c>
      <c r="R554">
        <v>4.2</v>
      </c>
      <c r="S554">
        <v>3.6</v>
      </c>
      <c r="T554">
        <v>2.12</v>
      </c>
    </row>
    <row r="555" spans="1:20" x14ac:dyDescent="0.45">
      <c r="A555" t="s">
        <v>41</v>
      </c>
      <c r="B555" s="2">
        <v>41392</v>
      </c>
      <c r="C555" s="1">
        <v>0.58333333333333337</v>
      </c>
      <c r="D555" t="s">
        <v>53</v>
      </c>
      <c r="E555" t="s">
        <v>87</v>
      </c>
      <c r="F555">
        <v>1481</v>
      </c>
      <c r="G555">
        <v>1237.58</v>
      </c>
      <c r="H555">
        <v>3</v>
      </c>
      <c r="I555">
        <v>9</v>
      </c>
      <c r="J555">
        <v>1</v>
      </c>
      <c r="K555">
        <v>2</v>
      </c>
      <c r="L555">
        <v>3</v>
      </c>
      <c r="M555">
        <v>3</v>
      </c>
      <c r="N555" t="s">
        <v>28</v>
      </c>
      <c r="O555">
        <v>1.41</v>
      </c>
      <c r="P555">
        <v>4.3099999999999996</v>
      </c>
      <c r="Q555">
        <v>8.0399999999999991</v>
      </c>
      <c r="R555">
        <v>1.45</v>
      </c>
      <c r="S555">
        <v>4.75</v>
      </c>
      <c r="T555">
        <v>9.99</v>
      </c>
    </row>
    <row r="556" spans="1:20" x14ac:dyDescent="0.45">
      <c r="A556" t="s">
        <v>20</v>
      </c>
      <c r="B556" s="2">
        <v>41392</v>
      </c>
      <c r="C556" s="1">
        <v>0.60416666666666663</v>
      </c>
      <c r="D556" t="s">
        <v>59</v>
      </c>
      <c r="E556" t="s">
        <v>26</v>
      </c>
      <c r="F556">
        <v>1412.45</v>
      </c>
      <c r="G556">
        <v>1324</v>
      </c>
      <c r="H556">
        <v>6</v>
      </c>
      <c r="I556">
        <v>7</v>
      </c>
      <c r="J556">
        <v>4</v>
      </c>
      <c r="K556">
        <v>5</v>
      </c>
      <c r="L556">
        <v>4</v>
      </c>
      <c r="M556">
        <v>1</v>
      </c>
      <c r="N556" t="s">
        <v>23</v>
      </c>
      <c r="O556">
        <v>1.62</v>
      </c>
      <c r="P556">
        <v>3.68</v>
      </c>
      <c r="Q556">
        <v>5.46</v>
      </c>
      <c r="R556">
        <v>1.7</v>
      </c>
      <c r="S556">
        <v>3.95</v>
      </c>
      <c r="T556">
        <v>6.17</v>
      </c>
    </row>
    <row r="557" spans="1:20" x14ac:dyDescent="0.45">
      <c r="A557" t="s">
        <v>31</v>
      </c>
      <c r="B557" s="2">
        <v>41392</v>
      </c>
      <c r="C557" s="1">
        <v>0.66666666666666663</v>
      </c>
      <c r="D557" t="s">
        <v>44</v>
      </c>
      <c r="E557" t="s">
        <v>57</v>
      </c>
      <c r="F557">
        <v>1414.25</v>
      </c>
      <c r="G557">
        <v>1362.25</v>
      </c>
      <c r="H557">
        <v>3</v>
      </c>
      <c r="I557">
        <v>7</v>
      </c>
      <c r="J557">
        <v>4</v>
      </c>
      <c r="K557">
        <v>4</v>
      </c>
      <c r="L557">
        <v>1</v>
      </c>
      <c r="M557">
        <v>2</v>
      </c>
      <c r="N557" t="s">
        <v>34</v>
      </c>
      <c r="O557">
        <v>2.17</v>
      </c>
      <c r="P557">
        <v>3.4</v>
      </c>
      <c r="Q557">
        <v>3.16</v>
      </c>
      <c r="R557">
        <v>2.25</v>
      </c>
      <c r="S557">
        <v>3.75</v>
      </c>
      <c r="T557">
        <v>3.35</v>
      </c>
    </row>
    <row r="558" spans="1:20" x14ac:dyDescent="0.45">
      <c r="A558" t="s">
        <v>20</v>
      </c>
      <c r="B558" s="2">
        <v>41392</v>
      </c>
      <c r="C558" s="1">
        <v>0.70833333333333337</v>
      </c>
      <c r="D558" t="s">
        <v>30</v>
      </c>
      <c r="E558" t="s">
        <v>69</v>
      </c>
      <c r="F558">
        <v>1528.36</v>
      </c>
      <c r="G558">
        <v>1277.48</v>
      </c>
      <c r="H558">
        <v>4</v>
      </c>
      <c r="I558">
        <v>10</v>
      </c>
      <c r="J558">
        <v>4</v>
      </c>
      <c r="K558">
        <v>4</v>
      </c>
      <c r="L558">
        <v>0</v>
      </c>
      <c r="M558">
        <v>1</v>
      </c>
      <c r="N558" t="s">
        <v>34</v>
      </c>
      <c r="O558">
        <v>1.31</v>
      </c>
      <c r="P558">
        <v>5.08</v>
      </c>
      <c r="Q558">
        <v>9.25</v>
      </c>
      <c r="R558">
        <v>1.38</v>
      </c>
      <c r="S558">
        <v>5.75</v>
      </c>
      <c r="T558">
        <v>11.5</v>
      </c>
    </row>
    <row r="559" spans="1:20" x14ac:dyDescent="0.45">
      <c r="A559" t="s">
        <v>20</v>
      </c>
      <c r="B559" s="2">
        <v>41392</v>
      </c>
      <c r="C559" s="1">
        <v>0.70833333333333337</v>
      </c>
      <c r="D559" t="s">
        <v>49</v>
      </c>
      <c r="E559" t="s">
        <v>24</v>
      </c>
      <c r="F559">
        <v>1441.96</v>
      </c>
      <c r="G559">
        <v>1391.04</v>
      </c>
      <c r="H559">
        <v>2</v>
      </c>
      <c r="I559">
        <v>4</v>
      </c>
      <c r="J559">
        <v>9</v>
      </c>
      <c r="K559">
        <v>15</v>
      </c>
      <c r="L559">
        <v>2</v>
      </c>
      <c r="M559">
        <v>1</v>
      </c>
      <c r="N559" t="s">
        <v>23</v>
      </c>
      <c r="O559">
        <v>1.77</v>
      </c>
      <c r="P559">
        <v>3.6</v>
      </c>
      <c r="Q559">
        <v>4.38</v>
      </c>
      <c r="R559">
        <v>1.82</v>
      </c>
      <c r="S559">
        <v>3.97</v>
      </c>
      <c r="T559">
        <v>4.8</v>
      </c>
    </row>
    <row r="560" spans="1:20" x14ac:dyDescent="0.45">
      <c r="A560" t="s">
        <v>20</v>
      </c>
      <c r="B560" s="2">
        <v>41392</v>
      </c>
      <c r="C560" s="1">
        <v>0.75</v>
      </c>
      <c r="D560" t="s">
        <v>25</v>
      </c>
      <c r="E560" t="s">
        <v>58</v>
      </c>
      <c r="F560">
        <v>1487.91</v>
      </c>
      <c r="G560">
        <v>1446.07</v>
      </c>
      <c r="H560">
        <v>1</v>
      </c>
      <c r="I560">
        <v>4</v>
      </c>
      <c r="J560">
        <v>9</v>
      </c>
      <c r="K560">
        <v>13</v>
      </c>
      <c r="L560">
        <v>1</v>
      </c>
      <c r="M560">
        <v>2</v>
      </c>
      <c r="N560" t="s">
        <v>34</v>
      </c>
      <c r="O560">
        <v>2.0499999999999998</v>
      </c>
      <c r="P560">
        <v>3.47</v>
      </c>
      <c r="Q560">
        <v>3.34</v>
      </c>
      <c r="R560">
        <v>2.2000000000000002</v>
      </c>
      <c r="S560">
        <v>3.73</v>
      </c>
      <c r="T560">
        <v>3.6</v>
      </c>
    </row>
    <row r="561" spans="1:20" x14ac:dyDescent="0.45">
      <c r="A561" t="s">
        <v>65</v>
      </c>
      <c r="B561" s="2">
        <v>41393</v>
      </c>
      <c r="C561" s="1">
        <v>0.70833333333333337</v>
      </c>
      <c r="D561" t="s">
        <v>79</v>
      </c>
      <c r="E561" t="s">
        <v>67</v>
      </c>
      <c r="F561">
        <v>1442.92</v>
      </c>
      <c r="G561">
        <v>1303.33</v>
      </c>
      <c r="H561">
        <v>9</v>
      </c>
      <c r="I561">
        <v>12</v>
      </c>
      <c r="J561">
        <v>3</v>
      </c>
      <c r="K561">
        <v>3</v>
      </c>
      <c r="L561">
        <v>4</v>
      </c>
      <c r="M561">
        <v>0</v>
      </c>
      <c r="N561" t="s">
        <v>23</v>
      </c>
      <c r="O561">
        <v>1.1299999999999999</v>
      </c>
      <c r="P561">
        <v>6.98</v>
      </c>
      <c r="Q561">
        <v>16.79</v>
      </c>
      <c r="R561">
        <v>1.2</v>
      </c>
      <c r="S561">
        <v>8.25</v>
      </c>
      <c r="T561">
        <v>26.94</v>
      </c>
    </row>
    <row r="562" spans="1:20" x14ac:dyDescent="0.45">
      <c r="A562" t="s">
        <v>31</v>
      </c>
      <c r="B562" s="2">
        <v>41393</v>
      </c>
      <c r="C562" s="1">
        <v>0.75</v>
      </c>
      <c r="D562" t="s">
        <v>55</v>
      </c>
      <c r="E562" t="s">
        <v>68</v>
      </c>
      <c r="F562">
        <v>1430.98</v>
      </c>
      <c r="G562">
        <v>1394.71</v>
      </c>
      <c r="H562">
        <v>7</v>
      </c>
      <c r="I562">
        <v>11</v>
      </c>
      <c r="J562">
        <v>4</v>
      </c>
      <c r="K562">
        <v>5</v>
      </c>
      <c r="L562">
        <v>2</v>
      </c>
      <c r="M562">
        <v>3</v>
      </c>
      <c r="N562" t="s">
        <v>34</v>
      </c>
      <c r="O562">
        <v>2.4300000000000002</v>
      </c>
      <c r="P562">
        <v>3.33</v>
      </c>
      <c r="Q562">
        <v>2.77</v>
      </c>
      <c r="R562">
        <v>2.54</v>
      </c>
      <c r="S562">
        <v>3.58</v>
      </c>
      <c r="T562">
        <v>2.9</v>
      </c>
    </row>
    <row r="563" spans="1:20" x14ac:dyDescent="0.45">
      <c r="A563" t="s">
        <v>61</v>
      </c>
      <c r="B563" s="2">
        <v>41398</v>
      </c>
      <c r="C563" s="1">
        <v>0.70833333333333337</v>
      </c>
      <c r="D563" t="s">
        <v>63</v>
      </c>
      <c r="E563" t="s">
        <v>64</v>
      </c>
      <c r="F563">
        <v>1339.92</v>
      </c>
      <c r="G563">
        <v>1275</v>
      </c>
      <c r="H563">
        <v>6</v>
      </c>
      <c r="I563">
        <v>6</v>
      </c>
      <c r="J563">
        <v>7</v>
      </c>
      <c r="K563">
        <v>9</v>
      </c>
      <c r="L563">
        <v>1</v>
      </c>
      <c r="M563">
        <v>3</v>
      </c>
      <c r="N563" t="s">
        <v>34</v>
      </c>
      <c r="O563">
        <v>2.0499999999999998</v>
      </c>
      <c r="P563">
        <v>3.21</v>
      </c>
      <c r="Q563">
        <v>3.64</v>
      </c>
      <c r="R563">
        <v>2.25</v>
      </c>
      <c r="S563">
        <v>3.4</v>
      </c>
      <c r="T563">
        <v>4.2</v>
      </c>
    </row>
    <row r="564" spans="1:20" x14ac:dyDescent="0.45">
      <c r="A564" t="s">
        <v>31</v>
      </c>
      <c r="B564" s="2">
        <v>41398</v>
      </c>
      <c r="C564" s="1">
        <v>0.72916666666666663</v>
      </c>
      <c r="D564" t="s">
        <v>33</v>
      </c>
      <c r="E564" t="s">
        <v>45</v>
      </c>
      <c r="F564">
        <v>1355.01</v>
      </c>
      <c r="G564">
        <v>1388.56</v>
      </c>
      <c r="H564">
        <v>2</v>
      </c>
      <c r="I564">
        <v>5</v>
      </c>
      <c r="J564">
        <v>6</v>
      </c>
      <c r="K564">
        <v>12</v>
      </c>
      <c r="L564">
        <v>0</v>
      </c>
      <c r="M564">
        <v>1</v>
      </c>
      <c r="N564" t="s">
        <v>34</v>
      </c>
      <c r="O564">
        <v>2.4900000000000002</v>
      </c>
      <c r="P564">
        <v>3.2</v>
      </c>
      <c r="Q564">
        <v>2.82</v>
      </c>
      <c r="R564">
        <v>2.69</v>
      </c>
      <c r="S564">
        <v>3.35</v>
      </c>
      <c r="T564">
        <v>3</v>
      </c>
    </row>
    <row r="565" spans="1:20" x14ac:dyDescent="0.45">
      <c r="A565" t="s">
        <v>31</v>
      </c>
      <c r="B565" s="2">
        <v>41399</v>
      </c>
      <c r="C565" s="1">
        <v>0.54166666666666663</v>
      </c>
      <c r="D565" t="s">
        <v>45</v>
      </c>
      <c r="E565" t="s">
        <v>78</v>
      </c>
      <c r="F565">
        <v>1388.56</v>
      </c>
      <c r="G565">
        <v>1363.84</v>
      </c>
      <c r="H565">
        <v>6</v>
      </c>
      <c r="I565">
        <v>12</v>
      </c>
      <c r="J565">
        <v>4</v>
      </c>
      <c r="K565">
        <v>5</v>
      </c>
      <c r="L565">
        <v>1</v>
      </c>
      <c r="M565">
        <v>0</v>
      </c>
      <c r="N565" t="s">
        <v>23</v>
      </c>
      <c r="O565">
        <v>2.25</v>
      </c>
      <c r="P565">
        <v>3.26</v>
      </c>
      <c r="Q565">
        <v>3.13</v>
      </c>
      <c r="R565">
        <v>2.4</v>
      </c>
      <c r="S565">
        <v>3.45</v>
      </c>
      <c r="T565">
        <v>3.35</v>
      </c>
    </row>
    <row r="566" spans="1:20" x14ac:dyDescent="0.45">
      <c r="A566" t="s">
        <v>74</v>
      </c>
      <c r="B566" s="2">
        <v>41399</v>
      </c>
      <c r="C566" s="1">
        <v>0.6875</v>
      </c>
      <c r="D566" t="s">
        <v>89</v>
      </c>
      <c r="E566" t="s">
        <v>75</v>
      </c>
      <c r="F566">
        <v>1218.08</v>
      </c>
      <c r="G566">
        <v>1216.82</v>
      </c>
      <c r="H566">
        <v>7</v>
      </c>
      <c r="I566">
        <v>8</v>
      </c>
      <c r="J566">
        <v>4</v>
      </c>
      <c r="K566">
        <v>7</v>
      </c>
      <c r="L566">
        <v>1</v>
      </c>
      <c r="M566">
        <v>2</v>
      </c>
      <c r="N566" t="s">
        <v>34</v>
      </c>
      <c r="O566">
        <v>2.1</v>
      </c>
      <c r="P566">
        <v>3.34</v>
      </c>
      <c r="Q566">
        <v>3.32</v>
      </c>
      <c r="R566">
        <v>2.21</v>
      </c>
      <c r="S566">
        <v>3.64</v>
      </c>
      <c r="T566">
        <v>3.75</v>
      </c>
    </row>
    <row r="567" spans="1:20" x14ac:dyDescent="0.45">
      <c r="A567" t="s">
        <v>41</v>
      </c>
      <c r="B567" s="2">
        <v>41399</v>
      </c>
      <c r="C567" s="1">
        <v>0.6875</v>
      </c>
      <c r="D567" t="s">
        <v>50</v>
      </c>
      <c r="E567" t="s">
        <v>52</v>
      </c>
      <c r="F567">
        <v>1270.33</v>
      </c>
      <c r="G567">
        <v>1494.58</v>
      </c>
      <c r="H567">
        <v>6</v>
      </c>
      <c r="I567">
        <v>6</v>
      </c>
      <c r="J567">
        <v>9</v>
      </c>
      <c r="K567">
        <v>12</v>
      </c>
      <c r="L567">
        <v>0</v>
      </c>
      <c r="M567">
        <v>1</v>
      </c>
      <c r="N567" t="s">
        <v>34</v>
      </c>
      <c r="O567">
        <v>4.7699999999999996</v>
      </c>
      <c r="P567">
        <v>3.59</v>
      </c>
      <c r="Q567">
        <v>1.72</v>
      </c>
      <c r="R567">
        <v>5.5</v>
      </c>
      <c r="S567">
        <v>3.8</v>
      </c>
      <c r="T567">
        <v>1.9</v>
      </c>
    </row>
    <row r="568" spans="1:20" x14ac:dyDescent="0.45">
      <c r="A568" t="s">
        <v>20</v>
      </c>
      <c r="B568" s="2">
        <v>41399</v>
      </c>
      <c r="C568" s="1">
        <v>0.70833333333333337</v>
      </c>
      <c r="D568" t="s">
        <v>27</v>
      </c>
      <c r="E568" t="s">
        <v>49</v>
      </c>
      <c r="F568">
        <v>1277.74</v>
      </c>
      <c r="G568">
        <v>1435.12</v>
      </c>
      <c r="H568">
        <v>2</v>
      </c>
      <c r="I568">
        <v>2</v>
      </c>
      <c r="J568">
        <v>4</v>
      </c>
      <c r="K568">
        <v>6</v>
      </c>
      <c r="L568">
        <v>1</v>
      </c>
      <c r="M568">
        <v>1</v>
      </c>
      <c r="N568" t="s">
        <v>28</v>
      </c>
      <c r="O568">
        <v>2.87</v>
      </c>
      <c r="P568">
        <v>3.33</v>
      </c>
      <c r="Q568">
        <v>2.35</v>
      </c>
      <c r="R568">
        <v>3.11</v>
      </c>
      <c r="S568">
        <v>3.58</v>
      </c>
      <c r="T568">
        <v>2.4500000000000002</v>
      </c>
    </row>
    <row r="569" spans="1:20" x14ac:dyDescent="0.45">
      <c r="A569" t="s">
        <v>20</v>
      </c>
      <c r="B569" s="2">
        <v>41399</v>
      </c>
      <c r="C569" s="1">
        <v>0.70833333333333337</v>
      </c>
      <c r="D569" t="s">
        <v>58</v>
      </c>
      <c r="E569" t="s">
        <v>59</v>
      </c>
      <c r="F569">
        <v>1461.03</v>
      </c>
      <c r="G569">
        <v>1415.12</v>
      </c>
      <c r="H569">
        <v>9</v>
      </c>
      <c r="I569">
        <v>15</v>
      </c>
      <c r="J569">
        <v>6</v>
      </c>
      <c r="K569">
        <v>9</v>
      </c>
      <c r="L569">
        <v>3</v>
      </c>
      <c r="M569">
        <v>1</v>
      </c>
      <c r="N569" t="s">
        <v>23</v>
      </c>
      <c r="O569">
        <v>1.66</v>
      </c>
      <c r="P569">
        <v>3.67</v>
      </c>
      <c r="Q569">
        <v>5.0199999999999996</v>
      </c>
      <c r="R569">
        <v>1.81</v>
      </c>
      <c r="S569">
        <v>3.9</v>
      </c>
      <c r="T569">
        <v>5.8</v>
      </c>
    </row>
    <row r="570" spans="1:20" x14ac:dyDescent="0.45">
      <c r="A570" t="s">
        <v>20</v>
      </c>
      <c r="B570" s="2">
        <v>41399</v>
      </c>
      <c r="C570" s="1">
        <v>0.75</v>
      </c>
      <c r="D570" t="s">
        <v>26</v>
      </c>
      <c r="E570" t="s">
        <v>60</v>
      </c>
      <c r="F570">
        <v>1313</v>
      </c>
      <c r="G570">
        <v>1402.23</v>
      </c>
      <c r="H570">
        <v>4</v>
      </c>
      <c r="I570">
        <v>5</v>
      </c>
      <c r="J570">
        <v>6</v>
      </c>
      <c r="K570">
        <v>9</v>
      </c>
      <c r="L570">
        <v>3</v>
      </c>
      <c r="M570">
        <v>1</v>
      </c>
      <c r="N570" t="s">
        <v>23</v>
      </c>
      <c r="O570">
        <v>2.36</v>
      </c>
      <c r="P570">
        <v>3.33</v>
      </c>
      <c r="Q570">
        <v>2.86</v>
      </c>
      <c r="R570">
        <v>2.5</v>
      </c>
      <c r="S570">
        <v>3.47</v>
      </c>
      <c r="T570">
        <v>3.13</v>
      </c>
    </row>
    <row r="571" spans="1:20" x14ac:dyDescent="0.45">
      <c r="A571" t="s">
        <v>41</v>
      </c>
      <c r="B571" s="2">
        <v>41402</v>
      </c>
      <c r="C571" s="1">
        <v>0.75347222222222221</v>
      </c>
      <c r="D571" t="s">
        <v>70</v>
      </c>
      <c r="E571" t="s">
        <v>52</v>
      </c>
      <c r="F571">
        <v>1271.6099999999999</v>
      </c>
      <c r="G571">
        <v>1494.58</v>
      </c>
      <c r="H571">
        <v>1</v>
      </c>
      <c r="I571">
        <v>1</v>
      </c>
      <c r="J571">
        <v>9</v>
      </c>
      <c r="K571">
        <v>12</v>
      </c>
      <c r="L571">
        <v>2</v>
      </c>
      <c r="M571">
        <v>1</v>
      </c>
      <c r="N571" t="s">
        <v>23</v>
      </c>
      <c r="O571">
        <v>3.89</v>
      </c>
      <c r="P571">
        <v>3.41</v>
      </c>
      <c r="Q571">
        <v>1.93</v>
      </c>
      <c r="R571">
        <v>4.4000000000000004</v>
      </c>
      <c r="S571">
        <v>3.6</v>
      </c>
      <c r="T571">
        <v>2.04</v>
      </c>
    </row>
    <row r="572" spans="1:20" x14ac:dyDescent="0.45">
      <c r="A572" t="s">
        <v>65</v>
      </c>
      <c r="B572" s="2">
        <v>41402</v>
      </c>
      <c r="C572" s="1">
        <v>0.8125</v>
      </c>
      <c r="D572" t="s">
        <v>73</v>
      </c>
      <c r="E572" t="s">
        <v>72</v>
      </c>
      <c r="F572">
        <v>1511.49</v>
      </c>
      <c r="G572">
        <v>1536.27</v>
      </c>
      <c r="H572">
        <v>4</v>
      </c>
      <c r="I572">
        <v>5</v>
      </c>
      <c r="J572">
        <v>7</v>
      </c>
      <c r="K572">
        <v>9</v>
      </c>
      <c r="L572">
        <v>4</v>
      </c>
      <c r="M572">
        <v>0</v>
      </c>
      <c r="N572" t="s">
        <v>23</v>
      </c>
      <c r="O572">
        <v>2.27</v>
      </c>
      <c r="P572">
        <v>3.16</v>
      </c>
      <c r="Q572">
        <v>2.99</v>
      </c>
      <c r="R572">
        <v>2.5</v>
      </c>
      <c r="S572">
        <v>3.26</v>
      </c>
      <c r="T572">
        <v>3.37</v>
      </c>
    </row>
    <row r="573" spans="1:20" x14ac:dyDescent="0.45">
      <c r="A573" t="s">
        <v>20</v>
      </c>
      <c r="B573" s="2">
        <v>41404</v>
      </c>
      <c r="C573" s="1">
        <v>0.60416666666666663</v>
      </c>
      <c r="D573" t="s">
        <v>59</v>
      </c>
      <c r="E573" t="s">
        <v>69</v>
      </c>
      <c r="F573">
        <v>1415.12</v>
      </c>
      <c r="G573">
        <v>1303.44</v>
      </c>
      <c r="H573">
        <v>3</v>
      </c>
      <c r="I573">
        <v>9</v>
      </c>
      <c r="J573">
        <v>7</v>
      </c>
      <c r="K573">
        <v>7</v>
      </c>
      <c r="L573">
        <v>1</v>
      </c>
      <c r="M573">
        <v>1</v>
      </c>
      <c r="N573" t="s">
        <v>28</v>
      </c>
      <c r="O573">
        <v>1.48</v>
      </c>
      <c r="P573">
        <v>4.25</v>
      </c>
      <c r="Q573">
        <v>6.38</v>
      </c>
      <c r="R573">
        <v>1.55</v>
      </c>
      <c r="S573">
        <v>4.75</v>
      </c>
      <c r="T573">
        <v>7.5</v>
      </c>
    </row>
    <row r="574" spans="1:20" x14ac:dyDescent="0.45">
      <c r="A574" t="s">
        <v>61</v>
      </c>
      <c r="B574" s="2">
        <v>41404</v>
      </c>
      <c r="C574" s="1">
        <v>0.60416666666666663</v>
      </c>
      <c r="D574" t="s">
        <v>80</v>
      </c>
      <c r="E574" t="s">
        <v>90</v>
      </c>
      <c r="F574">
        <v>1328.88</v>
      </c>
      <c r="G574">
        <v>1246.31</v>
      </c>
      <c r="H574">
        <v>1</v>
      </c>
      <c r="I574">
        <v>4</v>
      </c>
      <c r="J574">
        <v>6</v>
      </c>
      <c r="K574">
        <v>8</v>
      </c>
      <c r="L574">
        <v>1</v>
      </c>
      <c r="M574">
        <v>2</v>
      </c>
      <c r="N574" t="s">
        <v>34</v>
      </c>
      <c r="O574">
        <v>1.86</v>
      </c>
      <c r="P574">
        <v>3.36</v>
      </c>
      <c r="Q574">
        <v>4.22</v>
      </c>
      <c r="R574">
        <v>1.96</v>
      </c>
      <c r="S574">
        <v>3.53</v>
      </c>
      <c r="T574">
        <v>4.66</v>
      </c>
    </row>
    <row r="575" spans="1:20" x14ac:dyDescent="0.45">
      <c r="A575" t="s">
        <v>20</v>
      </c>
      <c r="B575" s="2">
        <v>41404</v>
      </c>
      <c r="C575" s="1">
        <v>0.70833333333333337</v>
      </c>
      <c r="D575" t="s">
        <v>58</v>
      </c>
      <c r="E575" t="s">
        <v>40</v>
      </c>
      <c r="F575">
        <v>1461.03</v>
      </c>
      <c r="G575">
        <v>1355.74</v>
      </c>
      <c r="H575">
        <v>9</v>
      </c>
      <c r="I575">
        <v>15</v>
      </c>
      <c r="J575">
        <v>3</v>
      </c>
      <c r="K575">
        <v>4</v>
      </c>
      <c r="L575">
        <v>2</v>
      </c>
      <c r="M575">
        <v>1</v>
      </c>
      <c r="N575" t="s">
        <v>23</v>
      </c>
      <c r="O575">
        <v>1.32</v>
      </c>
      <c r="P575">
        <v>5.18</v>
      </c>
      <c r="Q575">
        <v>8.7100000000000009</v>
      </c>
      <c r="R575">
        <v>1.36</v>
      </c>
      <c r="S575">
        <v>6.11</v>
      </c>
      <c r="T575">
        <v>11</v>
      </c>
    </row>
    <row r="576" spans="1:20" x14ac:dyDescent="0.45">
      <c r="A576" t="s">
        <v>35</v>
      </c>
      <c r="B576" s="2">
        <v>41404</v>
      </c>
      <c r="C576" s="1">
        <v>0.75</v>
      </c>
      <c r="D576" t="s">
        <v>38</v>
      </c>
      <c r="E576" t="s">
        <v>47</v>
      </c>
      <c r="F576">
        <v>1335.7</v>
      </c>
      <c r="G576">
        <v>1321.9</v>
      </c>
      <c r="H576">
        <v>6</v>
      </c>
      <c r="I576">
        <v>10</v>
      </c>
      <c r="J576">
        <v>3</v>
      </c>
      <c r="K576">
        <v>3</v>
      </c>
      <c r="L576">
        <v>3</v>
      </c>
      <c r="M576">
        <v>3</v>
      </c>
      <c r="N576" t="s">
        <v>28</v>
      </c>
      <c r="O576">
        <v>2</v>
      </c>
      <c r="P576">
        <v>3.43</v>
      </c>
      <c r="Q576">
        <v>3.53</v>
      </c>
      <c r="R576">
        <v>2.1</v>
      </c>
      <c r="S576">
        <v>3.7</v>
      </c>
      <c r="T576">
        <v>3.91</v>
      </c>
    </row>
    <row r="577" spans="1:20" x14ac:dyDescent="0.45">
      <c r="A577" t="s">
        <v>20</v>
      </c>
      <c r="B577" s="2">
        <v>41407</v>
      </c>
      <c r="C577" s="1">
        <v>0.72916666666666663</v>
      </c>
      <c r="D577" t="s">
        <v>48</v>
      </c>
      <c r="E577" t="s">
        <v>29</v>
      </c>
      <c r="F577">
        <v>1397.92</v>
      </c>
      <c r="G577">
        <v>1359</v>
      </c>
      <c r="H577">
        <v>4</v>
      </c>
      <c r="I577">
        <v>8</v>
      </c>
      <c r="J577">
        <v>3</v>
      </c>
      <c r="K577">
        <v>7</v>
      </c>
      <c r="L577">
        <v>7</v>
      </c>
      <c r="M577">
        <v>1</v>
      </c>
      <c r="N577" t="s">
        <v>23</v>
      </c>
      <c r="O577">
        <v>1.63</v>
      </c>
      <c r="P577">
        <v>3.83</v>
      </c>
      <c r="Q577">
        <v>5.15</v>
      </c>
      <c r="R577">
        <v>1.7</v>
      </c>
      <c r="S577">
        <v>4.17</v>
      </c>
      <c r="T577">
        <v>5.8</v>
      </c>
    </row>
    <row r="578" spans="1:20" x14ac:dyDescent="0.45">
      <c r="A578" t="s">
        <v>20</v>
      </c>
      <c r="B578" s="2">
        <v>41407</v>
      </c>
      <c r="C578" s="1">
        <v>0.75</v>
      </c>
      <c r="D578" t="s">
        <v>27</v>
      </c>
      <c r="E578" t="s">
        <v>30</v>
      </c>
      <c r="F578">
        <v>1277.74</v>
      </c>
      <c r="G578">
        <v>1500.94</v>
      </c>
      <c r="H578">
        <v>3</v>
      </c>
      <c r="I578">
        <v>3</v>
      </c>
      <c r="J578">
        <v>3</v>
      </c>
      <c r="K578">
        <v>7</v>
      </c>
      <c r="L578">
        <v>1</v>
      </c>
      <c r="M578">
        <v>2</v>
      </c>
      <c r="N578" t="s">
        <v>34</v>
      </c>
      <c r="O578">
        <v>3.75</v>
      </c>
      <c r="P578">
        <v>3.55</v>
      </c>
      <c r="Q578">
        <v>1.91</v>
      </c>
      <c r="R578">
        <v>4.1500000000000004</v>
      </c>
      <c r="S578">
        <v>3.95</v>
      </c>
      <c r="T578">
        <v>2.02</v>
      </c>
    </row>
    <row r="579" spans="1:20" x14ac:dyDescent="0.45">
      <c r="A579" t="s">
        <v>31</v>
      </c>
      <c r="B579" s="2">
        <v>41407</v>
      </c>
      <c r="C579" s="1">
        <v>0.75</v>
      </c>
      <c r="D579" t="s">
        <v>78</v>
      </c>
      <c r="E579" t="s">
        <v>32</v>
      </c>
      <c r="F579">
        <v>1363.84</v>
      </c>
      <c r="G579">
        <v>1333.57</v>
      </c>
      <c r="H579">
        <v>4</v>
      </c>
      <c r="I579">
        <v>4</v>
      </c>
      <c r="J579">
        <v>1</v>
      </c>
      <c r="K579">
        <v>2</v>
      </c>
      <c r="L579">
        <v>2</v>
      </c>
      <c r="M579">
        <v>0</v>
      </c>
      <c r="N579" t="s">
        <v>23</v>
      </c>
      <c r="O579">
        <v>2.12</v>
      </c>
      <c r="P579">
        <v>3.43</v>
      </c>
      <c r="Q579">
        <v>3.28</v>
      </c>
      <c r="R579">
        <v>2.25</v>
      </c>
      <c r="S579">
        <v>3.6</v>
      </c>
      <c r="T579">
        <v>3.6</v>
      </c>
    </row>
    <row r="580" spans="1:20" x14ac:dyDescent="0.45">
      <c r="A580" t="s">
        <v>41</v>
      </c>
      <c r="B580" s="2">
        <v>41407</v>
      </c>
      <c r="C580" s="1">
        <v>0.75</v>
      </c>
      <c r="D580" t="s">
        <v>91</v>
      </c>
      <c r="E580" t="s">
        <v>43</v>
      </c>
      <c r="F580">
        <v>1222.74</v>
      </c>
      <c r="G580">
        <v>1300.5899999999999</v>
      </c>
      <c r="H580">
        <v>1</v>
      </c>
      <c r="I580">
        <v>3</v>
      </c>
      <c r="J580">
        <v>0</v>
      </c>
      <c r="K580">
        <v>4</v>
      </c>
      <c r="L580">
        <v>4</v>
      </c>
      <c r="M580">
        <v>1</v>
      </c>
      <c r="N580" t="s">
        <v>23</v>
      </c>
      <c r="O580">
        <v>2.52</v>
      </c>
      <c r="P580">
        <v>3.16</v>
      </c>
      <c r="Q580">
        <v>2.81</v>
      </c>
      <c r="R580">
        <v>2.62</v>
      </c>
      <c r="S580">
        <v>3.35</v>
      </c>
      <c r="T580">
        <v>3.13</v>
      </c>
    </row>
    <row r="581" spans="1:20" x14ac:dyDescent="0.45">
      <c r="A581" t="s">
        <v>20</v>
      </c>
      <c r="B581" s="2">
        <v>41410</v>
      </c>
      <c r="C581" s="1">
        <v>0.70833333333333337</v>
      </c>
      <c r="D581" t="s">
        <v>60</v>
      </c>
      <c r="E581" t="s">
        <v>48</v>
      </c>
      <c r="F581">
        <v>1390.23</v>
      </c>
      <c r="G581">
        <v>1402.16</v>
      </c>
      <c r="H581">
        <v>6</v>
      </c>
      <c r="I581">
        <v>6</v>
      </c>
      <c r="J581">
        <v>4</v>
      </c>
      <c r="K581">
        <v>10</v>
      </c>
      <c r="L581">
        <v>2</v>
      </c>
      <c r="M581">
        <v>0</v>
      </c>
      <c r="N581" t="s">
        <v>23</v>
      </c>
      <c r="O581">
        <v>2.1</v>
      </c>
      <c r="P581">
        <v>3.39</v>
      </c>
      <c r="Q581">
        <v>3.33</v>
      </c>
      <c r="R581">
        <v>2.2000000000000002</v>
      </c>
      <c r="S581">
        <v>3.65</v>
      </c>
      <c r="T581">
        <v>3.63</v>
      </c>
    </row>
    <row r="582" spans="1:20" x14ac:dyDescent="0.45">
      <c r="A582" t="s">
        <v>20</v>
      </c>
      <c r="B582" s="2">
        <v>41410</v>
      </c>
      <c r="C582" s="1">
        <v>0.70833333333333337</v>
      </c>
      <c r="D582" t="s">
        <v>29</v>
      </c>
      <c r="E582" t="s">
        <v>69</v>
      </c>
      <c r="F582">
        <v>1339.06</v>
      </c>
      <c r="G582">
        <v>1290.75</v>
      </c>
      <c r="H582">
        <v>3</v>
      </c>
      <c r="I582">
        <v>6</v>
      </c>
      <c r="J582">
        <v>5</v>
      </c>
      <c r="K582">
        <v>8</v>
      </c>
      <c r="L582">
        <v>2</v>
      </c>
      <c r="M582">
        <v>2</v>
      </c>
      <c r="N582" t="s">
        <v>28</v>
      </c>
      <c r="O582">
        <v>2.15</v>
      </c>
      <c r="P582">
        <v>3.36</v>
      </c>
      <c r="Q582">
        <v>3.25</v>
      </c>
      <c r="R582">
        <v>2.25</v>
      </c>
      <c r="S582">
        <v>3.5</v>
      </c>
      <c r="T582">
        <v>3.54</v>
      </c>
    </row>
    <row r="583" spans="1:20" x14ac:dyDescent="0.45">
      <c r="A583" t="s">
        <v>20</v>
      </c>
      <c r="B583" s="2">
        <v>41410</v>
      </c>
      <c r="C583" s="1">
        <v>0.70833333333333337</v>
      </c>
      <c r="D583" t="s">
        <v>25</v>
      </c>
      <c r="E583" t="s">
        <v>24</v>
      </c>
      <c r="F583">
        <v>1477.78</v>
      </c>
      <c r="G583">
        <v>1402.51</v>
      </c>
      <c r="H583">
        <v>1</v>
      </c>
      <c r="I583">
        <v>1</v>
      </c>
      <c r="J583">
        <v>3</v>
      </c>
      <c r="K583">
        <v>9</v>
      </c>
      <c r="L583">
        <v>1</v>
      </c>
      <c r="M583">
        <v>5</v>
      </c>
      <c r="N583" t="s">
        <v>34</v>
      </c>
      <c r="O583">
        <v>1.59</v>
      </c>
      <c r="P583">
        <v>3.97</v>
      </c>
      <c r="Q583">
        <v>5.32</v>
      </c>
      <c r="R583">
        <v>1.65</v>
      </c>
      <c r="S583">
        <v>4.4000000000000004</v>
      </c>
      <c r="T583">
        <v>6</v>
      </c>
    </row>
    <row r="584" spans="1:20" x14ac:dyDescent="0.45">
      <c r="A584" t="s">
        <v>20</v>
      </c>
      <c r="B584" s="2">
        <v>41410</v>
      </c>
      <c r="C584" s="1">
        <v>0.70833333333333337</v>
      </c>
      <c r="D584" t="s">
        <v>58</v>
      </c>
      <c r="E584" t="s">
        <v>26</v>
      </c>
      <c r="F584">
        <v>1473.23</v>
      </c>
      <c r="G584">
        <v>1337.15</v>
      </c>
      <c r="H584">
        <v>9</v>
      </c>
      <c r="I584">
        <v>15</v>
      </c>
      <c r="J584">
        <v>4</v>
      </c>
      <c r="K584">
        <v>7</v>
      </c>
      <c r="L584">
        <v>3</v>
      </c>
      <c r="M584">
        <v>1</v>
      </c>
      <c r="N584" t="s">
        <v>23</v>
      </c>
      <c r="O584">
        <v>1.32</v>
      </c>
      <c r="P584">
        <v>4.9400000000000004</v>
      </c>
      <c r="Q584">
        <v>8.99</v>
      </c>
      <c r="R584">
        <v>1.37</v>
      </c>
      <c r="S584">
        <v>5.4</v>
      </c>
      <c r="T584">
        <v>11</v>
      </c>
    </row>
    <row r="585" spans="1:20" x14ac:dyDescent="0.45">
      <c r="A585" t="s">
        <v>20</v>
      </c>
      <c r="B585" s="2">
        <v>41410</v>
      </c>
      <c r="C585" s="1">
        <v>0.70833333333333337</v>
      </c>
      <c r="D585" t="s">
        <v>40</v>
      </c>
      <c r="E585" t="s">
        <v>49</v>
      </c>
      <c r="F585">
        <v>1347.74</v>
      </c>
      <c r="G585">
        <v>1435.65</v>
      </c>
      <c r="H585">
        <v>3</v>
      </c>
      <c r="I585">
        <v>3</v>
      </c>
      <c r="J585">
        <v>5</v>
      </c>
      <c r="K585">
        <v>6</v>
      </c>
      <c r="L585">
        <v>2</v>
      </c>
      <c r="M585">
        <v>0</v>
      </c>
      <c r="N585" t="s">
        <v>23</v>
      </c>
      <c r="O585">
        <v>2.5099999999999998</v>
      </c>
      <c r="P585">
        <v>3.29</v>
      </c>
      <c r="Q585">
        <v>2.7</v>
      </c>
      <c r="R585">
        <v>2.63</v>
      </c>
      <c r="S585">
        <v>3.51</v>
      </c>
      <c r="T585">
        <v>2.92</v>
      </c>
    </row>
    <row r="586" spans="1:20" x14ac:dyDescent="0.45">
      <c r="A586" t="s">
        <v>20</v>
      </c>
      <c r="B586" s="2">
        <v>41410</v>
      </c>
      <c r="C586" s="1">
        <v>0.70833333333333337</v>
      </c>
      <c r="D586" t="s">
        <v>59</v>
      </c>
      <c r="E586" t="s">
        <v>27</v>
      </c>
      <c r="F586">
        <v>1412.55</v>
      </c>
      <c r="G586">
        <v>1286.69</v>
      </c>
      <c r="H586">
        <v>4</v>
      </c>
      <c r="I586">
        <v>7</v>
      </c>
      <c r="J586">
        <v>2</v>
      </c>
      <c r="K586">
        <v>3</v>
      </c>
      <c r="L586">
        <v>0</v>
      </c>
      <c r="M586">
        <v>0</v>
      </c>
      <c r="N586" t="s">
        <v>28</v>
      </c>
      <c r="O586">
        <v>1.47</v>
      </c>
      <c r="P586">
        <v>4.24</v>
      </c>
      <c r="Q586">
        <v>6.61</v>
      </c>
      <c r="R586">
        <v>1.55</v>
      </c>
      <c r="S586">
        <v>4.8</v>
      </c>
      <c r="T586">
        <v>7.5</v>
      </c>
    </row>
    <row r="587" spans="1:20" x14ac:dyDescent="0.45">
      <c r="A587" t="s">
        <v>31</v>
      </c>
      <c r="B587" s="2">
        <v>41410</v>
      </c>
      <c r="C587" s="1">
        <v>0.75</v>
      </c>
      <c r="D587" t="s">
        <v>33</v>
      </c>
      <c r="E587" t="s">
        <v>68</v>
      </c>
      <c r="F587">
        <v>1356.45</v>
      </c>
      <c r="G587">
        <v>1407.42</v>
      </c>
      <c r="H587">
        <v>1</v>
      </c>
      <c r="I587">
        <v>3</v>
      </c>
      <c r="J587">
        <v>4</v>
      </c>
      <c r="K587">
        <v>7</v>
      </c>
      <c r="L587">
        <v>3</v>
      </c>
      <c r="M587">
        <v>0</v>
      </c>
      <c r="N587" t="s">
        <v>23</v>
      </c>
      <c r="O587">
        <v>3.28</v>
      </c>
      <c r="P587">
        <v>3.38</v>
      </c>
      <c r="Q587">
        <v>2.14</v>
      </c>
      <c r="R587">
        <v>3.65</v>
      </c>
      <c r="S587">
        <v>3.56</v>
      </c>
      <c r="T587">
        <v>2.25</v>
      </c>
    </row>
    <row r="588" spans="1:20" x14ac:dyDescent="0.45">
      <c r="A588" t="s">
        <v>31</v>
      </c>
      <c r="B588" s="2">
        <v>41410</v>
      </c>
      <c r="C588" s="1">
        <v>0.75</v>
      </c>
      <c r="D588" t="s">
        <v>57</v>
      </c>
      <c r="E588" t="s">
        <v>56</v>
      </c>
      <c r="F588">
        <v>1362.48</v>
      </c>
      <c r="G588">
        <v>1508.56</v>
      </c>
      <c r="H588">
        <v>5</v>
      </c>
      <c r="I588">
        <v>8</v>
      </c>
      <c r="J588">
        <v>2</v>
      </c>
      <c r="K588">
        <v>8</v>
      </c>
      <c r="L588">
        <v>4</v>
      </c>
      <c r="M588">
        <v>0</v>
      </c>
      <c r="N588" t="s">
        <v>23</v>
      </c>
      <c r="O588">
        <v>2.0499999999999998</v>
      </c>
      <c r="P588">
        <v>3.47</v>
      </c>
      <c r="Q588">
        <v>3.42</v>
      </c>
      <c r="R588">
        <v>2.23</v>
      </c>
      <c r="S588">
        <v>3.8</v>
      </c>
      <c r="T588">
        <v>3.8</v>
      </c>
    </row>
    <row r="589" spans="1:20" x14ac:dyDescent="0.45">
      <c r="A589" t="s">
        <v>31</v>
      </c>
      <c r="B589" s="2">
        <v>41410</v>
      </c>
      <c r="C589" s="1">
        <v>0.75</v>
      </c>
      <c r="D589" t="s">
        <v>45</v>
      </c>
      <c r="E589" t="s">
        <v>44</v>
      </c>
      <c r="F589">
        <v>1414.72</v>
      </c>
      <c r="G589">
        <v>1366.26</v>
      </c>
      <c r="H589">
        <v>9</v>
      </c>
      <c r="I589">
        <v>12</v>
      </c>
      <c r="J589">
        <v>0</v>
      </c>
      <c r="K589">
        <v>6</v>
      </c>
      <c r="L589">
        <v>6</v>
      </c>
      <c r="M589">
        <v>2</v>
      </c>
      <c r="N589" t="s">
        <v>23</v>
      </c>
      <c r="O589">
        <v>1.79</v>
      </c>
      <c r="P589">
        <v>3.67</v>
      </c>
      <c r="Q589">
        <v>4.24</v>
      </c>
      <c r="R589">
        <v>1.9</v>
      </c>
      <c r="S589">
        <v>4</v>
      </c>
      <c r="T589">
        <v>4.9000000000000004</v>
      </c>
    </row>
    <row r="590" spans="1:20" x14ac:dyDescent="0.45">
      <c r="A590" t="s">
        <v>31</v>
      </c>
      <c r="B590" s="2">
        <v>41410</v>
      </c>
      <c r="C590" s="1">
        <v>0.75</v>
      </c>
      <c r="D590" t="s">
        <v>32</v>
      </c>
      <c r="E590" t="s">
        <v>55</v>
      </c>
      <c r="F590">
        <v>1327.95</v>
      </c>
      <c r="G590">
        <v>1447.08</v>
      </c>
      <c r="H590">
        <v>1</v>
      </c>
      <c r="I590">
        <v>1</v>
      </c>
      <c r="J590">
        <v>6</v>
      </c>
      <c r="K590">
        <v>8</v>
      </c>
      <c r="L590">
        <v>1</v>
      </c>
      <c r="M590">
        <v>1</v>
      </c>
      <c r="N590" t="s">
        <v>28</v>
      </c>
      <c r="O590">
        <v>5.0599999999999996</v>
      </c>
      <c r="P590">
        <v>3.99</v>
      </c>
      <c r="Q590">
        <v>1.62</v>
      </c>
      <c r="R590">
        <v>5.5</v>
      </c>
      <c r="S590">
        <v>4.41</v>
      </c>
      <c r="T590">
        <v>1.7</v>
      </c>
    </row>
    <row r="591" spans="1:20" x14ac:dyDescent="0.45">
      <c r="A591" t="s">
        <v>61</v>
      </c>
      <c r="B591" s="2">
        <v>41412</v>
      </c>
      <c r="C591" s="1">
        <v>0.61458333333333337</v>
      </c>
      <c r="D591" t="s">
        <v>64</v>
      </c>
      <c r="E591" t="s">
        <v>85</v>
      </c>
      <c r="F591">
        <v>1271.18</v>
      </c>
      <c r="G591">
        <v>1321.26</v>
      </c>
      <c r="H591">
        <v>4</v>
      </c>
      <c r="I591">
        <v>8</v>
      </c>
      <c r="J591">
        <v>2</v>
      </c>
      <c r="K591">
        <v>5</v>
      </c>
      <c r="L591">
        <v>1</v>
      </c>
      <c r="M591">
        <v>2</v>
      </c>
      <c r="N591" t="s">
        <v>34</v>
      </c>
      <c r="O591">
        <v>2.5299999999999998</v>
      </c>
      <c r="P591">
        <v>3.14</v>
      </c>
      <c r="Q591">
        <v>2.76</v>
      </c>
      <c r="R591">
        <v>2.7</v>
      </c>
      <c r="S591">
        <v>3.3</v>
      </c>
      <c r="T591">
        <v>2.95</v>
      </c>
    </row>
    <row r="592" spans="1:20" x14ac:dyDescent="0.45">
      <c r="A592" t="s">
        <v>41</v>
      </c>
      <c r="B592" s="2">
        <v>41412</v>
      </c>
      <c r="C592" s="1">
        <v>0.625</v>
      </c>
      <c r="D592" t="s">
        <v>91</v>
      </c>
      <c r="E592" t="s">
        <v>50</v>
      </c>
      <c r="F592">
        <v>1234.7</v>
      </c>
      <c r="G592">
        <v>1253.6400000000001</v>
      </c>
      <c r="H592">
        <v>4</v>
      </c>
      <c r="I592">
        <v>5</v>
      </c>
      <c r="J592">
        <v>6</v>
      </c>
      <c r="K592">
        <v>6</v>
      </c>
      <c r="L592">
        <v>1</v>
      </c>
      <c r="M592">
        <v>1</v>
      </c>
      <c r="N592" t="s">
        <v>28</v>
      </c>
      <c r="O592">
        <v>2.2799999999999998</v>
      </c>
      <c r="P592">
        <v>3.24</v>
      </c>
      <c r="Q592">
        <v>3.07</v>
      </c>
      <c r="R592">
        <v>2.38</v>
      </c>
      <c r="S592">
        <v>3.47</v>
      </c>
      <c r="T592">
        <v>3.3</v>
      </c>
    </row>
    <row r="593" spans="1:20" x14ac:dyDescent="0.45">
      <c r="A593" t="s">
        <v>35</v>
      </c>
      <c r="B593" s="2">
        <v>41412</v>
      </c>
      <c r="C593" s="1">
        <v>0.72916666666666663</v>
      </c>
      <c r="D593" t="s">
        <v>39</v>
      </c>
      <c r="E593" t="s">
        <v>38</v>
      </c>
      <c r="F593">
        <v>1593.41</v>
      </c>
      <c r="G593">
        <v>1330.07</v>
      </c>
      <c r="H593">
        <v>9</v>
      </c>
      <c r="I593">
        <v>15</v>
      </c>
      <c r="J593">
        <v>7</v>
      </c>
      <c r="K593">
        <v>10</v>
      </c>
      <c r="L593">
        <v>3</v>
      </c>
      <c r="M593">
        <v>1</v>
      </c>
      <c r="N593" t="s">
        <v>23</v>
      </c>
      <c r="O593">
        <v>1.19</v>
      </c>
      <c r="P593">
        <v>6.47</v>
      </c>
      <c r="Q593">
        <v>13.15</v>
      </c>
      <c r="R593">
        <v>1.2</v>
      </c>
      <c r="S593">
        <v>8.1</v>
      </c>
      <c r="T593">
        <v>18</v>
      </c>
    </row>
    <row r="594" spans="1:20" x14ac:dyDescent="0.45">
      <c r="A594" t="s">
        <v>35</v>
      </c>
      <c r="B594" s="2">
        <v>41413</v>
      </c>
      <c r="C594" s="1">
        <v>0.625</v>
      </c>
      <c r="D594" t="s">
        <v>37</v>
      </c>
      <c r="E594" t="s">
        <v>36</v>
      </c>
      <c r="F594">
        <v>1381.2</v>
      </c>
      <c r="G594">
        <v>1415.69</v>
      </c>
      <c r="H594">
        <v>3</v>
      </c>
      <c r="I594">
        <v>5</v>
      </c>
      <c r="J594">
        <v>4</v>
      </c>
      <c r="K594">
        <v>10</v>
      </c>
      <c r="L594">
        <v>3</v>
      </c>
      <c r="M594">
        <v>1</v>
      </c>
      <c r="N594" t="s">
        <v>23</v>
      </c>
      <c r="O594">
        <v>2.36</v>
      </c>
      <c r="P594">
        <v>3.34</v>
      </c>
      <c r="Q594">
        <v>2.85</v>
      </c>
      <c r="R594">
        <v>2.52</v>
      </c>
      <c r="S594">
        <v>3.65</v>
      </c>
      <c r="T594">
        <v>3</v>
      </c>
    </row>
    <row r="595" spans="1:20" x14ac:dyDescent="0.45">
      <c r="A595" t="s">
        <v>41</v>
      </c>
      <c r="B595" s="2">
        <v>41413</v>
      </c>
      <c r="C595" s="1">
        <v>0.6875</v>
      </c>
      <c r="D595" t="s">
        <v>70</v>
      </c>
      <c r="E595" t="s">
        <v>87</v>
      </c>
      <c r="F595">
        <v>1271.2</v>
      </c>
      <c r="G595">
        <v>1241.49</v>
      </c>
      <c r="H595">
        <v>3</v>
      </c>
      <c r="I595">
        <v>4</v>
      </c>
      <c r="J595">
        <v>4</v>
      </c>
      <c r="K595">
        <v>5</v>
      </c>
      <c r="L595">
        <v>1</v>
      </c>
      <c r="M595">
        <v>0</v>
      </c>
      <c r="N595" t="s">
        <v>23</v>
      </c>
      <c r="O595">
        <v>1.86</v>
      </c>
      <c r="P595">
        <v>3.44</v>
      </c>
      <c r="Q595">
        <v>4.1399999999999997</v>
      </c>
      <c r="R595">
        <v>2</v>
      </c>
      <c r="S595">
        <v>3.6</v>
      </c>
      <c r="T595">
        <v>4.8</v>
      </c>
    </row>
    <row r="596" spans="1:20" x14ac:dyDescent="0.45">
      <c r="A596" t="s">
        <v>20</v>
      </c>
      <c r="B596" s="2">
        <v>41414</v>
      </c>
      <c r="C596" s="1">
        <v>0.60416666666666663</v>
      </c>
      <c r="D596" t="s">
        <v>88</v>
      </c>
      <c r="E596" t="s">
        <v>58</v>
      </c>
      <c r="F596">
        <v>1259.01</v>
      </c>
      <c r="G596">
        <v>1473.23</v>
      </c>
      <c r="H596">
        <v>3</v>
      </c>
      <c r="I596">
        <v>9</v>
      </c>
      <c r="J596">
        <v>9</v>
      </c>
      <c r="K596">
        <v>15</v>
      </c>
      <c r="L596">
        <v>0</v>
      </c>
      <c r="M596">
        <v>6</v>
      </c>
      <c r="N596" t="s">
        <v>34</v>
      </c>
      <c r="O596">
        <v>3</v>
      </c>
      <c r="P596">
        <v>3.39</v>
      </c>
      <c r="Q596">
        <v>2.25</v>
      </c>
      <c r="R596">
        <v>3.22</v>
      </c>
      <c r="S596">
        <v>3.65</v>
      </c>
      <c r="T596">
        <v>2.4</v>
      </c>
    </row>
    <row r="597" spans="1:20" x14ac:dyDescent="0.45">
      <c r="A597" t="s">
        <v>31</v>
      </c>
      <c r="B597" s="2">
        <v>41414</v>
      </c>
      <c r="C597" s="1">
        <v>0.66666666666666663</v>
      </c>
      <c r="D597" t="s">
        <v>78</v>
      </c>
      <c r="E597" t="s">
        <v>57</v>
      </c>
      <c r="F597">
        <v>1366.5</v>
      </c>
      <c r="G597">
        <v>1362.48</v>
      </c>
      <c r="H597">
        <v>3</v>
      </c>
      <c r="I597">
        <v>7</v>
      </c>
      <c r="J597">
        <v>7</v>
      </c>
      <c r="K597">
        <v>8</v>
      </c>
      <c r="L597">
        <v>0</v>
      </c>
      <c r="M597">
        <v>1</v>
      </c>
      <c r="N597" t="s">
        <v>34</v>
      </c>
      <c r="O597">
        <v>2.77</v>
      </c>
      <c r="P597">
        <v>3.4</v>
      </c>
      <c r="Q597">
        <v>2.41</v>
      </c>
      <c r="R597">
        <v>2.9</v>
      </c>
      <c r="S597">
        <v>3.75</v>
      </c>
      <c r="T597">
        <v>2.59</v>
      </c>
    </row>
    <row r="598" spans="1:20" x14ac:dyDescent="0.45">
      <c r="A598" t="s">
        <v>31</v>
      </c>
      <c r="B598" s="2">
        <v>41414</v>
      </c>
      <c r="C598" s="1">
        <v>0.66666666666666663</v>
      </c>
      <c r="D598" t="s">
        <v>55</v>
      </c>
      <c r="E598" t="s">
        <v>33</v>
      </c>
      <c r="F598">
        <v>1447.08</v>
      </c>
      <c r="G598">
        <v>1356.45</v>
      </c>
      <c r="H598">
        <v>4</v>
      </c>
      <c r="I598">
        <v>8</v>
      </c>
      <c r="J598">
        <v>4</v>
      </c>
      <c r="K598">
        <v>5</v>
      </c>
      <c r="L598">
        <v>3</v>
      </c>
      <c r="M598">
        <v>2</v>
      </c>
      <c r="N598" t="s">
        <v>23</v>
      </c>
      <c r="O598">
        <v>1.68</v>
      </c>
      <c r="P598">
        <v>3.86</v>
      </c>
      <c r="Q598">
        <v>4.6100000000000003</v>
      </c>
      <c r="R598">
        <v>1.8</v>
      </c>
      <c r="S598">
        <v>4.33</v>
      </c>
      <c r="T598">
        <v>5.2</v>
      </c>
    </row>
    <row r="599" spans="1:20" x14ac:dyDescent="0.45">
      <c r="A599" t="s">
        <v>31</v>
      </c>
      <c r="B599" s="2">
        <v>41414</v>
      </c>
      <c r="C599" s="1">
        <v>0.66666666666666663</v>
      </c>
      <c r="D599" t="s">
        <v>56</v>
      </c>
      <c r="E599" t="s">
        <v>45</v>
      </c>
      <c r="F599">
        <v>1508.56</v>
      </c>
      <c r="G599">
        <v>1414.72</v>
      </c>
      <c r="H599">
        <v>2</v>
      </c>
      <c r="I599">
        <v>5</v>
      </c>
      <c r="J599">
        <v>9</v>
      </c>
      <c r="K599">
        <v>12</v>
      </c>
      <c r="L599">
        <v>1</v>
      </c>
      <c r="M599">
        <v>0</v>
      </c>
      <c r="N599" t="s">
        <v>23</v>
      </c>
      <c r="O599">
        <v>3.46</v>
      </c>
      <c r="P599">
        <v>3.54</v>
      </c>
      <c r="Q599">
        <v>1.99</v>
      </c>
      <c r="R599">
        <v>3.75</v>
      </c>
      <c r="S599">
        <v>3.9</v>
      </c>
      <c r="T599">
        <v>2.1</v>
      </c>
    </row>
    <row r="600" spans="1:20" x14ac:dyDescent="0.45">
      <c r="A600" t="s">
        <v>31</v>
      </c>
      <c r="B600" s="2">
        <v>41414</v>
      </c>
      <c r="C600" s="1">
        <v>0.66666666666666663</v>
      </c>
      <c r="D600" t="s">
        <v>44</v>
      </c>
      <c r="E600" t="s">
        <v>32</v>
      </c>
      <c r="F600">
        <v>1366.26</v>
      </c>
      <c r="G600">
        <v>1327.95</v>
      </c>
      <c r="H600">
        <v>0</v>
      </c>
      <c r="I600">
        <v>3</v>
      </c>
      <c r="J600">
        <v>1</v>
      </c>
      <c r="K600">
        <v>2</v>
      </c>
      <c r="L600">
        <v>3</v>
      </c>
      <c r="M600">
        <v>3</v>
      </c>
      <c r="N600" t="s">
        <v>28</v>
      </c>
      <c r="O600">
        <v>1.82</v>
      </c>
      <c r="P600">
        <v>3.69</v>
      </c>
      <c r="Q600">
        <v>3.93</v>
      </c>
      <c r="R600">
        <v>1.9</v>
      </c>
      <c r="S600">
        <v>4.04</v>
      </c>
      <c r="T600">
        <v>4.25</v>
      </c>
    </row>
    <row r="601" spans="1:20" x14ac:dyDescent="0.45">
      <c r="A601" t="s">
        <v>20</v>
      </c>
      <c r="B601" s="2">
        <v>41414</v>
      </c>
      <c r="C601" s="1">
        <v>0.70833333333333337</v>
      </c>
      <c r="D601" t="s">
        <v>24</v>
      </c>
      <c r="E601" t="s">
        <v>26</v>
      </c>
      <c r="F601">
        <v>1402.51</v>
      </c>
      <c r="G601">
        <v>1337.15</v>
      </c>
      <c r="H601">
        <v>3</v>
      </c>
      <c r="I601">
        <v>9</v>
      </c>
      <c r="J601">
        <v>3</v>
      </c>
      <c r="K601">
        <v>7</v>
      </c>
      <c r="L601">
        <v>0</v>
      </c>
      <c r="M601">
        <v>1</v>
      </c>
      <c r="N601" t="s">
        <v>34</v>
      </c>
      <c r="O601">
        <v>1.54</v>
      </c>
      <c r="P601">
        <v>4</v>
      </c>
      <c r="Q601">
        <v>5.77</v>
      </c>
      <c r="R601">
        <v>1.62</v>
      </c>
      <c r="S601">
        <v>4.41</v>
      </c>
      <c r="T601">
        <v>6.15</v>
      </c>
    </row>
    <row r="602" spans="1:20" x14ac:dyDescent="0.45">
      <c r="A602" t="s">
        <v>20</v>
      </c>
      <c r="B602" s="2">
        <v>41414</v>
      </c>
      <c r="C602" s="1">
        <v>0.70833333333333337</v>
      </c>
      <c r="D602" t="s">
        <v>27</v>
      </c>
      <c r="E602" t="s">
        <v>29</v>
      </c>
      <c r="F602">
        <v>1286.69</v>
      </c>
      <c r="G602">
        <v>1339.06</v>
      </c>
      <c r="H602">
        <v>2</v>
      </c>
      <c r="I602">
        <v>4</v>
      </c>
      <c r="J602">
        <v>1</v>
      </c>
      <c r="K602">
        <v>4</v>
      </c>
      <c r="L602">
        <v>1</v>
      </c>
      <c r="M602">
        <v>0</v>
      </c>
      <c r="N602" t="s">
        <v>23</v>
      </c>
      <c r="O602">
        <v>2.16</v>
      </c>
      <c r="P602">
        <v>3.4</v>
      </c>
      <c r="Q602">
        <v>3.16</v>
      </c>
      <c r="R602">
        <v>2.25</v>
      </c>
      <c r="S602">
        <v>3.64</v>
      </c>
      <c r="T602">
        <v>3.4</v>
      </c>
    </row>
    <row r="603" spans="1:20" x14ac:dyDescent="0.45">
      <c r="A603" t="s">
        <v>20</v>
      </c>
      <c r="B603" s="2">
        <v>41414</v>
      </c>
      <c r="C603" s="1">
        <v>0.70833333333333337</v>
      </c>
      <c r="D603" t="s">
        <v>30</v>
      </c>
      <c r="E603" t="s">
        <v>25</v>
      </c>
      <c r="F603">
        <v>1510.4</v>
      </c>
      <c r="G603">
        <v>1477.78</v>
      </c>
      <c r="H603">
        <v>6</v>
      </c>
      <c r="I603">
        <v>9</v>
      </c>
      <c r="J603">
        <v>1</v>
      </c>
      <c r="K603">
        <v>1</v>
      </c>
      <c r="L603">
        <v>0</v>
      </c>
      <c r="M603">
        <v>0</v>
      </c>
      <c r="N603" t="s">
        <v>28</v>
      </c>
      <c r="O603">
        <v>1.51</v>
      </c>
      <c r="P603">
        <v>4.18</v>
      </c>
      <c r="Q603">
        <v>5.86</v>
      </c>
      <c r="R603">
        <v>1.57</v>
      </c>
      <c r="S603">
        <v>4.7</v>
      </c>
      <c r="T603">
        <v>6.68</v>
      </c>
    </row>
    <row r="604" spans="1:20" x14ac:dyDescent="0.45">
      <c r="A604" t="s">
        <v>20</v>
      </c>
      <c r="B604" s="2">
        <v>41414</v>
      </c>
      <c r="C604" s="1">
        <v>0.75</v>
      </c>
      <c r="D604" t="s">
        <v>49</v>
      </c>
      <c r="E604" t="s">
        <v>60</v>
      </c>
      <c r="F604">
        <v>1435.65</v>
      </c>
      <c r="G604">
        <v>1390.23</v>
      </c>
      <c r="H604">
        <v>4</v>
      </c>
      <c r="I604">
        <v>5</v>
      </c>
      <c r="J604">
        <v>6</v>
      </c>
      <c r="K604">
        <v>9</v>
      </c>
      <c r="L604">
        <v>2</v>
      </c>
      <c r="M604">
        <v>0</v>
      </c>
      <c r="N604" t="s">
        <v>23</v>
      </c>
      <c r="O604">
        <v>1.52</v>
      </c>
      <c r="P604">
        <v>4.12</v>
      </c>
      <c r="Q604">
        <v>5.83</v>
      </c>
      <c r="R604">
        <v>1.6</v>
      </c>
      <c r="S604">
        <v>4.4400000000000004</v>
      </c>
      <c r="T604">
        <v>6.54</v>
      </c>
    </row>
    <row r="605" spans="1:20" x14ac:dyDescent="0.45">
      <c r="A605" t="s">
        <v>41</v>
      </c>
      <c r="B605" s="2">
        <v>41414</v>
      </c>
      <c r="C605" s="1">
        <v>0.75486111111111109</v>
      </c>
      <c r="D605" t="s">
        <v>52</v>
      </c>
      <c r="E605" t="s">
        <v>51</v>
      </c>
      <c r="F605">
        <v>1512.8</v>
      </c>
      <c r="G605">
        <v>1464.34</v>
      </c>
      <c r="H605">
        <v>6</v>
      </c>
      <c r="I605">
        <v>12</v>
      </c>
      <c r="J605">
        <v>9</v>
      </c>
      <c r="K605">
        <v>11</v>
      </c>
      <c r="L605">
        <v>2</v>
      </c>
      <c r="M605">
        <v>1</v>
      </c>
      <c r="N605" t="s">
        <v>23</v>
      </c>
      <c r="O605">
        <v>2.02</v>
      </c>
      <c r="P605">
        <v>3.32</v>
      </c>
      <c r="Q605">
        <v>3.64</v>
      </c>
      <c r="R605">
        <v>2.12</v>
      </c>
      <c r="S605">
        <v>3.6</v>
      </c>
      <c r="T605">
        <v>3.95</v>
      </c>
    </row>
    <row r="606" spans="1:20" x14ac:dyDescent="0.45">
      <c r="A606" t="s">
        <v>20</v>
      </c>
      <c r="B606" s="2">
        <v>41415</v>
      </c>
      <c r="C606" s="1">
        <v>0.75</v>
      </c>
      <c r="D606" t="s">
        <v>69</v>
      </c>
      <c r="E606" t="s">
        <v>59</v>
      </c>
      <c r="F606">
        <v>1290.75</v>
      </c>
      <c r="G606">
        <v>1412.55</v>
      </c>
      <c r="H606">
        <v>5</v>
      </c>
      <c r="I606">
        <v>9</v>
      </c>
      <c r="J606">
        <v>2</v>
      </c>
      <c r="K606">
        <v>5</v>
      </c>
      <c r="L606">
        <v>0</v>
      </c>
      <c r="M606">
        <v>1</v>
      </c>
      <c r="N606" t="s">
        <v>34</v>
      </c>
      <c r="O606">
        <v>2.88</v>
      </c>
      <c r="P606">
        <v>3.31</v>
      </c>
      <c r="Q606">
        <v>2.37</v>
      </c>
      <c r="R606">
        <v>3.25</v>
      </c>
      <c r="S606">
        <v>3.44</v>
      </c>
      <c r="T606">
        <v>2.6</v>
      </c>
    </row>
    <row r="607" spans="1:20" x14ac:dyDescent="0.45">
      <c r="A607" t="s">
        <v>41</v>
      </c>
      <c r="B607" s="2">
        <v>41416</v>
      </c>
      <c r="C607" s="1">
        <v>0.75347222222222221</v>
      </c>
      <c r="D607" t="s">
        <v>53</v>
      </c>
      <c r="E607" t="s">
        <v>70</v>
      </c>
      <c r="F607">
        <v>1456.51</v>
      </c>
      <c r="G607">
        <v>1271.2</v>
      </c>
      <c r="H607">
        <v>7</v>
      </c>
      <c r="I607">
        <v>7</v>
      </c>
      <c r="J607">
        <v>6</v>
      </c>
      <c r="K607">
        <v>7</v>
      </c>
      <c r="L607">
        <v>1</v>
      </c>
      <c r="M607">
        <v>1</v>
      </c>
      <c r="N607" t="s">
        <v>28</v>
      </c>
      <c r="O607">
        <v>1.72</v>
      </c>
      <c r="P607">
        <v>3.59</v>
      </c>
      <c r="Q607">
        <v>4.78</v>
      </c>
      <c r="R607">
        <v>1.81</v>
      </c>
      <c r="S607">
        <v>3.8</v>
      </c>
      <c r="T607">
        <v>5.5</v>
      </c>
    </row>
    <row r="608" spans="1:20" x14ac:dyDescent="0.45">
      <c r="A608" t="s">
        <v>35</v>
      </c>
      <c r="B608" s="2">
        <v>41416</v>
      </c>
      <c r="C608" s="1">
        <v>0.8125</v>
      </c>
      <c r="D608" t="s">
        <v>36</v>
      </c>
      <c r="E608" t="s">
        <v>39</v>
      </c>
      <c r="F608">
        <v>1415.69</v>
      </c>
      <c r="G608">
        <v>1593.41</v>
      </c>
      <c r="H608">
        <v>4</v>
      </c>
      <c r="I608">
        <v>7</v>
      </c>
      <c r="J608">
        <v>9</v>
      </c>
      <c r="K608">
        <v>15</v>
      </c>
      <c r="L608">
        <v>2</v>
      </c>
      <c r="M608">
        <v>2</v>
      </c>
      <c r="N608" t="s">
        <v>28</v>
      </c>
      <c r="O608">
        <v>4.2699999999999996</v>
      </c>
      <c r="P608">
        <v>3.72</v>
      </c>
      <c r="Q608">
        <v>1.76</v>
      </c>
      <c r="R608">
        <v>5</v>
      </c>
      <c r="S608">
        <v>4.09</v>
      </c>
      <c r="T608">
        <v>1.81</v>
      </c>
    </row>
    <row r="609" spans="1:20" x14ac:dyDescent="0.45">
      <c r="A609" t="s">
        <v>35</v>
      </c>
      <c r="B609" s="2">
        <v>41416</v>
      </c>
      <c r="C609" s="1">
        <v>0.8125</v>
      </c>
      <c r="D609" t="s">
        <v>38</v>
      </c>
      <c r="E609" t="s">
        <v>37</v>
      </c>
      <c r="F609">
        <v>1330.07</v>
      </c>
      <c r="G609">
        <v>1381.2</v>
      </c>
      <c r="H609">
        <v>4</v>
      </c>
      <c r="I609">
        <v>7</v>
      </c>
      <c r="J609">
        <v>6</v>
      </c>
      <c r="K609">
        <v>7</v>
      </c>
      <c r="L609">
        <v>2</v>
      </c>
      <c r="M609">
        <v>1</v>
      </c>
      <c r="N609" t="s">
        <v>23</v>
      </c>
      <c r="O609">
        <v>2.34</v>
      </c>
      <c r="P609">
        <v>3.39</v>
      </c>
      <c r="Q609">
        <v>2.85</v>
      </c>
      <c r="R609">
        <v>2.54</v>
      </c>
      <c r="S609">
        <v>3.7</v>
      </c>
      <c r="T609">
        <v>3.11</v>
      </c>
    </row>
    <row r="610" spans="1:20" x14ac:dyDescent="0.45">
      <c r="A610" t="s">
        <v>41</v>
      </c>
      <c r="B610" s="2">
        <v>41417</v>
      </c>
      <c r="C610" s="1">
        <v>0.75</v>
      </c>
      <c r="D610" t="s">
        <v>51</v>
      </c>
      <c r="E610" t="s">
        <v>91</v>
      </c>
      <c r="F610">
        <v>1464.34</v>
      </c>
      <c r="G610">
        <v>1234.7</v>
      </c>
      <c r="H610">
        <v>6</v>
      </c>
      <c r="I610">
        <v>10</v>
      </c>
      <c r="J610">
        <v>5</v>
      </c>
      <c r="K610">
        <v>5</v>
      </c>
      <c r="L610">
        <v>6</v>
      </c>
      <c r="M610">
        <v>0</v>
      </c>
      <c r="N610" t="s">
        <v>23</v>
      </c>
      <c r="O610">
        <v>1.29</v>
      </c>
      <c r="P610">
        <v>5.18</v>
      </c>
      <c r="Q610">
        <v>9.9</v>
      </c>
      <c r="R610">
        <v>1.34</v>
      </c>
      <c r="S610">
        <v>5.6</v>
      </c>
      <c r="T610">
        <v>13</v>
      </c>
    </row>
    <row r="611" spans="1:20" x14ac:dyDescent="0.45">
      <c r="A611" t="s">
        <v>61</v>
      </c>
      <c r="B611" s="2">
        <v>41418</v>
      </c>
      <c r="C611" s="1">
        <v>0.70833333333333337</v>
      </c>
      <c r="D611" t="s">
        <v>77</v>
      </c>
      <c r="E611" t="s">
        <v>63</v>
      </c>
      <c r="F611">
        <v>1364.63</v>
      </c>
      <c r="G611">
        <v>1330.14</v>
      </c>
      <c r="H611">
        <v>4</v>
      </c>
      <c r="I611">
        <v>5</v>
      </c>
      <c r="J611">
        <v>3</v>
      </c>
      <c r="K611">
        <v>6</v>
      </c>
      <c r="L611">
        <v>1</v>
      </c>
      <c r="M611">
        <v>1</v>
      </c>
      <c r="N611" t="s">
        <v>28</v>
      </c>
      <c r="O611">
        <v>2.04</v>
      </c>
      <c r="P611">
        <v>3.29</v>
      </c>
      <c r="Q611">
        <v>3.51</v>
      </c>
      <c r="R611">
        <v>2.23</v>
      </c>
      <c r="S611">
        <v>3.6</v>
      </c>
      <c r="T611">
        <v>4</v>
      </c>
    </row>
    <row r="612" spans="1:20" x14ac:dyDescent="0.45">
      <c r="A612" t="s">
        <v>20</v>
      </c>
      <c r="B612" s="2">
        <v>41418</v>
      </c>
      <c r="C612" s="1">
        <v>0.75</v>
      </c>
      <c r="D612" t="s">
        <v>58</v>
      </c>
      <c r="E612" t="s">
        <v>48</v>
      </c>
      <c r="F612">
        <v>1473.23</v>
      </c>
      <c r="G612">
        <v>1402.16</v>
      </c>
      <c r="H612">
        <v>9</v>
      </c>
      <c r="I612">
        <v>15</v>
      </c>
      <c r="J612">
        <v>6</v>
      </c>
      <c r="K612">
        <v>7</v>
      </c>
      <c r="L612">
        <v>2</v>
      </c>
      <c r="M612">
        <v>1</v>
      </c>
      <c r="N612" t="s">
        <v>23</v>
      </c>
      <c r="O612">
        <v>1.51</v>
      </c>
      <c r="P612">
        <v>4.1399999999999997</v>
      </c>
      <c r="Q612">
        <v>5.95</v>
      </c>
      <c r="R612">
        <v>1.58</v>
      </c>
      <c r="S612">
        <v>4.5</v>
      </c>
      <c r="T612">
        <v>6.75</v>
      </c>
    </row>
    <row r="613" spans="1:20" x14ac:dyDescent="0.45">
      <c r="A613" t="s">
        <v>20</v>
      </c>
      <c r="B613" s="2">
        <v>41419</v>
      </c>
      <c r="C613" s="1">
        <v>0.60416666666666663</v>
      </c>
      <c r="D613" t="s">
        <v>25</v>
      </c>
      <c r="E613" t="s">
        <v>27</v>
      </c>
      <c r="F613">
        <v>1477.78</v>
      </c>
      <c r="G613">
        <v>1286.69</v>
      </c>
      <c r="H613">
        <v>1</v>
      </c>
      <c r="I613">
        <v>2</v>
      </c>
      <c r="J613">
        <v>4</v>
      </c>
      <c r="K613">
        <v>6</v>
      </c>
      <c r="L613">
        <v>4</v>
      </c>
      <c r="M613">
        <v>0</v>
      </c>
      <c r="N613" t="s">
        <v>23</v>
      </c>
      <c r="O613">
        <v>1.44</v>
      </c>
      <c r="P613">
        <v>4.38</v>
      </c>
      <c r="Q613">
        <v>6.9</v>
      </c>
      <c r="R613">
        <v>1.5</v>
      </c>
      <c r="S613">
        <v>4.75</v>
      </c>
      <c r="T613">
        <v>7.5</v>
      </c>
    </row>
    <row r="614" spans="1:20" x14ac:dyDescent="0.45">
      <c r="A614" t="s">
        <v>20</v>
      </c>
      <c r="B614" s="2">
        <v>41419</v>
      </c>
      <c r="C614" s="1">
        <v>0.70833333333333337</v>
      </c>
      <c r="D614" t="s">
        <v>40</v>
      </c>
      <c r="E614" t="s">
        <v>30</v>
      </c>
      <c r="F614">
        <v>1347.74</v>
      </c>
      <c r="G614">
        <v>1510.4</v>
      </c>
      <c r="H614">
        <v>4</v>
      </c>
      <c r="I614">
        <v>7</v>
      </c>
      <c r="J614">
        <v>7</v>
      </c>
      <c r="K614">
        <v>7</v>
      </c>
      <c r="L614">
        <v>1</v>
      </c>
      <c r="M614">
        <v>2</v>
      </c>
      <c r="N614" t="s">
        <v>34</v>
      </c>
      <c r="O614">
        <v>3.73</v>
      </c>
      <c r="P614">
        <v>3.52</v>
      </c>
      <c r="Q614">
        <v>1.93</v>
      </c>
      <c r="R614">
        <v>4.1500000000000004</v>
      </c>
      <c r="S614">
        <v>3.8</v>
      </c>
      <c r="T614">
        <v>2</v>
      </c>
    </row>
    <row r="615" spans="1:20" x14ac:dyDescent="0.45">
      <c r="A615" t="s">
        <v>20</v>
      </c>
      <c r="B615" s="2">
        <v>41420</v>
      </c>
      <c r="C615" s="1">
        <v>0.60416666666666663</v>
      </c>
      <c r="D615" t="s">
        <v>29</v>
      </c>
      <c r="E615" t="s">
        <v>24</v>
      </c>
      <c r="F615">
        <v>1339.06</v>
      </c>
      <c r="G615">
        <v>1402.51</v>
      </c>
      <c r="H615">
        <v>1</v>
      </c>
      <c r="I615">
        <v>4</v>
      </c>
      <c r="J615">
        <v>3</v>
      </c>
      <c r="K615">
        <v>6</v>
      </c>
      <c r="L615">
        <v>3</v>
      </c>
      <c r="M615">
        <v>0</v>
      </c>
      <c r="N615" t="s">
        <v>23</v>
      </c>
      <c r="O615">
        <v>2.2999999999999998</v>
      </c>
      <c r="P615">
        <v>3.4</v>
      </c>
      <c r="Q615">
        <v>2.91</v>
      </c>
      <c r="R615">
        <v>2.5</v>
      </c>
      <c r="S615">
        <v>3.71</v>
      </c>
      <c r="T615">
        <v>3.3</v>
      </c>
    </row>
    <row r="616" spans="1:20" x14ac:dyDescent="0.45">
      <c r="A616" t="s">
        <v>35</v>
      </c>
      <c r="B616" s="2">
        <v>41420</v>
      </c>
      <c r="C616" s="1">
        <v>0.625</v>
      </c>
      <c r="D616" t="s">
        <v>46</v>
      </c>
      <c r="E616" t="s">
        <v>47</v>
      </c>
      <c r="F616">
        <v>1328.66</v>
      </c>
      <c r="G616">
        <v>1334.05</v>
      </c>
      <c r="H616">
        <v>3</v>
      </c>
      <c r="I616">
        <v>4</v>
      </c>
      <c r="J616">
        <v>2</v>
      </c>
      <c r="K616">
        <v>2</v>
      </c>
      <c r="L616">
        <v>0</v>
      </c>
      <c r="M616">
        <v>1</v>
      </c>
      <c r="N616" t="s">
        <v>34</v>
      </c>
      <c r="O616">
        <v>2.4900000000000002</v>
      </c>
      <c r="P616">
        <v>3.23</v>
      </c>
      <c r="Q616">
        <v>2.72</v>
      </c>
      <c r="R616">
        <v>2.66</v>
      </c>
      <c r="S616">
        <v>3.5</v>
      </c>
      <c r="T616">
        <v>2.95</v>
      </c>
    </row>
    <row r="617" spans="1:20" x14ac:dyDescent="0.45">
      <c r="A617" t="s">
        <v>20</v>
      </c>
      <c r="B617" s="2">
        <v>41420</v>
      </c>
      <c r="C617" s="1">
        <v>0.70833333333333337</v>
      </c>
      <c r="D617" t="s">
        <v>26</v>
      </c>
      <c r="E617" t="s">
        <v>88</v>
      </c>
      <c r="F617">
        <v>1337.15</v>
      </c>
      <c r="G617">
        <v>1259.01</v>
      </c>
      <c r="H617">
        <v>6</v>
      </c>
      <c r="I617">
        <v>7</v>
      </c>
      <c r="J617">
        <v>3</v>
      </c>
      <c r="K617">
        <v>6</v>
      </c>
      <c r="L617">
        <v>1</v>
      </c>
      <c r="M617">
        <v>1</v>
      </c>
      <c r="N617" t="s">
        <v>28</v>
      </c>
      <c r="O617">
        <v>2.34</v>
      </c>
      <c r="P617">
        <v>3.3</v>
      </c>
      <c r="Q617">
        <v>2.92</v>
      </c>
      <c r="R617">
        <v>2.52</v>
      </c>
      <c r="S617">
        <v>3.52</v>
      </c>
      <c r="T617">
        <v>3.2</v>
      </c>
    </row>
    <row r="618" spans="1:20" x14ac:dyDescent="0.45">
      <c r="A618" t="s">
        <v>20</v>
      </c>
      <c r="B618" s="2">
        <v>41420</v>
      </c>
      <c r="C618" s="1">
        <v>0.70833333333333337</v>
      </c>
      <c r="D618" t="s">
        <v>59</v>
      </c>
      <c r="E618" t="s">
        <v>49</v>
      </c>
      <c r="F618">
        <v>1412.55</v>
      </c>
      <c r="G618">
        <v>1435.65</v>
      </c>
      <c r="H618">
        <v>5</v>
      </c>
      <c r="I618">
        <v>8</v>
      </c>
      <c r="J618">
        <v>4</v>
      </c>
      <c r="K618">
        <v>8</v>
      </c>
      <c r="L618">
        <v>2</v>
      </c>
      <c r="M618">
        <v>1</v>
      </c>
      <c r="N618" t="s">
        <v>23</v>
      </c>
      <c r="O618">
        <v>1.95</v>
      </c>
      <c r="P618">
        <v>3.36</v>
      </c>
      <c r="Q618">
        <v>3.83</v>
      </c>
      <c r="R618">
        <v>2.04</v>
      </c>
      <c r="S618">
        <v>3.55</v>
      </c>
      <c r="T618">
        <v>4.34</v>
      </c>
    </row>
    <row r="619" spans="1:20" x14ac:dyDescent="0.45">
      <c r="A619" t="s">
        <v>65</v>
      </c>
      <c r="B619" s="2">
        <v>41420</v>
      </c>
      <c r="C619" s="1">
        <v>0.8125</v>
      </c>
      <c r="D619" t="s">
        <v>66</v>
      </c>
      <c r="E619" t="s">
        <v>72</v>
      </c>
      <c r="F619">
        <v>1471.64</v>
      </c>
      <c r="G619">
        <v>1523.12</v>
      </c>
      <c r="H619">
        <v>1</v>
      </c>
      <c r="I619">
        <v>4</v>
      </c>
      <c r="J619">
        <v>2</v>
      </c>
      <c r="K619">
        <v>6</v>
      </c>
      <c r="L619">
        <v>3</v>
      </c>
      <c r="M619">
        <v>3</v>
      </c>
      <c r="N619" t="s">
        <v>28</v>
      </c>
      <c r="O619">
        <v>1.47</v>
      </c>
      <c r="P619">
        <v>3.93</v>
      </c>
      <c r="Q619">
        <v>6.3</v>
      </c>
      <c r="R619">
        <v>1.53</v>
      </c>
      <c r="S619">
        <v>4.5</v>
      </c>
      <c r="T619">
        <v>8.19</v>
      </c>
    </row>
    <row r="620" spans="1:20" x14ac:dyDescent="0.45">
      <c r="A620" t="s">
        <v>41</v>
      </c>
      <c r="B620" s="2">
        <v>41422</v>
      </c>
      <c r="C620" s="1">
        <v>0.75</v>
      </c>
      <c r="D620" t="s">
        <v>50</v>
      </c>
      <c r="E620" t="s">
        <v>43</v>
      </c>
      <c r="F620">
        <v>1253.6400000000001</v>
      </c>
      <c r="G620">
        <v>1285.68</v>
      </c>
      <c r="H620">
        <v>1</v>
      </c>
      <c r="I620">
        <v>7</v>
      </c>
      <c r="J620">
        <v>2</v>
      </c>
      <c r="K620">
        <v>2</v>
      </c>
      <c r="L620">
        <v>2</v>
      </c>
      <c r="M620">
        <v>2</v>
      </c>
      <c r="N620" t="s">
        <v>28</v>
      </c>
      <c r="O620">
        <v>2.5499999999999998</v>
      </c>
      <c r="P620">
        <v>3.09</v>
      </c>
      <c r="Q620">
        <v>2.84</v>
      </c>
      <c r="R620">
        <v>2.7</v>
      </c>
      <c r="S620">
        <v>3.3</v>
      </c>
      <c r="T620">
        <v>3</v>
      </c>
    </row>
    <row r="621" spans="1:20" x14ac:dyDescent="0.45">
      <c r="A621" t="s">
        <v>65</v>
      </c>
      <c r="B621" s="2">
        <v>41423</v>
      </c>
      <c r="C621" s="1">
        <v>0.8125</v>
      </c>
      <c r="D621" t="s">
        <v>79</v>
      </c>
      <c r="E621" t="s">
        <v>66</v>
      </c>
      <c r="F621">
        <v>1471.81</v>
      </c>
      <c r="G621">
        <v>1471.64</v>
      </c>
      <c r="H621">
        <v>6</v>
      </c>
      <c r="I621">
        <v>12</v>
      </c>
      <c r="J621">
        <v>2</v>
      </c>
      <c r="K621">
        <v>2</v>
      </c>
      <c r="L621">
        <v>1</v>
      </c>
      <c r="M621">
        <v>1</v>
      </c>
      <c r="N621" t="s">
        <v>28</v>
      </c>
      <c r="O621">
        <v>2.02</v>
      </c>
      <c r="P621">
        <v>3.3</v>
      </c>
      <c r="Q621">
        <v>3.38</v>
      </c>
      <c r="R621">
        <v>2.2000000000000002</v>
      </c>
      <c r="S621">
        <v>3.49</v>
      </c>
      <c r="T621">
        <v>4.3</v>
      </c>
    </row>
    <row r="622" spans="1:20" x14ac:dyDescent="0.45">
      <c r="A622" t="s">
        <v>61</v>
      </c>
      <c r="B622" s="2">
        <v>41424</v>
      </c>
      <c r="C622" s="1">
        <v>0.70833333333333337</v>
      </c>
      <c r="D622" t="s">
        <v>84</v>
      </c>
      <c r="E622" t="s">
        <v>85</v>
      </c>
      <c r="F622">
        <v>1353.88</v>
      </c>
      <c r="G622">
        <v>1321.26</v>
      </c>
      <c r="H622">
        <v>4</v>
      </c>
      <c r="I622">
        <v>5</v>
      </c>
      <c r="J622">
        <v>5</v>
      </c>
      <c r="K622">
        <v>6</v>
      </c>
      <c r="L622">
        <v>1</v>
      </c>
      <c r="M622">
        <v>1</v>
      </c>
      <c r="N622" t="s">
        <v>28</v>
      </c>
      <c r="O622">
        <v>2.63</v>
      </c>
      <c r="P622">
        <v>3.21</v>
      </c>
      <c r="Q622">
        <v>2.61</v>
      </c>
      <c r="R622">
        <v>3</v>
      </c>
      <c r="S622">
        <v>3.35</v>
      </c>
      <c r="T622">
        <v>2.85</v>
      </c>
    </row>
    <row r="623" spans="1:20" x14ac:dyDescent="0.45">
      <c r="A623" t="s">
        <v>61</v>
      </c>
      <c r="B623" s="2">
        <v>41424</v>
      </c>
      <c r="C623" s="1">
        <v>0.70833333333333337</v>
      </c>
      <c r="D623" t="s">
        <v>63</v>
      </c>
      <c r="E623" t="s">
        <v>62</v>
      </c>
      <c r="F623">
        <v>1330.14</v>
      </c>
      <c r="G623">
        <v>1512.23</v>
      </c>
      <c r="H623">
        <v>4</v>
      </c>
      <c r="I623">
        <v>4</v>
      </c>
      <c r="J623">
        <v>7</v>
      </c>
      <c r="K623">
        <v>11</v>
      </c>
      <c r="L623">
        <v>0</v>
      </c>
      <c r="M623">
        <v>0</v>
      </c>
      <c r="N623" t="s">
        <v>28</v>
      </c>
      <c r="O623">
        <v>3.58</v>
      </c>
      <c r="P623">
        <v>3.32</v>
      </c>
      <c r="Q623">
        <v>2.02</v>
      </c>
      <c r="R623">
        <v>4.05</v>
      </c>
      <c r="S623">
        <v>3.5</v>
      </c>
      <c r="T623">
        <v>2.2000000000000002</v>
      </c>
    </row>
    <row r="624" spans="1:20" x14ac:dyDescent="0.45">
      <c r="A624" t="s">
        <v>41</v>
      </c>
      <c r="B624" s="2">
        <v>41424</v>
      </c>
      <c r="C624" s="1">
        <v>0.75</v>
      </c>
      <c r="D624" t="s">
        <v>70</v>
      </c>
      <c r="E624" t="s">
        <v>54</v>
      </c>
      <c r="F624">
        <v>1271.2</v>
      </c>
      <c r="G624">
        <v>1361.2</v>
      </c>
      <c r="H624">
        <v>7</v>
      </c>
      <c r="I624">
        <v>7</v>
      </c>
      <c r="J624">
        <v>6</v>
      </c>
      <c r="K624">
        <v>10</v>
      </c>
      <c r="L624">
        <v>1</v>
      </c>
      <c r="M624">
        <v>0</v>
      </c>
      <c r="N624" t="s">
        <v>23</v>
      </c>
      <c r="O624">
        <v>2.33</v>
      </c>
      <c r="P624">
        <v>3.21</v>
      </c>
      <c r="Q624">
        <v>3.04</v>
      </c>
      <c r="R624">
        <v>2.5</v>
      </c>
      <c r="S624">
        <v>3.45</v>
      </c>
      <c r="T624">
        <v>3.28</v>
      </c>
    </row>
    <row r="625" spans="1:20" x14ac:dyDescent="0.45">
      <c r="A625" t="s">
        <v>31</v>
      </c>
      <c r="B625" s="2">
        <v>41428</v>
      </c>
      <c r="C625" s="1">
        <v>0.72916666666666663</v>
      </c>
      <c r="D625" t="s">
        <v>68</v>
      </c>
      <c r="E625" t="s">
        <v>44</v>
      </c>
      <c r="F625">
        <v>1391.81</v>
      </c>
      <c r="G625">
        <v>1352.44</v>
      </c>
      <c r="H625">
        <v>1</v>
      </c>
      <c r="I625">
        <v>5</v>
      </c>
      <c r="J625">
        <v>1</v>
      </c>
      <c r="K625">
        <v>1</v>
      </c>
      <c r="L625">
        <v>2</v>
      </c>
      <c r="M625">
        <v>2</v>
      </c>
      <c r="N625" t="s">
        <v>28</v>
      </c>
      <c r="O625">
        <v>2.57</v>
      </c>
      <c r="P625">
        <v>3.28</v>
      </c>
      <c r="Q625">
        <v>2.66</v>
      </c>
      <c r="R625">
        <v>2.75</v>
      </c>
      <c r="S625">
        <v>3.55</v>
      </c>
      <c r="T625">
        <v>2.86</v>
      </c>
    </row>
    <row r="626" spans="1:20" x14ac:dyDescent="0.45">
      <c r="A626" t="s">
        <v>20</v>
      </c>
      <c r="B626" s="2">
        <v>41429</v>
      </c>
      <c r="C626" s="1">
        <v>0.60416666666666663</v>
      </c>
      <c r="D626" t="s">
        <v>88</v>
      </c>
      <c r="E626" t="s">
        <v>49</v>
      </c>
      <c r="F626">
        <v>1264.1600000000001</v>
      </c>
      <c r="G626">
        <v>1425.64</v>
      </c>
      <c r="H626">
        <v>4</v>
      </c>
      <c r="I626">
        <v>4</v>
      </c>
      <c r="J626">
        <v>3</v>
      </c>
      <c r="K626">
        <v>7</v>
      </c>
      <c r="L626">
        <v>2</v>
      </c>
      <c r="M626">
        <v>2</v>
      </c>
      <c r="N626" t="s">
        <v>28</v>
      </c>
      <c r="O626">
        <v>2.14</v>
      </c>
      <c r="P626">
        <v>3.39</v>
      </c>
      <c r="Q626">
        <v>3.23</v>
      </c>
      <c r="R626">
        <v>2.25</v>
      </c>
      <c r="S626">
        <v>3.62</v>
      </c>
      <c r="T626">
        <v>3.75</v>
      </c>
    </row>
    <row r="627" spans="1:20" x14ac:dyDescent="0.45">
      <c r="A627" t="s">
        <v>20</v>
      </c>
      <c r="B627" s="2">
        <v>41429</v>
      </c>
      <c r="C627" s="1">
        <v>0.70833333333333337</v>
      </c>
      <c r="D627" t="s">
        <v>60</v>
      </c>
      <c r="E627" t="s">
        <v>25</v>
      </c>
      <c r="F627">
        <v>1395.72</v>
      </c>
      <c r="G627">
        <v>1462.46</v>
      </c>
      <c r="H627">
        <v>6</v>
      </c>
      <c r="I627">
        <v>9</v>
      </c>
      <c r="J627">
        <v>4</v>
      </c>
      <c r="K627">
        <v>5</v>
      </c>
      <c r="L627">
        <v>1</v>
      </c>
      <c r="M627">
        <v>0</v>
      </c>
      <c r="N627" t="s">
        <v>23</v>
      </c>
      <c r="O627">
        <v>2.54</v>
      </c>
      <c r="P627">
        <v>3.38</v>
      </c>
      <c r="Q627">
        <v>2.6</v>
      </c>
      <c r="R627">
        <v>2.7</v>
      </c>
      <c r="S627">
        <v>3.72</v>
      </c>
      <c r="T627">
        <v>2.72</v>
      </c>
    </row>
    <row r="628" spans="1:20" x14ac:dyDescent="0.45">
      <c r="A628" t="s">
        <v>35</v>
      </c>
      <c r="B628" s="2">
        <v>41429</v>
      </c>
      <c r="C628" s="1">
        <v>0.72916666666666663</v>
      </c>
      <c r="D628" t="s">
        <v>36</v>
      </c>
      <c r="E628" t="s">
        <v>47</v>
      </c>
      <c r="F628">
        <v>1400.87</v>
      </c>
      <c r="G628">
        <v>1338.54</v>
      </c>
      <c r="H628">
        <v>1</v>
      </c>
      <c r="I628">
        <v>5</v>
      </c>
      <c r="J628">
        <v>4</v>
      </c>
      <c r="K628">
        <v>5</v>
      </c>
      <c r="L628">
        <v>4</v>
      </c>
      <c r="M628">
        <v>1</v>
      </c>
      <c r="N628" t="s">
        <v>23</v>
      </c>
      <c r="O628">
        <v>1.79</v>
      </c>
      <c r="P628">
        <v>3.56</v>
      </c>
      <c r="Q628">
        <v>4.28</v>
      </c>
      <c r="R628">
        <v>1.94</v>
      </c>
      <c r="S628">
        <v>3.75</v>
      </c>
      <c r="T628">
        <v>5</v>
      </c>
    </row>
    <row r="629" spans="1:20" x14ac:dyDescent="0.45">
      <c r="A629" t="s">
        <v>61</v>
      </c>
      <c r="B629" s="2">
        <v>41430</v>
      </c>
      <c r="C629" s="1">
        <v>0.72916666666666663</v>
      </c>
      <c r="D629" t="s">
        <v>63</v>
      </c>
      <c r="E629" t="s">
        <v>85</v>
      </c>
      <c r="F629">
        <v>1324.55</v>
      </c>
      <c r="G629">
        <v>1330.84</v>
      </c>
      <c r="H629">
        <v>2</v>
      </c>
      <c r="I629">
        <v>5</v>
      </c>
      <c r="J629">
        <v>5</v>
      </c>
      <c r="K629">
        <v>7</v>
      </c>
      <c r="L629">
        <v>1</v>
      </c>
      <c r="M629">
        <v>2</v>
      </c>
      <c r="N629" t="s">
        <v>34</v>
      </c>
      <c r="O629">
        <v>2.13</v>
      </c>
      <c r="P629">
        <v>3.21</v>
      </c>
      <c r="Q629">
        <v>3.37</v>
      </c>
      <c r="R629">
        <v>2.21</v>
      </c>
      <c r="S629">
        <v>3.44</v>
      </c>
      <c r="T629">
        <v>3.67</v>
      </c>
    </row>
    <row r="630" spans="1:20" x14ac:dyDescent="0.45">
      <c r="A630" t="s">
        <v>41</v>
      </c>
      <c r="B630" s="2">
        <v>41430</v>
      </c>
      <c r="C630" s="1">
        <v>0.75</v>
      </c>
      <c r="D630" t="s">
        <v>43</v>
      </c>
      <c r="E630" t="s">
        <v>54</v>
      </c>
      <c r="F630">
        <v>1292.94</v>
      </c>
      <c r="G630">
        <v>1350.82</v>
      </c>
      <c r="H630">
        <v>3</v>
      </c>
      <c r="I630">
        <v>3</v>
      </c>
      <c r="J630">
        <v>3</v>
      </c>
      <c r="K630">
        <v>7</v>
      </c>
      <c r="L630">
        <v>1</v>
      </c>
      <c r="M630">
        <v>1</v>
      </c>
      <c r="N630" t="s">
        <v>28</v>
      </c>
      <c r="O630">
        <v>2.41</v>
      </c>
      <c r="P630">
        <v>3.14</v>
      </c>
      <c r="Q630">
        <v>2.97</v>
      </c>
      <c r="R630">
        <v>2.6</v>
      </c>
      <c r="S630">
        <v>3.36</v>
      </c>
      <c r="T630">
        <v>3.25</v>
      </c>
    </row>
    <row r="631" spans="1:20" x14ac:dyDescent="0.45">
      <c r="A631" t="s">
        <v>20</v>
      </c>
      <c r="B631" s="2">
        <v>41430</v>
      </c>
      <c r="C631" s="1">
        <v>0.75</v>
      </c>
      <c r="D631" t="s">
        <v>88</v>
      </c>
      <c r="E631" t="s">
        <v>25</v>
      </c>
      <c r="F631">
        <v>1264.1600000000001</v>
      </c>
      <c r="G631">
        <v>1462.46</v>
      </c>
      <c r="H631">
        <v>2</v>
      </c>
      <c r="I631">
        <v>5</v>
      </c>
      <c r="J631">
        <v>4</v>
      </c>
      <c r="K631">
        <v>4</v>
      </c>
      <c r="L631">
        <v>1</v>
      </c>
      <c r="M631">
        <v>1</v>
      </c>
      <c r="N631" t="s">
        <v>28</v>
      </c>
      <c r="O631">
        <v>2.23</v>
      </c>
      <c r="P631">
        <v>3.44</v>
      </c>
      <c r="Q631">
        <v>2.98</v>
      </c>
      <c r="R631">
        <v>2.35</v>
      </c>
      <c r="S631">
        <v>3.75</v>
      </c>
      <c r="T631">
        <v>3.17</v>
      </c>
    </row>
    <row r="632" spans="1:20" x14ac:dyDescent="0.45">
      <c r="A632" t="s">
        <v>31</v>
      </c>
      <c r="B632" s="2">
        <v>41430</v>
      </c>
      <c r="C632" s="1">
        <v>0.75</v>
      </c>
      <c r="D632" t="s">
        <v>44</v>
      </c>
      <c r="E632" t="s">
        <v>55</v>
      </c>
      <c r="F632">
        <v>1352.44</v>
      </c>
      <c r="G632">
        <v>1449.9</v>
      </c>
      <c r="H632">
        <v>2</v>
      </c>
      <c r="I632">
        <v>2</v>
      </c>
      <c r="J632">
        <v>7</v>
      </c>
      <c r="K632">
        <v>10</v>
      </c>
      <c r="L632">
        <v>0</v>
      </c>
      <c r="M632">
        <v>1</v>
      </c>
      <c r="N632" t="s">
        <v>34</v>
      </c>
      <c r="O632">
        <v>2.79</v>
      </c>
      <c r="P632">
        <v>3.35</v>
      </c>
      <c r="Q632">
        <v>2.4300000000000002</v>
      </c>
      <c r="R632">
        <v>3.13</v>
      </c>
      <c r="S632">
        <v>3.5</v>
      </c>
      <c r="T632">
        <v>2.65</v>
      </c>
    </row>
    <row r="633" spans="1:20" x14ac:dyDescent="0.45">
      <c r="A633" t="s">
        <v>20</v>
      </c>
      <c r="B633" s="2">
        <v>41432</v>
      </c>
      <c r="C633" s="1">
        <v>0.60416666666666663</v>
      </c>
      <c r="D633" t="s">
        <v>48</v>
      </c>
      <c r="E633" t="s">
        <v>26</v>
      </c>
      <c r="F633">
        <v>1397.17</v>
      </c>
      <c r="G633">
        <v>1341.06</v>
      </c>
      <c r="H633">
        <v>3</v>
      </c>
      <c r="I633">
        <v>6</v>
      </c>
      <c r="J633">
        <v>4</v>
      </c>
      <c r="K633">
        <v>7</v>
      </c>
      <c r="L633">
        <v>2</v>
      </c>
      <c r="M633">
        <v>2</v>
      </c>
      <c r="N633" t="s">
        <v>28</v>
      </c>
      <c r="O633">
        <v>1.56</v>
      </c>
      <c r="P633">
        <v>3.97</v>
      </c>
      <c r="Q633">
        <v>5.59</v>
      </c>
      <c r="R633">
        <v>1.6</v>
      </c>
      <c r="S633">
        <v>4.34</v>
      </c>
      <c r="T633">
        <v>6.2</v>
      </c>
    </row>
    <row r="634" spans="1:20" x14ac:dyDescent="0.45">
      <c r="A634" t="s">
        <v>41</v>
      </c>
      <c r="B634" s="2">
        <v>41432</v>
      </c>
      <c r="C634" s="1">
        <v>0.625</v>
      </c>
      <c r="D634" t="s">
        <v>91</v>
      </c>
      <c r="E634" t="s">
        <v>54</v>
      </c>
      <c r="F634">
        <v>1228.05</v>
      </c>
      <c r="G634">
        <v>1350.82</v>
      </c>
      <c r="H634">
        <v>1</v>
      </c>
      <c r="I634">
        <v>5</v>
      </c>
      <c r="J634">
        <v>4</v>
      </c>
      <c r="K634">
        <v>7</v>
      </c>
      <c r="L634">
        <v>0</v>
      </c>
      <c r="M634">
        <v>1</v>
      </c>
      <c r="N634" t="s">
        <v>34</v>
      </c>
      <c r="O634">
        <v>3.07</v>
      </c>
      <c r="P634">
        <v>3.3</v>
      </c>
      <c r="Q634">
        <v>2.2799999999999998</v>
      </c>
      <c r="R634">
        <v>3.75</v>
      </c>
      <c r="S634">
        <v>3.45</v>
      </c>
      <c r="T634">
        <v>2.54</v>
      </c>
    </row>
    <row r="635" spans="1:20" x14ac:dyDescent="0.45">
      <c r="A635" t="s">
        <v>20</v>
      </c>
      <c r="B635" s="2">
        <v>41432</v>
      </c>
      <c r="C635" s="1">
        <v>0.70833333333333337</v>
      </c>
      <c r="D635" t="s">
        <v>24</v>
      </c>
      <c r="E635" t="s">
        <v>58</v>
      </c>
      <c r="F635">
        <v>1401.59</v>
      </c>
      <c r="G635">
        <v>1494.09</v>
      </c>
      <c r="H635">
        <v>3</v>
      </c>
      <c r="I635">
        <v>3</v>
      </c>
      <c r="J635">
        <v>9</v>
      </c>
      <c r="K635">
        <v>15</v>
      </c>
      <c r="L635">
        <v>2</v>
      </c>
      <c r="M635">
        <v>1</v>
      </c>
      <c r="N635" t="s">
        <v>23</v>
      </c>
      <c r="O635">
        <v>3.6</v>
      </c>
      <c r="P635">
        <v>3.61</v>
      </c>
      <c r="Q635">
        <v>1.94</v>
      </c>
      <c r="R635">
        <v>4.05</v>
      </c>
      <c r="S635">
        <v>3.97</v>
      </c>
      <c r="T635">
        <v>2.04</v>
      </c>
    </row>
    <row r="636" spans="1:20" x14ac:dyDescent="0.45">
      <c r="A636" t="s">
        <v>31</v>
      </c>
      <c r="B636" s="2">
        <v>41435</v>
      </c>
      <c r="C636" s="1">
        <v>0.5</v>
      </c>
      <c r="D636" t="s">
        <v>45</v>
      </c>
      <c r="E636" t="s">
        <v>44</v>
      </c>
      <c r="F636">
        <v>1421.09</v>
      </c>
      <c r="G636">
        <v>1352.44</v>
      </c>
      <c r="H636">
        <v>6</v>
      </c>
      <c r="I636">
        <v>12</v>
      </c>
      <c r="J636">
        <v>2</v>
      </c>
      <c r="K636">
        <v>2</v>
      </c>
      <c r="L636">
        <v>1</v>
      </c>
      <c r="M636">
        <v>3</v>
      </c>
      <c r="N636" t="s">
        <v>34</v>
      </c>
      <c r="O636">
        <v>1.88</v>
      </c>
      <c r="P636">
        <v>3.51</v>
      </c>
      <c r="Q636">
        <v>3.99</v>
      </c>
      <c r="R636">
        <v>2</v>
      </c>
      <c r="S636">
        <v>3.7</v>
      </c>
      <c r="T636">
        <v>4.5</v>
      </c>
    </row>
    <row r="637" spans="1:20" x14ac:dyDescent="0.45">
      <c r="A637" t="s">
        <v>81</v>
      </c>
      <c r="B637" s="2">
        <v>41435</v>
      </c>
      <c r="C637" s="1">
        <v>0.53125</v>
      </c>
      <c r="D637" t="s">
        <v>92</v>
      </c>
      <c r="E637" t="s">
        <v>82</v>
      </c>
      <c r="F637">
        <v>1433.58</v>
      </c>
      <c r="G637">
        <v>1761.82</v>
      </c>
      <c r="H637">
        <v>3</v>
      </c>
      <c r="I637">
        <v>4</v>
      </c>
      <c r="J637">
        <v>5</v>
      </c>
      <c r="K637">
        <v>11</v>
      </c>
      <c r="L637">
        <v>0</v>
      </c>
      <c r="M637">
        <v>3</v>
      </c>
      <c r="N637" t="s">
        <v>34</v>
      </c>
      <c r="O637">
        <v>7.73</v>
      </c>
      <c r="P637">
        <v>4.5</v>
      </c>
      <c r="Q637">
        <v>1.38</v>
      </c>
      <c r="R637">
        <v>10.5</v>
      </c>
      <c r="S637">
        <v>5</v>
      </c>
      <c r="T637">
        <v>1.44</v>
      </c>
    </row>
    <row r="638" spans="1:20" x14ac:dyDescent="0.45">
      <c r="A638" t="s">
        <v>41</v>
      </c>
      <c r="B638" s="2">
        <v>41435</v>
      </c>
      <c r="C638" s="1">
        <v>0.58333333333333337</v>
      </c>
      <c r="D638" t="s">
        <v>50</v>
      </c>
      <c r="E638" t="s">
        <v>51</v>
      </c>
      <c r="F638">
        <v>1244.3</v>
      </c>
      <c r="G638">
        <v>1464.45</v>
      </c>
      <c r="H638">
        <v>2</v>
      </c>
      <c r="I638">
        <v>5</v>
      </c>
      <c r="J638">
        <v>3</v>
      </c>
      <c r="K638">
        <v>9</v>
      </c>
      <c r="L638">
        <v>1</v>
      </c>
      <c r="M638">
        <v>3</v>
      </c>
      <c r="N638" t="s">
        <v>34</v>
      </c>
      <c r="O638">
        <v>7.7</v>
      </c>
      <c r="P638">
        <v>4.5999999999999996</v>
      </c>
      <c r="Q638">
        <v>1.39</v>
      </c>
      <c r="R638">
        <v>9</v>
      </c>
      <c r="S638">
        <v>5.25</v>
      </c>
      <c r="T638">
        <v>1.45</v>
      </c>
    </row>
    <row r="639" spans="1:20" x14ac:dyDescent="0.45">
      <c r="A639" t="s">
        <v>61</v>
      </c>
      <c r="B639" s="2">
        <v>41435</v>
      </c>
      <c r="C639" s="1">
        <v>0.60416666666666663</v>
      </c>
      <c r="D639" t="s">
        <v>77</v>
      </c>
      <c r="E639" t="s">
        <v>62</v>
      </c>
      <c r="F639">
        <v>1360.16</v>
      </c>
      <c r="G639">
        <v>1510.25</v>
      </c>
      <c r="H639">
        <v>4</v>
      </c>
      <c r="I639">
        <v>8</v>
      </c>
      <c r="J639">
        <v>5</v>
      </c>
      <c r="K639">
        <v>11</v>
      </c>
      <c r="L639">
        <v>1</v>
      </c>
      <c r="M639">
        <v>0</v>
      </c>
      <c r="N639" t="s">
        <v>23</v>
      </c>
      <c r="O639">
        <v>3.45</v>
      </c>
      <c r="P639">
        <v>3.18</v>
      </c>
      <c r="Q639">
        <v>2.15</v>
      </c>
      <c r="R639">
        <v>3.95</v>
      </c>
      <c r="S639">
        <v>3.32</v>
      </c>
      <c r="T639">
        <v>2.2599999999999998</v>
      </c>
    </row>
    <row r="640" spans="1:20" x14ac:dyDescent="0.45">
      <c r="A640" t="s">
        <v>41</v>
      </c>
      <c r="B640" s="2">
        <v>41435</v>
      </c>
      <c r="C640" s="1">
        <v>0.6875</v>
      </c>
      <c r="D640" t="s">
        <v>52</v>
      </c>
      <c r="E640" t="s">
        <v>87</v>
      </c>
      <c r="F640">
        <v>1518.36</v>
      </c>
      <c r="G640">
        <v>1237.3499999999999</v>
      </c>
      <c r="H640">
        <v>7</v>
      </c>
      <c r="I640">
        <v>10</v>
      </c>
      <c r="J640">
        <v>4</v>
      </c>
      <c r="K640">
        <v>5</v>
      </c>
      <c r="L640">
        <v>4</v>
      </c>
      <c r="M640">
        <v>2</v>
      </c>
      <c r="N640" t="s">
        <v>23</v>
      </c>
      <c r="O640">
        <v>1.4</v>
      </c>
      <c r="P640">
        <v>4.66</v>
      </c>
      <c r="Q640">
        <v>7.17</v>
      </c>
      <c r="R640">
        <v>1.45</v>
      </c>
      <c r="S640">
        <v>5.25</v>
      </c>
      <c r="T640">
        <v>8.1999999999999993</v>
      </c>
    </row>
    <row r="641" spans="1:20" x14ac:dyDescent="0.45">
      <c r="A641" t="s">
        <v>20</v>
      </c>
      <c r="B641" s="2">
        <v>41435</v>
      </c>
      <c r="C641" s="1">
        <v>0.70833333333333337</v>
      </c>
      <c r="D641" t="s">
        <v>29</v>
      </c>
      <c r="E641" t="s">
        <v>48</v>
      </c>
      <c r="F641">
        <v>1341.37</v>
      </c>
      <c r="G641">
        <v>1397.17</v>
      </c>
      <c r="H641">
        <v>4</v>
      </c>
      <c r="I641">
        <v>4</v>
      </c>
      <c r="J641">
        <v>4</v>
      </c>
      <c r="K641">
        <v>7</v>
      </c>
      <c r="L641">
        <v>1</v>
      </c>
      <c r="M641">
        <v>1</v>
      </c>
      <c r="N641" t="s">
        <v>28</v>
      </c>
      <c r="O641">
        <v>1.95</v>
      </c>
      <c r="P641">
        <v>3.52</v>
      </c>
      <c r="Q641">
        <v>3.69</v>
      </c>
      <c r="R641">
        <v>2.1</v>
      </c>
      <c r="S641">
        <v>3.85</v>
      </c>
      <c r="T641">
        <v>4.2</v>
      </c>
    </row>
    <row r="642" spans="1:20" x14ac:dyDescent="0.45">
      <c r="A642" t="s">
        <v>20</v>
      </c>
      <c r="B642" s="2">
        <v>41435</v>
      </c>
      <c r="C642" s="1">
        <v>0.70833333333333337</v>
      </c>
      <c r="D642" t="s">
        <v>25</v>
      </c>
      <c r="E642" t="s">
        <v>49</v>
      </c>
      <c r="F642">
        <v>1462.46</v>
      </c>
      <c r="G642">
        <v>1425.64</v>
      </c>
      <c r="H642">
        <v>4</v>
      </c>
      <c r="I642">
        <v>5</v>
      </c>
      <c r="J642">
        <v>4</v>
      </c>
      <c r="K642">
        <v>5</v>
      </c>
      <c r="L642">
        <v>1</v>
      </c>
      <c r="M642">
        <v>0</v>
      </c>
      <c r="N642" t="s">
        <v>23</v>
      </c>
      <c r="O642">
        <v>1.43</v>
      </c>
      <c r="P642">
        <v>4.4800000000000004</v>
      </c>
      <c r="Q642">
        <v>6.93</v>
      </c>
      <c r="R642">
        <v>1.45</v>
      </c>
      <c r="S642">
        <v>5.0999999999999996</v>
      </c>
      <c r="T642">
        <v>7.7</v>
      </c>
    </row>
    <row r="643" spans="1:20" x14ac:dyDescent="0.45">
      <c r="A643" t="s">
        <v>20</v>
      </c>
      <c r="B643" s="2">
        <v>41435</v>
      </c>
      <c r="C643" s="1">
        <v>0.75</v>
      </c>
      <c r="D643" t="s">
        <v>30</v>
      </c>
      <c r="E643" t="s">
        <v>27</v>
      </c>
      <c r="F643">
        <v>1515.16</v>
      </c>
      <c r="G643">
        <v>1293.71</v>
      </c>
      <c r="H643">
        <v>7</v>
      </c>
      <c r="I643">
        <v>10</v>
      </c>
      <c r="J643">
        <v>4</v>
      </c>
      <c r="K643">
        <v>5</v>
      </c>
      <c r="L643">
        <v>0</v>
      </c>
      <c r="M643">
        <v>0</v>
      </c>
      <c r="N643" t="s">
        <v>28</v>
      </c>
      <c r="O643">
        <v>1.24</v>
      </c>
      <c r="P643">
        <v>6</v>
      </c>
      <c r="Q643">
        <v>10.67</v>
      </c>
      <c r="R643">
        <v>1.29</v>
      </c>
      <c r="S643">
        <v>6.7</v>
      </c>
      <c r="T643">
        <v>13</v>
      </c>
    </row>
    <row r="644" spans="1:20" x14ac:dyDescent="0.45">
      <c r="A644" t="s">
        <v>31</v>
      </c>
      <c r="B644" s="2">
        <v>41435</v>
      </c>
      <c r="C644" s="1">
        <v>0.75</v>
      </c>
      <c r="D644" t="s">
        <v>56</v>
      </c>
      <c r="E644" t="s">
        <v>57</v>
      </c>
      <c r="F644">
        <v>1492.33</v>
      </c>
      <c r="G644">
        <v>1392.71</v>
      </c>
      <c r="H644">
        <v>4</v>
      </c>
      <c r="I644">
        <v>5</v>
      </c>
      <c r="J644">
        <v>7</v>
      </c>
      <c r="K644">
        <v>11</v>
      </c>
      <c r="L644">
        <v>1</v>
      </c>
      <c r="M644">
        <v>1</v>
      </c>
      <c r="N644" t="s">
        <v>28</v>
      </c>
      <c r="O644">
        <v>2.77</v>
      </c>
      <c r="P644">
        <v>3.37</v>
      </c>
      <c r="Q644">
        <v>2.44</v>
      </c>
      <c r="R644">
        <v>3</v>
      </c>
      <c r="S644">
        <v>3.56</v>
      </c>
      <c r="T644">
        <v>2.6</v>
      </c>
    </row>
    <row r="645" spans="1:20" x14ac:dyDescent="0.45">
      <c r="A645" t="s">
        <v>41</v>
      </c>
      <c r="B645" s="2">
        <v>41436</v>
      </c>
      <c r="C645" s="1">
        <v>0.72916666666666663</v>
      </c>
      <c r="D645" t="s">
        <v>71</v>
      </c>
      <c r="E645" t="s">
        <v>87</v>
      </c>
      <c r="F645">
        <v>1254.07</v>
      </c>
      <c r="G645">
        <v>1237.3499999999999</v>
      </c>
      <c r="H645">
        <v>9</v>
      </c>
      <c r="I645">
        <v>10</v>
      </c>
      <c r="J645">
        <v>1</v>
      </c>
      <c r="K645">
        <v>5</v>
      </c>
      <c r="L645">
        <v>1</v>
      </c>
      <c r="M645">
        <v>1</v>
      </c>
      <c r="N645" t="s">
        <v>28</v>
      </c>
      <c r="O645">
        <v>2.39</v>
      </c>
      <c r="P645">
        <v>3.23</v>
      </c>
      <c r="Q645">
        <v>2.89</v>
      </c>
      <c r="R645">
        <v>2.65</v>
      </c>
      <c r="S645">
        <v>3.44</v>
      </c>
      <c r="T645">
        <v>3.1</v>
      </c>
    </row>
    <row r="646" spans="1:20" x14ac:dyDescent="0.45">
      <c r="A646" t="s">
        <v>31</v>
      </c>
      <c r="B646" s="2">
        <v>41437</v>
      </c>
      <c r="C646" s="1">
        <v>0.72916666666666663</v>
      </c>
      <c r="D646" t="s">
        <v>56</v>
      </c>
      <c r="E646" t="s">
        <v>44</v>
      </c>
      <c r="F646">
        <v>1492.33</v>
      </c>
      <c r="G646">
        <v>1352.44</v>
      </c>
      <c r="H646">
        <v>4</v>
      </c>
      <c r="I646">
        <v>6</v>
      </c>
      <c r="J646">
        <v>4</v>
      </c>
      <c r="K646">
        <v>5</v>
      </c>
      <c r="L646">
        <v>2</v>
      </c>
      <c r="M646">
        <v>0</v>
      </c>
      <c r="N646" t="s">
        <v>23</v>
      </c>
      <c r="O646">
        <v>1.95</v>
      </c>
      <c r="P646">
        <v>3.49</v>
      </c>
      <c r="Q646">
        <v>3.69</v>
      </c>
      <c r="R646">
        <v>2.0699999999999998</v>
      </c>
      <c r="S646">
        <v>3.75</v>
      </c>
      <c r="T646">
        <v>4.0999999999999996</v>
      </c>
    </row>
    <row r="647" spans="1:20" x14ac:dyDescent="0.45">
      <c r="A647" t="s">
        <v>74</v>
      </c>
      <c r="B647" s="2">
        <v>41441</v>
      </c>
      <c r="C647" s="1">
        <v>0.6875</v>
      </c>
      <c r="D647" t="s">
        <v>75</v>
      </c>
      <c r="E647" t="s">
        <v>76</v>
      </c>
      <c r="F647">
        <v>1216.82</v>
      </c>
      <c r="G647">
        <v>1223.24</v>
      </c>
      <c r="H647">
        <v>4</v>
      </c>
      <c r="I647">
        <v>5</v>
      </c>
      <c r="J647">
        <v>4</v>
      </c>
      <c r="K647">
        <v>10</v>
      </c>
      <c r="L647">
        <v>0</v>
      </c>
      <c r="M647">
        <v>0</v>
      </c>
      <c r="N647" t="s">
        <v>28</v>
      </c>
      <c r="O647">
        <v>2.72</v>
      </c>
      <c r="P647">
        <v>3.12</v>
      </c>
      <c r="Q647">
        <v>2.59</v>
      </c>
      <c r="R647">
        <v>3</v>
      </c>
      <c r="S647">
        <v>3.27</v>
      </c>
      <c r="T647">
        <v>2.75</v>
      </c>
    </row>
    <row r="648" spans="1:20" x14ac:dyDescent="0.45">
      <c r="A648" t="s">
        <v>41</v>
      </c>
      <c r="B648" s="2">
        <v>41444</v>
      </c>
      <c r="C648" s="1">
        <v>0.75</v>
      </c>
      <c r="D648" t="s">
        <v>91</v>
      </c>
      <c r="E648" t="s">
        <v>87</v>
      </c>
      <c r="F648">
        <v>1222.1500000000001</v>
      </c>
      <c r="G648">
        <v>1228.81</v>
      </c>
      <c r="H648">
        <v>0</v>
      </c>
      <c r="I648">
        <v>4</v>
      </c>
      <c r="J648">
        <v>2</v>
      </c>
      <c r="K648">
        <v>5</v>
      </c>
      <c r="L648">
        <v>1</v>
      </c>
      <c r="M648">
        <v>1</v>
      </c>
      <c r="N648" t="s">
        <v>28</v>
      </c>
      <c r="O648">
        <v>2.38</v>
      </c>
      <c r="P648">
        <v>3.26</v>
      </c>
      <c r="Q648">
        <v>2.92</v>
      </c>
      <c r="R648">
        <v>2.52</v>
      </c>
      <c r="S648">
        <v>3.41</v>
      </c>
      <c r="T648">
        <v>3.2</v>
      </c>
    </row>
    <row r="649" spans="1:20" x14ac:dyDescent="0.45">
      <c r="A649" t="s">
        <v>41</v>
      </c>
      <c r="B649" s="2">
        <v>41444</v>
      </c>
      <c r="C649" s="1">
        <v>0.75</v>
      </c>
      <c r="D649" t="s">
        <v>51</v>
      </c>
      <c r="E649" t="s">
        <v>43</v>
      </c>
      <c r="F649">
        <v>1473.06</v>
      </c>
      <c r="G649">
        <v>1292.94</v>
      </c>
      <c r="H649">
        <v>6</v>
      </c>
      <c r="I649">
        <v>9</v>
      </c>
      <c r="J649">
        <v>5</v>
      </c>
      <c r="K649">
        <v>7</v>
      </c>
      <c r="L649">
        <v>0</v>
      </c>
      <c r="M649">
        <v>0</v>
      </c>
      <c r="N649" t="s">
        <v>28</v>
      </c>
      <c r="O649">
        <v>1.39</v>
      </c>
      <c r="P649">
        <v>4.4400000000000004</v>
      </c>
      <c r="Q649">
        <v>8.08</v>
      </c>
      <c r="R649">
        <v>1.44</v>
      </c>
      <c r="S649">
        <v>5</v>
      </c>
      <c r="T649">
        <v>9.5</v>
      </c>
    </row>
    <row r="650" spans="1:20" x14ac:dyDescent="0.45">
      <c r="A650" t="s">
        <v>20</v>
      </c>
      <c r="B650" s="2">
        <v>41447</v>
      </c>
      <c r="C650" s="1">
        <v>0.60416666666666663</v>
      </c>
      <c r="D650" t="s">
        <v>40</v>
      </c>
      <c r="E650" t="s">
        <v>25</v>
      </c>
      <c r="F650">
        <v>1352.27</v>
      </c>
      <c r="G650">
        <v>1462.46</v>
      </c>
      <c r="H650">
        <v>4</v>
      </c>
      <c r="I650">
        <v>4</v>
      </c>
      <c r="J650">
        <v>4</v>
      </c>
      <c r="K650">
        <v>8</v>
      </c>
      <c r="L650">
        <v>3</v>
      </c>
      <c r="M650">
        <v>3</v>
      </c>
      <c r="N650" t="s">
        <v>28</v>
      </c>
      <c r="O650">
        <v>2.69</v>
      </c>
      <c r="P650">
        <v>3.32</v>
      </c>
      <c r="Q650">
        <v>2.52</v>
      </c>
      <c r="R650">
        <v>2.8</v>
      </c>
      <c r="S650">
        <v>3.62</v>
      </c>
      <c r="T650">
        <v>2.66</v>
      </c>
    </row>
    <row r="651" spans="1:20" x14ac:dyDescent="0.45">
      <c r="A651" t="s">
        <v>20</v>
      </c>
      <c r="B651" s="2">
        <v>41447</v>
      </c>
      <c r="C651" s="1">
        <v>0.70833333333333337</v>
      </c>
      <c r="D651" t="s">
        <v>30</v>
      </c>
      <c r="E651" t="s">
        <v>58</v>
      </c>
      <c r="F651">
        <v>1515.16</v>
      </c>
      <c r="G651">
        <v>1494.09</v>
      </c>
      <c r="H651">
        <v>5</v>
      </c>
      <c r="I651">
        <v>11</v>
      </c>
      <c r="J651">
        <v>6</v>
      </c>
      <c r="K651">
        <v>12</v>
      </c>
      <c r="L651">
        <v>1</v>
      </c>
      <c r="M651">
        <v>0</v>
      </c>
      <c r="N651" t="s">
        <v>23</v>
      </c>
      <c r="O651">
        <v>1.77</v>
      </c>
      <c r="P651">
        <v>3.72</v>
      </c>
      <c r="Q651">
        <v>4.24</v>
      </c>
      <c r="R651">
        <v>1.84</v>
      </c>
      <c r="S651">
        <v>4.09</v>
      </c>
      <c r="T651">
        <v>4.59</v>
      </c>
    </row>
    <row r="652" spans="1:20" x14ac:dyDescent="0.45">
      <c r="A652" t="s">
        <v>20</v>
      </c>
      <c r="B652" s="2">
        <v>41448</v>
      </c>
      <c r="C652" s="1">
        <v>0.60416666666666663</v>
      </c>
      <c r="D652" t="s">
        <v>49</v>
      </c>
      <c r="E652" t="s">
        <v>29</v>
      </c>
      <c r="F652">
        <v>1425.64</v>
      </c>
      <c r="G652">
        <v>1341.37</v>
      </c>
      <c r="H652">
        <v>1</v>
      </c>
      <c r="I652">
        <v>4</v>
      </c>
      <c r="J652">
        <v>4</v>
      </c>
      <c r="K652">
        <v>5</v>
      </c>
      <c r="L652">
        <v>2</v>
      </c>
      <c r="M652">
        <v>0</v>
      </c>
      <c r="N652" t="s">
        <v>23</v>
      </c>
      <c r="O652">
        <v>1.5</v>
      </c>
      <c r="P652">
        <v>4.1100000000000003</v>
      </c>
      <c r="Q652">
        <v>6.28</v>
      </c>
      <c r="R652">
        <v>1.55</v>
      </c>
      <c r="S652">
        <v>4.6100000000000003</v>
      </c>
      <c r="T652">
        <v>7.6</v>
      </c>
    </row>
    <row r="653" spans="1:20" x14ac:dyDescent="0.45">
      <c r="A653" t="s">
        <v>41</v>
      </c>
      <c r="B653" s="2">
        <v>41448</v>
      </c>
      <c r="C653" s="1">
        <v>0.6875</v>
      </c>
      <c r="D653" t="s">
        <v>54</v>
      </c>
      <c r="E653" t="s">
        <v>52</v>
      </c>
      <c r="F653">
        <v>1350.82</v>
      </c>
      <c r="G653">
        <v>1522.37</v>
      </c>
      <c r="H653">
        <v>7</v>
      </c>
      <c r="I653">
        <v>8</v>
      </c>
      <c r="J653">
        <v>7</v>
      </c>
      <c r="K653">
        <v>10</v>
      </c>
      <c r="L653">
        <v>1</v>
      </c>
      <c r="M653">
        <v>1</v>
      </c>
      <c r="N653" t="s">
        <v>28</v>
      </c>
      <c r="O653">
        <v>4.1900000000000004</v>
      </c>
      <c r="P653">
        <v>3.53</v>
      </c>
      <c r="Q653">
        <v>1.83</v>
      </c>
      <c r="R653">
        <v>5.09</v>
      </c>
      <c r="S653">
        <v>3.77</v>
      </c>
      <c r="T653">
        <v>1.95</v>
      </c>
    </row>
    <row r="654" spans="1:20" x14ac:dyDescent="0.45">
      <c r="A654" t="s">
        <v>20</v>
      </c>
      <c r="B654" s="2">
        <v>41448</v>
      </c>
      <c r="C654" s="1">
        <v>0.70833333333333337</v>
      </c>
      <c r="D654" t="s">
        <v>48</v>
      </c>
      <c r="E654" t="s">
        <v>59</v>
      </c>
      <c r="F654">
        <v>1397.17</v>
      </c>
      <c r="G654">
        <v>1420.51</v>
      </c>
      <c r="H654">
        <v>2</v>
      </c>
      <c r="I654">
        <v>5</v>
      </c>
      <c r="J654">
        <v>7</v>
      </c>
      <c r="K654">
        <v>8</v>
      </c>
      <c r="L654">
        <v>2</v>
      </c>
      <c r="M654">
        <v>1</v>
      </c>
      <c r="N654" t="s">
        <v>23</v>
      </c>
      <c r="O654">
        <v>2.15</v>
      </c>
      <c r="P654">
        <v>3.37</v>
      </c>
      <c r="Q654">
        <v>3.22</v>
      </c>
      <c r="R654">
        <v>2.29</v>
      </c>
      <c r="S654">
        <v>3.58</v>
      </c>
      <c r="T654">
        <v>3.45</v>
      </c>
    </row>
    <row r="655" spans="1:20" x14ac:dyDescent="0.45">
      <c r="A655" t="s">
        <v>20</v>
      </c>
      <c r="B655" s="2">
        <v>41448</v>
      </c>
      <c r="C655" s="1">
        <v>0.70833333333333337</v>
      </c>
      <c r="D655" t="s">
        <v>69</v>
      </c>
      <c r="E655" t="s">
        <v>26</v>
      </c>
      <c r="F655">
        <v>1279.75</v>
      </c>
      <c r="G655">
        <v>1341.06</v>
      </c>
      <c r="H655">
        <v>1</v>
      </c>
      <c r="I655">
        <v>5</v>
      </c>
      <c r="J655">
        <v>3</v>
      </c>
      <c r="K655">
        <v>6</v>
      </c>
      <c r="L655">
        <v>1</v>
      </c>
      <c r="M655">
        <v>3</v>
      </c>
      <c r="N655" t="s">
        <v>34</v>
      </c>
      <c r="O655">
        <v>1.97</v>
      </c>
      <c r="P655">
        <v>3.39</v>
      </c>
      <c r="Q655">
        <v>3.7</v>
      </c>
      <c r="R655">
        <v>2.06</v>
      </c>
      <c r="S655">
        <v>3.62</v>
      </c>
      <c r="T655">
        <v>4.1500000000000004</v>
      </c>
    </row>
    <row r="656" spans="1:20" x14ac:dyDescent="0.45">
      <c r="A656" t="s">
        <v>20</v>
      </c>
      <c r="B656" s="2">
        <v>41448</v>
      </c>
      <c r="C656" s="1">
        <v>0.75</v>
      </c>
      <c r="D656" t="s">
        <v>24</v>
      </c>
      <c r="E656" t="s">
        <v>60</v>
      </c>
      <c r="F656">
        <v>1401.59</v>
      </c>
      <c r="G656">
        <v>1395.72</v>
      </c>
      <c r="H656">
        <v>3</v>
      </c>
      <c r="I656">
        <v>6</v>
      </c>
      <c r="J656">
        <v>6</v>
      </c>
      <c r="K656">
        <v>9</v>
      </c>
      <c r="L656">
        <v>2</v>
      </c>
      <c r="M656">
        <v>1</v>
      </c>
      <c r="N656" t="s">
        <v>23</v>
      </c>
      <c r="O656">
        <v>1.91</v>
      </c>
      <c r="P656">
        <v>3.45</v>
      </c>
      <c r="Q656">
        <v>3.91</v>
      </c>
      <c r="R656">
        <v>2</v>
      </c>
      <c r="S656">
        <v>3.6</v>
      </c>
      <c r="T656">
        <v>4.6500000000000004</v>
      </c>
    </row>
    <row r="657" spans="1:20" x14ac:dyDescent="0.45">
      <c r="A657" t="s">
        <v>74</v>
      </c>
      <c r="B657" s="2">
        <v>41449</v>
      </c>
      <c r="C657" s="1">
        <v>0.6875</v>
      </c>
      <c r="D657" t="s">
        <v>75</v>
      </c>
      <c r="E657" t="s">
        <v>89</v>
      </c>
      <c r="F657">
        <v>1216.82</v>
      </c>
      <c r="G657">
        <v>1218.08</v>
      </c>
      <c r="H657">
        <v>2</v>
      </c>
      <c r="I657">
        <v>6</v>
      </c>
      <c r="J657">
        <v>6</v>
      </c>
      <c r="K657">
        <v>10</v>
      </c>
      <c r="L657">
        <v>0</v>
      </c>
      <c r="M657">
        <v>2</v>
      </c>
      <c r="N657" t="s">
        <v>34</v>
      </c>
      <c r="O657">
        <v>2.4700000000000002</v>
      </c>
      <c r="P657">
        <v>3.26</v>
      </c>
      <c r="Q657">
        <v>2.72</v>
      </c>
      <c r="R657">
        <v>2.67</v>
      </c>
      <c r="S657">
        <v>3.4</v>
      </c>
      <c r="T657">
        <v>3</v>
      </c>
    </row>
    <row r="658" spans="1:20" x14ac:dyDescent="0.45">
      <c r="A658" t="s">
        <v>41</v>
      </c>
      <c r="B658" s="2">
        <v>41449</v>
      </c>
      <c r="C658" s="1">
        <v>0.75</v>
      </c>
      <c r="D658" t="s">
        <v>53</v>
      </c>
      <c r="E658" t="s">
        <v>91</v>
      </c>
      <c r="F658">
        <v>1462.07</v>
      </c>
      <c r="G658">
        <v>1222.1500000000001</v>
      </c>
      <c r="H658">
        <v>7</v>
      </c>
      <c r="I658">
        <v>11</v>
      </c>
      <c r="J658">
        <v>1</v>
      </c>
      <c r="K658">
        <v>2</v>
      </c>
      <c r="L658">
        <v>4</v>
      </c>
      <c r="M658">
        <v>0</v>
      </c>
      <c r="N658" t="s">
        <v>23</v>
      </c>
      <c r="O658">
        <v>1.31</v>
      </c>
      <c r="P658">
        <v>5.0999999999999996</v>
      </c>
      <c r="Q658">
        <v>9.39</v>
      </c>
      <c r="R658">
        <v>1.38</v>
      </c>
      <c r="S658">
        <v>5.78</v>
      </c>
      <c r="T658">
        <v>12.05</v>
      </c>
    </row>
    <row r="659" spans="1:20" x14ac:dyDescent="0.45">
      <c r="A659" t="s">
        <v>41</v>
      </c>
      <c r="B659" s="2">
        <v>41449</v>
      </c>
      <c r="C659" s="1">
        <v>0.75</v>
      </c>
      <c r="D659" t="s">
        <v>43</v>
      </c>
      <c r="E659" t="s">
        <v>70</v>
      </c>
      <c r="F659">
        <v>1292.94</v>
      </c>
      <c r="G659">
        <v>1291.1500000000001</v>
      </c>
      <c r="H659">
        <v>5</v>
      </c>
      <c r="I659">
        <v>7</v>
      </c>
      <c r="J659">
        <v>7</v>
      </c>
      <c r="K659">
        <v>11</v>
      </c>
      <c r="L659">
        <v>1</v>
      </c>
      <c r="M659">
        <v>1</v>
      </c>
      <c r="N659" t="s">
        <v>28</v>
      </c>
      <c r="O659">
        <v>2.56</v>
      </c>
      <c r="P659">
        <v>3.16</v>
      </c>
      <c r="Q659">
        <v>2.74</v>
      </c>
      <c r="R659">
        <v>2.8</v>
      </c>
      <c r="S659">
        <v>3.4</v>
      </c>
      <c r="T659">
        <v>2.9</v>
      </c>
    </row>
    <row r="660" spans="1:20" x14ac:dyDescent="0.45">
      <c r="A660" t="s">
        <v>41</v>
      </c>
      <c r="B660" s="2">
        <v>41452</v>
      </c>
      <c r="C660" s="1">
        <v>0.75486111111111109</v>
      </c>
      <c r="D660" t="s">
        <v>52</v>
      </c>
      <c r="E660" t="s">
        <v>53</v>
      </c>
      <c r="F660">
        <v>1522.37</v>
      </c>
      <c r="G660">
        <v>1462.07</v>
      </c>
      <c r="H660">
        <v>5</v>
      </c>
      <c r="I660">
        <v>11</v>
      </c>
      <c r="J660">
        <v>9</v>
      </c>
      <c r="K660">
        <v>13</v>
      </c>
      <c r="L660">
        <v>1</v>
      </c>
      <c r="M660">
        <v>2</v>
      </c>
      <c r="N660" t="s">
        <v>34</v>
      </c>
      <c r="O660">
        <v>1.79</v>
      </c>
      <c r="P660">
        <v>3.63</v>
      </c>
      <c r="Q660">
        <v>4.25</v>
      </c>
      <c r="R660">
        <v>1.88</v>
      </c>
      <c r="S660">
        <v>3.85</v>
      </c>
      <c r="T660">
        <v>4.59</v>
      </c>
    </row>
    <row r="661" spans="1:20" x14ac:dyDescent="0.45">
      <c r="A661" t="s">
        <v>20</v>
      </c>
      <c r="B661" s="2">
        <v>41454</v>
      </c>
      <c r="C661" s="1">
        <v>0.60416666666666663</v>
      </c>
      <c r="D661" t="s">
        <v>60</v>
      </c>
      <c r="E661" t="s">
        <v>69</v>
      </c>
      <c r="F661">
        <v>1395.72</v>
      </c>
      <c r="G661">
        <v>1279.75</v>
      </c>
      <c r="H661">
        <v>6</v>
      </c>
      <c r="I661">
        <v>9</v>
      </c>
      <c r="J661">
        <v>0</v>
      </c>
      <c r="K661">
        <v>2</v>
      </c>
      <c r="L661">
        <v>6</v>
      </c>
      <c r="M661">
        <v>1</v>
      </c>
      <c r="N661" t="s">
        <v>23</v>
      </c>
      <c r="O661">
        <v>1.67</v>
      </c>
      <c r="P661">
        <v>3.75</v>
      </c>
      <c r="Q661">
        <v>4.88</v>
      </c>
      <c r="R661">
        <v>1.76</v>
      </c>
      <c r="S661">
        <v>4.09</v>
      </c>
      <c r="T661">
        <v>5.7</v>
      </c>
    </row>
    <row r="662" spans="1:20" x14ac:dyDescent="0.45">
      <c r="A662" t="s">
        <v>20</v>
      </c>
      <c r="B662" s="2">
        <v>41454</v>
      </c>
      <c r="C662" s="1">
        <v>0.70833333333333337</v>
      </c>
      <c r="D662" t="s">
        <v>58</v>
      </c>
      <c r="E662" t="s">
        <v>49</v>
      </c>
      <c r="F662">
        <v>1494.09</v>
      </c>
      <c r="G662">
        <v>1425.64</v>
      </c>
      <c r="H662">
        <v>3</v>
      </c>
      <c r="I662">
        <v>9</v>
      </c>
      <c r="J662">
        <v>4</v>
      </c>
      <c r="K662">
        <v>7</v>
      </c>
      <c r="L662">
        <v>3</v>
      </c>
      <c r="M662">
        <v>1</v>
      </c>
      <c r="N662" t="s">
        <v>23</v>
      </c>
      <c r="O662">
        <v>1.57</v>
      </c>
      <c r="P662">
        <v>3.94</v>
      </c>
      <c r="Q662">
        <v>5.54</v>
      </c>
      <c r="R662">
        <v>1.62</v>
      </c>
      <c r="S662">
        <v>4.3</v>
      </c>
      <c r="T662">
        <v>6.2</v>
      </c>
    </row>
    <row r="663" spans="1:20" x14ac:dyDescent="0.45">
      <c r="A663" t="s">
        <v>20</v>
      </c>
      <c r="B663" s="2">
        <v>41454</v>
      </c>
      <c r="C663" s="1">
        <v>0.79513888888888884</v>
      </c>
      <c r="D663" t="s">
        <v>26</v>
      </c>
      <c r="E663" t="s">
        <v>27</v>
      </c>
      <c r="F663">
        <v>1341.06</v>
      </c>
      <c r="G663">
        <v>1293.71</v>
      </c>
      <c r="H663">
        <v>5</v>
      </c>
      <c r="I663">
        <v>9</v>
      </c>
      <c r="J663">
        <v>2</v>
      </c>
      <c r="K663">
        <v>6</v>
      </c>
      <c r="L663">
        <v>1</v>
      </c>
      <c r="M663">
        <v>1</v>
      </c>
      <c r="N663" t="s">
        <v>28</v>
      </c>
      <c r="O663">
        <v>1.91</v>
      </c>
      <c r="P663">
        <v>3.51</v>
      </c>
      <c r="Q663">
        <v>3.79</v>
      </c>
      <c r="R663">
        <v>2.11</v>
      </c>
      <c r="S663">
        <v>3.75</v>
      </c>
      <c r="T663">
        <v>4.33</v>
      </c>
    </row>
    <row r="664" spans="1:20" x14ac:dyDescent="0.45">
      <c r="A664" t="s">
        <v>41</v>
      </c>
      <c r="B664" s="2">
        <v>41455</v>
      </c>
      <c r="C664" s="1">
        <v>0.5854166666666667</v>
      </c>
      <c r="D664" t="s">
        <v>51</v>
      </c>
      <c r="E664" t="s">
        <v>50</v>
      </c>
      <c r="F664">
        <v>1473.06</v>
      </c>
      <c r="G664">
        <v>1244.3</v>
      </c>
      <c r="H664">
        <v>4</v>
      </c>
      <c r="I664">
        <v>7</v>
      </c>
      <c r="J664">
        <v>0</v>
      </c>
      <c r="K664">
        <v>1</v>
      </c>
      <c r="L664">
        <v>5</v>
      </c>
      <c r="M664">
        <v>1</v>
      </c>
      <c r="N664" t="s">
        <v>23</v>
      </c>
      <c r="O664">
        <v>1.24</v>
      </c>
      <c r="P664">
        <v>5.65</v>
      </c>
      <c r="Q664">
        <v>12.3</v>
      </c>
      <c r="R664">
        <v>1.3</v>
      </c>
      <c r="S664">
        <v>6.35</v>
      </c>
      <c r="T664">
        <v>16</v>
      </c>
    </row>
    <row r="665" spans="1:20" x14ac:dyDescent="0.45">
      <c r="A665" t="s">
        <v>20</v>
      </c>
      <c r="B665" s="2">
        <v>41455</v>
      </c>
      <c r="C665" s="1">
        <v>0.60416666666666663</v>
      </c>
      <c r="D665" t="s">
        <v>29</v>
      </c>
      <c r="E665" t="s">
        <v>40</v>
      </c>
      <c r="F665">
        <v>1341.37</v>
      </c>
      <c r="G665">
        <v>1352.27</v>
      </c>
      <c r="H665">
        <v>4</v>
      </c>
      <c r="I665">
        <v>5</v>
      </c>
      <c r="J665">
        <v>2</v>
      </c>
      <c r="K665">
        <v>5</v>
      </c>
      <c r="L665">
        <v>0</v>
      </c>
      <c r="M665">
        <v>1</v>
      </c>
      <c r="N665" t="s">
        <v>34</v>
      </c>
      <c r="O665">
        <v>2.2200000000000002</v>
      </c>
      <c r="P665">
        <v>3.45</v>
      </c>
      <c r="Q665">
        <v>3.02</v>
      </c>
      <c r="R665">
        <v>2.31</v>
      </c>
      <c r="S665">
        <v>3.73</v>
      </c>
      <c r="T665">
        <v>3.36</v>
      </c>
    </row>
    <row r="666" spans="1:20" x14ac:dyDescent="0.45">
      <c r="A666" t="s">
        <v>74</v>
      </c>
      <c r="B666" s="2">
        <v>41455</v>
      </c>
      <c r="C666" s="1">
        <v>0.6875</v>
      </c>
      <c r="D666" t="s">
        <v>76</v>
      </c>
      <c r="E666" t="s">
        <v>89</v>
      </c>
      <c r="F666">
        <v>1223.24</v>
      </c>
      <c r="G666">
        <v>1218.08</v>
      </c>
      <c r="H666">
        <v>0</v>
      </c>
      <c r="I666">
        <v>4</v>
      </c>
      <c r="J666">
        <v>6</v>
      </c>
      <c r="K666">
        <v>9</v>
      </c>
      <c r="L666">
        <v>3</v>
      </c>
      <c r="M666">
        <v>1</v>
      </c>
      <c r="N666" t="s">
        <v>23</v>
      </c>
      <c r="O666">
        <v>1.97</v>
      </c>
      <c r="P666">
        <v>3.37</v>
      </c>
      <c r="Q666">
        <v>3.68</v>
      </c>
      <c r="R666">
        <v>2.1</v>
      </c>
      <c r="S666">
        <v>3.66</v>
      </c>
      <c r="T666">
        <v>4.04</v>
      </c>
    </row>
    <row r="667" spans="1:20" x14ac:dyDescent="0.45">
      <c r="A667" t="s">
        <v>20</v>
      </c>
      <c r="B667" s="2">
        <v>41455</v>
      </c>
      <c r="C667" s="1">
        <v>0.70833333333333337</v>
      </c>
      <c r="D667" t="s">
        <v>88</v>
      </c>
      <c r="E667" t="s">
        <v>48</v>
      </c>
      <c r="F667">
        <v>1264.1600000000001</v>
      </c>
      <c r="G667">
        <v>1397.17</v>
      </c>
      <c r="H667">
        <v>2</v>
      </c>
      <c r="I667">
        <v>4</v>
      </c>
      <c r="J667">
        <v>5</v>
      </c>
      <c r="K667">
        <v>8</v>
      </c>
      <c r="L667">
        <v>2</v>
      </c>
      <c r="M667">
        <v>2</v>
      </c>
      <c r="N667" t="s">
        <v>28</v>
      </c>
      <c r="O667">
        <v>2.13</v>
      </c>
      <c r="P667">
        <v>3.45</v>
      </c>
      <c r="Q667">
        <v>3.18</v>
      </c>
      <c r="R667">
        <v>2.29</v>
      </c>
      <c r="S667">
        <v>3.7</v>
      </c>
      <c r="T667">
        <v>3.54</v>
      </c>
    </row>
    <row r="668" spans="1:20" x14ac:dyDescent="0.45">
      <c r="A668" t="s">
        <v>20</v>
      </c>
      <c r="B668" s="2">
        <v>41455</v>
      </c>
      <c r="C668" s="1">
        <v>0.75</v>
      </c>
      <c r="D668" t="s">
        <v>59</v>
      </c>
      <c r="E668" t="s">
        <v>30</v>
      </c>
      <c r="F668">
        <v>1420.51</v>
      </c>
      <c r="G668">
        <v>1515.16</v>
      </c>
      <c r="H668">
        <v>6</v>
      </c>
      <c r="I668">
        <v>8</v>
      </c>
      <c r="J668">
        <v>7</v>
      </c>
      <c r="K668">
        <v>11</v>
      </c>
      <c r="L668">
        <v>0</v>
      </c>
      <c r="M668">
        <v>0</v>
      </c>
      <c r="N668" t="s">
        <v>28</v>
      </c>
      <c r="O668">
        <v>2.62</v>
      </c>
      <c r="P668">
        <v>3.28</v>
      </c>
      <c r="Q668">
        <v>2.58</v>
      </c>
      <c r="R668">
        <v>2.85</v>
      </c>
      <c r="S668">
        <v>3.48</v>
      </c>
      <c r="T668">
        <v>2.75</v>
      </c>
    </row>
    <row r="669" spans="1:20" x14ac:dyDescent="0.45">
      <c r="A669" t="s">
        <v>31</v>
      </c>
      <c r="B669" s="2">
        <v>41459</v>
      </c>
      <c r="C669" s="1">
        <v>0.54166666666666663</v>
      </c>
      <c r="D669" t="s">
        <v>78</v>
      </c>
      <c r="E669" t="s">
        <v>56</v>
      </c>
      <c r="F669">
        <v>1348.49</v>
      </c>
      <c r="G669">
        <v>1492.33</v>
      </c>
      <c r="H669">
        <v>3</v>
      </c>
      <c r="I669">
        <v>6</v>
      </c>
      <c r="J669">
        <v>7</v>
      </c>
      <c r="K669">
        <v>8</v>
      </c>
      <c r="L669">
        <v>0</v>
      </c>
      <c r="M669">
        <v>2</v>
      </c>
      <c r="N669" t="s">
        <v>34</v>
      </c>
      <c r="O669">
        <v>3.59</v>
      </c>
      <c r="P669">
        <v>3.37</v>
      </c>
      <c r="Q669">
        <v>2.02</v>
      </c>
      <c r="R669">
        <v>3.9</v>
      </c>
      <c r="S669">
        <v>3.71</v>
      </c>
      <c r="T669">
        <v>2.12</v>
      </c>
    </row>
    <row r="670" spans="1:20" x14ac:dyDescent="0.45">
      <c r="A670" t="s">
        <v>41</v>
      </c>
      <c r="B670" s="2">
        <v>41459</v>
      </c>
      <c r="C670" s="1">
        <v>0.58333333333333337</v>
      </c>
      <c r="D670" t="s">
        <v>53</v>
      </c>
      <c r="E670" t="s">
        <v>50</v>
      </c>
      <c r="F670">
        <v>1477.37</v>
      </c>
      <c r="G670">
        <v>1231.1099999999999</v>
      </c>
      <c r="H670">
        <v>9</v>
      </c>
      <c r="I670">
        <v>13</v>
      </c>
      <c r="J670">
        <v>0</v>
      </c>
      <c r="K670">
        <v>1</v>
      </c>
      <c r="L670">
        <v>0</v>
      </c>
      <c r="M670">
        <v>0</v>
      </c>
      <c r="N670" t="s">
        <v>28</v>
      </c>
      <c r="O670">
        <v>1.42</v>
      </c>
      <c r="P670">
        <v>4.2300000000000004</v>
      </c>
      <c r="Q670">
        <v>7.7</v>
      </c>
      <c r="R670">
        <v>1.48</v>
      </c>
      <c r="S670">
        <v>4.5</v>
      </c>
      <c r="T670">
        <v>9</v>
      </c>
    </row>
    <row r="671" spans="1:20" x14ac:dyDescent="0.45">
      <c r="A671" t="s">
        <v>35</v>
      </c>
      <c r="B671" s="2">
        <v>41459</v>
      </c>
      <c r="C671" s="1">
        <v>0.625</v>
      </c>
      <c r="D671" t="s">
        <v>39</v>
      </c>
      <c r="E671" t="s">
        <v>37</v>
      </c>
      <c r="F671">
        <v>1602.47</v>
      </c>
      <c r="G671">
        <v>1363.3</v>
      </c>
      <c r="H671">
        <v>7</v>
      </c>
      <c r="I671">
        <v>11</v>
      </c>
      <c r="J671">
        <v>3</v>
      </c>
      <c r="K671">
        <v>6</v>
      </c>
      <c r="L671">
        <v>3</v>
      </c>
      <c r="M671">
        <v>0</v>
      </c>
      <c r="N671" t="s">
        <v>23</v>
      </c>
      <c r="O671">
        <v>1.51</v>
      </c>
      <c r="P671">
        <v>4.08</v>
      </c>
      <c r="Q671">
        <v>6.07</v>
      </c>
      <c r="R671">
        <v>1.6</v>
      </c>
      <c r="S671">
        <v>4.59</v>
      </c>
      <c r="T671">
        <v>6.9</v>
      </c>
    </row>
    <row r="672" spans="1:20" x14ac:dyDescent="0.45">
      <c r="A672" t="s">
        <v>81</v>
      </c>
      <c r="B672" s="2">
        <v>41459</v>
      </c>
      <c r="C672" s="1">
        <v>0.64583333333333337</v>
      </c>
      <c r="D672" t="s">
        <v>86</v>
      </c>
      <c r="E672" t="s">
        <v>83</v>
      </c>
      <c r="F672">
        <v>1650.26</v>
      </c>
      <c r="G672">
        <v>1696.04</v>
      </c>
      <c r="H672">
        <v>5</v>
      </c>
      <c r="I672">
        <v>7</v>
      </c>
      <c r="J672">
        <v>6</v>
      </c>
      <c r="K672">
        <v>10</v>
      </c>
      <c r="L672">
        <v>0</v>
      </c>
      <c r="M672">
        <v>0</v>
      </c>
      <c r="N672" t="s">
        <v>28</v>
      </c>
      <c r="O672">
        <v>2.41</v>
      </c>
      <c r="P672">
        <v>3.09</v>
      </c>
      <c r="Q672">
        <v>2.93</v>
      </c>
      <c r="R672">
        <v>2.6</v>
      </c>
      <c r="S672">
        <v>3.25</v>
      </c>
      <c r="T672">
        <v>3.21</v>
      </c>
    </row>
    <row r="673" spans="1:20" x14ac:dyDescent="0.45">
      <c r="A673" t="s">
        <v>61</v>
      </c>
      <c r="B673" s="2">
        <v>41459</v>
      </c>
      <c r="C673" s="1">
        <v>0.67708333333333337</v>
      </c>
      <c r="D673" t="s">
        <v>77</v>
      </c>
      <c r="E673" t="s">
        <v>85</v>
      </c>
      <c r="F673">
        <v>1349.76</v>
      </c>
      <c r="G673">
        <v>1320.05</v>
      </c>
      <c r="H673">
        <v>6</v>
      </c>
      <c r="I673">
        <v>7</v>
      </c>
      <c r="J673">
        <v>5</v>
      </c>
      <c r="K673">
        <v>9</v>
      </c>
      <c r="L673">
        <v>1</v>
      </c>
      <c r="M673">
        <v>2</v>
      </c>
      <c r="N673" t="s">
        <v>34</v>
      </c>
      <c r="O673">
        <v>1.93</v>
      </c>
      <c r="P673">
        <v>3.25</v>
      </c>
      <c r="Q673">
        <v>3.97</v>
      </c>
      <c r="R673">
        <v>2.04</v>
      </c>
      <c r="S673">
        <v>3.47</v>
      </c>
      <c r="T673">
        <v>4.5</v>
      </c>
    </row>
    <row r="674" spans="1:20" x14ac:dyDescent="0.45">
      <c r="A674" t="s">
        <v>41</v>
      </c>
      <c r="B674" s="2">
        <v>41459</v>
      </c>
      <c r="C674" s="1">
        <v>0.6875</v>
      </c>
      <c r="D674" t="s">
        <v>87</v>
      </c>
      <c r="E674" t="s">
        <v>51</v>
      </c>
      <c r="F674">
        <v>1222.8399999999999</v>
      </c>
      <c r="G674">
        <v>1464.94</v>
      </c>
      <c r="H674">
        <v>2</v>
      </c>
      <c r="I674">
        <v>3</v>
      </c>
      <c r="J674">
        <v>4</v>
      </c>
      <c r="K674">
        <v>7</v>
      </c>
      <c r="L674">
        <v>1</v>
      </c>
      <c r="M674">
        <v>1</v>
      </c>
      <c r="N674" t="s">
        <v>28</v>
      </c>
      <c r="O674">
        <v>3.74</v>
      </c>
      <c r="P674">
        <v>3.35</v>
      </c>
      <c r="Q674">
        <v>1.99</v>
      </c>
      <c r="R674">
        <v>4.05</v>
      </c>
      <c r="S674">
        <v>3.61</v>
      </c>
      <c r="T674">
        <v>2.13</v>
      </c>
    </row>
    <row r="675" spans="1:20" x14ac:dyDescent="0.45">
      <c r="A675" t="s">
        <v>20</v>
      </c>
      <c r="B675" s="2">
        <v>41459</v>
      </c>
      <c r="C675" s="1">
        <v>0.70833333333333337</v>
      </c>
      <c r="D675" t="s">
        <v>48</v>
      </c>
      <c r="E675" t="s">
        <v>27</v>
      </c>
      <c r="F675">
        <v>1402.15</v>
      </c>
      <c r="G675">
        <v>1296.93</v>
      </c>
      <c r="H675">
        <v>5</v>
      </c>
      <c r="I675">
        <v>6</v>
      </c>
      <c r="J675">
        <v>3</v>
      </c>
      <c r="K675">
        <v>6</v>
      </c>
      <c r="L675">
        <v>4</v>
      </c>
      <c r="M675">
        <v>3</v>
      </c>
      <c r="N675" t="s">
        <v>23</v>
      </c>
      <c r="O675">
        <v>1.53</v>
      </c>
      <c r="P675">
        <v>3.99</v>
      </c>
      <c r="Q675">
        <v>5.99</v>
      </c>
      <c r="R675">
        <v>1.6</v>
      </c>
      <c r="S675">
        <v>4.25</v>
      </c>
      <c r="T675">
        <v>6.7</v>
      </c>
    </row>
    <row r="676" spans="1:20" x14ac:dyDescent="0.45">
      <c r="A676" t="s">
        <v>20</v>
      </c>
      <c r="B676" s="2">
        <v>41459</v>
      </c>
      <c r="C676" s="1">
        <v>0.70833333333333337</v>
      </c>
      <c r="D676" t="s">
        <v>29</v>
      </c>
      <c r="E676" t="s">
        <v>59</v>
      </c>
      <c r="F676">
        <v>1325.93</v>
      </c>
      <c r="G676">
        <v>1414.43</v>
      </c>
      <c r="H676">
        <v>1</v>
      </c>
      <c r="I676">
        <v>4</v>
      </c>
      <c r="J676">
        <v>4</v>
      </c>
      <c r="K676">
        <v>8</v>
      </c>
      <c r="L676">
        <v>0</v>
      </c>
      <c r="M676">
        <v>1</v>
      </c>
      <c r="N676" t="s">
        <v>34</v>
      </c>
      <c r="O676">
        <v>2.29</v>
      </c>
      <c r="P676">
        <v>3.32</v>
      </c>
      <c r="Q676">
        <v>2.98</v>
      </c>
      <c r="R676">
        <v>2.4500000000000002</v>
      </c>
      <c r="S676">
        <v>3.45</v>
      </c>
      <c r="T676">
        <v>3.14</v>
      </c>
    </row>
    <row r="677" spans="1:20" x14ac:dyDescent="0.45">
      <c r="A677" t="s">
        <v>20</v>
      </c>
      <c r="B677" s="2">
        <v>41459</v>
      </c>
      <c r="C677" s="1">
        <v>0.70833333333333337</v>
      </c>
      <c r="D677" t="s">
        <v>69</v>
      </c>
      <c r="E677" t="s">
        <v>24</v>
      </c>
      <c r="F677">
        <v>1260.0999999999999</v>
      </c>
      <c r="G677">
        <v>1393.48</v>
      </c>
      <c r="H677">
        <v>0</v>
      </c>
      <c r="I677">
        <v>1</v>
      </c>
      <c r="J677">
        <v>6</v>
      </c>
      <c r="K677">
        <v>6</v>
      </c>
      <c r="L677">
        <v>1</v>
      </c>
      <c r="M677">
        <v>1</v>
      </c>
      <c r="N677" t="s">
        <v>28</v>
      </c>
      <c r="O677">
        <v>2.29</v>
      </c>
      <c r="P677">
        <v>3.3</v>
      </c>
      <c r="Q677">
        <v>2.98</v>
      </c>
      <c r="R677">
        <v>2.4</v>
      </c>
      <c r="S677">
        <v>3.48</v>
      </c>
      <c r="T677">
        <v>3.2</v>
      </c>
    </row>
    <row r="678" spans="1:20" x14ac:dyDescent="0.45">
      <c r="A678" t="s">
        <v>20</v>
      </c>
      <c r="B678" s="2">
        <v>41459</v>
      </c>
      <c r="C678" s="1">
        <v>0.75</v>
      </c>
      <c r="D678" t="s">
        <v>26</v>
      </c>
      <c r="E678" t="s">
        <v>30</v>
      </c>
      <c r="F678">
        <v>1349.63</v>
      </c>
      <c r="G678">
        <v>1520.07</v>
      </c>
      <c r="H678">
        <v>5</v>
      </c>
      <c r="I678">
        <v>7</v>
      </c>
      <c r="J678">
        <v>5</v>
      </c>
      <c r="K678">
        <v>9</v>
      </c>
      <c r="L678">
        <v>0</v>
      </c>
      <c r="M678">
        <v>4</v>
      </c>
      <c r="N678" t="s">
        <v>34</v>
      </c>
      <c r="O678">
        <v>4.54</v>
      </c>
      <c r="P678">
        <v>3.61</v>
      </c>
      <c r="Q678">
        <v>1.74</v>
      </c>
      <c r="R678">
        <v>5.05</v>
      </c>
      <c r="S678">
        <v>3.81</v>
      </c>
      <c r="T678">
        <v>1.8</v>
      </c>
    </row>
    <row r="679" spans="1:20" x14ac:dyDescent="0.45">
      <c r="A679" t="s">
        <v>20</v>
      </c>
      <c r="B679" s="2">
        <v>41462</v>
      </c>
      <c r="C679" s="1">
        <v>0.60416666666666663</v>
      </c>
      <c r="D679" t="s">
        <v>49</v>
      </c>
      <c r="E679" t="s">
        <v>25</v>
      </c>
      <c r="F679">
        <v>1424.9</v>
      </c>
      <c r="G679">
        <v>1465.34</v>
      </c>
      <c r="H679">
        <v>3</v>
      </c>
      <c r="I679">
        <v>4</v>
      </c>
      <c r="J679">
        <v>7</v>
      </c>
      <c r="K679">
        <v>8</v>
      </c>
      <c r="L679">
        <v>2</v>
      </c>
      <c r="M679">
        <v>3</v>
      </c>
      <c r="N679" t="s">
        <v>34</v>
      </c>
      <c r="O679">
        <v>2.13</v>
      </c>
      <c r="P679">
        <v>3.43</v>
      </c>
      <c r="Q679">
        <v>3.19</v>
      </c>
      <c r="R679">
        <v>2.25</v>
      </c>
      <c r="S679">
        <v>3.6</v>
      </c>
      <c r="T679">
        <v>3.43</v>
      </c>
    </row>
    <row r="680" spans="1:20" x14ac:dyDescent="0.45">
      <c r="A680" t="s">
        <v>41</v>
      </c>
      <c r="B680" s="2">
        <v>41462</v>
      </c>
      <c r="C680" s="1">
        <v>0.6875</v>
      </c>
      <c r="D680" t="s">
        <v>50</v>
      </c>
      <c r="E680" t="s">
        <v>87</v>
      </c>
      <c r="F680">
        <v>1231.1099999999999</v>
      </c>
      <c r="G680">
        <v>1222.8399999999999</v>
      </c>
      <c r="H680">
        <v>1</v>
      </c>
      <c r="I680">
        <v>1</v>
      </c>
      <c r="J680">
        <v>2</v>
      </c>
      <c r="K680">
        <v>3</v>
      </c>
      <c r="L680">
        <v>1</v>
      </c>
      <c r="M680">
        <v>2</v>
      </c>
      <c r="N680" t="s">
        <v>34</v>
      </c>
      <c r="O680">
        <v>2.15</v>
      </c>
      <c r="P680">
        <v>3.29</v>
      </c>
      <c r="Q680">
        <v>3.3</v>
      </c>
      <c r="R680">
        <v>2.29</v>
      </c>
      <c r="S680">
        <v>3.45</v>
      </c>
      <c r="T680">
        <v>3.75</v>
      </c>
    </row>
    <row r="681" spans="1:20" x14ac:dyDescent="0.45">
      <c r="A681" t="s">
        <v>20</v>
      </c>
      <c r="B681" s="2">
        <v>41462</v>
      </c>
      <c r="C681" s="1">
        <v>0.70833333333333337</v>
      </c>
      <c r="D681" t="s">
        <v>30</v>
      </c>
      <c r="E681" t="s">
        <v>29</v>
      </c>
      <c r="F681">
        <v>1520.07</v>
      </c>
      <c r="G681">
        <v>1325.93</v>
      </c>
      <c r="H681">
        <v>7</v>
      </c>
      <c r="I681">
        <v>11</v>
      </c>
      <c r="J681">
        <v>0</v>
      </c>
      <c r="K681">
        <v>4</v>
      </c>
      <c r="L681">
        <v>1</v>
      </c>
      <c r="M681">
        <v>0</v>
      </c>
      <c r="N681" t="s">
        <v>23</v>
      </c>
      <c r="O681">
        <v>1.29</v>
      </c>
      <c r="P681">
        <v>5.37</v>
      </c>
      <c r="Q681">
        <v>9.44</v>
      </c>
      <c r="R681">
        <v>1.33</v>
      </c>
      <c r="S681">
        <v>6.05</v>
      </c>
      <c r="T681">
        <v>10.52</v>
      </c>
    </row>
    <row r="682" spans="1:20" x14ac:dyDescent="0.45">
      <c r="A682" t="s">
        <v>20</v>
      </c>
      <c r="B682" s="2">
        <v>41462</v>
      </c>
      <c r="C682" s="1">
        <v>0.70833333333333337</v>
      </c>
      <c r="D682" t="s">
        <v>69</v>
      </c>
      <c r="E682" t="s">
        <v>88</v>
      </c>
      <c r="F682">
        <v>1260.0999999999999</v>
      </c>
      <c r="G682">
        <v>1259.92</v>
      </c>
      <c r="H682">
        <v>1</v>
      </c>
      <c r="I682">
        <v>1</v>
      </c>
      <c r="J682">
        <v>2</v>
      </c>
      <c r="K682">
        <v>4</v>
      </c>
      <c r="L682">
        <v>3</v>
      </c>
      <c r="M682">
        <v>1</v>
      </c>
      <c r="N682" t="s">
        <v>23</v>
      </c>
      <c r="O682">
        <v>2.2999999999999998</v>
      </c>
      <c r="P682">
        <v>3.4</v>
      </c>
      <c r="Q682">
        <v>2.92</v>
      </c>
      <c r="R682">
        <v>2.46</v>
      </c>
      <c r="S682">
        <v>3.6</v>
      </c>
      <c r="T682">
        <v>3.1</v>
      </c>
    </row>
    <row r="683" spans="1:20" x14ac:dyDescent="0.45">
      <c r="A683" t="s">
        <v>20</v>
      </c>
      <c r="B683" s="2">
        <v>41462</v>
      </c>
      <c r="C683" s="1">
        <v>0.75</v>
      </c>
      <c r="D683" t="s">
        <v>40</v>
      </c>
      <c r="E683" t="s">
        <v>59</v>
      </c>
      <c r="F683">
        <v>1362.63</v>
      </c>
      <c r="G683">
        <v>1414.43</v>
      </c>
      <c r="H683">
        <v>4</v>
      </c>
      <c r="I683">
        <v>8</v>
      </c>
      <c r="J683">
        <v>4</v>
      </c>
      <c r="K683">
        <v>10</v>
      </c>
      <c r="L683">
        <v>2</v>
      </c>
      <c r="M683">
        <v>2</v>
      </c>
      <c r="N683" t="s">
        <v>28</v>
      </c>
      <c r="O683">
        <v>2.5099999999999998</v>
      </c>
      <c r="P683">
        <v>3.29</v>
      </c>
      <c r="Q683">
        <v>2.69</v>
      </c>
      <c r="R683">
        <v>2.7</v>
      </c>
      <c r="S683">
        <v>3.5</v>
      </c>
      <c r="T683">
        <v>2.85</v>
      </c>
    </row>
    <row r="684" spans="1:20" x14ac:dyDescent="0.45">
      <c r="A684" t="s">
        <v>61</v>
      </c>
      <c r="B684" s="2">
        <v>41465</v>
      </c>
      <c r="C684" s="1">
        <v>0.70833333333333337</v>
      </c>
      <c r="D684" t="s">
        <v>85</v>
      </c>
      <c r="E684" t="s">
        <v>63</v>
      </c>
      <c r="F684">
        <v>1320.05</v>
      </c>
      <c r="G684">
        <v>1317.07</v>
      </c>
      <c r="H684">
        <v>7</v>
      </c>
      <c r="I684">
        <v>9</v>
      </c>
      <c r="J684">
        <v>2</v>
      </c>
      <c r="K684">
        <v>5</v>
      </c>
      <c r="L684">
        <v>0</v>
      </c>
      <c r="M684">
        <v>2</v>
      </c>
      <c r="N684" t="s">
        <v>34</v>
      </c>
      <c r="O684">
        <v>2.1</v>
      </c>
      <c r="P684">
        <v>3.22</v>
      </c>
      <c r="Q684">
        <v>3.52</v>
      </c>
      <c r="R684">
        <v>2.2000000000000002</v>
      </c>
      <c r="S684">
        <v>3.42</v>
      </c>
      <c r="T684">
        <v>4</v>
      </c>
    </row>
    <row r="685" spans="1:20" x14ac:dyDescent="0.45">
      <c r="A685" t="s">
        <v>31</v>
      </c>
      <c r="B685" s="2">
        <v>41465</v>
      </c>
      <c r="C685" s="1">
        <v>0.75</v>
      </c>
      <c r="D685" t="s">
        <v>55</v>
      </c>
      <c r="E685" t="s">
        <v>93</v>
      </c>
      <c r="F685">
        <v>1449.9</v>
      </c>
      <c r="G685">
        <v>1288.04</v>
      </c>
      <c r="H685">
        <v>9</v>
      </c>
      <c r="I685">
        <v>10</v>
      </c>
      <c r="J685">
        <v>6</v>
      </c>
      <c r="K685">
        <v>10</v>
      </c>
      <c r="L685">
        <v>2</v>
      </c>
      <c r="M685">
        <v>2</v>
      </c>
      <c r="N685" t="s">
        <v>28</v>
      </c>
      <c r="O685">
        <v>1.46</v>
      </c>
      <c r="P685">
        <v>4.1500000000000004</v>
      </c>
      <c r="Q685">
        <v>7.04</v>
      </c>
      <c r="R685">
        <v>1.6</v>
      </c>
      <c r="S685">
        <v>4.6500000000000004</v>
      </c>
      <c r="T685">
        <v>8.3000000000000007</v>
      </c>
    </row>
    <row r="686" spans="1:20" x14ac:dyDescent="0.45">
      <c r="A686" t="s">
        <v>35</v>
      </c>
      <c r="B686" s="2">
        <v>41467</v>
      </c>
      <c r="C686" s="1">
        <v>0.75</v>
      </c>
      <c r="D686" t="s">
        <v>38</v>
      </c>
      <c r="E686" t="s">
        <v>37</v>
      </c>
      <c r="F686">
        <v>1346.69</v>
      </c>
      <c r="G686">
        <v>1363.3</v>
      </c>
      <c r="H686">
        <v>7</v>
      </c>
      <c r="I686">
        <v>8</v>
      </c>
      <c r="J686">
        <v>0</v>
      </c>
      <c r="K686">
        <v>6</v>
      </c>
      <c r="L686">
        <v>0</v>
      </c>
      <c r="M686">
        <v>1</v>
      </c>
      <c r="N686" t="s">
        <v>34</v>
      </c>
      <c r="O686">
        <v>2.5499999999999998</v>
      </c>
      <c r="P686">
        <v>3.25</v>
      </c>
      <c r="Q686">
        <v>2.68</v>
      </c>
      <c r="R686">
        <v>2.9</v>
      </c>
      <c r="S686">
        <v>3.4</v>
      </c>
      <c r="T686">
        <v>2.95</v>
      </c>
    </row>
    <row r="687" spans="1:20" x14ac:dyDescent="0.45">
      <c r="A687" t="s">
        <v>20</v>
      </c>
      <c r="B687" s="2">
        <v>41468</v>
      </c>
      <c r="C687" s="1">
        <v>0.60416666666666663</v>
      </c>
      <c r="D687" t="s">
        <v>25</v>
      </c>
      <c r="E687" t="s">
        <v>59</v>
      </c>
      <c r="F687">
        <v>1465.34</v>
      </c>
      <c r="G687">
        <v>1414.43</v>
      </c>
      <c r="H687">
        <v>7</v>
      </c>
      <c r="I687">
        <v>11</v>
      </c>
      <c r="J687">
        <v>5</v>
      </c>
      <c r="K687">
        <v>8</v>
      </c>
      <c r="L687">
        <v>1</v>
      </c>
      <c r="M687">
        <v>1</v>
      </c>
      <c r="N687" t="s">
        <v>28</v>
      </c>
      <c r="O687">
        <v>1.91</v>
      </c>
      <c r="P687">
        <v>3.47</v>
      </c>
      <c r="Q687">
        <v>3.89</v>
      </c>
      <c r="R687">
        <v>2.09</v>
      </c>
      <c r="S687">
        <v>3.7</v>
      </c>
      <c r="T687">
        <v>4.4000000000000004</v>
      </c>
    </row>
    <row r="688" spans="1:20" x14ac:dyDescent="0.45">
      <c r="A688" t="s">
        <v>41</v>
      </c>
      <c r="B688" s="2">
        <v>41468</v>
      </c>
      <c r="C688" s="1">
        <v>0.625</v>
      </c>
      <c r="D688" t="s">
        <v>51</v>
      </c>
      <c r="E688" t="s">
        <v>87</v>
      </c>
      <c r="F688">
        <v>1464.94</v>
      </c>
      <c r="G688">
        <v>1222.8399999999999</v>
      </c>
      <c r="H688">
        <v>4</v>
      </c>
      <c r="I688">
        <v>8</v>
      </c>
      <c r="J688">
        <v>4</v>
      </c>
      <c r="K688">
        <v>6</v>
      </c>
      <c r="L688">
        <v>2</v>
      </c>
      <c r="M688">
        <v>2</v>
      </c>
      <c r="N688" t="s">
        <v>28</v>
      </c>
      <c r="O688">
        <v>1.25</v>
      </c>
      <c r="P688">
        <v>5.73</v>
      </c>
      <c r="Q688">
        <v>11.2</v>
      </c>
      <c r="R688">
        <v>1.3</v>
      </c>
      <c r="S688">
        <v>6.5</v>
      </c>
      <c r="T688">
        <v>14</v>
      </c>
    </row>
    <row r="689" spans="1:20" x14ac:dyDescent="0.45">
      <c r="A689" t="s">
        <v>20</v>
      </c>
      <c r="B689" s="2">
        <v>41468</v>
      </c>
      <c r="C689" s="1">
        <v>0.70833333333333337</v>
      </c>
      <c r="D689" t="s">
        <v>88</v>
      </c>
      <c r="E689" t="s">
        <v>60</v>
      </c>
      <c r="F689">
        <v>1259.92</v>
      </c>
      <c r="G689">
        <v>1397.15</v>
      </c>
      <c r="H689">
        <v>1</v>
      </c>
      <c r="I689">
        <v>3</v>
      </c>
      <c r="J689">
        <v>6</v>
      </c>
      <c r="K689">
        <v>9</v>
      </c>
      <c r="L689">
        <v>3</v>
      </c>
      <c r="M689">
        <v>3</v>
      </c>
      <c r="N689" t="s">
        <v>28</v>
      </c>
      <c r="O689">
        <v>2.2400000000000002</v>
      </c>
      <c r="P689">
        <v>3.49</v>
      </c>
      <c r="Q689">
        <v>2.96</v>
      </c>
      <c r="R689">
        <v>2.38</v>
      </c>
      <c r="S689">
        <v>3.84</v>
      </c>
      <c r="T689">
        <v>3.3</v>
      </c>
    </row>
    <row r="690" spans="1:20" x14ac:dyDescent="0.45">
      <c r="A690" t="s">
        <v>20</v>
      </c>
      <c r="B690" s="2">
        <v>41469</v>
      </c>
      <c r="C690" s="1">
        <v>0.60416666666666663</v>
      </c>
      <c r="D690" t="s">
        <v>24</v>
      </c>
      <c r="E690" t="s">
        <v>48</v>
      </c>
      <c r="F690">
        <v>1393.48</v>
      </c>
      <c r="G690">
        <v>1402.15</v>
      </c>
      <c r="H690">
        <v>4</v>
      </c>
      <c r="I690">
        <v>7</v>
      </c>
      <c r="J690">
        <v>7</v>
      </c>
      <c r="K690">
        <v>9</v>
      </c>
      <c r="L690">
        <v>1</v>
      </c>
      <c r="M690">
        <v>2</v>
      </c>
      <c r="N690" t="s">
        <v>34</v>
      </c>
      <c r="O690">
        <v>2.14</v>
      </c>
      <c r="P690">
        <v>3.39</v>
      </c>
      <c r="Q690">
        <v>3.24</v>
      </c>
      <c r="R690">
        <v>2.2200000000000002</v>
      </c>
      <c r="S690">
        <v>3.62</v>
      </c>
      <c r="T690">
        <v>3.5</v>
      </c>
    </row>
    <row r="691" spans="1:20" x14ac:dyDescent="0.45">
      <c r="A691" t="s">
        <v>41</v>
      </c>
      <c r="B691" s="2">
        <v>41469</v>
      </c>
      <c r="C691" s="1">
        <v>0.6875</v>
      </c>
      <c r="D691" t="s">
        <v>50</v>
      </c>
      <c r="E691" t="s">
        <v>53</v>
      </c>
      <c r="F691">
        <v>1231.1099999999999</v>
      </c>
      <c r="G691">
        <v>1477.37</v>
      </c>
      <c r="H691">
        <v>1</v>
      </c>
      <c r="I691">
        <v>1</v>
      </c>
      <c r="J691">
        <v>7</v>
      </c>
      <c r="K691">
        <v>13</v>
      </c>
      <c r="L691">
        <v>1</v>
      </c>
      <c r="M691">
        <v>2</v>
      </c>
      <c r="N691" t="s">
        <v>34</v>
      </c>
      <c r="O691">
        <v>5.41</v>
      </c>
      <c r="P691">
        <v>3.71</v>
      </c>
      <c r="Q691">
        <v>1.63</v>
      </c>
      <c r="R691">
        <v>6.22</v>
      </c>
      <c r="S691">
        <v>4</v>
      </c>
      <c r="T691">
        <v>1.7</v>
      </c>
    </row>
    <row r="692" spans="1:20" x14ac:dyDescent="0.45">
      <c r="A692" t="s">
        <v>20</v>
      </c>
      <c r="B692" s="2">
        <v>41469</v>
      </c>
      <c r="C692" s="1">
        <v>0.70833333333333337</v>
      </c>
      <c r="D692" t="s">
        <v>69</v>
      </c>
      <c r="E692" t="s">
        <v>58</v>
      </c>
      <c r="F692">
        <v>1260.0999999999999</v>
      </c>
      <c r="G692">
        <v>1495.17</v>
      </c>
      <c r="H692">
        <v>4</v>
      </c>
      <c r="I692">
        <v>4</v>
      </c>
      <c r="J692">
        <v>4</v>
      </c>
      <c r="K692">
        <v>7</v>
      </c>
      <c r="L692">
        <v>2</v>
      </c>
      <c r="M692">
        <v>1</v>
      </c>
      <c r="N692" t="s">
        <v>23</v>
      </c>
      <c r="O692">
        <v>3.98</v>
      </c>
      <c r="P692">
        <v>3.68</v>
      </c>
      <c r="Q692">
        <v>1.82</v>
      </c>
      <c r="R692">
        <v>4.84</v>
      </c>
      <c r="S692">
        <v>4.1900000000000004</v>
      </c>
      <c r="T692">
        <v>1.96</v>
      </c>
    </row>
    <row r="693" spans="1:20" x14ac:dyDescent="0.45">
      <c r="A693" t="s">
        <v>20</v>
      </c>
      <c r="B693" s="2">
        <v>41469</v>
      </c>
      <c r="C693" s="1">
        <v>0.70833333333333337</v>
      </c>
      <c r="D693" t="s">
        <v>49</v>
      </c>
      <c r="E693" t="s">
        <v>26</v>
      </c>
      <c r="F693">
        <v>1424.9</v>
      </c>
      <c r="G693">
        <v>1349.63</v>
      </c>
      <c r="H693">
        <v>3</v>
      </c>
      <c r="I693">
        <v>4</v>
      </c>
      <c r="J693">
        <v>4</v>
      </c>
      <c r="K693">
        <v>6</v>
      </c>
      <c r="L693">
        <v>2</v>
      </c>
      <c r="M693">
        <v>2</v>
      </c>
      <c r="N693" t="s">
        <v>28</v>
      </c>
      <c r="O693">
        <v>1.52</v>
      </c>
      <c r="P693">
        <v>4.04</v>
      </c>
      <c r="Q693">
        <v>6.12</v>
      </c>
      <c r="R693">
        <v>1.57</v>
      </c>
      <c r="S693">
        <v>4.4000000000000004</v>
      </c>
      <c r="T693">
        <v>6.8</v>
      </c>
    </row>
    <row r="694" spans="1:20" x14ac:dyDescent="0.45">
      <c r="A694" t="s">
        <v>81</v>
      </c>
      <c r="B694" s="2">
        <v>41469</v>
      </c>
      <c r="C694" s="1">
        <v>0.75</v>
      </c>
      <c r="D694" t="s">
        <v>86</v>
      </c>
      <c r="E694" t="s">
        <v>83</v>
      </c>
      <c r="F694">
        <v>1650.26</v>
      </c>
      <c r="G694">
        <v>1696.04</v>
      </c>
      <c r="H694">
        <v>3</v>
      </c>
      <c r="I694">
        <v>7</v>
      </c>
      <c r="J694">
        <v>5</v>
      </c>
      <c r="K694">
        <v>8</v>
      </c>
      <c r="L694">
        <v>1</v>
      </c>
      <c r="M694">
        <v>1</v>
      </c>
      <c r="N694" t="s">
        <v>28</v>
      </c>
      <c r="O694">
        <v>2.29</v>
      </c>
      <c r="P694">
        <v>3.16</v>
      </c>
      <c r="Q694">
        <v>3.07</v>
      </c>
      <c r="R694">
        <v>2.4500000000000002</v>
      </c>
      <c r="S694">
        <v>3.33</v>
      </c>
      <c r="T694">
        <v>3.42</v>
      </c>
    </row>
    <row r="695" spans="1:20" x14ac:dyDescent="0.45">
      <c r="A695" t="s">
        <v>31</v>
      </c>
      <c r="B695" s="2">
        <v>41474</v>
      </c>
      <c r="C695" s="1">
        <v>0.72916666666666663</v>
      </c>
      <c r="D695" t="s">
        <v>33</v>
      </c>
      <c r="E695" t="s">
        <v>55</v>
      </c>
      <c r="F695">
        <v>1365.68</v>
      </c>
      <c r="G695">
        <v>1449.9</v>
      </c>
      <c r="H695">
        <v>4</v>
      </c>
      <c r="I695">
        <v>4</v>
      </c>
      <c r="J695">
        <v>7</v>
      </c>
      <c r="K695">
        <v>11</v>
      </c>
      <c r="L695">
        <v>0</v>
      </c>
      <c r="M695">
        <v>2</v>
      </c>
      <c r="N695" t="s">
        <v>34</v>
      </c>
      <c r="O695">
        <v>2.85</v>
      </c>
      <c r="P695">
        <v>3.34</v>
      </c>
      <c r="Q695">
        <v>2.38</v>
      </c>
      <c r="R695">
        <v>3.15</v>
      </c>
      <c r="S695">
        <v>3.55</v>
      </c>
      <c r="T695">
        <v>2.7</v>
      </c>
    </row>
    <row r="696" spans="1:20" x14ac:dyDescent="0.45">
      <c r="A696" t="s">
        <v>81</v>
      </c>
      <c r="B696" s="2">
        <v>41475</v>
      </c>
      <c r="C696" s="1">
        <v>0.54166666666666663</v>
      </c>
      <c r="D696" t="s">
        <v>92</v>
      </c>
      <c r="E696" t="s">
        <v>86</v>
      </c>
      <c r="F696">
        <v>1468.73</v>
      </c>
      <c r="G696">
        <v>1649.63</v>
      </c>
      <c r="H696">
        <v>0</v>
      </c>
      <c r="I696">
        <v>3</v>
      </c>
      <c r="J696">
        <v>3</v>
      </c>
      <c r="K696">
        <v>7</v>
      </c>
      <c r="L696">
        <v>1</v>
      </c>
      <c r="M696">
        <v>2</v>
      </c>
      <c r="N696" t="s">
        <v>34</v>
      </c>
      <c r="O696">
        <v>3.6</v>
      </c>
      <c r="P696">
        <v>3.23</v>
      </c>
      <c r="Q696">
        <v>2.0499999999999998</v>
      </c>
      <c r="R696">
        <v>4.45</v>
      </c>
      <c r="S696">
        <v>3.5</v>
      </c>
      <c r="T696">
        <v>2.36</v>
      </c>
    </row>
    <row r="697" spans="1:20" x14ac:dyDescent="0.45">
      <c r="A697" t="s">
        <v>61</v>
      </c>
      <c r="B697" s="2">
        <v>41475</v>
      </c>
      <c r="C697" s="1">
        <v>0.60416666666666663</v>
      </c>
      <c r="D697" t="s">
        <v>94</v>
      </c>
      <c r="E697" t="s">
        <v>80</v>
      </c>
      <c r="F697">
        <v>1223.6199999999999</v>
      </c>
      <c r="G697">
        <v>1290.55</v>
      </c>
      <c r="H697">
        <v>3</v>
      </c>
      <c r="I697">
        <v>4</v>
      </c>
      <c r="J697">
        <v>5</v>
      </c>
      <c r="K697">
        <v>5</v>
      </c>
      <c r="L697">
        <v>0</v>
      </c>
      <c r="M697">
        <v>1</v>
      </c>
      <c r="N697" t="s">
        <v>34</v>
      </c>
      <c r="O697">
        <v>2.1800000000000002</v>
      </c>
      <c r="P697">
        <v>3.15</v>
      </c>
      <c r="Q697">
        <v>3.32</v>
      </c>
      <c r="R697">
        <v>2.5</v>
      </c>
      <c r="S697">
        <v>3.3</v>
      </c>
      <c r="T697">
        <v>3.73</v>
      </c>
    </row>
    <row r="698" spans="1:20" x14ac:dyDescent="0.45">
      <c r="A698" t="s">
        <v>81</v>
      </c>
      <c r="B698" s="2">
        <v>41476</v>
      </c>
      <c r="C698" s="1">
        <v>0.4375</v>
      </c>
      <c r="D698" t="s">
        <v>83</v>
      </c>
      <c r="E698" t="s">
        <v>82</v>
      </c>
      <c r="F698">
        <v>1696.68</v>
      </c>
      <c r="G698">
        <v>1761.82</v>
      </c>
      <c r="H698">
        <v>3</v>
      </c>
      <c r="I698">
        <v>9</v>
      </c>
      <c r="J698">
        <v>9</v>
      </c>
      <c r="K698">
        <v>13</v>
      </c>
      <c r="L698">
        <v>2</v>
      </c>
      <c r="M698">
        <v>1</v>
      </c>
      <c r="N698" t="s">
        <v>23</v>
      </c>
      <c r="O698">
        <v>2.7</v>
      </c>
      <c r="P698">
        <v>3.11</v>
      </c>
      <c r="Q698">
        <v>2.61</v>
      </c>
      <c r="R698">
        <v>2.9</v>
      </c>
      <c r="S698">
        <v>3.28</v>
      </c>
      <c r="T698">
        <v>2.89</v>
      </c>
    </row>
    <row r="699" spans="1:20" x14ac:dyDescent="0.45">
      <c r="A699" t="s">
        <v>35</v>
      </c>
      <c r="B699" s="2">
        <v>41476</v>
      </c>
      <c r="C699" s="1">
        <v>0.64583333333333337</v>
      </c>
      <c r="D699" t="s">
        <v>38</v>
      </c>
      <c r="E699" t="s">
        <v>37</v>
      </c>
      <c r="F699">
        <v>1346.69</v>
      </c>
      <c r="G699">
        <v>1363.3</v>
      </c>
      <c r="H699">
        <v>4</v>
      </c>
      <c r="I699">
        <v>7</v>
      </c>
      <c r="J699">
        <v>3</v>
      </c>
      <c r="K699">
        <v>6</v>
      </c>
      <c r="L699">
        <v>2</v>
      </c>
      <c r="M699">
        <v>2</v>
      </c>
      <c r="N699" t="s">
        <v>28</v>
      </c>
      <c r="O699">
        <v>2.17</v>
      </c>
      <c r="P699">
        <v>3.28</v>
      </c>
      <c r="Q699">
        <v>3.26</v>
      </c>
      <c r="R699">
        <v>2.5</v>
      </c>
      <c r="S699">
        <v>3.52</v>
      </c>
      <c r="T699">
        <v>3.8</v>
      </c>
    </row>
    <row r="700" spans="1:20" x14ac:dyDescent="0.45">
      <c r="A700" t="s">
        <v>31</v>
      </c>
      <c r="B700" s="2">
        <v>41476</v>
      </c>
      <c r="C700" s="1">
        <v>0.67708333333333337</v>
      </c>
      <c r="D700" t="s">
        <v>57</v>
      </c>
      <c r="E700" t="s">
        <v>93</v>
      </c>
      <c r="F700">
        <v>1392.71</v>
      </c>
      <c r="G700">
        <v>1288.04</v>
      </c>
      <c r="H700">
        <v>7</v>
      </c>
      <c r="I700">
        <v>11</v>
      </c>
      <c r="J700">
        <v>4</v>
      </c>
      <c r="K700">
        <v>7</v>
      </c>
      <c r="L700">
        <v>1</v>
      </c>
      <c r="M700">
        <v>1</v>
      </c>
      <c r="N700" t="s">
        <v>28</v>
      </c>
      <c r="O700">
        <v>1.7</v>
      </c>
      <c r="P700">
        <v>3.63</v>
      </c>
      <c r="Q700">
        <v>4.91</v>
      </c>
      <c r="R700">
        <v>1.75</v>
      </c>
      <c r="S700">
        <v>3.85</v>
      </c>
      <c r="T700">
        <v>5.65</v>
      </c>
    </row>
    <row r="701" spans="1:20" x14ac:dyDescent="0.45">
      <c r="A701" t="s">
        <v>61</v>
      </c>
      <c r="B701" s="2">
        <v>41476</v>
      </c>
      <c r="C701" s="1">
        <v>0.70833333333333337</v>
      </c>
      <c r="D701" t="s">
        <v>90</v>
      </c>
      <c r="E701" t="s">
        <v>85</v>
      </c>
      <c r="F701">
        <v>1223.6199999999999</v>
      </c>
      <c r="G701">
        <v>1320.05</v>
      </c>
      <c r="H701">
        <v>6</v>
      </c>
      <c r="I701">
        <v>9</v>
      </c>
      <c r="J701">
        <v>4</v>
      </c>
      <c r="K701">
        <v>8</v>
      </c>
      <c r="L701">
        <v>2</v>
      </c>
      <c r="M701">
        <v>3</v>
      </c>
      <c r="N701" t="s">
        <v>34</v>
      </c>
      <c r="O701">
        <v>2.56</v>
      </c>
      <c r="P701">
        <v>3.11</v>
      </c>
      <c r="Q701">
        <v>2.74</v>
      </c>
      <c r="R701">
        <v>2.74</v>
      </c>
      <c r="S701">
        <v>3.25</v>
      </c>
      <c r="T701">
        <v>3</v>
      </c>
    </row>
    <row r="702" spans="1:20" x14ac:dyDescent="0.45">
      <c r="A702" t="s">
        <v>31</v>
      </c>
      <c r="B702" s="2">
        <v>41477</v>
      </c>
      <c r="C702" s="1">
        <v>0.75</v>
      </c>
      <c r="D702" t="s">
        <v>45</v>
      </c>
      <c r="E702" t="s">
        <v>56</v>
      </c>
      <c r="F702">
        <v>1421.09</v>
      </c>
      <c r="G702">
        <v>1492.33</v>
      </c>
      <c r="H702">
        <v>3</v>
      </c>
      <c r="I702">
        <v>9</v>
      </c>
      <c r="J702">
        <v>7</v>
      </c>
      <c r="K702">
        <v>10</v>
      </c>
      <c r="L702">
        <v>4</v>
      </c>
      <c r="M702">
        <v>0</v>
      </c>
      <c r="N702" t="s">
        <v>23</v>
      </c>
      <c r="O702">
        <v>2.15</v>
      </c>
      <c r="P702">
        <v>3.31</v>
      </c>
      <c r="Q702">
        <v>3.34</v>
      </c>
      <c r="R702">
        <v>2.8</v>
      </c>
      <c r="S702">
        <v>3.5</v>
      </c>
      <c r="T702">
        <v>3.66</v>
      </c>
    </row>
    <row r="703" spans="1:20" x14ac:dyDescent="0.45">
      <c r="A703" t="s">
        <v>41</v>
      </c>
      <c r="B703" s="2">
        <v>41479</v>
      </c>
      <c r="C703" s="1">
        <v>0.72916666666666663</v>
      </c>
      <c r="D703" t="s">
        <v>87</v>
      </c>
      <c r="E703" t="s">
        <v>52</v>
      </c>
      <c r="F703">
        <v>1242.52</v>
      </c>
      <c r="G703">
        <v>1506.84</v>
      </c>
      <c r="H703">
        <v>5</v>
      </c>
      <c r="I703">
        <v>6</v>
      </c>
      <c r="J703">
        <v>4</v>
      </c>
      <c r="K703">
        <v>8</v>
      </c>
      <c r="L703">
        <v>0</v>
      </c>
      <c r="M703">
        <v>1</v>
      </c>
      <c r="N703" t="s">
        <v>34</v>
      </c>
      <c r="O703">
        <v>5.42</v>
      </c>
      <c r="P703">
        <v>3.87</v>
      </c>
      <c r="Q703">
        <v>1.6</v>
      </c>
      <c r="R703">
        <v>6.3</v>
      </c>
      <c r="S703">
        <v>4.1500000000000004</v>
      </c>
      <c r="T703">
        <v>1.65</v>
      </c>
    </row>
    <row r="704" spans="1:20" x14ac:dyDescent="0.45">
      <c r="A704" t="s">
        <v>81</v>
      </c>
      <c r="B704" s="2">
        <v>41481</v>
      </c>
      <c r="C704" s="1">
        <v>0.70833333333333337</v>
      </c>
      <c r="D704" t="s">
        <v>82</v>
      </c>
      <c r="E704" t="s">
        <v>86</v>
      </c>
      <c r="F704">
        <v>1761.82</v>
      </c>
      <c r="G704">
        <v>1649.63</v>
      </c>
      <c r="H704">
        <v>6</v>
      </c>
      <c r="I704">
        <v>12</v>
      </c>
      <c r="J704">
        <v>5</v>
      </c>
      <c r="K704">
        <v>7</v>
      </c>
      <c r="L704">
        <v>1</v>
      </c>
      <c r="M704">
        <v>1</v>
      </c>
      <c r="N704" t="s">
        <v>28</v>
      </c>
      <c r="O704">
        <v>1.66</v>
      </c>
      <c r="P704">
        <v>3.61</v>
      </c>
      <c r="Q704">
        <v>5.1100000000000003</v>
      </c>
      <c r="R704">
        <v>1.75</v>
      </c>
      <c r="S704">
        <v>4</v>
      </c>
      <c r="T704">
        <v>6</v>
      </c>
    </row>
    <row r="705" spans="1:20" x14ac:dyDescent="0.45">
      <c r="A705" t="s">
        <v>31</v>
      </c>
      <c r="B705" s="2">
        <v>41481</v>
      </c>
      <c r="C705" s="1">
        <v>0.72916666666666663</v>
      </c>
      <c r="D705" t="s">
        <v>56</v>
      </c>
      <c r="E705" t="s">
        <v>95</v>
      </c>
      <c r="F705">
        <v>1492.33</v>
      </c>
      <c r="G705">
        <v>1288.04</v>
      </c>
      <c r="H705">
        <v>6</v>
      </c>
      <c r="I705">
        <v>10</v>
      </c>
      <c r="J705">
        <v>1</v>
      </c>
      <c r="K705">
        <v>1</v>
      </c>
      <c r="L705">
        <v>1</v>
      </c>
      <c r="M705">
        <v>1</v>
      </c>
      <c r="N705" t="s">
        <v>28</v>
      </c>
      <c r="O705">
        <v>1.64</v>
      </c>
      <c r="P705">
        <v>3.87</v>
      </c>
      <c r="Q705">
        <v>5</v>
      </c>
      <c r="R705">
        <v>1.71</v>
      </c>
      <c r="S705">
        <v>4.25</v>
      </c>
      <c r="T705">
        <v>5.7</v>
      </c>
    </row>
    <row r="706" spans="1:20" x14ac:dyDescent="0.45">
      <c r="A706" t="s">
        <v>20</v>
      </c>
      <c r="B706" s="2">
        <v>41482</v>
      </c>
      <c r="C706" s="1">
        <v>0.60416666666666663</v>
      </c>
      <c r="D706" t="s">
        <v>48</v>
      </c>
      <c r="E706" t="s">
        <v>69</v>
      </c>
      <c r="F706">
        <v>1410.98</v>
      </c>
      <c r="G706">
        <v>1280.8399999999999</v>
      </c>
      <c r="H706">
        <v>7</v>
      </c>
      <c r="I706">
        <v>11</v>
      </c>
      <c r="J706">
        <v>7</v>
      </c>
      <c r="K706">
        <v>7</v>
      </c>
      <c r="L706">
        <v>2</v>
      </c>
      <c r="M706">
        <v>3</v>
      </c>
      <c r="N706" t="s">
        <v>34</v>
      </c>
      <c r="O706">
        <v>1.56</v>
      </c>
      <c r="P706">
        <v>4.03</v>
      </c>
      <c r="Q706">
        <v>5.68</v>
      </c>
      <c r="R706">
        <v>1.63</v>
      </c>
      <c r="S706">
        <v>4.34</v>
      </c>
      <c r="T706">
        <v>6.4</v>
      </c>
    </row>
    <row r="707" spans="1:20" x14ac:dyDescent="0.45">
      <c r="A707" t="s">
        <v>41</v>
      </c>
      <c r="B707" s="2">
        <v>41482</v>
      </c>
      <c r="C707" s="1">
        <v>0.625</v>
      </c>
      <c r="D707" t="s">
        <v>54</v>
      </c>
      <c r="E707" t="s">
        <v>91</v>
      </c>
      <c r="F707">
        <v>1384.2</v>
      </c>
      <c r="G707">
        <v>1218.3800000000001</v>
      </c>
      <c r="H707">
        <v>5</v>
      </c>
      <c r="I707">
        <v>9</v>
      </c>
      <c r="J707">
        <v>3</v>
      </c>
      <c r="K707">
        <v>4</v>
      </c>
      <c r="L707">
        <v>2</v>
      </c>
      <c r="M707">
        <v>2</v>
      </c>
      <c r="N707" t="s">
        <v>28</v>
      </c>
      <c r="O707">
        <v>1.59</v>
      </c>
      <c r="P707">
        <v>3.85</v>
      </c>
      <c r="Q707">
        <v>5.59</v>
      </c>
      <c r="R707">
        <v>1.65</v>
      </c>
      <c r="S707">
        <v>4.22</v>
      </c>
      <c r="T707">
        <v>6.3</v>
      </c>
    </row>
    <row r="708" spans="1:20" x14ac:dyDescent="0.45">
      <c r="A708" t="s">
        <v>31</v>
      </c>
      <c r="B708" s="2">
        <v>41482</v>
      </c>
      <c r="C708" s="1">
        <v>0.66666666666666663</v>
      </c>
      <c r="D708" t="s">
        <v>93</v>
      </c>
      <c r="E708" t="s">
        <v>33</v>
      </c>
      <c r="F708">
        <v>1288.04</v>
      </c>
      <c r="G708">
        <v>1365.68</v>
      </c>
      <c r="H708">
        <v>2</v>
      </c>
      <c r="I708">
        <v>5</v>
      </c>
      <c r="J708">
        <v>3</v>
      </c>
      <c r="K708">
        <v>4</v>
      </c>
      <c r="L708">
        <v>0</v>
      </c>
      <c r="M708">
        <v>2</v>
      </c>
      <c r="N708" t="s">
        <v>34</v>
      </c>
      <c r="O708">
        <v>3.16</v>
      </c>
      <c r="P708">
        <v>3.25</v>
      </c>
      <c r="Q708">
        <v>2.25</v>
      </c>
      <c r="R708">
        <v>3.46</v>
      </c>
      <c r="S708">
        <v>3.45</v>
      </c>
      <c r="T708">
        <v>2.4</v>
      </c>
    </row>
    <row r="709" spans="1:20" x14ac:dyDescent="0.45">
      <c r="A709" t="s">
        <v>20</v>
      </c>
      <c r="B709" s="2">
        <v>41482</v>
      </c>
      <c r="C709" s="1">
        <v>0.70833333333333337</v>
      </c>
      <c r="D709" t="s">
        <v>29</v>
      </c>
      <c r="E709" t="s">
        <v>25</v>
      </c>
      <c r="F709">
        <v>1335.2</v>
      </c>
      <c r="G709">
        <v>1472.63</v>
      </c>
      <c r="H709">
        <v>3</v>
      </c>
      <c r="I709">
        <v>3</v>
      </c>
      <c r="J709">
        <v>7</v>
      </c>
      <c r="K709">
        <v>11</v>
      </c>
      <c r="L709">
        <v>2</v>
      </c>
      <c r="M709">
        <v>0</v>
      </c>
      <c r="N709" t="s">
        <v>23</v>
      </c>
      <c r="O709">
        <v>2.67</v>
      </c>
      <c r="P709">
        <v>3.33</v>
      </c>
      <c r="Q709">
        <v>2.54</v>
      </c>
      <c r="R709">
        <v>2.76</v>
      </c>
      <c r="S709">
        <v>3.52</v>
      </c>
      <c r="T709">
        <v>2.7</v>
      </c>
    </row>
    <row r="710" spans="1:20" x14ac:dyDescent="0.45">
      <c r="A710" t="s">
        <v>35</v>
      </c>
      <c r="B710" s="2">
        <v>41482</v>
      </c>
      <c r="C710" s="1">
        <v>0.75</v>
      </c>
      <c r="D710" t="s">
        <v>47</v>
      </c>
      <c r="E710" t="s">
        <v>38</v>
      </c>
      <c r="F710">
        <v>1338.54</v>
      </c>
      <c r="G710">
        <v>1346.69</v>
      </c>
      <c r="H710">
        <v>1</v>
      </c>
      <c r="I710">
        <v>4</v>
      </c>
      <c r="J710">
        <v>2</v>
      </c>
      <c r="K710">
        <v>8</v>
      </c>
      <c r="L710">
        <v>1</v>
      </c>
      <c r="M710">
        <v>2</v>
      </c>
      <c r="N710" t="s">
        <v>34</v>
      </c>
      <c r="O710">
        <v>1.95</v>
      </c>
      <c r="P710">
        <v>3.44</v>
      </c>
      <c r="Q710">
        <v>3.73</v>
      </c>
      <c r="R710">
        <v>2.04</v>
      </c>
      <c r="S710">
        <v>3.7</v>
      </c>
      <c r="T710">
        <v>4.45</v>
      </c>
    </row>
    <row r="711" spans="1:20" x14ac:dyDescent="0.45">
      <c r="A711" t="s">
        <v>20</v>
      </c>
      <c r="B711" s="2">
        <v>41483</v>
      </c>
      <c r="C711" s="1">
        <v>0.60416666666666663</v>
      </c>
      <c r="D711" t="s">
        <v>58</v>
      </c>
      <c r="E711" t="s">
        <v>27</v>
      </c>
      <c r="F711">
        <v>1478.87</v>
      </c>
      <c r="G711">
        <v>1290.03</v>
      </c>
      <c r="H711">
        <v>4</v>
      </c>
      <c r="I711">
        <v>4</v>
      </c>
      <c r="J711">
        <v>2</v>
      </c>
      <c r="K711">
        <v>3</v>
      </c>
      <c r="L711">
        <v>6</v>
      </c>
      <c r="M711">
        <v>1</v>
      </c>
      <c r="N711" t="s">
        <v>23</v>
      </c>
      <c r="O711">
        <v>1.31</v>
      </c>
      <c r="P711">
        <v>5.3</v>
      </c>
      <c r="Q711">
        <v>8.5399999999999991</v>
      </c>
      <c r="R711">
        <v>1.36</v>
      </c>
      <c r="S711">
        <v>5.86</v>
      </c>
      <c r="T711">
        <v>10.55</v>
      </c>
    </row>
    <row r="712" spans="1:20" x14ac:dyDescent="0.45">
      <c r="A712" t="s">
        <v>20</v>
      </c>
      <c r="B712" s="2">
        <v>41483</v>
      </c>
      <c r="C712" s="1">
        <v>0.70833333333333337</v>
      </c>
      <c r="D712" t="s">
        <v>60</v>
      </c>
      <c r="E712" t="s">
        <v>30</v>
      </c>
      <c r="F712">
        <v>1398.47</v>
      </c>
      <c r="G712">
        <v>1527.74</v>
      </c>
      <c r="H712">
        <v>4</v>
      </c>
      <c r="I712">
        <v>10</v>
      </c>
      <c r="J712">
        <v>9</v>
      </c>
      <c r="K712">
        <v>13</v>
      </c>
      <c r="L712">
        <v>1</v>
      </c>
      <c r="M712">
        <v>4</v>
      </c>
      <c r="N712" t="s">
        <v>34</v>
      </c>
      <c r="O712">
        <v>2.81</v>
      </c>
      <c r="P712">
        <v>3.43</v>
      </c>
      <c r="Q712">
        <v>2.37</v>
      </c>
      <c r="R712">
        <v>3.05</v>
      </c>
      <c r="S712">
        <v>3.62</v>
      </c>
      <c r="T712">
        <v>2.5</v>
      </c>
    </row>
    <row r="713" spans="1:20" x14ac:dyDescent="0.45">
      <c r="A713" t="s">
        <v>20</v>
      </c>
      <c r="B713" s="2">
        <v>41483</v>
      </c>
      <c r="C713" s="1">
        <v>0.70833333333333337</v>
      </c>
      <c r="D713" t="s">
        <v>26</v>
      </c>
      <c r="E713" t="s">
        <v>24</v>
      </c>
      <c r="F713">
        <v>1360.75</v>
      </c>
      <c r="G713">
        <v>1392.8</v>
      </c>
      <c r="H713">
        <v>2</v>
      </c>
      <c r="I713">
        <v>6</v>
      </c>
      <c r="J713">
        <v>1</v>
      </c>
      <c r="K713">
        <v>7</v>
      </c>
      <c r="L713">
        <v>1</v>
      </c>
      <c r="M713">
        <v>1</v>
      </c>
      <c r="N713" t="s">
        <v>28</v>
      </c>
      <c r="O713">
        <v>2.31</v>
      </c>
      <c r="P713">
        <v>3.31</v>
      </c>
      <c r="Q713">
        <v>3</v>
      </c>
      <c r="R713">
        <v>2.4500000000000002</v>
      </c>
      <c r="S713">
        <v>3.45</v>
      </c>
      <c r="T713">
        <v>3.2</v>
      </c>
    </row>
    <row r="714" spans="1:20" x14ac:dyDescent="0.45">
      <c r="A714" t="s">
        <v>20</v>
      </c>
      <c r="B714" s="2">
        <v>41483</v>
      </c>
      <c r="C714" s="1">
        <v>0.75</v>
      </c>
      <c r="D714" t="s">
        <v>59</v>
      </c>
      <c r="E714" t="s">
        <v>88</v>
      </c>
      <c r="F714">
        <v>1422.68</v>
      </c>
      <c r="G714">
        <v>1255.75</v>
      </c>
      <c r="H714">
        <v>5</v>
      </c>
      <c r="I714">
        <v>6</v>
      </c>
      <c r="J714">
        <v>2</v>
      </c>
      <c r="K714">
        <v>3</v>
      </c>
      <c r="L714">
        <v>3</v>
      </c>
      <c r="M714">
        <v>0</v>
      </c>
      <c r="N714" t="s">
        <v>23</v>
      </c>
      <c r="O714">
        <v>1.5</v>
      </c>
      <c r="P714">
        <v>4.1399999999999997</v>
      </c>
      <c r="Q714">
        <v>6.29</v>
      </c>
      <c r="R714">
        <v>1.55</v>
      </c>
      <c r="S714">
        <v>4.7</v>
      </c>
      <c r="T714">
        <v>7.4</v>
      </c>
    </row>
    <row r="715" spans="1:20" x14ac:dyDescent="0.45">
      <c r="A715" t="s">
        <v>41</v>
      </c>
      <c r="B715" s="2">
        <v>41484</v>
      </c>
      <c r="C715" s="1">
        <v>0.75</v>
      </c>
      <c r="D715" t="s">
        <v>87</v>
      </c>
      <c r="E715" t="s">
        <v>50</v>
      </c>
      <c r="F715">
        <v>1242.52</v>
      </c>
      <c r="G715">
        <v>1220.3599999999999</v>
      </c>
      <c r="H715">
        <v>4</v>
      </c>
      <c r="I715">
        <v>5</v>
      </c>
      <c r="J715">
        <v>1</v>
      </c>
      <c r="K715">
        <v>1</v>
      </c>
      <c r="L715">
        <v>1</v>
      </c>
      <c r="M715">
        <v>1</v>
      </c>
      <c r="N715" t="s">
        <v>28</v>
      </c>
      <c r="O715">
        <v>1.9</v>
      </c>
      <c r="P715">
        <v>3.5</v>
      </c>
      <c r="Q715">
        <v>3.89</v>
      </c>
      <c r="R715">
        <v>2</v>
      </c>
      <c r="S715">
        <v>3.8</v>
      </c>
      <c r="T715">
        <v>4.33</v>
      </c>
    </row>
    <row r="716" spans="1:20" x14ac:dyDescent="0.45">
      <c r="A716" t="s">
        <v>31</v>
      </c>
      <c r="B716" s="2">
        <v>41484</v>
      </c>
      <c r="C716" s="1">
        <v>0.75</v>
      </c>
      <c r="D716" t="s">
        <v>45</v>
      </c>
      <c r="E716" t="s">
        <v>68</v>
      </c>
      <c r="F716">
        <v>1421.09</v>
      </c>
      <c r="G716">
        <v>1391.81</v>
      </c>
      <c r="H716">
        <v>3</v>
      </c>
      <c r="I716">
        <v>9</v>
      </c>
      <c r="J716">
        <v>7</v>
      </c>
      <c r="K716">
        <v>8</v>
      </c>
      <c r="L716">
        <v>1</v>
      </c>
      <c r="M716">
        <v>2</v>
      </c>
      <c r="N716" t="s">
        <v>34</v>
      </c>
      <c r="O716">
        <v>1.93</v>
      </c>
      <c r="P716">
        <v>3.42</v>
      </c>
      <c r="Q716">
        <v>3.89</v>
      </c>
      <c r="R716">
        <v>2.02</v>
      </c>
      <c r="S716">
        <v>3.6</v>
      </c>
      <c r="T716">
        <v>4.59</v>
      </c>
    </row>
    <row r="717" spans="1:20" x14ac:dyDescent="0.45">
      <c r="A717" t="s">
        <v>61</v>
      </c>
      <c r="B717" s="2">
        <v>41489</v>
      </c>
      <c r="C717" s="1">
        <v>0.82291666666666663</v>
      </c>
      <c r="D717" t="s">
        <v>64</v>
      </c>
      <c r="E717" t="s">
        <v>62</v>
      </c>
      <c r="F717">
        <v>1290.5899999999999</v>
      </c>
      <c r="G717">
        <v>1530.82</v>
      </c>
      <c r="H717">
        <v>4</v>
      </c>
      <c r="I717">
        <v>7</v>
      </c>
      <c r="J717">
        <v>6</v>
      </c>
      <c r="K717">
        <v>10</v>
      </c>
      <c r="L717">
        <v>1</v>
      </c>
      <c r="M717">
        <v>2</v>
      </c>
      <c r="N717" t="s">
        <v>34</v>
      </c>
      <c r="O717">
        <v>4.96</v>
      </c>
      <c r="P717">
        <v>3.52</v>
      </c>
      <c r="Q717">
        <v>1.68</v>
      </c>
      <c r="R717">
        <v>6</v>
      </c>
      <c r="S717">
        <v>3.9</v>
      </c>
      <c r="T717">
        <v>1.77</v>
      </c>
    </row>
    <row r="718" spans="1:20" x14ac:dyDescent="0.45">
      <c r="A718" t="s">
        <v>31</v>
      </c>
      <c r="B718" s="2">
        <v>41490</v>
      </c>
      <c r="C718" s="1">
        <v>0.75</v>
      </c>
      <c r="D718" t="s">
        <v>68</v>
      </c>
      <c r="E718" t="s">
        <v>32</v>
      </c>
      <c r="F718">
        <v>1377.91</v>
      </c>
      <c r="G718">
        <v>1332.17</v>
      </c>
      <c r="H718">
        <v>9</v>
      </c>
      <c r="I718">
        <v>11</v>
      </c>
      <c r="J718">
        <v>2</v>
      </c>
      <c r="K718">
        <v>3</v>
      </c>
      <c r="L718">
        <v>1</v>
      </c>
      <c r="M718">
        <v>0</v>
      </c>
      <c r="N718" t="s">
        <v>23</v>
      </c>
      <c r="O718">
        <v>1.68</v>
      </c>
      <c r="P718">
        <v>3.76</v>
      </c>
      <c r="Q718">
        <v>4.82</v>
      </c>
      <c r="R718">
        <v>1.8</v>
      </c>
      <c r="S718">
        <v>4.13</v>
      </c>
      <c r="T718">
        <v>5.65</v>
      </c>
    </row>
    <row r="719" spans="1:20" x14ac:dyDescent="0.45">
      <c r="A719" t="s">
        <v>20</v>
      </c>
      <c r="B719" s="2">
        <v>41491</v>
      </c>
      <c r="C719" s="1">
        <v>0.75</v>
      </c>
      <c r="D719" t="s">
        <v>30</v>
      </c>
      <c r="E719" t="s">
        <v>49</v>
      </c>
      <c r="F719">
        <v>1516.5</v>
      </c>
      <c r="G719">
        <v>1406.64</v>
      </c>
      <c r="H719">
        <v>9</v>
      </c>
      <c r="I719">
        <v>13</v>
      </c>
      <c r="J719">
        <v>1</v>
      </c>
      <c r="K719">
        <v>4</v>
      </c>
      <c r="L719">
        <v>2</v>
      </c>
      <c r="M719">
        <v>1</v>
      </c>
      <c r="N719" t="s">
        <v>23</v>
      </c>
      <c r="O719">
        <v>1.64</v>
      </c>
      <c r="P719">
        <v>3.75</v>
      </c>
      <c r="Q719">
        <v>5.12</v>
      </c>
      <c r="R719">
        <v>1.77</v>
      </c>
      <c r="S719">
        <v>4</v>
      </c>
      <c r="T719">
        <v>5.5</v>
      </c>
    </row>
    <row r="720" spans="1:20" x14ac:dyDescent="0.45">
      <c r="A720" t="s">
        <v>20</v>
      </c>
      <c r="B720" s="2">
        <v>41491</v>
      </c>
      <c r="C720" s="1">
        <v>0.75</v>
      </c>
      <c r="D720" t="s">
        <v>40</v>
      </c>
      <c r="E720" t="s">
        <v>27</v>
      </c>
      <c r="F720">
        <v>1370.7</v>
      </c>
      <c r="G720">
        <v>1279.25</v>
      </c>
      <c r="H720">
        <v>7</v>
      </c>
      <c r="I720">
        <v>8</v>
      </c>
      <c r="J720">
        <v>1</v>
      </c>
      <c r="K720">
        <v>3</v>
      </c>
      <c r="L720">
        <v>1</v>
      </c>
      <c r="M720">
        <v>2</v>
      </c>
      <c r="N720" t="s">
        <v>34</v>
      </c>
      <c r="O720">
        <v>1.87</v>
      </c>
      <c r="P720">
        <v>3.5</v>
      </c>
      <c r="Q720">
        <v>3.97</v>
      </c>
      <c r="R720">
        <v>2</v>
      </c>
      <c r="S720">
        <v>3.7</v>
      </c>
      <c r="T720">
        <v>4.33</v>
      </c>
    </row>
    <row r="721" spans="1:20" x14ac:dyDescent="0.45">
      <c r="A721" t="s">
        <v>20</v>
      </c>
      <c r="B721" s="2">
        <v>41493</v>
      </c>
      <c r="C721" s="1">
        <v>0.75</v>
      </c>
      <c r="D721" t="s">
        <v>27</v>
      </c>
      <c r="E721" t="s">
        <v>60</v>
      </c>
      <c r="F721">
        <v>1279.25</v>
      </c>
      <c r="G721">
        <v>1379.1</v>
      </c>
      <c r="H721">
        <v>3</v>
      </c>
      <c r="I721">
        <v>5</v>
      </c>
      <c r="J721">
        <v>4</v>
      </c>
      <c r="K721">
        <v>7</v>
      </c>
      <c r="L721">
        <v>1</v>
      </c>
      <c r="M721">
        <v>1</v>
      </c>
      <c r="N721" t="s">
        <v>28</v>
      </c>
      <c r="O721">
        <v>2.62</v>
      </c>
      <c r="P721">
        <v>3.39</v>
      </c>
      <c r="Q721">
        <v>2.52</v>
      </c>
      <c r="R721">
        <v>2.76</v>
      </c>
      <c r="S721">
        <v>3.76</v>
      </c>
      <c r="T721">
        <v>2.7</v>
      </c>
    </row>
    <row r="722" spans="1:20" x14ac:dyDescent="0.45">
      <c r="A722" t="s">
        <v>61</v>
      </c>
      <c r="B722" s="2">
        <v>41497</v>
      </c>
      <c r="C722" s="1">
        <v>0.70833333333333337</v>
      </c>
      <c r="D722" t="s">
        <v>80</v>
      </c>
      <c r="E722" t="s">
        <v>94</v>
      </c>
      <c r="F722">
        <v>1307.48</v>
      </c>
      <c r="G722">
        <v>1208.8</v>
      </c>
      <c r="H722">
        <v>6</v>
      </c>
      <c r="I722">
        <v>10</v>
      </c>
      <c r="J722">
        <v>0</v>
      </c>
      <c r="K722">
        <v>3</v>
      </c>
      <c r="L722">
        <v>1</v>
      </c>
      <c r="M722">
        <v>1</v>
      </c>
      <c r="N722" t="s">
        <v>28</v>
      </c>
      <c r="O722">
        <v>2.1800000000000002</v>
      </c>
      <c r="P722">
        <v>3.18</v>
      </c>
      <c r="Q722">
        <v>3.36</v>
      </c>
      <c r="R722">
        <v>2.5299999999999998</v>
      </c>
      <c r="S722">
        <v>3.3</v>
      </c>
      <c r="T722">
        <v>3.77</v>
      </c>
    </row>
    <row r="723" spans="1:20" x14ac:dyDescent="0.45">
      <c r="A723" t="s">
        <v>31</v>
      </c>
      <c r="B723" s="2">
        <v>41497</v>
      </c>
      <c r="C723" s="1">
        <v>0.72916666666666663</v>
      </c>
      <c r="D723" t="s">
        <v>95</v>
      </c>
      <c r="E723" t="s">
        <v>55</v>
      </c>
      <c r="F723">
        <v>1282.6199999999999</v>
      </c>
      <c r="G723">
        <v>1455.38</v>
      </c>
      <c r="H723">
        <v>2</v>
      </c>
      <c r="I723">
        <v>2</v>
      </c>
      <c r="J723">
        <v>7</v>
      </c>
      <c r="K723">
        <v>13</v>
      </c>
      <c r="L723">
        <v>2</v>
      </c>
      <c r="M723">
        <v>3</v>
      </c>
      <c r="N723" t="s">
        <v>34</v>
      </c>
      <c r="O723">
        <v>3.81</v>
      </c>
      <c r="P723">
        <v>3.46</v>
      </c>
      <c r="Q723">
        <v>1.94</v>
      </c>
      <c r="R723">
        <v>4.24</v>
      </c>
      <c r="S723">
        <v>3.75</v>
      </c>
      <c r="T723">
        <v>2.0099999999999998</v>
      </c>
    </row>
    <row r="724" spans="1:20" x14ac:dyDescent="0.45">
      <c r="A724" t="s">
        <v>61</v>
      </c>
      <c r="B724" s="2">
        <v>41498</v>
      </c>
      <c r="C724" s="1">
        <v>0.60416666666666663</v>
      </c>
      <c r="D724" t="s">
        <v>64</v>
      </c>
      <c r="E724" t="s">
        <v>94</v>
      </c>
      <c r="F724">
        <v>1290.5899999999999</v>
      </c>
      <c r="G724">
        <v>1208.8</v>
      </c>
      <c r="H724">
        <v>1</v>
      </c>
      <c r="I724">
        <v>7</v>
      </c>
      <c r="J724">
        <v>1</v>
      </c>
      <c r="K724">
        <v>1</v>
      </c>
      <c r="L724">
        <v>0</v>
      </c>
      <c r="M724">
        <v>0</v>
      </c>
      <c r="N724" t="s">
        <v>28</v>
      </c>
      <c r="O724">
        <v>3.03</v>
      </c>
      <c r="P724">
        <v>3.17</v>
      </c>
      <c r="Q724">
        <v>2.34</v>
      </c>
      <c r="R724">
        <v>3.3</v>
      </c>
      <c r="S724">
        <v>3.36</v>
      </c>
      <c r="T724">
        <v>2.48</v>
      </c>
    </row>
    <row r="725" spans="1:20" x14ac:dyDescent="0.45">
      <c r="A725" t="s">
        <v>31</v>
      </c>
      <c r="B725" s="2">
        <v>41498</v>
      </c>
      <c r="C725" s="1">
        <v>0.64583333333333337</v>
      </c>
      <c r="D725" t="s">
        <v>55</v>
      </c>
      <c r="E725" t="s">
        <v>33</v>
      </c>
      <c r="F725">
        <v>1455.38</v>
      </c>
      <c r="G725">
        <v>1353.51</v>
      </c>
      <c r="H725">
        <v>9</v>
      </c>
      <c r="I725">
        <v>13</v>
      </c>
      <c r="J725">
        <v>3</v>
      </c>
      <c r="K725">
        <v>7</v>
      </c>
      <c r="L725">
        <v>3</v>
      </c>
      <c r="M725">
        <v>0</v>
      </c>
      <c r="N725" t="s">
        <v>23</v>
      </c>
      <c r="O725">
        <v>1.77</v>
      </c>
      <c r="P725">
        <v>3.61</v>
      </c>
      <c r="Q725">
        <v>4.41</v>
      </c>
      <c r="R725">
        <v>1.9</v>
      </c>
      <c r="S725">
        <v>3.9</v>
      </c>
      <c r="T725">
        <v>4.9400000000000004</v>
      </c>
    </row>
    <row r="726" spans="1:20" x14ac:dyDescent="0.45">
      <c r="A726" t="s">
        <v>31</v>
      </c>
      <c r="B726" s="2">
        <v>41502</v>
      </c>
      <c r="C726" s="1">
        <v>0.72916666666666663</v>
      </c>
      <c r="D726" t="s">
        <v>55</v>
      </c>
      <c r="E726" t="s">
        <v>57</v>
      </c>
      <c r="F726">
        <v>1468.35</v>
      </c>
      <c r="G726">
        <v>1353.89</v>
      </c>
      <c r="H726">
        <v>9</v>
      </c>
      <c r="I726">
        <v>13</v>
      </c>
      <c r="J726">
        <v>2</v>
      </c>
      <c r="K726">
        <v>6</v>
      </c>
      <c r="L726">
        <v>5</v>
      </c>
      <c r="M726">
        <v>2</v>
      </c>
      <c r="N726" t="s">
        <v>23</v>
      </c>
      <c r="O726">
        <v>1.96</v>
      </c>
      <c r="P726">
        <v>3.45</v>
      </c>
      <c r="Q726">
        <v>3.72</v>
      </c>
      <c r="R726">
        <v>2.04</v>
      </c>
      <c r="S726">
        <v>3.85</v>
      </c>
      <c r="T726">
        <v>4.25</v>
      </c>
    </row>
    <row r="727" spans="1:20" x14ac:dyDescent="0.45">
      <c r="A727" t="s">
        <v>35</v>
      </c>
      <c r="B727" s="2">
        <v>41503</v>
      </c>
      <c r="C727" s="1">
        <v>0.64583333333333337</v>
      </c>
      <c r="D727" t="s">
        <v>37</v>
      </c>
      <c r="E727" t="s">
        <v>39</v>
      </c>
      <c r="F727">
        <v>1311.66</v>
      </c>
      <c r="G727">
        <v>1598.14</v>
      </c>
      <c r="H727">
        <v>4</v>
      </c>
      <c r="I727">
        <v>4</v>
      </c>
      <c r="J727">
        <v>9</v>
      </c>
      <c r="K727">
        <v>13</v>
      </c>
      <c r="L727">
        <v>1</v>
      </c>
      <c r="M727">
        <v>1</v>
      </c>
      <c r="N727" t="s">
        <v>28</v>
      </c>
      <c r="O727">
        <v>5.97</v>
      </c>
      <c r="P727">
        <v>4.22</v>
      </c>
      <c r="Q727">
        <v>1.5</v>
      </c>
      <c r="R727">
        <v>6.6</v>
      </c>
      <c r="S727">
        <v>4.58</v>
      </c>
      <c r="T727">
        <v>1.6</v>
      </c>
    </row>
    <row r="728" spans="1:20" x14ac:dyDescent="0.45">
      <c r="A728" t="s">
        <v>31</v>
      </c>
      <c r="B728" s="2">
        <v>41503</v>
      </c>
      <c r="C728" s="1">
        <v>0.66666666666666663</v>
      </c>
      <c r="D728" t="s">
        <v>56</v>
      </c>
      <c r="E728" t="s">
        <v>68</v>
      </c>
      <c r="F728">
        <v>1440.21</v>
      </c>
      <c r="G728">
        <v>1363.67</v>
      </c>
      <c r="H728">
        <v>4</v>
      </c>
      <c r="I728">
        <v>8</v>
      </c>
      <c r="J728">
        <v>9</v>
      </c>
      <c r="K728">
        <v>13</v>
      </c>
      <c r="L728">
        <v>2</v>
      </c>
      <c r="M728">
        <v>1</v>
      </c>
      <c r="N728" t="s">
        <v>23</v>
      </c>
      <c r="O728">
        <v>2.15</v>
      </c>
      <c r="P728">
        <v>3.3</v>
      </c>
      <c r="Q728">
        <v>3.35</v>
      </c>
      <c r="R728">
        <v>2.27</v>
      </c>
      <c r="S728">
        <v>3.55</v>
      </c>
      <c r="T728">
        <v>3.7</v>
      </c>
    </row>
    <row r="729" spans="1:20" x14ac:dyDescent="0.45">
      <c r="A729" t="s">
        <v>20</v>
      </c>
      <c r="B729" s="2">
        <v>41503</v>
      </c>
      <c r="C729" s="1">
        <v>0.70833333333333337</v>
      </c>
      <c r="D729" t="s">
        <v>30</v>
      </c>
      <c r="E729" t="s">
        <v>40</v>
      </c>
      <c r="F729">
        <v>1504.75</v>
      </c>
      <c r="G729">
        <v>1338.11</v>
      </c>
      <c r="H729">
        <v>9</v>
      </c>
      <c r="I729">
        <v>15</v>
      </c>
      <c r="J729">
        <v>4</v>
      </c>
      <c r="K729">
        <v>8</v>
      </c>
      <c r="L729">
        <v>0</v>
      </c>
      <c r="M729">
        <v>0</v>
      </c>
      <c r="N729" t="s">
        <v>28</v>
      </c>
      <c r="O729">
        <v>1.39</v>
      </c>
      <c r="P729">
        <v>4.66</v>
      </c>
      <c r="Q729">
        <v>7.5</v>
      </c>
      <c r="R729">
        <v>1.55</v>
      </c>
      <c r="S729">
        <v>5.4</v>
      </c>
      <c r="T729">
        <v>8.3000000000000007</v>
      </c>
    </row>
    <row r="730" spans="1:20" x14ac:dyDescent="0.45">
      <c r="A730" t="s">
        <v>65</v>
      </c>
      <c r="B730" s="2">
        <v>41503</v>
      </c>
      <c r="C730" s="1">
        <v>0.70833333333333337</v>
      </c>
      <c r="D730" t="s">
        <v>79</v>
      </c>
      <c r="E730" t="s">
        <v>66</v>
      </c>
      <c r="F730">
        <v>1504.97</v>
      </c>
      <c r="G730">
        <v>1546.62</v>
      </c>
      <c r="H730">
        <v>7</v>
      </c>
      <c r="I730">
        <v>10</v>
      </c>
      <c r="J730">
        <v>7</v>
      </c>
      <c r="K730">
        <v>9</v>
      </c>
      <c r="L730">
        <v>1</v>
      </c>
      <c r="M730">
        <v>3</v>
      </c>
      <c r="N730" t="s">
        <v>34</v>
      </c>
      <c r="O730">
        <v>2.65</v>
      </c>
      <c r="P730">
        <v>3.16</v>
      </c>
      <c r="Q730">
        <v>2.52</v>
      </c>
      <c r="R730">
        <v>2.81</v>
      </c>
      <c r="S730">
        <v>3.37</v>
      </c>
      <c r="T730">
        <v>2.82</v>
      </c>
    </row>
    <row r="731" spans="1:20" x14ac:dyDescent="0.45">
      <c r="A731" t="s">
        <v>35</v>
      </c>
      <c r="B731" s="2">
        <v>41503</v>
      </c>
      <c r="C731" s="1">
        <v>0.75</v>
      </c>
      <c r="D731" t="s">
        <v>38</v>
      </c>
      <c r="E731" t="s">
        <v>36</v>
      </c>
      <c r="F731">
        <v>1352.77</v>
      </c>
      <c r="G731">
        <v>1397.4</v>
      </c>
      <c r="H731">
        <v>4</v>
      </c>
      <c r="I731">
        <v>8</v>
      </c>
      <c r="J731">
        <v>4</v>
      </c>
      <c r="K731">
        <v>7</v>
      </c>
      <c r="L731">
        <v>2</v>
      </c>
      <c r="M731">
        <v>3</v>
      </c>
      <c r="N731" t="s">
        <v>34</v>
      </c>
      <c r="O731">
        <v>2.46</v>
      </c>
      <c r="P731">
        <v>3.29</v>
      </c>
      <c r="Q731">
        <v>2.74</v>
      </c>
      <c r="R731">
        <v>2.6</v>
      </c>
      <c r="S731">
        <v>3.59</v>
      </c>
      <c r="T731">
        <v>3.05</v>
      </c>
    </row>
    <row r="732" spans="1:20" x14ac:dyDescent="0.45">
      <c r="A732" t="s">
        <v>31</v>
      </c>
      <c r="B732" s="2">
        <v>41504</v>
      </c>
      <c r="C732" s="1">
        <v>0.54166666666666663</v>
      </c>
      <c r="D732" t="s">
        <v>93</v>
      </c>
      <c r="E732" t="s">
        <v>44</v>
      </c>
      <c r="F732">
        <v>1279.78</v>
      </c>
      <c r="G732">
        <v>1348.57</v>
      </c>
      <c r="H732">
        <v>1</v>
      </c>
      <c r="I732">
        <v>5</v>
      </c>
      <c r="J732">
        <v>3</v>
      </c>
      <c r="K732">
        <v>6</v>
      </c>
      <c r="L732">
        <v>1</v>
      </c>
      <c r="M732">
        <v>1</v>
      </c>
      <c r="N732" t="s">
        <v>28</v>
      </c>
      <c r="O732">
        <v>2.87</v>
      </c>
      <c r="P732">
        <v>3.34</v>
      </c>
      <c r="Q732">
        <v>2.38</v>
      </c>
      <c r="R732">
        <v>3.09</v>
      </c>
      <c r="S732">
        <v>3.55</v>
      </c>
      <c r="T732">
        <v>2.6</v>
      </c>
    </row>
    <row r="733" spans="1:20" x14ac:dyDescent="0.45">
      <c r="A733" t="s">
        <v>41</v>
      </c>
      <c r="B733" s="2">
        <v>41504</v>
      </c>
      <c r="C733" s="1">
        <v>0.58333333333333337</v>
      </c>
      <c r="D733" t="s">
        <v>87</v>
      </c>
      <c r="E733" t="s">
        <v>43</v>
      </c>
      <c r="F733">
        <v>1240.75</v>
      </c>
      <c r="G733">
        <v>1313.19</v>
      </c>
      <c r="H733">
        <v>2</v>
      </c>
      <c r="I733">
        <v>6</v>
      </c>
      <c r="J733">
        <v>4</v>
      </c>
      <c r="K733">
        <v>5</v>
      </c>
      <c r="L733">
        <v>2</v>
      </c>
      <c r="M733">
        <v>2</v>
      </c>
      <c r="N733" t="s">
        <v>28</v>
      </c>
      <c r="O733">
        <v>2.42</v>
      </c>
      <c r="P733">
        <v>3.19</v>
      </c>
      <c r="Q733">
        <v>2.91</v>
      </c>
      <c r="R733">
        <v>2.66</v>
      </c>
      <c r="S733">
        <v>3.36</v>
      </c>
      <c r="T733">
        <v>3.13</v>
      </c>
    </row>
    <row r="734" spans="1:20" x14ac:dyDescent="0.45">
      <c r="A734" t="s">
        <v>20</v>
      </c>
      <c r="B734" s="2">
        <v>41504</v>
      </c>
      <c r="C734" s="1">
        <v>0.60416666666666663</v>
      </c>
      <c r="D734" t="s">
        <v>88</v>
      </c>
      <c r="E734" t="s">
        <v>24</v>
      </c>
      <c r="F734">
        <v>1240.67</v>
      </c>
      <c r="G734">
        <v>1379.55</v>
      </c>
      <c r="H734">
        <v>1</v>
      </c>
      <c r="I734">
        <v>2</v>
      </c>
      <c r="J734">
        <v>2</v>
      </c>
      <c r="K734">
        <v>5</v>
      </c>
      <c r="L734">
        <v>1</v>
      </c>
      <c r="M734">
        <v>2</v>
      </c>
      <c r="N734" t="s">
        <v>34</v>
      </c>
      <c r="O734">
        <v>2.19</v>
      </c>
      <c r="P734">
        <v>3.46</v>
      </c>
      <c r="Q734">
        <v>3.11</v>
      </c>
      <c r="R734">
        <v>2.29</v>
      </c>
      <c r="S734">
        <v>3.81</v>
      </c>
      <c r="T734">
        <v>3.35</v>
      </c>
    </row>
    <row r="735" spans="1:20" x14ac:dyDescent="0.45">
      <c r="A735" t="s">
        <v>74</v>
      </c>
      <c r="B735" s="2">
        <v>41504</v>
      </c>
      <c r="C735" s="1">
        <v>0.6875</v>
      </c>
      <c r="D735" t="s">
        <v>76</v>
      </c>
      <c r="E735" t="s">
        <v>75</v>
      </c>
      <c r="F735">
        <v>1223.24</v>
      </c>
      <c r="G735">
        <v>1135.08</v>
      </c>
      <c r="H735">
        <v>0</v>
      </c>
      <c r="I735">
        <v>6</v>
      </c>
      <c r="J735">
        <v>2</v>
      </c>
      <c r="K735">
        <v>6</v>
      </c>
      <c r="L735">
        <v>1</v>
      </c>
      <c r="M735">
        <v>1</v>
      </c>
      <c r="N735" t="s">
        <v>28</v>
      </c>
      <c r="O735">
        <v>1.95</v>
      </c>
      <c r="P735">
        <v>3.32</v>
      </c>
      <c r="Q735">
        <v>3.86</v>
      </c>
      <c r="R735">
        <v>2.1</v>
      </c>
      <c r="S735">
        <v>3.5</v>
      </c>
      <c r="T735">
        <v>4.3</v>
      </c>
    </row>
    <row r="736" spans="1:20" x14ac:dyDescent="0.45">
      <c r="A736" t="s">
        <v>20</v>
      </c>
      <c r="B736" s="2">
        <v>41504</v>
      </c>
      <c r="C736" s="1">
        <v>0.70833333333333337</v>
      </c>
      <c r="D736" t="s">
        <v>27</v>
      </c>
      <c r="E736" t="s">
        <v>69</v>
      </c>
      <c r="F736">
        <v>1245.9100000000001</v>
      </c>
      <c r="G736">
        <v>1274.77</v>
      </c>
      <c r="H736">
        <v>4</v>
      </c>
      <c r="I736">
        <v>5</v>
      </c>
      <c r="J736">
        <v>9</v>
      </c>
      <c r="K736">
        <v>10</v>
      </c>
      <c r="L736">
        <v>0</v>
      </c>
      <c r="M736">
        <v>1</v>
      </c>
      <c r="N736" t="s">
        <v>34</v>
      </c>
      <c r="O736">
        <v>2.36</v>
      </c>
      <c r="P736">
        <v>3.38</v>
      </c>
      <c r="Q736">
        <v>2.86</v>
      </c>
      <c r="R736">
        <v>2.5</v>
      </c>
      <c r="S736">
        <v>3.68</v>
      </c>
      <c r="T736">
        <v>3.03</v>
      </c>
    </row>
    <row r="737" spans="1:20" x14ac:dyDescent="0.45">
      <c r="A737" t="s">
        <v>20</v>
      </c>
      <c r="B737" s="2">
        <v>41504</v>
      </c>
      <c r="C737" s="1">
        <v>0.70833333333333337</v>
      </c>
      <c r="D737" t="s">
        <v>49</v>
      </c>
      <c r="E737" t="s">
        <v>48</v>
      </c>
      <c r="F737">
        <v>1366.68</v>
      </c>
      <c r="G737">
        <v>1390.87</v>
      </c>
      <c r="H737">
        <v>1</v>
      </c>
      <c r="I737">
        <v>1</v>
      </c>
      <c r="J737">
        <v>6</v>
      </c>
      <c r="K737">
        <v>10</v>
      </c>
      <c r="L737">
        <v>1</v>
      </c>
      <c r="M737">
        <v>2</v>
      </c>
      <c r="N737" t="s">
        <v>34</v>
      </c>
      <c r="O737">
        <v>1.94</v>
      </c>
      <c r="P737">
        <v>3.55</v>
      </c>
      <c r="Q737">
        <v>3.68</v>
      </c>
      <c r="R737">
        <v>2.04</v>
      </c>
      <c r="S737">
        <v>3.9</v>
      </c>
      <c r="T737">
        <v>4</v>
      </c>
    </row>
    <row r="738" spans="1:20" x14ac:dyDescent="0.45">
      <c r="A738" t="s">
        <v>20</v>
      </c>
      <c r="B738" s="2">
        <v>41504</v>
      </c>
      <c r="C738" s="1">
        <v>0.75</v>
      </c>
      <c r="D738" t="s">
        <v>59</v>
      </c>
      <c r="E738" t="s">
        <v>60</v>
      </c>
      <c r="F738">
        <v>1401.07</v>
      </c>
      <c r="G738">
        <v>1353.21</v>
      </c>
      <c r="H738">
        <v>5</v>
      </c>
      <c r="I738">
        <v>9</v>
      </c>
      <c r="J738">
        <v>2</v>
      </c>
      <c r="K738">
        <v>5</v>
      </c>
      <c r="L738">
        <v>3</v>
      </c>
      <c r="M738">
        <v>2</v>
      </c>
      <c r="N738" t="s">
        <v>23</v>
      </c>
      <c r="O738">
        <v>1.6</v>
      </c>
      <c r="P738">
        <v>4</v>
      </c>
      <c r="Q738">
        <v>5.24</v>
      </c>
      <c r="R738">
        <v>1.65</v>
      </c>
      <c r="S738">
        <v>4.3</v>
      </c>
      <c r="T738">
        <v>5.7</v>
      </c>
    </row>
    <row r="739" spans="1:20" x14ac:dyDescent="0.45">
      <c r="A739" t="s">
        <v>20</v>
      </c>
      <c r="B739" s="2">
        <v>41505</v>
      </c>
      <c r="C739" s="1">
        <v>0.75</v>
      </c>
      <c r="D739" t="s">
        <v>29</v>
      </c>
      <c r="E739" t="s">
        <v>58</v>
      </c>
      <c r="F739">
        <v>1333.08</v>
      </c>
      <c r="G739">
        <v>1454.96</v>
      </c>
      <c r="H739">
        <v>6</v>
      </c>
      <c r="I739">
        <v>6</v>
      </c>
      <c r="J739">
        <v>4</v>
      </c>
      <c r="K739">
        <v>7</v>
      </c>
      <c r="L739">
        <v>1</v>
      </c>
      <c r="M739">
        <v>1</v>
      </c>
      <c r="N739" t="s">
        <v>28</v>
      </c>
      <c r="O739">
        <v>2.98</v>
      </c>
      <c r="P739">
        <v>3.44</v>
      </c>
      <c r="Q739">
        <v>2.25</v>
      </c>
      <c r="R739">
        <v>3.15</v>
      </c>
      <c r="S739">
        <v>3.78</v>
      </c>
      <c r="T739">
        <v>2.4</v>
      </c>
    </row>
    <row r="740" spans="1:20" x14ac:dyDescent="0.45">
      <c r="A740" t="s">
        <v>61</v>
      </c>
      <c r="B740" s="2">
        <v>41510</v>
      </c>
      <c r="C740" s="1">
        <v>0.60416666666666663</v>
      </c>
      <c r="D740" t="s">
        <v>94</v>
      </c>
      <c r="E740" t="s">
        <v>64</v>
      </c>
      <c r="F740">
        <v>1217.32</v>
      </c>
      <c r="G740">
        <v>1289.67</v>
      </c>
      <c r="H740">
        <v>2</v>
      </c>
      <c r="I740">
        <v>2</v>
      </c>
      <c r="J740">
        <v>1</v>
      </c>
      <c r="K740">
        <v>5</v>
      </c>
      <c r="L740">
        <v>2</v>
      </c>
      <c r="M740">
        <v>2</v>
      </c>
      <c r="N740" t="s">
        <v>28</v>
      </c>
      <c r="O740">
        <v>1.87</v>
      </c>
      <c r="P740">
        <v>3.49</v>
      </c>
      <c r="Q740">
        <v>4.0199999999999996</v>
      </c>
      <c r="R740">
        <v>2.1</v>
      </c>
      <c r="S740">
        <v>3.91</v>
      </c>
      <c r="T740">
        <v>4.75</v>
      </c>
    </row>
    <row r="741" spans="1:20" x14ac:dyDescent="0.45">
      <c r="A741" t="s">
        <v>20</v>
      </c>
      <c r="B741" s="2">
        <v>41510</v>
      </c>
      <c r="C741" s="1">
        <v>0.60416666666666663</v>
      </c>
      <c r="D741" t="s">
        <v>26</v>
      </c>
      <c r="E741" t="s">
        <v>59</v>
      </c>
      <c r="F741">
        <v>1324</v>
      </c>
      <c r="G741">
        <v>1401.07</v>
      </c>
      <c r="H741">
        <v>5</v>
      </c>
      <c r="I741">
        <v>6</v>
      </c>
      <c r="J741">
        <v>7</v>
      </c>
      <c r="K741">
        <v>11</v>
      </c>
      <c r="L741">
        <v>1</v>
      </c>
      <c r="M741">
        <v>0</v>
      </c>
      <c r="N741" t="s">
        <v>23</v>
      </c>
      <c r="O741">
        <v>3.2</v>
      </c>
      <c r="P741">
        <v>3.32</v>
      </c>
      <c r="Q741">
        <v>2.2000000000000002</v>
      </c>
      <c r="R741">
        <v>3.69</v>
      </c>
      <c r="S741">
        <v>3.5</v>
      </c>
      <c r="T741">
        <v>2.4</v>
      </c>
    </row>
    <row r="742" spans="1:20" x14ac:dyDescent="0.45">
      <c r="A742" t="s">
        <v>35</v>
      </c>
      <c r="B742" s="2">
        <v>41510</v>
      </c>
      <c r="C742" s="1">
        <v>0.64583333333333337</v>
      </c>
      <c r="D742" t="s">
        <v>36</v>
      </c>
      <c r="E742" t="s">
        <v>37</v>
      </c>
      <c r="F742">
        <v>1397.4</v>
      </c>
      <c r="G742">
        <v>1311.66</v>
      </c>
      <c r="H742">
        <v>7</v>
      </c>
      <c r="I742">
        <v>10</v>
      </c>
      <c r="J742">
        <v>2</v>
      </c>
      <c r="K742">
        <v>5</v>
      </c>
      <c r="L742">
        <v>3</v>
      </c>
      <c r="M742">
        <v>0</v>
      </c>
      <c r="N742" t="s">
        <v>23</v>
      </c>
      <c r="O742">
        <v>1.75</v>
      </c>
      <c r="P742">
        <v>3.6</v>
      </c>
      <c r="Q742">
        <v>4.49</v>
      </c>
      <c r="R742">
        <v>1.9</v>
      </c>
      <c r="S742">
        <v>3.97</v>
      </c>
      <c r="T742">
        <v>4.95</v>
      </c>
    </row>
    <row r="743" spans="1:20" x14ac:dyDescent="0.45">
      <c r="A743" t="s">
        <v>31</v>
      </c>
      <c r="B743" s="2">
        <v>41511</v>
      </c>
      <c r="C743" s="1">
        <v>0.5</v>
      </c>
      <c r="D743" t="s">
        <v>44</v>
      </c>
      <c r="E743" t="s">
        <v>56</v>
      </c>
      <c r="F743">
        <v>1348.57</v>
      </c>
      <c r="G743">
        <v>1440.21</v>
      </c>
      <c r="H743">
        <v>3</v>
      </c>
      <c r="I743">
        <v>4</v>
      </c>
      <c r="J743">
        <v>4</v>
      </c>
      <c r="K743">
        <v>10</v>
      </c>
      <c r="L743">
        <v>1</v>
      </c>
      <c r="M743">
        <v>0</v>
      </c>
      <c r="N743" t="s">
        <v>23</v>
      </c>
      <c r="O743">
        <v>1.92</v>
      </c>
      <c r="P743">
        <v>3.56</v>
      </c>
      <c r="Q743">
        <v>3.78</v>
      </c>
      <c r="R743">
        <v>2.15</v>
      </c>
      <c r="S743">
        <v>3.8</v>
      </c>
      <c r="T743">
        <v>4.3</v>
      </c>
    </row>
    <row r="744" spans="1:20" x14ac:dyDescent="0.45">
      <c r="A744" t="s">
        <v>41</v>
      </c>
      <c r="B744" s="2">
        <v>41511</v>
      </c>
      <c r="C744" s="1">
        <v>0.58333333333333337</v>
      </c>
      <c r="D744" t="s">
        <v>43</v>
      </c>
      <c r="E744" t="s">
        <v>52</v>
      </c>
      <c r="F744">
        <v>1313.19</v>
      </c>
      <c r="G744">
        <v>1502.25</v>
      </c>
      <c r="H744">
        <v>4</v>
      </c>
      <c r="I744">
        <v>5</v>
      </c>
      <c r="J744">
        <v>2</v>
      </c>
      <c r="K744">
        <v>8</v>
      </c>
      <c r="L744">
        <v>1</v>
      </c>
      <c r="M744">
        <v>2</v>
      </c>
      <c r="N744" t="s">
        <v>34</v>
      </c>
      <c r="O744">
        <v>3.21</v>
      </c>
      <c r="P744">
        <v>3.28</v>
      </c>
      <c r="Q744">
        <v>2.2200000000000002</v>
      </c>
      <c r="R744">
        <v>3.5</v>
      </c>
      <c r="S744">
        <v>3.4</v>
      </c>
      <c r="T744">
        <v>2.37</v>
      </c>
    </row>
    <row r="745" spans="1:20" x14ac:dyDescent="0.45">
      <c r="A745" t="s">
        <v>31</v>
      </c>
      <c r="B745" s="2">
        <v>41511</v>
      </c>
      <c r="C745" s="1">
        <v>0.58333333333333337</v>
      </c>
      <c r="D745" t="s">
        <v>95</v>
      </c>
      <c r="E745" t="s">
        <v>45</v>
      </c>
      <c r="F745">
        <v>1273.49</v>
      </c>
      <c r="G745">
        <v>1434.66</v>
      </c>
      <c r="H745">
        <v>4</v>
      </c>
      <c r="I745">
        <v>5</v>
      </c>
      <c r="J745">
        <v>0</v>
      </c>
      <c r="K745">
        <v>3</v>
      </c>
      <c r="L745">
        <v>3</v>
      </c>
      <c r="M745">
        <v>1</v>
      </c>
      <c r="N745" t="s">
        <v>23</v>
      </c>
      <c r="O745">
        <v>3.47</v>
      </c>
      <c r="P745">
        <v>3.34</v>
      </c>
      <c r="Q745">
        <v>2.08</v>
      </c>
      <c r="R745">
        <v>3.93</v>
      </c>
      <c r="S745">
        <v>3.55</v>
      </c>
      <c r="T745">
        <v>2.2000000000000002</v>
      </c>
    </row>
    <row r="746" spans="1:20" x14ac:dyDescent="0.45">
      <c r="A746" t="s">
        <v>41</v>
      </c>
      <c r="B746" s="2">
        <v>41511</v>
      </c>
      <c r="C746" s="1">
        <v>0.5854166666666667</v>
      </c>
      <c r="D746" t="s">
        <v>87</v>
      </c>
      <c r="E746" t="s">
        <v>53</v>
      </c>
      <c r="F746">
        <v>1240.75</v>
      </c>
      <c r="G746">
        <v>1488.87</v>
      </c>
      <c r="H746">
        <v>2</v>
      </c>
      <c r="I746">
        <v>6</v>
      </c>
      <c r="J746">
        <v>9</v>
      </c>
      <c r="K746">
        <v>13</v>
      </c>
      <c r="L746">
        <v>1</v>
      </c>
      <c r="M746">
        <v>0</v>
      </c>
      <c r="N746" t="s">
        <v>23</v>
      </c>
      <c r="O746">
        <v>4.6900000000000004</v>
      </c>
      <c r="P746">
        <v>3.61</v>
      </c>
      <c r="Q746">
        <v>1.73</v>
      </c>
      <c r="R746">
        <v>5.09</v>
      </c>
      <c r="S746">
        <v>3.81</v>
      </c>
      <c r="T746">
        <v>1.82</v>
      </c>
    </row>
    <row r="747" spans="1:20" x14ac:dyDescent="0.45">
      <c r="A747" t="s">
        <v>20</v>
      </c>
      <c r="B747" s="2">
        <v>41511</v>
      </c>
      <c r="C747" s="1">
        <v>0.60416666666666663</v>
      </c>
      <c r="D747" t="s">
        <v>48</v>
      </c>
      <c r="E747" t="s">
        <v>88</v>
      </c>
      <c r="F747">
        <v>1390.87</v>
      </c>
      <c r="G747">
        <v>1240.67</v>
      </c>
      <c r="H747">
        <v>6</v>
      </c>
      <c r="I747">
        <v>10</v>
      </c>
      <c r="J747">
        <v>1</v>
      </c>
      <c r="K747">
        <v>2</v>
      </c>
      <c r="L747">
        <v>1</v>
      </c>
      <c r="M747">
        <v>1</v>
      </c>
      <c r="N747" t="s">
        <v>28</v>
      </c>
      <c r="O747">
        <v>1.55</v>
      </c>
      <c r="P747">
        <v>4.21</v>
      </c>
      <c r="Q747">
        <v>5.52</v>
      </c>
      <c r="R747">
        <v>1.66</v>
      </c>
      <c r="S747">
        <v>4.5</v>
      </c>
      <c r="T747">
        <v>6.5</v>
      </c>
    </row>
    <row r="748" spans="1:20" x14ac:dyDescent="0.45">
      <c r="A748" t="s">
        <v>20</v>
      </c>
      <c r="B748" s="2">
        <v>41511</v>
      </c>
      <c r="C748" s="1">
        <v>0.66666666666666663</v>
      </c>
      <c r="D748" t="s">
        <v>58</v>
      </c>
      <c r="E748" t="s">
        <v>25</v>
      </c>
      <c r="F748">
        <v>1454.96</v>
      </c>
      <c r="G748">
        <v>1446.87</v>
      </c>
      <c r="H748">
        <v>4</v>
      </c>
      <c r="I748">
        <v>8</v>
      </c>
      <c r="J748">
        <v>2</v>
      </c>
      <c r="K748">
        <v>8</v>
      </c>
      <c r="L748">
        <v>5</v>
      </c>
      <c r="M748">
        <v>2</v>
      </c>
      <c r="N748" t="s">
        <v>23</v>
      </c>
      <c r="O748">
        <v>1.78</v>
      </c>
      <c r="P748">
        <v>3.7</v>
      </c>
      <c r="Q748">
        <v>4.21</v>
      </c>
      <c r="R748">
        <v>1.88</v>
      </c>
      <c r="S748">
        <v>3.91</v>
      </c>
      <c r="T748">
        <v>4.5</v>
      </c>
    </row>
    <row r="749" spans="1:20" x14ac:dyDescent="0.45">
      <c r="A749" t="s">
        <v>20</v>
      </c>
      <c r="B749" s="2">
        <v>41511</v>
      </c>
      <c r="C749" s="1">
        <v>0.70833333333333337</v>
      </c>
      <c r="D749" t="s">
        <v>24</v>
      </c>
      <c r="E749" t="s">
        <v>49</v>
      </c>
      <c r="F749">
        <v>1379.55</v>
      </c>
      <c r="G749">
        <v>1366.68</v>
      </c>
      <c r="H749">
        <v>4</v>
      </c>
      <c r="I749">
        <v>5</v>
      </c>
      <c r="J749">
        <v>0</v>
      </c>
      <c r="K749">
        <v>1</v>
      </c>
      <c r="L749">
        <v>1</v>
      </c>
      <c r="M749">
        <v>0</v>
      </c>
      <c r="N749" t="s">
        <v>23</v>
      </c>
      <c r="O749">
        <v>1.85</v>
      </c>
      <c r="P749">
        <v>3.6</v>
      </c>
      <c r="Q749">
        <v>4</v>
      </c>
      <c r="R749">
        <v>1.92</v>
      </c>
      <c r="S749">
        <v>3.8</v>
      </c>
      <c r="T749">
        <v>4.33</v>
      </c>
    </row>
    <row r="750" spans="1:20" x14ac:dyDescent="0.45">
      <c r="A750" t="s">
        <v>20</v>
      </c>
      <c r="B750" s="2">
        <v>41511</v>
      </c>
      <c r="C750" s="1">
        <v>0.70833333333333337</v>
      </c>
      <c r="D750" t="s">
        <v>40</v>
      </c>
      <c r="E750" t="s">
        <v>29</v>
      </c>
      <c r="F750">
        <v>1338.11</v>
      </c>
      <c r="G750">
        <v>1333.08</v>
      </c>
      <c r="H750">
        <v>4</v>
      </c>
      <c r="I750">
        <v>8</v>
      </c>
      <c r="J750">
        <v>7</v>
      </c>
      <c r="K750">
        <v>7</v>
      </c>
      <c r="L750">
        <v>1</v>
      </c>
      <c r="M750">
        <v>1</v>
      </c>
      <c r="N750" t="s">
        <v>28</v>
      </c>
      <c r="O750">
        <v>2.23</v>
      </c>
      <c r="P750">
        <v>3.44</v>
      </c>
      <c r="Q750">
        <v>3.03</v>
      </c>
      <c r="R750">
        <v>2.33</v>
      </c>
      <c r="S750">
        <v>3.65</v>
      </c>
      <c r="T750">
        <v>3.3</v>
      </c>
    </row>
    <row r="751" spans="1:20" x14ac:dyDescent="0.45">
      <c r="A751" t="s">
        <v>20</v>
      </c>
      <c r="B751" s="2">
        <v>41511</v>
      </c>
      <c r="C751" s="1">
        <v>0.75</v>
      </c>
      <c r="D751" t="s">
        <v>69</v>
      </c>
      <c r="E751" t="s">
        <v>30</v>
      </c>
      <c r="F751">
        <v>1274.77</v>
      </c>
      <c r="G751">
        <v>1504.75</v>
      </c>
      <c r="H751">
        <v>9</v>
      </c>
      <c r="I751">
        <v>13</v>
      </c>
      <c r="J751">
        <v>7</v>
      </c>
      <c r="K751">
        <v>13</v>
      </c>
      <c r="L751">
        <v>2</v>
      </c>
      <c r="M751">
        <v>3</v>
      </c>
      <c r="N751" t="s">
        <v>34</v>
      </c>
      <c r="O751">
        <v>3.18</v>
      </c>
      <c r="P751">
        <v>3.37</v>
      </c>
      <c r="Q751">
        <v>2.19</v>
      </c>
      <c r="R751">
        <v>3.7</v>
      </c>
      <c r="S751">
        <v>3.6</v>
      </c>
      <c r="T751">
        <v>2.4</v>
      </c>
    </row>
    <row r="752" spans="1:20" x14ac:dyDescent="0.45">
      <c r="A752" t="s">
        <v>35</v>
      </c>
      <c r="B752" s="2">
        <v>41511</v>
      </c>
      <c r="C752" s="1">
        <v>0.75</v>
      </c>
      <c r="D752" t="s">
        <v>39</v>
      </c>
      <c r="E752" t="s">
        <v>47</v>
      </c>
      <c r="F752">
        <v>1598.14</v>
      </c>
      <c r="G752">
        <v>1297.92</v>
      </c>
      <c r="H752">
        <v>7</v>
      </c>
      <c r="I752">
        <v>13</v>
      </c>
      <c r="J752">
        <v>3</v>
      </c>
      <c r="K752">
        <v>4</v>
      </c>
      <c r="L752">
        <v>1</v>
      </c>
      <c r="M752">
        <v>0</v>
      </c>
      <c r="N752" t="s">
        <v>23</v>
      </c>
      <c r="O752">
        <v>1.17</v>
      </c>
      <c r="P752">
        <v>7.36</v>
      </c>
      <c r="Q752">
        <v>13.22</v>
      </c>
      <c r="R752">
        <v>1.22</v>
      </c>
      <c r="S752">
        <v>9.32</v>
      </c>
      <c r="T752">
        <v>18.41</v>
      </c>
    </row>
    <row r="753" spans="1:20" x14ac:dyDescent="0.45">
      <c r="A753" t="s">
        <v>65</v>
      </c>
      <c r="B753" s="2">
        <v>41512</v>
      </c>
      <c r="C753" s="1">
        <v>0.72916666666666663</v>
      </c>
      <c r="D753" t="s">
        <v>72</v>
      </c>
      <c r="E753" t="s">
        <v>96</v>
      </c>
      <c r="F753">
        <v>1524.75</v>
      </c>
      <c r="G753">
        <v>1289.94</v>
      </c>
      <c r="H753">
        <v>4</v>
      </c>
      <c r="I753">
        <v>8</v>
      </c>
      <c r="J753">
        <v>1</v>
      </c>
      <c r="K753">
        <v>2</v>
      </c>
      <c r="L753">
        <v>1</v>
      </c>
      <c r="M753">
        <v>0</v>
      </c>
      <c r="N753" t="s">
        <v>23</v>
      </c>
      <c r="O753">
        <v>1.33</v>
      </c>
      <c r="P753">
        <v>4.66</v>
      </c>
      <c r="Q753">
        <v>8.2799999999999994</v>
      </c>
      <c r="R753">
        <v>1.38</v>
      </c>
      <c r="S753">
        <v>5.3</v>
      </c>
      <c r="T753">
        <v>10.43</v>
      </c>
    </row>
    <row r="754" spans="1:20" x14ac:dyDescent="0.45">
      <c r="A754" t="s">
        <v>31</v>
      </c>
      <c r="B754" s="2">
        <v>41512</v>
      </c>
      <c r="C754" s="1">
        <v>0.75</v>
      </c>
      <c r="D754" t="s">
        <v>68</v>
      </c>
      <c r="E754" t="s">
        <v>55</v>
      </c>
      <c r="F754">
        <v>1363.67</v>
      </c>
      <c r="G754">
        <v>1468.35</v>
      </c>
      <c r="H754">
        <v>6</v>
      </c>
      <c r="I754">
        <v>12</v>
      </c>
      <c r="J754">
        <v>9</v>
      </c>
      <c r="K754">
        <v>15</v>
      </c>
      <c r="L754">
        <v>1</v>
      </c>
      <c r="M754">
        <v>1</v>
      </c>
      <c r="N754" t="s">
        <v>28</v>
      </c>
      <c r="O754">
        <v>2.7</v>
      </c>
      <c r="P754">
        <v>3.28</v>
      </c>
      <c r="Q754">
        <v>2.56</v>
      </c>
      <c r="R754">
        <v>2.91</v>
      </c>
      <c r="S754">
        <v>3.45</v>
      </c>
      <c r="T754">
        <v>2.74</v>
      </c>
    </row>
    <row r="755" spans="1:20" x14ac:dyDescent="0.45">
      <c r="A755" t="s">
        <v>41</v>
      </c>
      <c r="B755" s="2">
        <v>41512</v>
      </c>
      <c r="C755" s="1">
        <v>0.75347222222222221</v>
      </c>
      <c r="D755" t="s">
        <v>50</v>
      </c>
      <c r="E755" t="s">
        <v>70</v>
      </c>
      <c r="F755">
        <v>1209.03</v>
      </c>
      <c r="G755">
        <v>1286.0899999999999</v>
      </c>
      <c r="H755">
        <v>1</v>
      </c>
      <c r="I755">
        <v>2</v>
      </c>
      <c r="J755">
        <v>4</v>
      </c>
      <c r="K755">
        <v>4</v>
      </c>
      <c r="L755">
        <v>1</v>
      </c>
      <c r="M755">
        <v>3</v>
      </c>
      <c r="N755" t="s">
        <v>34</v>
      </c>
      <c r="O755">
        <v>3.84</v>
      </c>
      <c r="P755">
        <v>3.38</v>
      </c>
      <c r="Q755">
        <v>1.95</v>
      </c>
      <c r="R755">
        <v>4.32</v>
      </c>
      <c r="S755">
        <v>3.54</v>
      </c>
      <c r="T755">
        <v>2.1</v>
      </c>
    </row>
    <row r="756" spans="1:20" x14ac:dyDescent="0.45">
      <c r="A756" t="s">
        <v>31</v>
      </c>
      <c r="B756" s="2">
        <v>41516</v>
      </c>
      <c r="C756" s="1">
        <v>0.72916666666666663</v>
      </c>
      <c r="D756" t="s">
        <v>44</v>
      </c>
      <c r="E756" t="s">
        <v>33</v>
      </c>
      <c r="F756">
        <v>1348.57</v>
      </c>
      <c r="G756">
        <v>1349.53</v>
      </c>
      <c r="H756">
        <v>5</v>
      </c>
      <c r="I756">
        <v>7</v>
      </c>
      <c r="J756">
        <v>4</v>
      </c>
      <c r="K756">
        <v>7</v>
      </c>
      <c r="L756">
        <v>3</v>
      </c>
      <c r="M756">
        <v>6</v>
      </c>
      <c r="N756" t="s">
        <v>34</v>
      </c>
      <c r="O756">
        <v>2.38</v>
      </c>
      <c r="P756">
        <v>3.32</v>
      </c>
      <c r="Q756">
        <v>2.89</v>
      </c>
      <c r="R756">
        <v>2.6</v>
      </c>
      <c r="S756">
        <v>3.45</v>
      </c>
      <c r="T756">
        <v>3.1</v>
      </c>
    </row>
    <row r="757" spans="1:20" x14ac:dyDescent="0.45">
      <c r="A757" t="s">
        <v>20</v>
      </c>
      <c r="B757" s="2">
        <v>41516</v>
      </c>
      <c r="C757" s="1">
        <v>0.75</v>
      </c>
      <c r="D757" t="s">
        <v>60</v>
      </c>
      <c r="E757" t="s">
        <v>26</v>
      </c>
      <c r="F757">
        <v>1353.21</v>
      </c>
      <c r="G757">
        <v>1324</v>
      </c>
      <c r="H757">
        <v>4</v>
      </c>
      <c r="I757">
        <v>5</v>
      </c>
      <c r="J757">
        <v>7</v>
      </c>
      <c r="K757">
        <v>8</v>
      </c>
      <c r="L757">
        <v>1</v>
      </c>
      <c r="M757">
        <v>0</v>
      </c>
      <c r="N757" t="s">
        <v>23</v>
      </c>
      <c r="O757">
        <v>1.68</v>
      </c>
      <c r="P757">
        <v>3.81</v>
      </c>
      <c r="Q757">
        <v>4.75</v>
      </c>
      <c r="R757">
        <v>1.74</v>
      </c>
      <c r="S757">
        <v>4.12</v>
      </c>
      <c r="T757">
        <v>5.03</v>
      </c>
    </row>
    <row r="758" spans="1:20" x14ac:dyDescent="0.45">
      <c r="A758" t="s">
        <v>41</v>
      </c>
      <c r="B758" s="2">
        <v>41516</v>
      </c>
      <c r="C758" s="1">
        <v>0.75208333333333333</v>
      </c>
      <c r="D758" t="s">
        <v>52</v>
      </c>
      <c r="E758" t="s">
        <v>91</v>
      </c>
      <c r="F758">
        <v>1502.25</v>
      </c>
      <c r="G758">
        <v>1237.96</v>
      </c>
      <c r="H758">
        <v>4</v>
      </c>
      <c r="I758">
        <v>8</v>
      </c>
      <c r="J758">
        <v>4</v>
      </c>
      <c r="K758">
        <v>7</v>
      </c>
      <c r="L758">
        <v>4</v>
      </c>
      <c r="M758">
        <v>2</v>
      </c>
      <c r="N758" t="s">
        <v>23</v>
      </c>
      <c r="O758">
        <v>1.35</v>
      </c>
      <c r="P758">
        <v>4.99</v>
      </c>
      <c r="Q758">
        <v>8.08</v>
      </c>
      <c r="R758">
        <v>1.45</v>
      </c>
      <c r="S758">
        <v>5.61</v>
      </c>
      <c r="T758">
        <v>12</v>
      </c>
    </row>
    <row r="759" spans="1:20" x14ac:dyDescent="0.45">
      <c r="A759" t="s">
        <v>41</v>
      </c>
      <c r="B759" s="2">
        <v>41517</v>
      </c>
      <c r="C759" s="1">
        <v>0.625</v>
      </c>
      <c r="D759" t="s">
        <v>53</v>
      </c>
      <c r="E759" t="s">
        <v>43</v>
      </c>
      <c r="F759">
        <v>1488.87</v>
      </c>
      <c r="G759">
        <v>1313.19</v>
      </c>
      <c r="H759">
        <v>6</v>
      </c>
      <c r="I759">
        <v>12</v>
      </c>
      <c r="J759">
        <v>1</v>
      </c>
      <c r="K759">
        <v>5</v>
      </c>
      <c r="L759">
        <v>3</v>
      </c>
      <c r="M759">
        <v>0</v>
      </c>
      <c r="N759" t="s">
        <v>23</v>
      </c>
      <c r="O759">
        <v>1.54</v>
      </c>
      <c r="P759">
        <v>4.03</v>
      </c>
      <c r="Q759">
        <v>5.94</v>
      </c>
      <c r="R759">
        <v>1.65</v>
      </c>
      <c r="S759">
        <v>4.3499999999999996</v>
      </c>
      <c r="T759">
        <v>6.5</v>
      </c>
    </row>
    <row r="760" spans="1:20" x14ac:dyDescent="0.45">
      <c r="A760" t="s">
        <v>20</v>
      </c>
      <c r="B760" s="2">
        <v>41517</v>
      </c>
      <c r="C760" s="1">
        <v>0.70833333333333337</v>
      </c>
      <c r="D760" t="s">
        <v>30</v>
      </c>
      <c r="E760" t="s">
        <v>48</v>
      </c>
      <c r="F760">
        <v>1504.75</v>
      </c>
      <c r="G760">
        <v>1390.87</v>
      </c>
      <c r="H760">
        <v>7</v>
      </c>
      <c r="I760">
        <v>13</v>
      </c>
      <c r="J760">
        <v>4</v>
      </c>
      <c r="K760">
        <v>10</v>
      </c>
      <c r="L760">
        <v>2</v>
      </c>
      <c r="M760">
        <v>1</v>
      </c>
      <c r="N760" t="s">
        <v>23</v>
      </c>
      <c r="O760">
        <v>1.52</v>
      </c>
      <c r="P760">
        <v>4.26</v>
      </c>
      <c r="Q760">
        <v>5.72</v>
      </c>
      <c r="R760">
        <v>1.58</v>
      </c>
      <c r="S760">
        <v>5</v>
      </c>
      <c r="T760">
        <v>6.3</v>
      </c>
    </row>
    <row r="761" spans="1:20" x14ac:dyDescent="0.45">
      <c r="A761" t="s">
        <v>35</v>
      </c>
      <c r="B761" s="2">
        <v>41517</v>
      </c>
      <c r="C761" s="1">
        <v>0.75</v>
      </c>
      <c r="D761" t="s">
        <v>47</v>
      </c>
      <c r="E761" t="s">
        <v>36</v>
      </c>
      <c r="F761">
        <v>1297.92</v>
      </c>
      <c r="G761">
        <v>1397.4</v>
      </c>
      <c r="H761">
        <v>3</v>
      </c>
      <c r="I761">
        <v>4</v>
      </c>
      <c r="J761">
        <v>9</v>
      </c>
      <c r="K761">
        <v>10</v>
      </c>
      <c r="L761">
        <v>1</v>
      </c>
      <c r="M761">
        <v>4</v>
      </c>
      <c r="N761" t="s">
        <v>34</v>
      </c>
      <c r="O761">
        <v>2.92</v>
      </c>
      <c r="P761">
        <v>3.36</v>
      </c>
      <c r="Q761">
        <v>2.31</v>
      </c>
      <c r="R761">
        <v>3.12</v>
      </c>
      <c r="S761">
        <v>3.65</v>
      </c>
      <c r="T761">
        <v>2.56</v>
      </c>
    </row>
    <row r="762" spans="1:20" x14ac:dyDescent="0.45">
      <c r="A762" t="s">
        <v>61</v>
      </c>
      <c r="B762" s="2">
        <v>41517</v>
      </c>
      <c r="C762" s="1">
        <v>0.8125</v>
      </c>
      <c r="D762" t="s">
        <v>90</v>
      </c>
      <c r="E762" t="s">
        <v>62</v>
      </c>
      <c r="F762">
        <v>1227.9100000000001</v>
      </c>
      <c r="G762">
        <v>1529.82</v>
      </c>
      <c r="H762">
        <v>4</v>
      </c>
      <c r="I762">
        <v>10</v>
      </c>
      <c r="J762">
        <v>3</v>
      </c>
      <c r="K762">
        <v>9</v>
      </c>
      <c r="L762">
        <v>0</v>
      </c>
      <c r="M762">
        <v>1</v>
      </c>
      <c r="N762" t="s">
        <v>34</v>
      </c>
      <c r="O762">
        <v>5.37</v>
      </c>
      <c r="P762">
        <v>3.77</v>
      </c>
      <c r="Q762">
        <v>1.62</v>
      </c>
      <c r="R762">
        <v>6.5</v>
      </c>
      <c r="S762">
        <v>4.3</v>
      </c>
      <c r="T762">
        <v>1.77</v>
      </c>
    </row>
    <row r="763" spans="1:20" x14ac:dyDescent="0.45">
      <c r="A763" t="s">
        <v>31</v>
      </c>
      <c r="B763" s="2">
        <v>41520</v>
      </c>
      <c r="C763" s="1">
        <v>0.66666666666666663</v>
      </c>
      <c r="D763" t="s">
        <v>68</v>
      </c>
      <c r="E763" t="s">
        <v>45</v>
      </c>
      <c r="F763">
        <v>1370.85</v>
      </c>
      <c r="G763">
        <v>1454.07</v>
      </c>
      <c r="H763">
        <v>4</v>
      </c>
      <c r="I763">
        <v>10</v>
      </c>
      <c r="J763">
        <v>0</v>
      </c>
      <c r="K763">
        <v>3</v>
      </c>
      <c r="L763">
        <v>0</v>
      </c>
      <c r="M763">
        <v>0</v>
      </c>
      <c r="N763" t="s">
        <v>28</v>
      </c>
      <c r="O763">
        <v>2.14</v>
      </c>
      <c r="P763">
        <v>3.26</v>
      </c>
      <c r="Q763">
        <v>3.38</v>
      </c>
      <c r="R763">
        <v>2.27</v>
      </c>
      <c r="S763">
        <v>3.5</v>
      </c>
      <c r="T763">
        <v>3.51</v>
      </c>
    </row>
    <row r="764" spans="1:20" x14ac:dyDescent="0.45">
      <c r="A764" t="s">
        <v>61</v>
      </c>
      <c r="B764" s="2">
        <v>41520</v>
      </c>
      <c r="C764" s="1">
        <v>0.70833333333333337</v>
      </c>
      <c r="D764" t="s">
        <v>84</v>
      </c>
      <c r="E764" t="s">
        <v>77</v>
      </c>
      <c r="F764">
        <v>1358.13</v>
      </c>
      <c r="G764">
        <v>1365.97</v>
      </c>
      <c r="H764">
        <v>2</v>
      </c>
      <c r="I764">
        <v>5</v>
      </c>
      <c r="J764">
        <v>4</v>
      </c>
      <c r="K764">
        <v>8</v>
      </c>
      <c r="L764">
        <v>1</v>
      </c>
      <c r="M764">
        <v>2</v>
      </c>
      <c r="N764" t="s">
        <v>34</v>
      </c>
      <c r="O764">
        <v>2.16</v>
      </c>
      <c r="P764">
        <v>3.13</v>
      </c>
      <c r="Q764">
        <v>3.36</v>
      </c>
      <c r="R764">
        <v>2.33</v>
      </c>
      <c r="S764">
        <v>3.4</v>
      </c>
      <c r="T764">
        <v>4</v>
      </c>
    </row>
    <row r="765" spans="1:20" x14ac:dyDescent="0.45">
      <c r="A765" t="s">
        <v>35</v>
      </c>
      <c r="B765" s="2">
        <v>41520</v>
      </c>
      <c r="C765" s="1">
        <v>0.72916666666666663</v>
      </c>
      <c r="D765" t="s">
        <v>36</v>
      </c>
      <c r="E765" t="s">
        <v>37</v>
      </c>
      <c r="F765">
        <v>1436.88</v>
      </c>
      <c r="G765">
        <v>1332.7</v>
      </c>
      <c r="H765">
        <v>9</v>
      </c>
      <c r="I765">
        <v>13</v>
      </c>
      <c r="J765">
        <v>4</v>
      </c>
      <c r="K765">
        <v>5</v>
      </c>
      <c r="L765">
        <v>1</v>
      </c>
      <c r="M765">
        <v>2</v>
      </c>
      <c r="N765" t="s">
        <v>34</v>
      </c>
      <c r="O765">
        <v>2.1800000000000002</v>
      </c>
      <c r="P765">
        <v>3.23</v>
      </c>
      <c r="Q765">
        <v>3.26</v>
      </c>
      <c r="R765">
        <v>2.35</v>
      </c>
      <c r="S765">
        <v>3.4</v>
      </c>
      <c r="T765">
        <v>3.64</v>
      </c>
    </row>
    <row r="766" spans="1:20" x14ac:dyDescent="0.45">
      <c r="A766" t="s">
        <v>20</v>
      </c>
      <c r="B766" s="2">
        <v>41522</v>
      </c>
      <c r="C766" s="1">
        <v>0.60416666666666663</v>
      </c>
      <c r="D766" t="s">
        <v>59</v>
      </c>
      <c r="E766" t="s">
        <v>24</v>
      </c>
      <c r="F766">
        <v>1394.28</v>
      </c>
      <c r="G766">
        <v>1387.76</v>
      </c>
      <c r="H766">
        <v>6</v>
      </c>
      <c r="I766">
        <v>8</v>
      </c>
      <c r="J766">
        <v>7</v>
      </c>
      <c r="K766">
        <v>8</v>
      </c>
      <c r="L766">
        <v>0</v>
      </c>
      <c r="M766">
        <v>0</v>
      </c>
      <c r="N766" t="s">
        <v>28</v>
      </c>
      <c r="O766">
        <v>1.81</v>
      </c>
      <c r="P766">
        <v>3.49</v>
      </c>
      <c r="Q766">
        <v>4.29</v>
      </c>
      <c r="R766">
        <v>1.98</v>
      </c>
      <c r="S766">
        <v>3.65</v>
      </c>
      <c r="T766">
        <v>4.75</v>
      </c>
    </row>
    <row r="767" spans="1:20" x14ac:dyDescent="0.45">
      <c r="A767" t="s">
        <v>20</v>
      </c>
      <c r="B767" s="2">
        <v>41522</v>
      </c>
      <c r="C767" s="1">
        <v>0.70833333333333337</v>
      </c>
      <c r="D767" t="s">
        <v>29</v>
      </c>
      <c r="E767" t="s">
        <v>26</v>
      </c>
      <c r="F767">
        <v>1339.11</v>
      </c>
      <c r="G767">
        <v>1330.51</v>
      </c>
      <c r="H767">
        <v>5</v>
      </c>
      <c r="I767">
        <v>11</v>
      </c>
      <c r="J767">
        <v>6</v>
      </c>
      <c r="K767">
        <v>8</v>
      </c>
      <c r="L767">
        <v>2</v>
      </c>
      <c r="M767">
        <v>2</v>
      </c>
      <c r="N767" t="s">
        <v>28</v>
      </c>
      <c r="O767">
        <v>1.81</v>
      </c>
      <c r="P767">
        <v>3.5</v>
      </c>
      <c r="Q767">
        <v>4.26</v>
      </c>
      <c r="R767">
        <v>1.88</v>
      </c>
      <c r="S767">
        <v>3.66</v>
      </c>
      <c r="T767">
        <v>4.7</v>
      </c>
    </row>
    <row r="768" spans="1:20" x14ac:dyDescent="0.45">
      <c r="A768" t="s">
        <v>20</v>
      </c>
      <c r="B768" s="2">
        <v>41522</v>
      </c>
      <c r="C768" s="1">
        <v>0.70833333333333337</v>
      </c>
      <c r="D768" t="s">
        <v>25</v>
      </c>
      <c r="E768" t="s">
        <v>48</v>
      </c>
      <c r="F768">
        <v>1423.94</v>
      </c>
      <c r="G768">
        <v>1387.16</v>
      </c>
      <c r="H768">
        <v>1</v>
      </c>
      <c r="I768">
        <v>5</v>
      </c>
      <c r="J768">
        <v>4</v>
      </c>
      <c r="K768">
        <v>7</v>
      </c>
      <c r="L768">
        <v>4</v>
      </c>
      <c r="M768">
        <v>1</v>
      </c>
      <c r="N768" t="s">
        <v>23</v>
      </c>
      <c r="O768">
        <v>1.81</v>
      </c>
      <c r="P768">
        <v>3.57</v>
      </c>
      <c r="Q768">
        <v>4.1900000000000004</v>
      </c>
      <c r="R768">
        <v>1.87</v>
      </c>
      <c r="S768">
        <v>3.9</v>
      </c>
      <c r="T768">
        <v>4.63</v>
      </c>
    </row>
    <row r="769" spans="1:20" x14ac:dyDescent="0.45">
      <c r="A769" t="s">
        <v>20</v>
      </c>
      <c r="B769" s="2">
        <v>41522</v>
      </c>
      <c r="C769" s="1">
        <v>0.75</v>
      </c>
      <c r="D769" t="s">
        <v>60</v>
      </c>
      <c r="E769" t="s">
        <v>88</v>
      </c>
      <c r="F769">
        <v>1365.6</v>
      </c>
      <c r="G769">
        <v>1236.3399999999999</v>
      </c>
      <c r="H769">
        <v>6</v>
      </c>
      <c r="I769">
        <v>7</v>
      </c>
      <c r="J769">
        <v>1</v>
      </c>
      <c r="K769">
        <v>2</v>
      </c>
      <c r="L769">
        <v>2</v>
      </c>
      <c r="M769">
        <v>0</v>
      </c>
      <c r="N769" t="s">
        <v>23</v>
      </c>
      <c r="O769">
        <v>2.1</v>
      </c>
      <c r="P769">
        <v>3.44</v>
      </c>
      <c r="Q769">
        <v>3.31</v>
      </c>
      <c r="R769">
        <v>2.31</v>
      </c>
      <c r="S769">
        <v>3.75</v>
      </c>
      <c r="T769">
        <v>3.86</v>
      </c>
    </row>
    <row r="770" spans="1:20" x14ac:dyDescent="0.45">
      <c r="A770" t="s">
        <v>31</v>
      </c>
      <c r="B770" s="2">
        <v>41525</v>
      </c>
      <c r="C770" s="1">
        <v>0.72916666666666663</v>
      </c>
      <c r="D770" t="s">
        <v>95</v>
      </c>
      <c r="E770" t="s">
        <v>57</v>
      </c>
      <c r="F770">
        <v>1317.99</v>
      </c>
      <c r="G770">
        <v>1356.41</v>
      </c>
      <c r="H770">
        <v>6</v>
      </c>
      <c r="I770">
        <v>8</v>
      </c>
      <c r="J770">
        <v>2</v>
      </c>
      <c r="K770">
        <v>3</v>
      </c>
      <c r="L770">
        <v>2</v>
      </c>
      <c r="M770">
        <v>2</v>
      </c>
      <c r="N770" t="s">
        <v>28</v>
      </c>
      <c r="O770">
        <v>2.92</v>
      </c>
      <c r="P770">
        <v>3.31</v>
      </c>
      <c r="Q770">
        <v>2.36</v>
      </c>
      <c r="R770">
        <v>3.2</v>
      </c>
      <c r="S770">
        <v>3.5</v>
      </c>
      <c r="T770">
        <v>2.52</v>
      </c>
    </row>
    <row r="771" spans="1:20" x14ac:dyDescent="0.45">
      <c r="A771" t="s">
        <v>20</v>
      </c>
      <c r="B771" s="2">
        <v>41525</v>
      </c>
      <c r="C771" s="1">
        <v>0.75</v>
      </c>
      <c r="D771" t="s">
        <v>60</v>
      </c>
      <c r="E771" t="s">
        <v>29</v>
      </c>
      <c r="F771">
        <v>1365.6</v>
      </c>
      <c r="G771">
        <v>1339.11</v>
      </c>
      <c r="H771">
        <v>9</v>
      </c>
      <c r="I771">
        <v>10</v>
      </c>
      <c r="J771">
        <v>5</v>
      </c>
      <c r="K771">
        <v>9</v>
      </c>
      <c r="L771">
        <v>1</v>
      </c>
      <c r="M771">
        <v>1</v>
      </c>
      <c r="N771" t="s">
        <v>28</v>
      </c>
      <c r="O771">
        <v>2.0099999999999998</v>
      </c>
      <c r="P771">
        <v>3.58</v>
      </c>
      <c r="Q771">
        <v>3.38</v>
      </c>
      <c r="R771">
        <v>2.16</v>
      </c>
      <c r="S771">
        <v>4.4000000000000004</v>
      </c>
      <c r="T771">
        <v>3.6</v>
      </c>
    </row>
    <row r="772" spans="1:20" x14ac:dyDescent="0.45">
      <c r="A772" t="s">
        <v>61</v>
      </c>
      <c r="B772" s="2">
        <v>41525</v>
      </c>
      <c r="C772" s="1">
        <v>0.8125</v>
      </c>
      <c r="D772" t="s">
        <v>77</v>
      </c>
      <c r="E772" t="s">
        <v>80</v>
      </c>
      <c r="F772">
        <v>1365.97</v>
      </c>
      <c r="G772">
        <v>1292.54</v>
      </c>
      <c r="H772">
        <v>7</v>
      </c>
      <c r="I772">
        <v>10</v>
      </c>
      <c r="J772">
        <v>2</v>
      </c>
      <c r="K772">
        <v>5</v>
      </c>
      <c r="L772">
        <v>1</v>
      </c>
      <c r="M772">
        <v>1</v>
      </c>
      <c r="N772" t="s">
        <v>28</v>
      </c>
      <c r="O772">
        <v>2.06</v>
      </c>
      <c r="P772">
        <v>3.25</v>
      </c>
      <c r="Q772">
        <v>3.56</v>
      </c>
      <c r="R772">
        <v>2.15</v>
      </c>
      <c r="S772">
        <v>3.45</v>
      </c>
      <c r="T772">
        <v>4.1500000000000004</v>
      </c>
    </row>
    <row r="773" spans="1:20" x14ac:dyDescent="0.45">
      <c r="A773" t="s">
        <v>61</v>
      </c>
      <c r="B773" s="2">
        <v>41528</v>
      </c>
      <c r="C773" s="1">
        <v>0.60416666666666663</v>
      </c>
      <c r="D773" t="s">
        <v>85</v>
      </c>
      <c r="E773" t="s">
        <v>90</v>
      </c>
      <c r="F773">
        <v>1298.0999999999999</v>
      </c>
      <c r="G773">
        <v>1232.55</v>
      </c>
      <c r="H773">
        <v>6</v>
      </c>
      <c r="I773">
        <v>9</v>
      </c>
      <c r="J773">
        <v>4</v>
      </c>
      <c r="K773">
        <v>7</v>
      </c>
      <c r="L773">
        <v>1</v>
      </c>
      <c r="M773">
        <v>1</v>
      </c>
      <c r="N773" t="s">
        <v>28</v>
      </c>
      <c r="O773">
        <v>2.85</v>
      </c>
      <c r="P773">
        <v>3.09</v>
      </c>
      <c r="Q773">
        <v>2.48</v>
      </c>
      <c r="R773">
        <v>3.15</v>
      </c>
      <c r="S773">
        <v>3.25</v>
      </c>
      <c r="T773">
        <v>2.75</v>
      </c>
    </row>
    <row r="774" spans="1:20" x14ac:dyDescent="0.45">
      <c r="A774" t="s">
        <v>31</v>
      </c>
      <c r="B774" s="2">
        <v>41529</v>
      </c>
      <c r="C774" s="1">
        <v>0.75</v>
      </c>
      <c r="D774" t="s">
        <v>68</v>
      </c>
      <c r="E774" t="s">
        <v>95</v>
      </c>
      <c r="F774">
        <v>1370.85</v>
      </c>
      <c r="G774">
        <v>1317.99</v>
      </c>
      <c r="H774">
        <v>2</v>
      </c>
      <c r="I774">
        <v>8</v>
      </c>
      <c r="J774">
        <v>7</v>
      </c>
      <c r="K774">
        <v>8</v>
      </c>
      <c r="L774">
        <v>5</v>
      </c>
      <c r="M774">
        <v>0</v>
      </c>
      <c r="N774" t="s">
        <v>23</v>
      </c>
      <c r="O774">
        <v>1.57</v>
      </c>
      <c r="P774">
        <v>3.92</v>
      </c>
      <c r="Q774">
        <v>5.64</v>
      </c>
      <c r="R774">
        <v>1.66</v>
      </c>
      <c r="S774">
        <v>4.4000000000000004</v>
      </c>
      <c r="T774">
        <v>6.45</v>
      </c>
    </row>
    <row r="775" spans="1:20" x14ac:dyDescent="0.45">
      <c r="A775" t="s">
        <v>65</v>
      </c>
      <c r="B775" s="2">
        <v>41529</v>
      </c>
      <c r="C775" s="1">
        <v>0.79166666666666663</v>
      </c>
      <c r="D775" t="s">
        <v>66</v>
      </c>
      <c r="E775" t="s">
        <v>73</v>
      </c>
      <c r="F775">
        <v>1532.17</v>
      </c>
      <c r="G775">
        <v>1540.9</v>
      </c>
      <c r="H775">
        <v>6</v>
      </c>
      <c r="I775">
        <v>12</v>
      </c>
      <c r="J775">
        <v>4</v>
      </c>
      <c r="K775">
        <v>5</v>
      </c>
      <c r="L775">
        <v>1</v>
      </c>
      <c r="M775">
        <v>0</v>
      </c>
      <c r="N775" t="s">
        <v>23</v>
      </c>
      <c r="O775">
        <v>1.57</v>
      </c>
      <c r="P775">
        <v>3.73</v>
      </c>
      <c r="Q775">
        <v>5.37</v>
      </c>
      <c r="R775">
        <v>1.67</v>
      </c>
      <c r="S775">
        <v>4.0999999999999996</v>
      </c>
      <c r="T775">
        <v>6.25</v>
      </c>
    </row>
    <row r="776" spans="1:20" x14ac:dyDescent="0.45">
      <c r="A776" t="s">
        <v>20</v>
      </c>
      <c r="B776" s="2">
        <v>41530</v>
      </c>
      <c r="C776" s="1">
        <v>0.75</v>
      </c>
      <c r="D776" t="s">
        <v>48</v>
      </c>
      <c r="E776" t="s">
        <v>25</v>
      </c>
      <c r="F776">
        <v>1387.16</v>
      </c>
      <c r="G776">
        <v>1423.94</v>
      </c>
      <c r="H776">
        <v>1</v>
      </c>
      <c r="I776">
        <v>4</v>
      </c>
      <c r="J776">
        <v>4</v>
      </c>
      <c r="K776">
        <v>5</v>
      </c>
      <c r="L776">
        <v>1</v>
      </c>
      <c r="M776">
        <v>3</v>
      </c>
      <c r="N776" t="s">
        <v>34</v>
      </c>
      <c r="O776">
        <v>2.72</v>
      </c>
      <c r="P776">
        <v>3.32</v>
      </c>
      <c r="Q776">
        <v>2.5</v>
      </c>
      <c r="R776">
        <v>2.98</v>
      </c>
      <c r="S776">
        <v>3.5</v>
      </c>
      <c r="T776">
        <v>2.65</v>
      </c>
    </row>
    <row r="777" spans="1:20" x14ac:dyDescent="0.45">
      <c r="A777" t="s">
        <v>61</v>
      </c>
      <c r="B777" s="2">
        <v>41530</v>
      </c>
      <c r="C777" s="1">
        <v>0.8125</v>
      </c>
      <c r="D777" t="s">
        <v>77</v>
      </c>
      <c r="E777" t="s">
        <v>85</v>
      </c>
      <c r="F777">
        <v>1365.97</v>
      </c>
      <c r="G777">
        <v>1298.0999999999999</v>
      </c>
      <c r="H777">
        <v>5</v>
      </c>
      <c r="I777">
        <v>8</v>
      </c>
      <c r="J777">
        <v>4</v>
      </c>
      <c r="K777">
        <v>7</v>
      </c>
      <c r="L777">
        <v>3</v>
      </c>
      <c r="M777">
        <v>0</v>
      </c>
      <c r="N777" t="s">
        <v>23</v>
      </c>
      <c r="O777">
        <v>1.88</v>
      </c>
      <c r="P777">
        <v>3.37</v>
      </c>
      <c r="Q777">
        <v>4.09</v>
      </c>
      <c r="R777">
        <v>2.0299999999999998</v>
      </c>
      <c r="S777">
        <v>3.61</v>
      </c>
      <c r="T777">
        <v>4.67</v>
      </c>
    </row>
    <row r="778" spans="1:20" x14ac:dyDescent="0.45">
      <c r="A778" t="s">
        <v>61</v>
      </c>
      <c r="B778" s="2">
        <v>41531</v>
      </c>
      <c r="C778" s="1">
        <v>0.60416666666666663</v>
      </c>
      <c r="D778" t="s">
        <v>94</v>
      </c>
      <c r="E778" t="s">
        <v>90</v>
      </c>
      <c r="F778">
        <v>1213.96</v>
      </c>
      <c r="G778">
        <v>1232.55</v>
      </c>
      <c r="H778">
        <v>3</v>
      </c>
      <c r="I778">
        <v>3</v>
      </c>
      <c r="J778">
        <v>4</v>
      </c>
      <c r="K778">
        <v>8</v>
      </c>
      <c r="L778">
        <v>2</v>
      </c>
      <c r="M778">
        <v>0</v>
      </c>
      <c r="N778" t="s">
        <v>23</v>
      </c>
      <c r="O778">
        <v>2.0099999999999998</v>
      </c>
      <c r="P778">
        <v>3.27</v>
      </c>
      <c r="Q778">
        <v>3.73</v>
      </c>
      <c r="R778">
        <v>2.1</v>
      </c>
      <c r="S778">
        <v>3.5</v>
      </c>
      <c r="T778">
        <v>4.2</v>
      </c>
    </row>
    <row r="779" spans="1:20" x14ac:dyDescent="0.45">
      <c r="A779" t="s">
        <v>20</v>
      </c>
      <c r="B779" s="2">
        <v>41531</v>
      </c>
      <c r="C779" s="1">
        <v>0.60416666666666663</v>
      </c>
      <c r="D779" t="s">
        <v>26</v>
      </c>
      <c r="E779" t="s">
        <v>29</v>
      </c>
      <c r="F779">
        <v>1330.51</v>
      </c>
      <c r="G779">
        <v>1339.11</v>
      </c>
      <c r="H779">
        <v>4</v>
      </c>
      <c r="I779">
        <v>8</v>
      </c>
      <c r="J779">
        <v>5</v>
      </c>
      <c r="K779">
        <v>7</v>
      </c>
      <c r="L779">
        <v>1</v>
      </c>
      <c r="M779">
        <v>2</v>
      </c>
      <c r="N779" t="s">
        <v>34</v>
      </c>
      <c r="O779">
        <v>2.4300000000000002</v>
      </c>
      <c r="P779">
        <v>3.3</v>
      </c>
      <c r="Q779">
        <v>2.82</v>
      </c>
      <c r="R779">
        <v>2.58</v>
      </c>
      <c r="S779">
        <v>3.63</v>
      </c>
      <c r="T779">
        <v>2.98</v>
      </c>
    </row>
    <row r="780" spans="1:20" x14ac:dyDescent="0.45">
      <c r="A780" t="s">
        <v>41</v>
      </c>
      <c r="B780" s="2">
        <v>41531</v>
      </c>
      <c r="C780" s="1">
        <v>0.625</v>
      </c>
      <c r="D780" t="s">
        <v>43</v>
      </c>
      <c r="E780" t="s">
        <v>91</v>
      </c>
      <c r="F780">
        <v>1308.6099999999999</v>
      </c>
      <c r="G780">
        <v>1249.97</v>
      </c>
      <c r="H780">
        <v>1</v>
      </c>
      <c r="I780">
        <v>4</v>
      </c>
      <c r="J780">
        <v>3</v>
      </c>
      <c r="K780">
        <v>7</v>
      </c>
      <c r="L780">
        <v>1</v>
      </c>
      <c r="M780">
        <v>0</v>
      </c>
      <c r="N780" t="s">
        <v>23</v>
      </c>
      <c r="O780">
        <v>1.91</v>
      </c>
      <c r="P780">
        <v>3.39</v>
      </c>
      <c r="Q780">
        <v>4.01</v>
      </c>
      <c r="R780">
        <v>1.99</v>
      </c>
      <c r="S780">
        <v>3.75</v>
      </c>
      <c r="T780">
        <v>4.4000000000000004</v>
      </c>
    </row>
    <row r="781" spans="1:20" x14ac:dyDescent="0.45">
      <c r="A781" t="s">
        <v>20</v>
      </c>
      <c r="B781" s="2">
        <v>41531</v>
      </c>
      <c r="C781" s="1">
        <v>0.70833333333333337</v>
      </c>
      <c r="D781" t="s">
        <v>24</v>
      </c>
      <c r="E781" t="s">
        <v>59</v>
      </c>
      <c r="F781">
        <v>1387.76</v>
      </c>
      <c r="G781">
        <v>1394.28</v>
      </c>
      <c r="H781">
        <v>7</v>
      </c>
      <c r="I781">
        <v>8</v>
      </c>
      <c r="J781">
        <v>4</v>
      </c>
      <c r="K781">
        <v>8</v>
      </c>
      <c r="L781">
        <v>1</v>
      </c>
      <c r="M781">
        <v>1</v>
      </c>
      <c r="N781" t="s">
        <v>28</v>
      </c>
      <c r="O781">
        <v>2.81</v>
      </c>
      <c r="P781">
        <v>3.29</v>
      </c>
      <c r="Q781">
        <v>2.4500000000000002</v>
      </c>
      <c r="R781">
        <v>3.1</v>
      </c>
      <c r="S781">
        <v>3.52</v>
      </c>
      <c r="T781">
        <v>2.7</v>
      </c>
    </row>
    <row r="782" spans="1:20" x14ac:dyDescent="0.45">
      <c r="A782" t="s">
        <v>31</v>
      </c>
      <c r="B782" s="2">
        <v>41532</v>
      </c>
      <c r="C782" s="1">
        <v>0.54166666666666663</v>
      </c>
      <c r="D782" t="s">
        <v>33</v>
      </c>
      <c r="E782" t="s">
        <v>95</v>
      </c>
      <c r="F782">
        <v>1389.45</v>
      </c>
      <c r="G782">
        <v>1309.44</v>
      </c>
      <c r="H782">
        <v>7</v>
      </c>
      <c r="I782">
        <v>10</v>
      </c>
      <c r="J782">
        <v>4</v>
      </c>
      <c r="K782">
        <v>7</v>
      </c>
      <c r="L782">
        <v>0</v>
      </c>
      <c r="M782">
        <v>1</v>
      </c>
      <c r="N782" t="s">
        <v>34</v>
      </c>
      <c r="O782">
        <v>1.68</v>
      </c>
      <c r="P782">
        <v>3.84</v>
      </c>
      <c r="Q782">
        <v>4.74</v>
      </c>
      <c r="R782">
        <v>1.73</v>
      </c>
      <c r="S782">
        <v>4.25</v>
      </c>
      <c r="T782">
        <v>5.5</v>
      </c>
    </row>
    <row r="783" spans="1:20" x14ac:dyDescent="0.45">
      <c r="A783" t="s">
        <v>41</v>
      </c>
      <c r="B783" s="2">
        <v>41532</v>
      </c>
      <c r="C783" s="1">
        <v>0.58333333333333337</v>
      </c>
      <c r="D783" t="s">
        <v>53</v>
      </c>
      <c r="E783" t="s">
        <v>54</v>
      </c>
      <c r="F783">
        <v>1490.37</v>
      </c>
      <c r="G783">
        <v>1372.44</v>
      </c>
      <c r="H783">
        <v>6</v>
      </c>
      <c r="I783">
        <v>12</v>
      </c>
      <c r="J783">
        <v>2</v>
      </c>
      <c r="K783">
        <v>6</v>
      </c>
      <c r="L783">
        <v>0</v>
      </c>
      <c r="M783">
        <v>0</v>
      </c>
      <c r="N783" t="s">
        <v>28</v>
      </c>
      <c r="O783">
        <v>1.42</v>
      </c>
      <c r="P783">
        <v>4.3</v>
      </c>
      <c r="Q783">
        <v>7.78</v>
      </c>
      <c r="R783">
        <v>1.5</v>
      </c>
      <c r="S783">
        <v>4.75</v>
      </c>
      <c r="T783">
        <v>9.5</v>
      </c>
    </row>
    <row r="784" spans="1:20" x14ac:dyDescent="0.45">
      <c r="A784" t="s">
        <v>61</v>
      </c>
      <c r="B784" s="2">
        <v>41532</v>
      </c>
      <c r="C784" s="1">
        <v>0.60416666666666663</v>
      </c>
      <c r="D784" t="s">
        <v>80</v>
      </c>
      <c r="E784" t="s">
        <v>63</v>
      </c>
      <c r="F784">
        <v>1292.54</v>
      </c>
      <c r="G784">
        <v>1308.26</v>
      </c>
      <c r="H784">
        <v>2</v>
      </c>
      <c r="I784">
        <v>3</v>
      </c>
      <c r="J784">
        <v>1</v>
      </c>
      <c r="K784">
        <v>3</v>
      </c>
      <c r="L784">
        <v>6</v>
      </c>
      <c r="M784">
        <v>0</v>
      </c>
      <c r="N784" t="s">
        <v>23</v>
      </c>
      <c r="O784">
        <v>1.82</v>
      </c>
      <c r="P784">
        <v>3.35</v>
      </c>
      <c r="Q784">
        <v>4.46</v>
      </c>
      <c r="R784">
        <v>2</v>
      </c>
      <c r="S784">
        <v>3.65</v>
      </c>
      <c r="T784">
        <v>5.32</v>
      </c>
    </row>
    <row r="785" spans="1:20" x14ac:dyDescent="0.45">
      <c r="A785" t="s">
        <v>35</v>
      </c>
      <c r="B785" s="2">
        <v>41532</v>
      </c>
      <c r="C785" s="1">
        <v>0.64583333333333337</v>
      </c>
      <c r="D785" t="s">
        <v>36</v>
      </c>
      <c r="E785" t="s">
        <v>39</v>
      </c>
      <c r="F785">
        <v>1436.88</v>
      </c>
      <c r="G785">
        <v>1601.3</v>
      </c>
      <c r="H785">
        <v>6</v>
      </c>
      <c r="I785">
        <v>12</v>
      </c>
      <c r="J785">
        <v>7</v>
      </c>
      <c r="K785">
        <v>13</v>
      </c>
      <c r="L785">
        <v>0</v>
      </c>
      <c r="M785">
        <v>5</v>
      </c>
      <c r="N785" t="s">
        <v>34</v>
      </c>
      <c r="O785">
        <v>5.01</v>
      </c>
      <c r="P785">
        <v>3.87</v>
      </c>
      <c r="Q785">
        <v>1.63</v>
      </c>
      <c r="R785">
        <v>5.5</v>
      </c>
      <c r="S785">
        <v>4.33</v>
      </c>
      <c r="T785">
        <v>1.7</v>
      </c>
    </row>
    <row r="786" spans="1:20" x14ac:dyDescent="0.45">
      <c r="A786" t="s">
        <v>20</v>
      </c>
      <c r="B786" s="2">
        <v>41532</v>
      </c>
      <c r="C786" s="1">
        <v>0.70833333333333337</v>
      </c>
      <c r="D786" t="s">
        <v>27</v>
      </c>
      <c r="E786" t="s">
        <v>88</v>
      </c>
      <c r="F786">
        <v>1244.78</v>
      </c>
      <c r="G786">
        <v>1253.57</v>
      </c>
      <c r="H786">
        <v>4</v>
      </c>
      <c r="I786">
        <v>7</v>
      </c>
      <c r="J786">
        <v>1</v>
      </c>
      <c r="K786">
        <v>2</v>
      </c>
      <c r="L786">
        <v>0</v>
      </c>
      <c r="M786">
        <v>1</v>
      </c>
      <c r="N786" t="s">
        <v>34</v>
      </c>
      <c r="O786">
        <v>2.95</v>
      </c>
      <c r="P786">
        <v>3.38</v>
      </c>
      <c r="Q786">
        <v>2.2999999999999998</v>
      </c>
      <c r="R786">
        <v>3.25</v>
      </c>
      <c r="S786">
        <v>3.6</v>
      </c>
      <c r="T786">
        <v>2.6</v>
      </c>
    </row>
    <row r="787" spans="1:20" x14ac:dyDescent="0.45">
      <c r="A787" t="s">
        <v>20</v>
      </c>
      <c r="B787" s="2">
        <v>41532</v>
      </c>
      <c r="C787" s="1">
        <v>0.70833333333333337</v>
      </c>
      <c r="D787" t="s">
        <v>40</v>
      </c>
      <c r="E787" t="s">
        <v>60</v>
      </c>
      <c r="F787">
        <v>1330.21</v>
      </c>
      <c r="G787">
        <v>1365.6</v>
      </c>
      <c r="H787">
        <v>2</v>
      </c>
      <c r="I787">
        <v>6</v>
      </c>
      <c r="J787">
        <v>7</v>
      </c>
      <c r="K787">
        <v>10</v>
      </c>
      <c r="L787">
        <v>4</v>
      </c>
      <c r="M787">
        <v>3</v>
      </c>
      <c r="N787" t="s">
        <v>23</v>
      </c>
      <c r="O787">
        <v>2.06</v>
      </c>
      <c r="P787">
        <v>3.5</v>
      </c>
      <c r="Q787">
        <v>3.35</v>
      </c>
      <c r="R787">
        <v>2.2400000000000002</v>
      </c>
      <c r="S787">
        <v>3.85</v>
      </c>
      <c r="T787">
        <v>3.7</v>
      </c>
    </row>
    <row r="788" spans="1:20" x14ac:dyDescent="0.45">
      <c r="A788" t="s">
        <v>20</v>
      </c>
      <c r="B788" s="2">
        <v>41532</v>
      </c>
      <c r="C788" s="1">
        <v>0.75</v>
      </c>
      <c r="D788" t="s">
        <v>49</v>
      </c>
      <c r="E788" t="s">
        <v>30</v>
      </c>
      <c r="F788">
        <v>1340.05</v>
      </c>
      <c r="G788">
        <v>1502.91</v>
      </c>
      <c r="H788">
        <v>0</v>
      </c>
      <c r="I788">
        <v>1</v>
      </c>
      <c r="J788">
        <v>7</v>
      </c>
      <c r="K788">
        <v>13</v>
      </c>
      <c r="L788">
        <v>1</v>
      </c>
      <c r="M788">
        <v>0</v>
      </c>
      <c r="N788" t="s">
        <v>23</v>
      </c>
      <c r="O788">
        <v>2.78</v>
      </c>
      <c r="P788">
        <v>3.36</v>
      </c>
      <c r="Q788">
        <v>2.4300000000000002</v>
      </c>
      <c r="R788">
        <v>3</v>
      </c>
      <c r="S788">
        <v>3.6</v>
      </c>
      <c r="T788">
        <v>2.58</v>
      </c>
    </row>
    <row r="789" spans="1:20" x14ac:dyDescent="0.45">
      <c r="A789" t="s">
        <v>31</v>
      </c>
      <c r="B789" s="2">
        <v>41532</v>
      </c>
      <c r="C789" s="1">
        <v>0.75</v>
      </c>
      <c r="D789" t="s">
        <v>57</v>
      </c>
      <c r="E789" t="s">
        <v>44</v>
      </c>
      <c r="F789">
        <v>1349.78</v>
      </c>
      <c r="G789">
        <v>1352.19</v>
      </c>
      <c r="H789">
        <v>2</v>
      </c>
      <c r="I789">
        <v>3</v>
      </c>
      <c r="J789">
        <v>4</v>
      </c>
      <c r="K789">
        <v>6</v>
      </c>
      <c r="L789">
        <v>2</v>
      </c>
      <c r="M789">
        <v>1</v>
      </c>
      <c r="N789" t="s">
        <v>23</v>
      </c>
      <c r="O789">
        <v>1.92</v>
      </c>
      <c r="P789">
        <v>3.56</v>
      </c>
      <c r="Q789">
        <v>3.74</v>
      </c>
      <c r="R789">
        <v>2</v>
      </c>
      <c r="S789">
        <v>3.75</v>
      </c>
      <c r="T789">
        <v>4.3</v>
      </c>
    </row>
    <row r="790" spans="1:20" x14ac:dyDescent="0.45">
      <c r="A790" t="s">
        <v>74</v>
      </c>
      <c r="B790" s="2">
        <v>41533</v>
      </c>
      <c r="C790" s="1">
        <v>0.6875</v>
      </c>
      <c r="D790" t="s">
        <v>89</v>
      </c>
      <c r="E790" t="s">
        <v>76</v>
      </c>
      <c r="F790">
        <v>1149.27</v>
      </c>
      <c r="G790">
        <v>1223.24</v>
      </c>
      <c r="H790">
        <v>1</v>
      </c>
      <c r="I790">
        <v>7</v>
      </c>
      <c r="J790">
        <v>3</v>
      </c>
      <c r="K790">
        <v>4</v>
      </c>
      <c r="L790">
        <v>3</v>
      </c>
      <c r="M790">
        <v>2</v>
      </c>
      <c r="N790" t="s">
        <v>23</v>
      </c>
      <c r="O790">
        <v>2.6</v>
      </c>
      <c r="P790">
        <v>3.32</v>
      </c>
      <c r="Q790">
        <v>2.56</v>
      </c>
      <c r="R790">
        <v>2.8</v>
      </c>
      <c r="S790">
        <v>3.64</v>
      </c>
      <c r="T790">
        <v>2.76</v>
      </c>
    </row>
    <row r="791" spans="1:20" x14ac:dyDescent="0.45">
      <c r="A791" t="s">
        <v>31</v>
      </c>
      <c r="B791" s="2">
        <v>41533</v>
      </c>
      <c r="C791" s="1">
        <v>0.75</v>
      </c>
      <c r="D791" t="s">
        <v>55</v>
      </c>
      <c r="E791" t="s">
        <v>56</v>
      </c>
      <c r="F791">
        <v>1484.48</v>
      </c>
      <c r="G791">
        <v>1421.41</v>
      </c>
      <c r="H791">
        <v>7</v>
      </c>
      <c r="I791">
        <v>13</v>
      </c>
      <c r="J791">
        <v>6</v>
      </c>
      <c r="K791">
        <v>7</v>
      </c>
      <c r="L791">
        <v>2</v>
      </c>
      <c r="M791">
        <v>1</v>
      </c>
      <c r="N791" t="s">
        <v>23</v>
      </c>
      <c r="O791">
        <v>2</v>
      </c>
      <c r="P791">
        <v>3.44</v>
      </c>
      <c r="Q791">
        <v>3.57</v>
      </c>
      <c r="R791">
        <v>2.12</v>
      </c>
      <c r="S791">
        <v>3.75</v>
      </c>
      <c r="T791">
        <v>4</v>
      </c>
    </row>
    <row r="792" spans="1:20" x14ac:dyDescent="0.45">
      <c r="A792" t="s">
        <v>61</v>
      </c>
      <c r="B792" s="2">
        <v>41536</v>
      </c>
      <c r="C792" s="1">
        <v>0.66666666666666663</v>
      </c>
      <c r="D792" t="s">
        <v>64</v>
      </c>
      <c r="E792" t="s">
        <v>80</v>
      </c>
      <c r="F792">
        <v>1293.76</v>
      </c>
      <c r="G792">
        <v>1292.54</v>
      </c>
      <c r="H792">
        <v>5</v>
      </c>
      <c r="I792">
        <v>7</v>
      </c>
      <c r="J792">
        <v>5</v>
      </c>
      <c r="K792">
        <v>6</v>
      </c>
      <c r="L792">
        <v>0</v>
      </c>
      <c r="M792">
        <v>1</v>
      </c>
      <c r="N792" t="s">
        <v>34</v>
      </c>
      <c r="O792">
        <v>2.88</v>
      </c>
      <c r="P792">
        <v>3.11</v>
      </c>
      <c r="Q792">
        <v>2.48</v>
      </c>
      <c r="R792">
        <v>3.13</v>
      </c>
      <c r="S792">
        <v>3.37</v>
      </c>
      <c r="T792">
        <v>2.65</v>
      </c>
    </row>
    <row r="793" spans="1:20" x14ac:dyDescent="0.45">
      <c r="A793" t="s">
        <v>20</v>
      </c>
      <c r="B793" s="2">
        <v>41537</v>
      </c>
      <c r="C793" s="1">
        <v>0.75</v>
      </c>
      <c r="D793" t="s">
        <v>30</v>
      </c>
      <c r="E793" t="s">
        <v>24</v>
      </c>
      <c r="F793">
        <v>1502.91</v>
      </c>
      <c r="G793">
        <v>1377.64</v>
      </c>
      <c r="H793">
        <v>6</v>
      </c>
      <c r="I793">
        <v>10</v>
      </c>
      <c r="J793">
        <v>5</v>
      </c>
      <c r="K793">
        <v>9</v>
      </c>
      <c r="L793">
        <v>1</v>
      </c>
      <c r="M793">
        <v>1</v>
      </c>
      <c r="N793" t="s">
        <v>28</v>
      </c>
      <c r="O793">
        <v>1.41</v>
      </c>
      <c r="P793">
        <v>4.5999999999999996</v>
      </c>
      <c r="Q793">
        <v>7.13</v>
      </c>
      <c r="R793">
        <v>1.45</v>
      </c>
      <c r="S793">
        <v>5.0999999999999996</v>
      </c>
      <c r="T793">
        <v>8.1300000000000008</v>
      </c>
    </row>
    <row r="794" spans="1:20" x14ac:dyDescent="0.45">
      <c r="A794" t="s">
        <v>20</v>
      </c>
      <c r="B794" s="2">
        <v>41538</v>
      </c>
      <c r="C794" s="1">
        <v>0.60416666666666663</v>
      </c>
      <c r="D794" t="s">
        <v>29</v>
      </c>
      <c r="E794" t="s">
        <v>27</v>
      </c>
      <c r="F794">
        <v>1339.11</v>
      </c>
      <c r="G794">
        <v>1244.78</v>
      </c>
      <c r="H794">
        <v>5</v>
      </c>
      <c r="I794">
        <v>9</v>
      </c>
      <c r="J794">
        <v>3</v>
      </c>
      <c r="K794">
        <v>7</v>
      </c>
      <c r="L794">
        <v>1</v>
      </c>
      <c r="M794">
        <v>2</v>
      </c>
      <c r="N794" t="s">
        <v>34</v>
      </c>
      <c r="O794">
        <v>1.49</v>
      </c>
      <c r="P794">
        <v>4.2</v>
      </c>
      <c r="Q794">
        <v>6.38</v>
      </c>
      <c r="R794">
        <v>1.56</v>
      </c>
      <c r="S794">
        <v>4.5999999999999996</v>
      </c>
      <c r="T794">
        <v>7</v>
      </c>
    </row>
    <row r="795" spans="1:20" x14ac:dyDescent="0.45">
      <c r="A795" t="s">
        <v>41</v>
      </c>
      <c r="B795" s="2">
        <v>41538</v>
      </c>
      <c r="C795" s="1">
        <v>0.625</v>
      </c>
      <c r="D795" t="s">
        <v>54</v>
      </c>
      <c r="E795" t="s">
        <v>43</v>
      </c>
      <c r="F795">
        <v>1372.44</v>
      </c>
      <c r="G795">
        <v>1308.6099999999999</v>
      </c>
      <c r="H795">
        <v>2</v>
      </c>
      <c r="I795">
        <v>6</v>
      </c>
      <c r="J795">
        <v>3</v>
      </c>
      <c r="K795">
        <v>4</v>
      </c>
      <c r="L795">
        <v>0</v>
      </c>
      <c r="M795">
        <v>0</v>
      </c>
      <c r="N795" t="s">
        <v>28</v>
      </c>
      <c r="O795">
        <v>2.15</v>
      </c>
      <c r="P795">
        <v>3.24</v>
      </c>
      <c r="Q795">
        <v>3.41</v>
      </c>
      <c r="R795">
        <v>2.2999999999999998</v>
      </c>
      <c r="S795">
        <v>3.4</v>
      </c>
      <c r="T795">
        <v>3.6</v>
      </c>
    </row>
    <row r="796" spans="1:20" x14ac:dyDescent="0.45">
      <c r="A796" t="s">
        <v>31</v>
      </c>
      <c r="B796" s="2">
        <v>41538</v>
      </c>
      <c r="C796" s="1">
        <v>0.66666666666666663</v>
      </c>
      <c r="D796" t="s">
        <v>55</v>
      </c>
      <c r="E796" t="s">
        <v>95</v>
      </c>
      <c r="F796">
        <v>1484.48</v>
      </c>
      <c r="G796">
        <v>1309.44</v>
      </c>
      <c r="H796">
        <v>7</v>
      </c>
      <c r="I796">
        <v>13</v>
      </c>
      <c r="J796">
        <v>4</v>
      </c>
      <c r="K796">
        <v>10</v>
      </c>
      <c r="L796">
        <v>0</v>
      </c>
      <c r="M796">
        <v>0</v>
      </c>
      <c r="N796" t="s">
        <v>28</v>
      </c>
      <c r="O796">
        <v>1.65</v>
      </c>
      <c r="P796">
        <v>3.83</v>
      </c>
      <c r="Q796">
        <v>4.99</v>
      </c>
      <c r="R796">
        <v>1.7</v>
      </c>
      <c r="S796">
        <v>4.25</v>
      </c>
      <c r="T796">
        <v>5.5</v>
      </c>
    </row>
    <row r="797" spans="1:20" x14ac:dyDescent="0.45">
      <c r="A797" t="s">
        <v>20</v>
      </c>
      <c r="B797" s="2">
        <v>41538</v>
      </c>
      <c r="C797" s="1">
        <v>0.70833333333333337</v>
      </c>
      <c r="D797" t="s">
        <v>60</v>
      </c>
      <c r="E797" t="s">
        <v>58</v>
      </c>
      <c r="F797">
        <v>1365.6</v>
      </c>
      <c r="G797">
        <v>1452.47</v>
      </c>
      <c r="H797">
        <v>4</v>
      </c>
      <c r="I797">
        <v>10</v>
      </c>
      <c r="J797">
        <v>7</v>
      </c>
      <c r="K797">
        <v>11</v>
      </c>
      <c r="L797">
        <v>1</v>
      </c>
      <c r="M797">
        <v>1</v>
      </c>
      <c r="N797" t="s">
        <v>28</v>
      </c>
      <c r="O797">
        <v>2.78</v>
      </c>
      <c r="P797">
        <v>3.48</v>
      </c>
      <c r="Q797">
        <v>2.38</v>
      </c>
      <c r="R797">
        <v>2.95</v>
      </c>
      <c r="S797">
        <v>3.8</v>
      </c>
      <c r="T797">
        <v>2.5299999999999998</v>
      </c>
    </row>
    <row r="798" spans="1:20" x14ac:dyDescent="0.45">
      <c r="A798" t="s">
        <v>61</v>
      </c>
      <c r="B798" s="2">
        <v>41538</v>
      </c>
      <c r="C798" s="1">
        <v>0.70833333333333337</v>
      </c>
      <c r="D798" t="s">
        <v>90</v>
      </c>
      <c r="E798" t="s">
        <v>77</v>
      </c>
      <c r="F798">
        <v>1232.55</v>
      </c>
      <c r="G798">
        <v>1374.9</v>
      </c>
      <c r="H798">
        <v>4</v>
      </c>
      <c r="I798">
        <v>7</v>
      </c>
      <c r="J798">
        <v>7</v>
      </c>
      <c r="K798">
        <v>11</v>
      </c>
      <c r="L798">
        <v>1</v>
      </c>
      <c r="M798">
        <v>1</v>
      </c>
      <c r="N798" t="s">
        <v>28</v>
      </c>
      <c r="O798">
        <v>3.26</v>
      </c>
      <c r="P798">
        <v>3.13</v>
      </c>
      <c r="Q798">
        <v>2.2400000000000002</v>
      </c>
      <c r="R798">
        <v>3.6</v>
      </c>
      <c r="S798">
        <v>3.25</v>
      </c>
      <c r="T798">
        <v>2.3199999999999998</v>
      </c>
    </row>
    <row r="799" spans="1:20" x14ac:dyDescent="0.45">
      <c r="A799" t="s">
        <v>81</v>
      </c>
      <c r="B799" s="2">
        <v>41539</v>
      </c>
      <c r="C799" s="1">
        <v>0.54166666666666663</v>
      </c>
      <c r="D799" t="s">
        <v>83</v>
      </c>
      <c r="E799" t="s">
        <v>92</v>
      </c>
      <c r="F799">
        <v>1714.29</v>
      </c>
      <c r="G799">
        <v>1429.16</v>
      </c>
      <c r="H799">
        <v>3</v>
      </c>
      <c r="I799">
        <v>7</v>
      </c>
      <c r="J799">
        <v>4</v>
      </c>
      <c r="K799">
        <v>4</v>
      </c>
      <c r="L799">
        <v>1</v>
      </c>
      <c r="M799">
        <v>2</v>
      </c>
      <c r="N799" t="s">
        <v>34</v>
      </c>
      <c r="O799">
        <v>1.3</v>
      </c>
      <c r="P799">
        <v>4.84</v>
      </c>
      <c r="Q799">
        <v>10.27</v>
      </c>
      <c r="R799">
        <v>1.33</v>
      </c>
      <c r="S799">
        <v>5.8</v>
      </c>
      <c r="T799">
        <v>14.87</v>
      </c>
    </row>
    <row r="800" spans="1:20" x14ac:dyDescent="0.45">
      <c r="A800" t="s">
        <v>31</v>
      </c>
      <c r="B800" s="2">
        <v>41539</v>
      </c>
      <c r="C800" s="1">
        <v>0.66666666666666663</v>
      </c>
      <c r="D800" t="s">
        <v>33</v>
      </c>
      <c r="E800" t="s">
        <v>57</v>
      </c>
      <c r="F800">
        <v>1389.45</v>
      </c>
      <c r="G800">
        <v>1349.78</v>
      </c>
      <c r="H800">
        <v>6</v>
      </c>
      <c r="I800">
        <v>7</v>
      </c>
      <c r="J800">
        <v>5</v>
      </c>
      <c r="K800">
        <v>6</v>
      </c>
      <c r="L800">
        <v>1</v>
      </c>
      <c r="M800">
        <v>3</v>
      </c>
      <c r="N800" t="s">
        <v>34</v>
      </c>
      <c r="O800">
        <v>2.5299999999999998</v>
      </c>
      <c r="P800">
        <v>3.33</v>
      </c>
      <c r="Q800">
        <v>2.7</v>
      </c>
      <c r="R800">
        <v>2.77</v>
      </c>
      <c r="S800">
        <v>3.52</v>
      </c>
      <c r="T800">
        <v>2.9</v>
      </c>
    </row>
    <row r="801" spans="1:20" x14ac:dyDescent="0.45">
      <c r="A801" t="s">
        <v>41</v>
      </c>
      <c r="B801" s="2">
        <v>41539</v>
      </c>
      <c r="C801" s="1">
        <v>0.6875</v>
      </c>
      <c r="D801" t="s">
        <v>52</v>
      </c>
      <c r="E801" t="s">
        <v>50</v>
      </c>
      <c r="F801">
        <v>1505.07</v>
      </c>
      <c r="G801">
        <v>1192.47</v>
      </c>
      <c r="H801">
        <v>6</v>
      </c>
      <c r="I801">
        <v>7</v>
      </c>
      <c r="J801">
        <v>0</v>
      </c>
      <c r="K801">
        <v>1</v>
      </c>
      <c r="L801">
        <v>2</v>
      </c>
      <c r="M801">
        <v>2</v>
      </c>
      <c r="N801" t="s">
        <v>28</v>
      </c>
      <c r="O801">
        <v>1.1499999999999999</v>
      </c>
      <c r="P801">
        <v>7.68</v>
      </c>
      <c r="Q801">
        <v>16.03</v>
      </c>
      <c r="R801">
        <v>1.18</v>
      </c>
      <c r="S801">
        <v>9.2100000000000009</v>
      </c>
      <c r="T801">
        <v>23</v>
      </c>
    </row>
    <row r="802" spans="1:20" x14ac:dyDescent="0.45">
      <c r="A802" t="s">
        <v>20</v>
      </c>
      <c r="B802" s="2">
        <v>41539</v>
      </c>
      <c r="C802" s="1">
        <v>0.70833333333333337</v>
      </c>
      <c r="D802" t="s">
        <v>25</v>
      </c>
      <c r="E802" t="s">
        <v>69</v>
      </c>
      <c r="F802">
        <v>1444.76</v>
      </c>
      <c r="G802">
        <v>1258.42</v>
      </c>
      <c r="H802">
        <v>6</v>
      </c>
      <c r="I802">
        <v>7</v>
      </c>
      <c r="J802">
        <v>3</v>
      </c>
      <c r="K802">
        <v>9</v>
      </c>
      <c r="L802">
        <v>4</v>
      </c>
      <c r="M802">
        <v>1</v>
      </c>
      <c r="N802" t="s">
        <v>23</v>
      </c>
      <c r="O802">
        <v>1.31</v>
      </c>
      <c r="P802">
        <v>5.14</v>
      </c>
      <c r="Q802">
        <v>9.15</v>
      </c>
      <c r="R802">
        <v>1.36</v>
      </c>
      <c r="S802">
        <v>5.75</v>
      </c>
      <c r="T802">
        <v>11</v>
      </c>
    </row>
    <row r="803" spans="1:20" x14ac:dyDescent="0.45">
      <c r="A803" t="s">
        <v>20</v>
      </c>
      <c r="B803" s="2">
        <v>41539</v>
      </c>
      <c r="C803" s="1">
        <v>0.70833333333333337</v>
      </c>
      <c r="D803" t="s">
        <v>88</v>
      </c>
      <c r="E803" t="s">
        <v>26</v>
      </c>
      <c r="F803">
        <v>1253.57</v>
      </c>
      <c r="G803">
        <v>1330.51</v>
      </c>
      <c r="H803">
        <v>4</v>
      </c>
      <c r="I803">
        <v>4</v>
      </c>
      <c r="J803">
        <v>1</v>
      </c>
      <c r="K803">
        <v>7</v>
      </c>
      <c r="L803">
        <v>2</v>
      </c>
      <c r="M803">
        <v>0</v>
      </c>
      <c r="N803" t="s">
        <v>23</v>
      </c>
      <c r="O803">
        <v>1.72</v>
      </c>
      <c r="P803">
        <v>3.71</v>
      </c>
      <c r="Q803">
        <v>4.59</v>
      </c>
      <c r="R803">
        <v>1.8</v>
      </c>
      <c r="S803">
        <v>4.05</v>
      </c>
      <c r="T803">
        <v>5</v>
      </c>
    </row>
    <row r="804" spans="1:20" x14ac:dyDescent="0.45">
      <c r="A804" t="s">
        <v>65</v>
      </c>
      <c r="B804" s="2">
        <v>41539</v>
      </c>
      <c r="C804" s="1">
        <v>0.72916666666666663</v>
      </c>
      <c r="D804" t="s">
        <v>72</v>
      </c>
      <c r="E804" t="s">
        <v>79</v>
      </c>
      <c r="F804">
        <v>1519.75</v>
      </c>
      <c r="G804">
        <v>1529.69</v>
      </c>
      <c r="H804">
        <v>4</v>
      </c>
      <c r="I804">
        <v>8</v>
      </c>
      <c r="J804">
        <v>9</v>
      </c>
      <c r="K804">
        <v>12</v>
      </c>
      <c r="L804">
        <v>1</v>
      </c>
      <c r="M804">
        <v>1</v>
      </c>
      <c r="N804" t="s">
        <v>28</v>
      </c>
      <c r="O804">
        <v>2.0699999999999998</v>
      </c>
      <c r="P804">
        <v>3.29</v>
      </c>
      <c r="Q804">
        <v>3.3</v>
      </c>
      <c r="R804">
        <v>2.25</v>
      </c>
      <c r="S804">
        <v>3.6</v>
      </c>
      <c r="T804">
        <v>3.85</v>
      </c>
    </row>
    <row r="805" spans="1:20" x14ac:dyDescent="0.45">
      <c r="A805" t="s">
        <v>20</v>
      </c>
      <c r="B805" s="2">
        <v>41539</v>
      </c>
      <c r="C805" s="1">
        <v>0.75</v>
      </c>
      <c r="D805" t="s">
        <v>59</v>
      </c>
      <c r="E805" t="s">
        <v>40</v>
      </c>
      <c r="F805">
        <v>1401.25</v>
      </c>
      <c r="G805">
        <v>1330.21</v>
      </c>
      <c r="H805">
        <v>2</v>
      </c>
      <c r="I805">
        <v>8</v>
      </c>
      <c r="J805">
        <v>5</v>
      </c>
      <c r="K805">
        <v>8</v>
      </c>
      <c r="L805">
        <v>1</v>
      </c>
      <c r="M805">
        <v>0</v>
      </c>
      <c r="N805" t="s">
        <v>23</v>
      </c>
      <c r="O805">
        <v>1.49</v>
      </c>
      <c r="P805">
        <v>4.22</v>
      </c>
      <c r="Q805">
        <v>6.27</v>
      </c>
      <c r="R805">
        <v>1.55</v>
      </c>
      <c r="S805">
        <v>4.6500000000000004</v>
      </c>
      <c r="T805">
        <v>7</v>
      </c>
    </row>
    <row r="806" spans="1:20" x14ac:dyDescent="0.45">
      <c r="A806" t="s">
        <v>31</v>
      </c>
      <c r="B806" s="2">
        <v>41540</v>
      </c>
      <c r="C806" s="1">
        <v>0.75</v>
      </c>
      <c r="D806" t="s">
        <v>93</v>
      </c>
      <c r="E806" t="s">
        <v>45</v>
      </c>
      <c r="F806">
        <v>1309.27</v>
      </c>
      <c r="G806">
        <v>1453.68</v>
      </c>
      <c r="H806">
        <v>5</v>
      </c>
      <c r="I806">
        <v>6</v>
      </c>
      <c r="J806">
        <v>2</v>
      </c>
      <c r="K806">
        <v>2</v>
      </c>
      <c r="L806">
        <v>1</v>
      </c>
      <c r="M806">
        <v>3</v>
      </c>
      <c r="N806" t="s">
        <v>34</v>
      </c>
      <c r="O806">
        <v>3.1</v>
      </c>
      <c r="P806">
        <v>3.3</v>
      </c>
      <c r="Q806">
        <v>2.27</v>
      </c>
      <c r="R806">
        <v>3.4</v>
      </c>
      <c r="S806">
        <v>3.55</v>
      </c>
      <c r="T806">
        <v>2.35</v>
      </c>
    </row>
    <row r="807" spans="1:20" x14ac:dyDescent="0.45">
      <c r="A807" t="s">
        <v>41</v>
      </c>
      <c r="B807" s="2">
        <v>41542</v>
      </c>
      <c r="C807" s="1">
        <v>0.75</v>
      </c>
      <c r="D807" t="s">
        <v>91</v>
      </c>
      <c r="E807" t="s">
        <v>51</v>
      </c>
      <c r="F807">
        <v>1249.97</v>
      </c>
      <c r="G807">
        <v>1435.71</v>
      </c>
      <c r="H807">
        <v>3</v>
      </c>
      <c r="I807">
        <v>6</v>
      </c>
      <c r="J807">
        <v>4</v>
      </c>
      <c r="K807">
        <v>5</v>
      </c>
      <c r="L807">
        <v>1</v>
      </c>
      <c r="M807">
        <v>0</v>
      </c>
      <c r="N807" t="s">
        <v>23</v>
      </c>
      <c r="O807">
        <v>3.54</v>
      </c>
      <c r="P807">
        <v>3.44</v>
      </c>
      <c r="Q807">
        <v>2.0099999999999998</v>
      </c>
      <c r="R807">
        <v>3.9</v>
      </c>
      <c r="S807">
        <v>3.65</v>
      </c>
      <c r="T807">
        <v>2.25</v>
      </c>
    </row>
    <row r="808" spans="1:20" x14ac:dyDescent="0.45">
      <c r="A808" t="s">
        <v>61</v>
      </c>
      <c r="B808" s="2">
        <v>41542</v>
      </c>
      <c r="C808" s="1">
        <v>0.8125</v>
      </c>
      <c r="D808" t="s">
        <v>80</v>
      </c>
      <c r="E808" t="s">
        <v>62</v>
      </c>
      <c r="F808">
        <v>1292.54</v>
      </c>
      <c r="G808">
        <v>1510.52</v>
      </c>
      <c r="H808">
        <v>7</v>
      </c>
      <c r="I808">
        <v>8</v>
      </c>
      <c r="J808">
        <v>9</v>
      </c>
      <c r="K808">
        <v>9</v>
      </c>
      <c r="L808">
        <v>2</v>
      </c>
      <c r="M808">
        <v>3</v>
      </c>
      <c r="N808" t="s">
        <v>34</v>
      </c>
      <c r="O808">
        <v>3.87</v>
      </c>
      <c r="P808">
        <v>3.33</v>
      </c>
      <c r="Q808">
        <v>1.95</v>
      </c>
      <c r="R808">
        <v>4.33</v>
      </c>
      <c r="S808">
        <v>3.5</v>
      </c>
      <c r="T808">
        <v>2.08</v>
      </c>
    </row>
    <row r="809" spans="1:20" x14ac:dyDescent="0.45">
      <c r="A809" t="s">
        <v>41</v>
      </c>
      <c r="B809" s="2">
        <v>41543</v>
      </c>
      <c r="C809" s="1">
        <v>0.75347222222222221</v>
      </c>
      <c r="D809" t="s">
        <v>70</v>
      </c>
      <c r="E809" t="s">
        <v>53</v>
      </c>
      <c r="F809">
        <v>1307.82</v>
      </c>
      <c r="G809">
        <v>1490.37</v>
      </c>
      <c r="H809">
        <v>9</v>
      </c>
      <c r="I809">
        <v>13</v>
      </c>
      <c r="J809">
        <v>4</v>
      </c>
      <c r="K809">
        <v>7</v>
      </c>
      <c r="L809">
        <v>2</v>
      </c>
      <c r="M809">
        <v>2</v>
      </c>
      <c r="N809" t="s">
        <v>28</v>
      </c>
      <c r="O809">
        <v>2.8</v>
      </c>
      <c r="P809">
        <v>3.17</v>
      </c>
      <c r="Q809">
        <v>2.52</v>
      </c>
      <c r="R809">
        <v>2.98</v>
      </c>
      <c r="S809">
        <v>3.3</v>
      </c>
      <c r="T809">
        <v>2.72</v>
      </c>
    </row>
    <row r="810" spans="1:20" x14ac:dyDescent="0.45">
      <c r="A810" t="s">
        <v>31</v>
      </c>
      <c r="B810" s="2">
        <v>41544</v>
      </c>
      <c r="C810" s="1">
        <v>0.72916666666666663</v>
      </c>
      <c r="D810" t="s">
        <v>95</v>
      </c>
      <c r="E810" t="s">
        <v>93</v>
      </c>
      <c r="F810">
        <v>1309.44</v>
      </c>
      <c r="G810">
        <v>1309.27</v>
      </c>
      <c r="H810">
        <v>4</v>
      </c>
      <c r="I810">
        <v>8</v>
      </c>
      <c r="J810">
        <v>4</v>
      </c>
      <c r="K810">
        <v>5</v>
      </c>
      <c r="L810">
        <v>2</v>
      </c>
      <c r="M810">
        <v>0</v>
      </c>
      <c r="N810" t="s">
        <v>23</v>
      </c>
      <c r="O810">
        <v>2.2400000000000002</v>
      </c>
      <c r="P810">
        <v>3.3</v>
      </c>
      <c r="Q810">
        <v>3.15</v>
      </c>
      <c r="R810">
        <v>2.3199999999999998</v>
      </c>
      <c r="S810">
        <v>3.5</v>
      </c>
      <c r="T810">
        <v>3.55</v>
      </c>
    </row>
    <row r="811" spans="1:20" x14ac:dyDescent="0.45">
      <c r="A811" t="s">
        <v>20</v>
      </c>
      <c r="B811" s="2">
        <v>41544</v>
      </c>
      <c r="C811" s="1">
        <v>0.75</v>
      </c>
      <c r="D811" t="s">
        <v>26</v>
      </c>
      <c r="E811" t="s">
        <v>58</v>
      </c>
      <c r="F811">
        <v>1330.51</v>
      </c>
      <c r="G811">
        <v>1452.47</v>
      </c>
      <c r="H811">
        <v>1</v>
      </c>
      <c r="I811">
        <v>4</v>
      </c>
      <c r="J811">
        <v>5</v>
      </c>
      <c r="K811">
        <v>9</v>
      </c>
      <c r="L811">
        <v>0</v>
      </c>
      <c r="M811">
        <v>5</v>
      </c>
      <c r="N811" t="s">
        <v>34</v>
      </c>
      <c r="O811">
        <v>3.84</v>
      </c>
      <c r="P811">
        <v>3.59</v>
      </c>
      <c r="Q811">
        <v>1.89</v>
      </c>
      <c r="R811">
        <v>4.3</v>
      </c>
      <c r="S811">
        <v>3.93</v>
      </c>
      <c r="T811">
        <v>2</v>
      </c>
    </row>
    <row r="812" spans="1:20" x14ac:dyDescent="0.45">
      <c r="A812" t="s">
        <v>61</v>
      </c>
      <c r="B812" s="2">
        <v>41544</v>
      </c>
      <c r="C812" s="1">
        <v>0.8125</v>
      </c>
      <c r="D812" t="s">
        <v>64</v>
      </c>
      <c r="E812" t="s">
        <v>85</v>
      </c>
      <c r="F812">
        <v>1293.76</v>
      </c>
      <c r="G812">
        <v>1290.3399999999999</v>
      </c>
      <c r="H812">
        <v>1</v>
      </c>
      <c r="I812">
        <v>5</v>
      </c>
      <c r="J812">
        <v>3</v>
      </c>
      <c r="K812">
        <v>4</v>
      </c>
      <c r="L812">
        <v>0</v>
      </c>
      <c r="M812">
        <v>1</v>
      </c>
      <c r="N812" t="s">
        <v>34</v>
      </c>
      <c r="O812">
        <v>2.72</v>
      </c>
      <c r="P812">
        <v>3.15</v>
      </c>
      <c r="Q812">
        <v>2.58</v>
      </c>
      <c r="R812">
        <v>2.9</v>
      </c>
      <c r="S812">
        <v>3.32</v>
      </c>
      <c r="T812">
        <v>2.73</v>
      </c>
    </row>
    <row r="813" spans="1:20" x14ac:dyDescent="0.45">
      <c r="A813" t="s">
        <v>20</v>
      </c>
      <c r="B813" s="2">
        <v>41545</v>
      </c>
      <c r="C813" s="1">
        <v>0.60416666666666663</v>
      </c>
      <c r="D813" t="s">
        <v>27</v>
      </c>
      <c r="E813" t="s">
        <v>59</v>
      </c>
      <c r="F813">
        <v>1244.78</v>
      </c>
      <c r="G813">
        <v>1401.25</v>
      </c>
      <c r="H813">
        <v>6</v>
      </c>
      <c r="I813">
        <v>7</v>
      </c>
      <c r="J813">
        <v>5</v>
      </c>
      <c r="K813">
        <v>8</v>
      </c>
      <c r="L813">
        <v>2</v>
      </c>
      <c r="M813">
        <v>2</v>
      </c>
      <c r="N813" t="s">
        <v>28</v>
      </c>
      <c r="O813">
        <v>3.69</v>
      </c>
      <c r="P813">
        <v>3.43</v>
      </c>
      <c r="Q813">
        <v>1.98</v>
      </c>
      <c r="R813">
        <v>4.05</v>
      </c>
      <c r="S813">
        <v>3.6</v>
      </c>
      <c r="T813">
        <v>2.1800000000000002</v>
      </c>
    </row>
    <row r="814" spans="1:20" x14ac:dyDescent="0.45">
      <c r="A814" t="s">
        <v>41</v>
      </c>
      <c r="B814" s="2">
        <v>41545</v>
      </c>
      <c r="C814" s="1">
        <v>0.625</v>
      </c>
      <c r="D814" t="s">
        <v>50</v>
      </c>
      <c r="E814" t="s">
        <v>91</v>
      </c>
      <c r="F814">
        <v>1192.47</v>
      </c>
      <c r="G814">
        <v>1249.97</v>
      </c>
      <c r="H814">
        <v>1</v>
      </c>
      <c r="I814">
        <v>1</v>
      </c>
      <c r="J814">
        <v>6</v>
      </c>
      <c r="K814">
        <v>9</v>
      </c>
      <c r="L814">
        <v>1</v>
      </c>
      <c r="M814">
        <v>2</v>
      </c>
      <c r="N814" t="s">
        <v>34</v>
      </c>
      <c r="O814">
        <v>3.86</v>
      </c>
      <c r="P814">
        <v>3.45</v>
      </c>
      <c r="Q814">
        <v>1.92</v>
      </c>
      <c r="R814">
        <v>4.2300000000000004</v>
      </c>
      <c r="S814">
        <v>3.61</v>
      </c>
      <c r="T814">
        <v>2.1</v>
      </c>
    </row>
    <row r="815" spans="1:20" x14ac:dyDescent="0.45">
      <c r="A815" t="s">
        <v>61</v>
      </c>
      <c r="B815" s="2">
        <v>41545</v>
      </c>
      <c r="C815" s="1">
        <v>0.70833333333333337</v>
      </c>
      <c r="D815" t="s">
        <v>63</v>
      </c>
      <c r="E815" t="s">
        <v>77</v>
      </c>
      <c r="F815">
        <v>1308.26</v>
      </c>
      <c r="G815">
        <v>1374.9</v>
      </c>
      <c r="H815">
        <v>4</v>
      </c>
      <c r="I815">
        <v>5</v>
      </c>
      <c r="J815">
        <v>7</v>
      </c>
      <c r="K815">
        <v>11</v>
      </c>
      <c r="L815">
        <v>1</v>
      </c>
      <c r="M815">
        <v>1</v>
      </c>
      <c r="N815" t="s">
        <v>28</v>
      </c>
      <c r="O815">
        <v>3.17</v>
      </c>
      <c r="P815">
        <v>3.17</v>
      </c>
      <c r="Q815">
        <v>2.2599999999999998</v>
      </c>
      <c r="R815">
        <v>3.6</v>
      </c>
      <c r="S815">
        <v>3.25</v>
      </c>
      <c r="T815">
        <v>2.4</v>
      </c>
    </row>
    <row r="816" spans="1:20" x14ac:dyDescent="0.45">
      <c r="A816" t="s">
        <v>20</v>
      </c>
      <c r="B816" s="2">
        <v>41545</v>
      </c>
      <c r="C816" s="1">
        <v>0.70833333333333337</v>
      </c>
      <c r="D816" t="s">
        <v>48</v>
      </c>
      <c r="E816" t="s">
        <v>60</v>
      </c>
      <c r="F816">
        <v>1373.88</v>
      </c>
      <c r="G816">
        <v>1365.6</v>
      </c>
      <c r="H816">
        <v>0</v>
      </c>
      <c r="I816">
        <v>1</v>
      </c>
      <c r="J816">
        <v>2</v>
      </c>
      <c r="K816">
        <v>8</v>
      </c>
      <c r="L816">
        <v>0</v>
      </c>
      <c r="M816">
        <v>0</v>
      </c>
      <c r="N816" t="s">
        <v>28</v>
      </c>
      <c r="O816">
        <v>1.81</v>
      </c>
      <c r="P816">
        <v>3.71</v>
      </c>
      <c r="Q816">
        <v>4.05</v>
      </c>
      <c r="R816">
        <v>1.86</v>
      </c>
      <c r="S816">
        <v>4.2</v>
      </c>
      <c r="T816">
        <v>4.4000000000000004</v>
      </c>
    </row>
    <row r="817" spans="1:20" x14ac:dyDescent="0.45">
      <c r="A817" t="s">
        <v>35</v>
      </c>
      <c r="B817" s="2">
        <v>41545</v>
      </c>
      <c r="C817" s="1">
        <v>0.75</v>
      </c>
      <c r="D817" t="s">
        <v>37</v>
      </c>
      <c r="E817" t="s">
        <v>38</v>
      </c>
      <c r="F817">
        <v>1332.7</v>
      </c>
      <c r="G817">
        <v>1363.77</v>
      </c>
      <c r="H817">
        <v>6</v>
      </c>
      <c r="I817">
        <v>9</v>
      </c>
      <c r="J817">
        <v>4</v>
      </c>
      <c r="K817">
        <v>6</v>
      </c>
      <c r="L817">
        <v>1</v>
      </c>
      <c r="M817">
        <v>0</v>
      </c>
      <c r="N817" t="s">
        <v>23</v>
      </c>
      <c r="O817">
        <v>1.87</v>
      </c>
      <c r="P817">
        <v>3.5</v>
      </c>
      <c r="Q817">
        <v>4.01</v>
      </c>
      <c r="R817">
        <v>2.1</v>
      </c>
      <c r="S817">
        <v>3.8</v>
      </c>
      <c r="T817">
        <v>4.5</v>
      </c>
    </row>
    <row r="818" spans="1:20" x14ac:dyDescent="0.45">
      <c r="A818" t="s">
        <v>41</v>
      </c>
      <c r="B818" s="2">
        <v>41546</v>
      </c>
      <c r="C818" s="1">
        <v>0.58333333333333337</v>
      </c>
      <c r="D818" t="s">
        <v>87</v>
      </c>
      <c r="E818" t="s">
        <v>70</v>
      </c>
      <c r="F818">
        <v>1255.5</v>
      </c>
      <c r="G818">
        <v>1307.82</v>
      </c>
      <c r="H818">
        <v>3</v>
      </c>
      <c r="I818">
        <v>7</v>
      </c>
      <c r="J818">
        <v>7</v>
      </c>
      <c r="K818">
        <v>13</v>
      </c>
      <c r="L818">
        <v>1</v>
      </c>
      <c r="M818">
        <v>4</v>
      </c>
      <c r="N818" t="s">
        <v>34</v>
      </c>
      <c r="O818">
        <v>3.07</v>
      </c>
      <c r="P818">
        <v>3.28</v>
      </c>
      <c r="Q818">
        <v>2.29</v>
      </c>
      <c r="R818">
        <v>3.3</v>
      </c>
      <c r="S818">
        <v>3.42</v>
      </c>
      <c r="T818">
        <v>2.42</v>
      </c>
    </row>
    <row r="819" spans="1:20" x14ac:dyDescent="0.45">
      <c r="A819" t="s">
        <v>20</v>
      </c>
      <c r="B819" s="2">
        <v>41546</v>
      </c>
      <c r="C819" s="1">
        <v>0.60416666666666663</v>
      </c>
      <c r="D819" t="s">
        <v>24</v>
      </c>
      <c r="E819" t="s">
        <v>25</v>
      </c>
      <c r="F819">
        <v>1377.64</v>
      </c>
      <c r="G819">
        <v>1444.76</v>
      </c>
      <c r="H819">
        <v>3</v>
      </c>
      <c r="I819">
        <v>9</v>
      </c>
      <c r="J819">
        <v>9</v>
      </c>
      <c r="K819">
        <v>10</v>
      </c>
      <c r="L819">
        <v>1</v>
      </c>
      <c r="M819">
        <v>1</v>
      </c>
      <c r="N819" t="s">
        <v>28</v>
      </c>
      <c r="O819">
        <v>2.67</v>
      </c>
      <c r="P819">
        <v>3.37</v>
      </c>
      <c r="Q819">
        <v>2.5099999999999998</v>
      </c>
      <c r="R819">
        <v>2.8</v>
      </c>
      <c r="S819">
        <v>3.53</v>
      </c>
      <c r="T819">
        <v>2.66</v>
      </c>
    </row>
    <row r="820" spans="1:20" x14ac:dyDescent="0.45">
      <c r="A820" t="s">
        <v>31</v>
      </c>
      <c r="B820" s="2">
        <v>41546</v>
      </c>
      <c r="C820" s="1">
        <v>0.66666666666666663</v>
      </c>
      <c r="D820" t="s">
        <v>68</v>
      </c>
      <c r="E820" t="s">
        <v>33</v>
      </c>
      <c r="F820">
        <v>1389.95</v>
      </c>
      <c r="G820">
        <v>1389.45</v>
      </c>
      <c r="H820">
        <v>6</v>
      </c>
      <c r="I820">
        <v>8</v>
      </c>
      <c r="J820">
        <v>3</v>
      </c>
      <c r="K820">
        <v>7</v>
      </c>
      <c r="L820">
        <v>0</v>
      </c>
      <c r="M820">
        <v>0</v>
      </c>
      <c r="N820" t="s">
        <v>28</v>
      </c>
      <c r="O820">
        <v>1.91</v>
      </c>
      <c r="P820">
        <v>3.5</v>
      </c>
      <c r="Q820">
        <v>3.89</v>
      </c>
      <c r="R820">
        <v>2</v>
      </c>
      <c r="S820">
        <v>3.8</v>
      </c>
      <c r="T820">
        <v>4.33</v>
      </c>
    </row>
    <row r="821" spans="1:20" x14ac:dyDescent="0.45">
      <c r="A821" t="s">
        <v>41</v>
      </c>
      <c r="B821" s="2">
        <v>41546</v>
      </c>
      <c r="C821" s="1">
        <v>0.6875</v>
      </c>
      <c r="D821" t="s">
        <v>51</v>
      </c>
      <c r="E821" t="s">
        <v>52</v>
      </c>
      <c r="F821">
        <v>1435.71</v>
      </c>
      <c r="G821">
        <v>1505.07</v>
      </c>
      <c r="H821">
        <v>4</v>
      </c>
      <c r="I821">
        <v>4</v>
      </c>
      <c r="J821">
        <v>1</v>
      </c>
      <c r="K821">
        <v>7</v>
      </c>
      <c r="L821">
        <v>1</v>
      </c>
      <c r="M821">
        <v>1</v>
      </c>
      <c r="N821" t="s">
        <v>28</v>
      </c>
      <c r="O821">
        <v>1.84</v>
      </c>
      <c r="P821">
        <v>3.57</v>
      </c>
      <c r="Q821">
        <v>4.0599999999999996</v>
      </c>
      <c r="R821">
        <v>2</v>
      </c>
      <c r="S821">
        <v>3.8</v>
      </c>
      <c r="T821">
        <v>4.41</v>
      </c>
    </row>
    <row r="822" spans="1:20" x14ac:dyDescent="0.45">
      <c r="A822" t="s">
        <v>20</v>
      </c>
      <c r="B822" s="2">
        <v>41546</v>
      </c>
      <c r="C822" s="1">
        <v>0.70833333333333337</v>
      </c>
      <c r="D822" t="s">
        <v>69</v>
      </c>
      <c r="E822" t="s">
        <v>29</v>
      </c>
      <c r="F822">
        <v>1258.42</v>
      </c>
      <c r="G822">
        <v>1339.11</v>
      </c>
      <c r="H822">
        <v>3</v>
      </c>
      <c r="I822">
        <v>6</v>
      </c>
      <c r="J822">
        <v>4</v>
      </c>
      <c r="K822">
        <v>8</v>
      </c>
      <c r="L822">
        <v>1</v>
      </c>
      <c r="M822">
        <v>1</v>
      </c>
      <c r="N822" t="s">
        <v>28</v>
      </c>
      <c r="O822">
        <v>2.2999999999999998</v>
      </c>
      <c r="P822">
        <v>3.4</v>
      </c>
      <c r="Q822">
        <v>2.96</v>
      </c>
      <c r="R822">
        <v>2.4700000000000002</v>
      </c>
      <c r="S822">
        <v>3.69</v>
      </c>
      <c r="T822">
        <v>3.2</v>
      </c>
    </row>
    <row r="823" spans="1:20" x14ac:dyDescent="0.45">
      <c r="A823" t="s">
        <v>20</v>
      </c>
      <c r="B823" s="2">
        <v>41546</v>
      </c>
      <c r="C823" s="1">
        <v>0.70833333333333337</v>
      </c>
      <c r="D823" t="s">
        <v>49</v>
      </c>
      <c r="E823" t="s">
        <v>88</v>
      </c>
      <c r="F823">
        <v>1340.05</v>
      </c>
      <c r="G823">
        <v>1253.57</v>
      </c>
      <c r="H823">
        <v>3</v>
      </c>
      <c r="I823">
        <v>3</v>
      </c>
      <c r="J823">
        <v>6</v>
      </c>
      <c r="K823">
        <v>7</v>
      </c>
      <c r="L823">
        <v>2</v>
      </c>
      <c r="M823">
        <v>3</v>
      </c>
      <c r="N823" t="s">
        <v>34</v>
      </c>
      <c r="O823">
        <v>1.78</v>
      </c>
      <c r="P823">
        <v>3.63</v>
      </c>
      <c r="Q823">
        <v>4.37</v>
      </c>
      <c r="R823">
        <v>1.85</v>
      </c>
      <c r="S823">
        <v>4.05</v>
      </c>
      <c r="T823">
        <v>4.9000000000000004</v>
      </c>
    </row>
    <row r="824" spans="1:20" x14ac:dyDescent="0.45">
      <c r="A824" t="s">
        <v>31</v>
      </c>
      <c r="B824" s="2">
        <v>41546</v>
      </c>
      <c r="C824" s="1">
        <v>0.75</v>
      </c>
      <c r="D824" t="s">
        <v>44</v>
      </c>
      <c r="E824" t="s">
        <v>55</v>
      </c>
      <c r="F824">
        <v>1352.19</v>
      </c>
      <c r="G824">
        <v>1484.48</v>
      </c>
      <c r="H824">
        <v>0</v>
      </c>
      <c r="I824">
        <v>4</v>
      </c>
      <c r="J824">
        <v>5</v>
      </c>
      <c r="K824">
        <v>11</v>
      </c>
      <c r="L824">
        <v>1</v>
      </c>
      <c r="M824">
        <v>1</v>
      </c>
      <c r="N824" t="s">
        <v>28</v>
      </c>
      <c r="O824">
        <v>3.46</v>
      </c>
      <c r="P824">
        <v>3.52</v>
      </c>
      <c r="Q824">
        <v>2.02</v>
      </c>
      <c r="R824">
        <v>3.75</v>
      </c>
      <c r="S824">
        <v>3.78</v>
      </c>
      <c r="T824">
        <v>2.1</v>
      </c>
    </row>
    <row r="825" spans="1:20" x14ac:dyDescent="0.45">
      <c r="A825" t="s">
        <v>81</v>
      </c>
      <c r="B825" s="2">
        <v>41550</v>
      </c>
      <c r="C825" s="1">
        <v>0.5</v>
      </c>
      <c r="D825" t="s">
        <v>83</v>
      </c>
      <c r="E825" t="s">
        <v>82</v>
      </c>
      <c r="F825">
        <v>1680.98</v>
      </c>
      <c r="G825">
        <v>1789.19</v>
      </c>
      <c r="H825">
        <v>1</v>
      </c>
      <c r="I825">
        <v>3</v>
      </c>
      <c r="J825">
        <v>9</v>
      </c>
      <c r="K825">
        <v>13</v>
      </c>
      <c r="L825">
        <v>1</v>
      </c>
      <c r="M825">
        <v>0</v>
      </c>
      <c r="N825" t="s">
        <v>23</v>
      </c>
      <c r="O825">
        <v>3.05</v>
      </c>
      <c r="P825">
        <v>3.12</v>
      </c>
      <c r="Q825">
        <v>2.3199999999999998</v>
      </c>
      <c r="R825">
        <v>3.4</v>
      </c>
      <c r="S825">
        <v>3.35</v>
      </c>
      <c r="T825">
        <v>2.5</v>
      </c>
    </row>
    <row r="826" spans="1:20" x14ac:dyDescent="0.45">
      <c r="A826" t="s">
        <v>31</v>
      </c>
      <c r="B826" s="2">
        <v>41550</v>
      </c>
      <c r="C826" s="1">
        <v>0.54166666666666663</v>
      </c>
      <c r="D826" t="s">
        <v>78</v>
      </c>
      <c r="E826" t="s">
        <v>44</v>
      </c>
      <c r="F826">
        <v>1348.49</v>
      </c>
      <c r="G826">
        <v>1354.92</v>
      </c>
      <c r="H826">
        <v>0</v>
      </c>
      <c r="I826">
        <v>3</v>
      </c>
      <c r="J826">
        <v>1</v>
      </c>
      <c r="K826">
        <v>4</v>
      </c>
      <c r="L826">
        <v>2</v>
      </c>
      <c r="M826">
        <v>0</v>
      </c>
      <c r="N826" t="s">
        <v>23</v>
      </c>
      <c r="O826">
        <v>2.94</v>
      </c>
      <c r="P826">
        <v>3.28</v>
      </c>
      <c r="Q826">
        <v>2.35</v>
      </c>
      <c r="R826">
        <v>3.12</v>
      </c>
      <c r="S826">
        <v>3.54</v>
      </c>
      <c r="T826">
        <v>2.4500000000000002</v>
      </c>
    </row>
    <row r="827" spans="1:20" x14ac:dyDescent="0.45">
      <c r="A827" t="s">
        <v>35</v>
      </c>
      <c r="B827" s="2">
        <v>41550</v>
      </c>
      <c r="C827" s="1">
        <v>0.625</v>
      </c>
      <c r="D827" t="s">
        <v>38</v>
      </c>
      <c r="E827" t="s">
        <v>39</v>
      </c>
      <c r="F827">
        <v>1344.19</v>
      </c>
      <c r="G827">
        <v>1614.87</v>
      </c>
      <c r="H827">
        <v>1</v>
      </c>
      <c r="I827">
        <v>5</v>
      </c>
      <c r="J827">
        <v>7</v>
      </c>
      <c r="K827">
        <v>11</v>
      </c>
      <c r="L827">
        <v>2</v>
      </c>
      <c r="M827">
        <v>3</v>
      </c>
      <c r="N827" t="s">
        <v>34</v>
      </c>
      <c r="O827">
        <v>5.36</v>
      </c>
      <c r="P827">
        <v>3.81</v>
      </c>
      <c r="Q827">
        <v>1.6</v>
      </c>
      <c r="R827">
        <v>6</v>
      </c>
      <c r="S827">
        <v>4</v>
      </c>
      <c r="T827">
        <v>1.7</v>
      </c>
    </row>
    <row r="828" spans="1:20" x14ac:dyDescent="0.45">
      <c r="A828" t="s">
        <v>31</v>
      </c>
      <c r="B828" s="2">
        <v>41550</v>
      </c>
      <c r="C828" s="1">
        <v>0.75</v>
      </c>
      <c r="D828" t="s">
        <v>33</v>
      </c>
      <c r="E828" t="s">
        <v>57</v>
      </c>
      <c r="F828">
        <v>1376.92</v>
      </c>
      <c r="G828">
        <v>1390.79</v>
      </c>
      <c r="H828">
        <v>1</v>
      </c>
      <c r="I828">
        <v>7</v>
      </c>
      <c r="J828">
        <v>9</v>
      </c>
      <c r="K828">
        <v>11</v>
      </c>
      <c r="L828">
        <v>0</v>
      </c>
      <c r="M828">
        <v>3</v>
      </c>
      <c r="N828" t="s">
        <v>34</v>
      </c>
      <c r="O828">
        <v>2.0499999999999998</v>
      </c>
      <c r="P828">
        <v>3.32</v>
      </c>
      <c r="Q828">
        <v>3.54</v>
      </c>
      <c r="R828">
        <v>2.17</v>
      </c>
      <c r="S828">
        <v>3.6</v>
      </c>
      <c r="T828">
        <v>3.75</v>
      </c>
    </row>
    <row r="829" spans="1:20" x14ac:dyDescent="0.45">
      <c r="A829" t="s">
        <v>61</v>
      </c>
      <c r="B829" s="2">
        <v>41552</v>
      </c>
      <c r="C829" s="1">
        <v>0.70833333333333337</v>
      </c>
      <c r="D829" t="s">
        <v>84</v>
      </c>
      <c r="E829" t="s">
        <v>64</v>
      </c>
      <c r="F829">
        <v>1358.13</v>
      </c>
      <c r="G829">
        <v>1267.6400000000001</v>
      </c>
      <c r="H829">
        <v>1</v>
      </c>
      <c r="I829">
        <v>5</v>
      </c>
      <c r="J829">
        <v>0</v>
      </c>
      <c r="K829">
        <v>4</v>
      </c>
      <c r="L829">
        <v>2</v>
      </c>
      <c r="M829">
        <v>1</v>
      </c>
      <c r="N829" t="s">
        <v>23</v>
      </c>
      <c r="O829">
        <v>2.85</v>
      </c>
      <c r="P829">
        <v>3.15</v>
      </c>
      <c r="Q829">
        <v>2.46</v>
      </c>
      <c r="R829">
        <v>3.25</v>
      </c>
      <c r="S829">
        <v>3.36</v>
      </c>
      <c r="T829">
        <v>2.65</v>
      </c>
    </row>
    <row r="830" spans="1:20" x14ac:dyDescent="0.45">
      <c r="A830" t="s">
        <v>31</v>
      </c>
      <c r="B830" s="2">
        <v>41552</v>
      </c>
      <c r="C830" s="1">
        <v>0.72916666666666663</v>
      </c>
      <c r="D830" t="s">
        <v>56</v>
      </c>
      <c r="E830" t="s">
        <v>44</v>
      </c>
      <c r="F830">
        <v>1420.87</v>
      </c>
      <c r="G830">
        <v>1354.92</v>
      </c>
      <c r="H830">
        <v>3</v>
      </c>
      <c r="I830">
        <v>6</v>
      </c>
      <c r="J830">
        <v>1</v>
      </c>
      <c r="K830">
        <v>1</v>
      </c>
      <c r="L830">
        <v>4</v>
      </c>
      <c r="M830">
        <v>1</v>
      </c>
      <c r="N830" t="s">
        <v>23</v>
      </c>
      <c r="O830">
        <v>1.96</v>
      </c>
      <c r="P830">
        <v>3.49</v>
      </c>
      <c r="Q830">
        <v>3.68</v>
      </c>
      <c r="R830">
        <v>2.04</v>
      </c>
      <c r="S830">
        <v>3.69</v>
      </c>
      <c r="T830">
        <v>4.05</v>
      </c>
    </row>
    <row r="831" spans="1:20" x14ac:dyDescent="0.45">
      <c r="A831" t="s">
        <v>20</v>
      </c>
      <c r="B831" s="2">
        <v>41555</v>
      </c>
      <c r="C831" s="1">
        <v>0.60416666666666663</v>
      </c>
      <c r="D831" t="s">
        <v>26</v>
      </c>
      <c r="E831" t="s">
        <v>25</v>
      </c>
      <c r="F831">
        <v>1294.5</v>
      </c>
      <c r="G831">
        <v>1449.37</v>
      </c>
      <c r="H831">
        <v>0</v>
      </c>
      <c r="I831">
        <v>1</v>
      </c>
      <c r="J831">
        <v>7</v>
      </c>
      <c r="K831">
        <v>10</v>
      </c>
      <c r="L831">
        <v>1</v>
      </c>
      <c r="M831">
        <v>2</v>
      </c>
      <c r="N831" t="s">
        <v>34</v>
      </c>
      <c r="O831">
        <v>3.02</v>
      </c>
      <c r="P831">
        <v>3.34</v>
      </c>
      <c r="Q831">
        <v>2.2799999999999998</v>
      </c>
      <c r="R831">
        <v>3.3</v>
      </c>
      <c r="S831">
        <v>3.52</v>
      </c>
      <c r="T831">
        <v>2.46</v>
      </c>
    </row>
    <row r="832" spans="1:20" x14ac:dyDescent="0.45">
      <c r="A832" t="s">
        <v>41</v>
      </c>
      <c r="B832" s="2">
        <v>41555</v>
      </c>
      <c r="C832" s="1">
        <v>0.625</v>
      </c>
      <c r="D832" t="s">
        <v>91</v>
      </c>
      <c r="E832" t="s">
        <v>70</v>
      </c>
      <c r="F832">
        <v>1270.9000000000001</v>
      </c>
      <c r="G832">
        <v>1349.45</v>
      </c>
      <c r="H832">
        <v>9</v>
      </c>
      <c r="I832">
        <v>9</v>
      </c>
      <c r="J832">
        <v>7</v>
      </c>
      <c r="K832">
        <v>13</v>
      </c>
      <c r="L832">
        <v>3</v>
      </c>
      <c r="M832">
        <v>0</v>
      </c>
      <c r="N832" t="s">
        <v>23</v>
      </c>
      <c r="O832">
        <v>5.48</v>
      </c>
      <c r="P832">
        <v>3.8</v>
      </c>
      <c r="Q832">
        <v>1.61</v>
      </c>
      <c r="R832">
        <v>6.25</v>
      </c>
      <c r="S832">
        <v>4.2</v>
      </c>
      <c r="T832">
        <v>1.76</v>
      </c>
    </row>
    <row r="833" spans="1:20" x14ac:dyDescent="0.45">
      <c r="A833" t="s">
        <v>41</v>
      </c>
      <c r="B833" s="2">
        <v>41555</v>
      </c>
      <c r="C833" s="1">
        <v>0.625</v>
      </c>
      <c r="D833" t="s">
        <v>51</v>
      </c>
      <c r="E833" t="s">
        <v>54</v>
      </c>
      <c r="F833">
        <v>1422.78</v>
      </c>
      <c r="G833">
        <v>1385.82</v>
      </c>
      <c r="H833">
        <v>4</v>
      </c>
      <c r="I833">
        <v>8</v>
      </c>
      <c r="J833">
        <v>7</v>
      </c>
      <c r="K833">
        <v>9</v>
      </c>
      <c r="L833">
        <v>1</v>
      </c>
      <c r="M833">
        <v>0</v>
      </c>
      <c r="N833" t="s">
        <v>23</v>
      </c>
      <c r="O833">
        <v>1.51</v>
      </c>
      <c r="P833">
        <v>4.04</v>
      </c>
      <c r="Q833">
        <v>6.47</v>
      </c>
      <c r="R833">
        <v>1.59</v>
      </c>
      <c r="S833">
        <v>4.7</v>
      </c>
      <c r="T833">
        <v>7.76</v>
      </c>
    </row>
    <row r="834" spans="1:20" x14ac:dyDescent="0.45">
      <c r="A834" t="s">
        <v>31</v>
      </c>
      <c r="B834" s="2">
        <v>41555</v>
      </c>
      <c r="C834" s="1">
        <v>0.66666666666666663</v>
      </c>
      <c r="D834" t="s">
        <v>45</v>
      </c>
      <c r="E834" t="s">
        <v>33</v>
      </c>
      <c r="F834">
        <v>1495.64</v>
      </c>
      <c r="G834">
        <v>1376.92</v>
      </c>
      <c r="H834">
        <v>7</v>
      </c>
      <c r="I834">
        <v>8</v>
      </c>
      <c r="J834">
        <v>1</v>
      </c>
      <c r="K834">
        <v>4</v>
      </c>
      <c r="L834">
        <v>5</v>
      </c>
      <c r="M834">
        <v>1</v>
      </c>
      <c r="N834" t="s">
        <v>23</v>
      </c>
      <c r="O834">
        <v>2.06</v>
      </c>
      <c r="P834">
        <v>3.4</v>
      </c>
      <c r="Q834">
        <v>3.48</v>
      </c>
      <c r="R834">
        <v>2.15</v>
      </c>
      <c r="S834">
        <v>3.57</v>
      </c>
      <c r="T834">
        <v>3.85</v>
      </c>
    </row>
    <row r="835" spans="1:20" x14ac:dyDescent="0.45">
      <c r="A835" t="s">
        <v>35</v>
      </c>
      <c r="B835" s="2">
        <v>41555</v>
      </c>
      <c r="C835" s="1">
        <v>0.75</v>
      </c>
      <c r="D835" t="s">
        <v>47</v>
      </c>
      <c r="E835" t="s">
        <v>37</v>
      </c>
      <c r="F835">
        <v>1299.5899999999999</v>
      </c>
      <c r="G835">
        <v>1348.12</v>
      </c>
      <c r="H835">
        <v>3</v>
      </c>
      <c r="I835">
        <v>3</v>
      </c>
      <c r="J835">
        <v>6</v>
      </c>
      <c r="K835">
        <v>12</v>
      </c>
      <c r="L835">
        <v>1</v>
      </c>
      <c r="M835">
        <v>1</v>
      </c>
      <c r="N835" t="s">
        <v>28</v>
      </c>
      <c r="O835">
        <v>2.75</v>
      </c>
      <c r="P835">
        <v>3.29</v>
      </c>
      <c r="Q835">
        <v>2.4700000000000002</v>
      </c>
      <c r="R835">
        <v>3</v>
      </c>
      <c r="S835">
        <v>3.6</v>
      </c>
      <c r="T835">
        <v>2.76</v>
      </c>
    </row>
    <row r="836" spans="1:20" x14ac:dyDescent="0.45">
      <c r="A836" t="s">
        <v>61</v>
      </c>
      <c r="B836" s="2">
        <v>41555</v>
      </c>
      <c r="C836" s="1">
        <v>0.8125</v>
      </c>
      <c r="D836" t="s">
        <v>63</v>
      </c>
      <c r="E836" t="s">
        <v>62</v>
      </c>
      <c r="F836">
        <v>1300.98</v>
      </c>
      <c r="G836">
        <v>1524.11</v>
      </c>
      <c r="H836">
        <v>5</v>
      </c>
      <c r="I836">
        <v>5</v>
      </c>
      <c r="J836">
        <v>9</v>
      </c>
      <c r="K836">
        <v>15</v>
      </c>
      <c r="L836">
        <v>2</v>
      </c>
      <c r="M836">
        <v>1</v>
      </c>
      <c r="N836" t="s">
        <v>23</v>
      </c>
      <c r="O836">
        <v>5.57</v>
      </c>
      <c r="P836">
        <v>3.77</v>
      </c>
      <c r="Q836">
        <v>1.59</v>
      </c>
      <c r="R836">
        <v>7.05</v>
      </c>
      <c r="S836">
        <v>4.26</v>
      </c>
      <c r="T836">
        <v>1.73</v>
      </c>
    </row>
    <row r="837" spans="1:20" x14ac:dyDescent="0.45">
      <c r="A837" t="s">
        <v>31</v>
      </c>
      <c r="B837" s="2">
        <v>41558</v>
      </c>
      <c r="C837" s="1">
        <v>0.54166666666666663</v>
      </c>
      <c r="D837" t="s">
        <v>44</v>
      </c>
      <c r="E837" t="s">
        <v>93</v>
      </c>
      <c r="F837">
        <v>1354.92</v>
      </c>
      <c r="G837">
        <v>1315.07</v>
      </c>
      <c r="H837">
        <v>1</v>
      </c>
      <c r="I837">
        <v>1</v>
      </c>
      <c r="J837">
        <v>3</v>
      </c>
      <c r="K837">
        <v>5</v>
      </c>
      <c r="L837">
        <v>1</v>
      </c>
      <c r="M837">
        <v>3</v>
      </c>
      <c r="N837" t="s">
        <v>34</v>
      </c>
      <c r="O837">
        <v>1.88</v>
      </c>
      <c r="P837">
        <v>3.46</v>
      </c>
      <c r="Q837">
        <v>4.07</v>
      </c>
      <c r="R837">
        <v>2.0099999999999998</v>
      </c>
      <c r="S837">
        <v>3.75</v>
      </c>
      <c r="T837">
        <v>4.5</v>
      </c>
    </row>
    <row r="838" spans="1:20" x14ac:dyDescent="0.45">
      <c r="A838" t="s">
        <v>41</v>
      </c>
      <c r="B838" s="2">
        <v>41558</v>
      </c>
      <c r="C838" s="1">
        <v>0.60416666666666663</v>
      </c>
      <c r="D838" t="s">
        <v>87</v>
      </c>
      <c r="E838" t="s">
        <v>71</v>
      </c>
      <c r="F838">
        <v>1240.04</v>
      </c>
      <c r="G838">
        <v>1254.07</v>
      </c>
      <c r="H838">
        <v>3</v>
      </c>
      <c r="I838">
        <v>6</v>
      </c>
      <c r="J838">
        <v>7</v>
      </c>
      <c r="K838">
        <v>10</v>
      </c>
      <c r="L838">
        <v>2</v>
      </c>
      <c r="M838">
        <v>1</v>
      </c>
      <c r="N838" t="s">
        <v>23</v>
      </c>
      <c r="O838">
        <v>1.62</v>
      </c>
      <c r="P838">
        <v>3.76</v>
      </c>
      <c r="Q838">
        <v>5.26</v>
      </c>
      <c r="R838">
        <v>1.7</v>
      </c>
      <c r="S838">
        <v>4</v>
      </c>
      <c r="T838">
        <v>6.04</v>
      </c>
    </row>
    <row r="839" spans="1:20" x14ac:dyDescent="0.45">
      <c r="A839" t="s">
        <v>20</v>
      </c>
      <c r="B839" s="2">
        <v>41558</v>
      </c>
      <c r="C839" s="1">
        <v>0.70833333333333337</v>
      </c>
      <c r="D839" t="s">
        <v>60</v>
      </c>
      <c r="E839" t="s">
        <v>49</v>
      </c>
      <c r="F839">
        <v>1361.77</v>
      </c>
      <c r="G839">
        <v>1320.76</v>
      </c>
      <c r="H839">
        <v>2</v>
      </c>
      <c r="I839">
        <v>6</v>
      </c>
      <c r="J839">
        <v>3</v>
      </c>
      <c r="K839">
        <v>3</v>
      </c>
      <c r="L839">
        <v>4</v>
      </c>
      <c r="M839">
        <v>1</v>
      </c>
      <c r="N839" t="s">
        <v>23</v>
      </c>
      <c r="O839">
        <v>2.72</v>
      </c>
      <c r="P839">
        <v>3.6</v>
      </c>
      <c r="Q839">
        <v>2.36</v>
      </c>
      <c r="R839">
        <v>2.82</v>
      </c>
      <c r="S839">
        <v>4.3</v>
      </c>
      <c r="T839">
        <v>2.4500000000000002</v>
      </c>
    </row>
    <row r="840" spans="1:20" x14ac:dyDescent="0.45">
      <c r="A840" t="s">
        <v>20</v>
      </c>
      <c r="B840" s="2">
        <v>41558</v>
      </c>
      <c r="C840" s="1">
        <v>0.70833333333333337</v>
      </c>
      <c r="D840" t="s">
        <v>29</v>
      </c>
      <c r="E840" t="s">
        <v>30</v>
      </c>
      <c r="F840">
        <v>1336.63</v>
      </c>
      <c r="G840">
        <v>1491.17</v>
      </c>
      <c r="H840">
        <v>4</v>
      </c>
      <c r="I840">
        <v>6</v>
      </c>
      <c r="J840">
        <v>4</v>
      </c>
      <c r="K840">
        <v>10</v>
      </c>
      <c r="L840">
        <v>0</v>
      </c>
      <c r="M840">
        <v>3</v>
      </c>
      <c r="N840" t="s">
        <v>34</v>
      </c>
      <c r="O840">
        <v>4.78</v>
      </c>
      <c r="P840">
        <v>3.88</v>
      </c>
      <c r="Q840">
        <v>1.66</v>
      </c>
      <c r="R840">
        <v>5.3</v>
      </c>
      <c r="S840">
        <v>4.3499999999999996</v>
      </c>
      <c r="T840">
        <v>1.73</v>
      </c>
    </row>
    <row r="841" spans="1:20" x14ac:dyDescent="0.45">
      <c r="A841" t="s">
        <v>20</v>
      </c>
      <c r="B841" s="2">
        <v>41558</v>
      </c>
      <c r="C841" s="1">
        <v>0.70833333333333337</v>
      </c>
      <c r="D841" t="s">
        <v>25</v>
      </c>
      <c r="E841" t="s">
        <v>88</v>
      </c>
      <c r="F841">
        <v>1449.37</v>
      </c>
      <c r="G841">
        <v>1285.24</v>
      </c>
      <c r="H841">
        <v>7</v>
      </c>
      <c r="I841">
        <v>13</v>
      </c>
      <c r="J841">
        <v>9</v>
      </c>
      <c r="K841">
        <v>10</v>
      </c>
      <c r="L841">
        <v>0</v>
      </c>
      <c r="M841">
        <v>1</v>
      </c>
      <c r="N841" t="s">
        <v>34</v>
      </c>
      <c r="O841">
        <v>1.38</v>
      </c>
      <c r="P841">
        <v>4.72</v>
      </c>
      <c r="Q841">
        <v>7.47</v>
      </c>
      <c r="R841">
        <v>1.45</v>
      </c>
      <c r="S841">
        <v>5.5</v>
      </c>
      <c r="T841">
        <v>9</v>
      </c>
    </row>
    <row r="842" spans="1:20" x14ac:dyDescent="0.45">
      <c r="A842" t="s">
        <v>20</v>
      </c>
      <c r="B842" s="2">
        <v>41558</v>
      </c>
      <c r="C842" s="1">
        <v>0.70833333333333337</v>
      </c>
      <c r="D842" t="s">
        <v>26</v>
      </c>
      <c r="E842" t="s">
        <v>48</v>
      </c>
      <c r="F842">
        <v>1294.5</v>
      </c>
      <c r="G842">
        <v>1357.97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2</v>
      </c>
      <c r="N842" t="s">
        <v>34</v>
      </c>
      <c r="O842">
        <v>2.69</v>
      </c>
      <c r="P842">
        <v>3.31</v>
      </c>
      <c r="Q842">
        <v>2.52</v>
      </c>
      <c r="R842">
        <v>2.9</v>
      </c>
      <c r="S842">
        <v>3.5</v>
      </c>
      <c r="T842">
        <v>2.75</v>
      </c>
    </row>
    <row r="843" spans="1:20" x14ac:dyDescent="0.45">
      <c r="A843" t="s">
        <v>20</v>
      </c>
      <c r="B843" s="2">
        <v>41558</v>
      </c>
      <c r="C843" s="1">
        <v>0.70833333333333337</v>
      </c>
      <c r="D843" t="s">
        <v>58</v>
      </c>
      <c r="E843" t="s">
        <v>24</v>
      </c>
      <c r="F843">
        <v>1472.28</v>
      </c>
      <c r="G843">
        <v>1379.68</v>
      </c>
      <c r="H843">
        <v>7</v>
      </c>
      <c r="I843">
        <v>11</v>
      </c>
      <c r="J843">
        <v>3</v>
      </c>
      <c r="K843">
        <v>7</v>
      </c>
      <c r="L843">
        <v>4</v>
      </c>
      <c r="M843">
        <v>0</v>
      </c>
      <c r="N843" t="s">
        <v>23</v>
      </c>
      <c r="O843">
        <v>1.3</v>
      </c>
      <c r="P843">
        <v>5.42</v>
      </c>
      <c r="Q843">
        <v>8.8000000000000007</v>
      </c>
      <c r="R843">
        <v>1.34</v>
      </c>
      <c r="S843">
        <v>6.61</v>
      </c>
      <c r="T843">
        <v>10</v>
      </c>
    </row>
    <row r="844" spans="1:20" x14ac:dyDescent="0.45">
      <c r="A844" t="s">
        <v>20</v>
      </c>
      <c r="B844" s="2">
        <v>41558</v>
      </c>
      <c r="C844" s="1">
        <v>0.70833333333333337</v>
      </c>
      <c r="D844" t="s">
        <v>40</v>
      </c>
      <c r="E844" t="s">
        <v>69</v>
      </c>
      <c r="F844">
        <v>1322.04</v>
      </c>
      <c r="G844">
        <v>1259.6199999999999</v>
      </c>
      <c r="H844">
        <v>3</v>
      </c>
      <c r="I844">
        <v>5</v>
      </c>
      <c r="J844">
        <v>4</v>
      </c>
      <c r="K844">
        <v>4</v>
      </c>
      <c r="L844">
        <v>2</v>
      </c>
      <c r="M844">
        <v>0</v>
      </c>
      <c r="N844" t="s">
        <v>23</v>
      </c>
      <c r="O844">
        <v>2.15</v>
      </c>
      <c r="P844">
        <v>3.35</v>
      </c>
      <c r="Q844">
        <v>3.28</v>
      </c>
      <c r="R844">
        <v>2.2999999999999998</v>
      </c>
      <c r="S844">
        <v>3.6</v>
      </c>
      <c r="T844">
        <v>3.51</v>
      </c>
    </row>
    <row r="845" spans="1:20" x14ac:dyDescent="0.45">
      <c r="A845" t="s">
        <v>35</v>
      </c>
      <c r="B845" s="2">
        <v>41558</v>
      </c>
      <c r="C845" s="1">
        <v>0.75</v>
      </c>
      <c r="D845" t="s">
        <v>47</v>
      </c>
      <c r="E845" t="s">
        <v>39</v>
      </c>
      <c r="F845">
        <v>1299.5899999999999</v>
      </c>
      <c r="G845">
        <v>1614.87</v>
      </c>
      <c r="H845">
        <v>4</v>
      </c>
      <c r="I845">
        <v>4</v>
      </c>
      <c r="J845">
        <v>9</v>
      </c>
      <c r="K845">
        <v>13</v>
      </c>
      <c r="L845">
        <v>3</v>
      </c>
      <c r="M845">
        <v>1</v>
      </c>
      <c r="N845" t="s">
        <v>23</v>
      </c>
      <c r="O845">
        <v>10.32</v>
      </c>
      <c r="P845">
        <v>5.63</v>
      </c>
      <c r="Q845">
        <v>1.26</v>
      </c>
      <c r="R845">
        <v>12</v>
      </c>
      <c r="S845">
        <v>6.2</v>
      </c>
      <c r="T845">
        <v>1.3</v>
      </c>
    </row>
    <row r="846" spans="1:20" x14ac:dyDescent="0.45">
      <c r="A846" t="s">
        <v>31</v>
      </c>
      <c r="B846" s="2">
        <v>41558</v>
      </c>
      <c r="C846" s="1">
        <v>0.76041666666666663</v>
      </c>
      <c r="D846" t="s">
        <v>57</v>
      </c>
      <c r="E846" t="s">
        <v>33</v>
      </c>
      <c r="F846">
        <v>1390.79</v>
      </c>
      <c r="G846">
        <v>1376.92</v>
      </c>
      <c r="H846">
        <v>9</v>
      </c>
      <c r="I846">
        <v>13</v>
      </c>
      <c r="J846">
        <v>1</v>
      </c>
      <c r="K846">
        <v>1</v>
      </c>
      <c r="L846">
        <v>3</v>
      </c>
      <c r="M846">
        <v>0</v>
      </c>
      <c r="N846" t="s">
        <v>23</v>
      </c>
      <c r="O846">
        <v>1.98</v>
      </c>
      <c r="P846">
        <v>3.34</v>
      </c>
      <c r="Q846">
        <v>3.84</v>
      </c>
      <c r="R846">
        <v>2.1</v>
      </c>
      <c r="S846">
        <v>3.55</v>
      </c>
      <c r="T846">
        <v>4.38</v>
      </c>
    </row>
    <row r="847" spans="1:20" x14ac:dyDescent="0.45">
      <c r="A847" t="s">
        <v>31</v>
      </c>
      <c r="B847" s="2">
        <v>41565</v>
      </c>
      <c r="C847" s="1">
        <v>0.72916666666666663</v>
      </c>
      <c r="D847" t="s">
        <v>33</v>
      </c>
      <c r="E847" t="s">
        <v>56</v>
      </c>
      <c r="F847">
        <v>1374.63</v>
      </c>
      <c r="G847">
        <v>1415.12</v>
      </c>
      <c r="H847">
        <v>0</v>
      </c>
      <c r="I847">
        <v>1</v>
      </c>
      <c r="J847">
        <v>6</v>
      </c>
      <c r="K847">
        <v>9</v>
      </c>
      <c r="L847">
        <v>0</v>
      </c>
      <c r="M847">
        <v>1</v>
      </c>
      <c r="N847" t="s">
        <v>34</v>
      </c>
      <c r="O847">
        <v>2.33</v>
      </c>
      <c r="P847">
        <v>3.38</v>
      </c>
      <c r="Q847">
        <v>2.91</v>
      </c>
      <c r="R847">
        <v>2.4500000000000002</v>
      </c>
      <c r="S847">
        <v>3.62</v>
      </c>
      <c r="T847">
        <v>3.15</v>
      </c>
    </row>
    <row r="848" spans="1:20" x14ac:dyDescent="0.45">
      <c r="A848" t="s">
        <v>65</v>
      </c>
      <c r="B848" s="2">
        <v>41565</v>
      </c>
      <c r="C848" s="1">
        <v>0.73958333333333337</v>
      </c>
      <c r="D848" t="s">
        <v>96</v>
      </c>
      <c r="E848" t="s">
        <v>73</v>
      </c>
      <c r="F848">
        <v>1266.71</v>
      </c>
      <c r="G848">
        <v>1512.69</v>
      </c>
      <c r="H848">
        <v>0</v>
      </c>
      <c r="I848">
        <v>0</v>
      </c>
      <c r="J848">
        <v>4</v>
      </c>
      <c r="K848">
        <v>4</v>
      </c>
      <c r="L848">
        <v>2</v>
      </c>
      <c r="M848">
        <v>1</v>
      </c>
      <c r="N848" t="s">
        <v>23</v>
      </c>
      <c r="O848">
        <v>3.96</v>
      </c>
      <c r="P848">
        <v>3.32</v>
      </c>
      <c r="Q848">
        <v>1.87</v>
      </c>
      <c r="R848">
        <v>5.0199999999999996</v>
      </c>
      <c r="S848">
        <v>3.5</v>
      </c>
      <c r="T848">
        <v>2</v>
      </c>
    </row>
    <row r="849" spans="1:20" x14ac:dyDescent="0.45">
      <c r="A849" t="s">
        <v>61</v>
      </c>
      <c r="B849" s="2">
        <v>41566</v>
      </c>
      <c r="C849" s="1">
        <v>0.60416666666666663</v>
      </c>
      <c r="D849" t="s">
        <v>94</v>
      </c>
      <c r="E849" t="s">
        <v>77</v>
      </c>
      <c r="F849">
        <v>1219.32</v>
      </c>
      <c r="G849">
        <v>1384.04</v>
      </c>
      <c r="H849">
        <v>4</v>
      </c>
      <c r="I849">
        <v>8</v>
      </c>
      <c r="J849">
        <v>5</v>
      </c>
      <c r="K849">
        <v>9</v>
      </c>
      <c r="L849">
        <v>3</v>
      </c>
      <c r="M849">
        <v>1</v>
      </c>
      <c r="N849" t="s">
        <v>23</v>
      </c>
      <c r="O849">
        <v>2.75</v>
      </c>
      <c r="P849">
        <v>3.07</v>
      </c>
      <c r="Q849">
        <v>2.61</v>
      </c>
      <c r="R849">
        <v>3.1</v>
      </c>
      <c r="S849">
        <v>3.2</v>
      </c>
      <c r="T849">
        <v>2.86</v>
      </c>
    </row>
    <row r="850" spans="1:20" x14ac:dyDescent="0.45">
      <c r="A850" t="s">
        <v>20</v>
      </c>
      <c r="B850" s="2">
        <v>41566</v>
      </c>
      <c r="C850" s="1">
        <v>0.60416666666666663</v>
      </c>
      <c r="D850" t="s">
        <v>49</v>
      </c>
      <c r="E850" t="s">
        <v>59</v>
      </c>
      <c r="F850">
        <v>1316.79</v>
      </c>
      <c r="G850">
        <v>1399.23</v>
      </c>
      <c r="H850">
        <v>0</v>
      </c>
      <c r="I850">
        <v>3</v>
      </c>
      <c r="J850">
        <v>5</v>
      </c>
      <c r="K850">
        <v>9</v>
      </c>
      <c r="L850">
        <v>4</v>
      </c>
      <c r="M850">
        <v>3</v>
      </c>
      <c r="N850" t="s">
        <v>23</v>
      </c>
      <c r="O850">
        <v>2.14</v>
      </c>
      <c r="P850">
        <v>3.36</v>
      </c>
      <c r="Q850">
        <v>3.31</v>
      </c>
      <c r="R850">
        <v>2.2999999999999998</v>
      </c>
      <c r="S850">
        <v>3.5</v>
      </c>
      <c r="T850">
        <v>3.76</v>
      </c>
    </row>
    <row r="851" spans="1:20" x14ac:dyDescent="0.45">
      <c r="A851" t="s">
        <v>41</v>
      </c>
      <c r="B851" s="2">
        <v>41566</v>
      </c>
      <c r="C851" s="1">
        <v>0.625</v>
      </c>
      <c r="D851" t="s">
        <v>43</v>
      </c>
      <c r="E851" t="s">
        <v>50</v>
      </c>
      <c r="F851">
        <v>1325.35</v>
      </c>
      <c r="G851">
        <v>1174.5899999999999</v>
      </c>
      <c r="H851">
        <v>2</v>
      </c>
      <c r="I851">
        <v>5</v>
      </c>
      <c r="J851">
        <v>1</v>
      </c>
      <c r="K851">
        <v>1</v>
      </c>
      <c r="L851">
        <v>2</v>
      </c>
      <c r="M851">
        <v>0</v>
      </c>
      <c r="N851" t="s">
        <v>23</v>
      </c>
      <c r="O851">
        <v>1.33</v>
      </c>
      <c r="P851">
        <v>4.8099999999999996</v>
      </c>
      <c r="Q851">
        <v>9.1999999999999993</v>
      </c>
      <c r="R851">
        <v>1.37</v>
      </c>
      <c r="S851">
        <v>5.33</v>
      </c>
      <c r="T851">
        <v>10.94</v>
      </c>
    </row>
    <row r="852" spans="1:20" x14ac:dyDescent="0.45">
      <c r="A852" t="s">
        <v>35</v>
      </c>
      <c r="B852" s="2">
        <v>41566</v>
      </c>
      <c r="C852" s="1">
        <v>0.64583333333333337</v>
      </c>
      <c r="D852" t="s">
        <v>39</v>
      </c>
      <c r="E852" t="s">
        <v>38</v>
      </c>
      <c r="F852">
        <v>1636.73</v>
      </c>
      <c r="G852">
        <v>1348.73</v>
      </c>
      <c r="H852">
        <v>6</v>
      </c>
      <c r="I852">
        <v>10</v>
      </c>
      <c r="J852">
        <v>1</v>
      </c>
      <c r="K852">
        <v>2</v>
      </c>
      <c r="L852">
        <v>6</v>
      </c>
      <c r="M852">
        <v>0</v>
      </c>
      <c r="N852" t="s">
        <v>23</v>
      </c>
      <c r="O852">
        <v>1.1399999999999999</v>
      </c>
      <c r="P852">
        <v>7.89</v>
      </c>
      <c r="Q852">
        <v>15.17</v>
      </c>
      <c r="R852">
        <v>1.19</v>
      </c>
      <c r="S852">
        <v>9.4</v>
      </c>
      <c r="T852">
        <v>19</v>
      </c>
    </row>
    <row r="853" spans="1:20" x14ac:dyDescent="0.45">
      <c r="A853" t="s">
        <v>20</v>
      </c>
      <c r="B853" s="2">
        <v>41566</v>
      </c>
      <c r="C853" s="1">
        <v>0.70833333333333337</v>
      </c>
      <c r="D853" t="s">
        <v>88</v>
      </c>
      <c r="E853" t="s">
        <v>30</v>
      </c>
      <c r="F853">
        <v>1280.45</v>
      </c>
      <c r="G853">
        <v>1483.35</v>
      </c>
      <c r="H853">
        <v>9</v>
      </c>
      <c r="I853">
        <v>12</v>
      </c>
      <c r="J853">
        <v>7</v>
      </c>
      <c r="K853">
        <v>10</v>
      </c>
      <c r="L853">
        <v>0</v>
      </c>
      <c r="M853">
        <v>1</v>
      </c>
      <c r="N853" t="s">
        <v>34</v>
      </c>
      <c r="O853">
        <v>3.14</v>
      </c>
      <c r="P853">
        <v>3.39</v>
      </c>
      <c r="Q853">
        <v>2.19</v>
      </c>
      <c r="R853">
        <v>3.35</v>
      </c>
      <c r="S853">
        <v>3.6</v>
      </c>
      <c r="T853">
        <v>2.36</v>
      </c>
    </row>
    <row r="854" spans="1:20" x14ac:dyDescent="0.45">
      <c r="A854" t="s">
        <v>31</v>
      </c>
      <c r="B854" s="2">
        <v>41567</v>
      </c>
      <c r="C854" s="1">
        <v>0.54166666666666663</v>
      </c>
      <c r="D854" t="s">
        <v>93</v>
      </c>
      <c r="E854" t="s">
        <v>45</v>
      </c>
      <c r="F854">
        <v>1317.01</v>
      </c>
      <c r="G854">
        <v>1468.2</v>
      </c>
      <c r="H854">
        <v>3</v>
      </c>
      <c r="I854">
        <v>7</v>
      </c>
      <c r="J854">
        <v>7</v>
      </c>
      <c r="K854">
        <v>11</v>
      </c>
      <c r="L854">
        <v>2</v>
      </c>
      <c r="M854">
        <v>1</v>
      </c>
      <c r="N854" t="s">
        <v>23</v>
      </c>
      <c r="O854">
        <v>3.35</v>
      </c>
      <c r="P854">
        <v>3.38</v>
      </c>
      <c r="Q854">
        <v>2.11</v>
      </c>
      <c r="R854">
        <v>3.8</v>
      </c>
      <c r="S854">
        <v>3.6</v>
      </c>
      <c r="T854">
        <v>2.2999999999999998</v>
      </c>
    </row>
    <row r="855" spans="1:20" x14ac:dyDescent="0.45">
      <c r="A855" t="s">
        <v>61</v>
      </c>
      <c r="B855" s="2">
        <v>41567</v>
      </c>
      <c r="C855" s="1">
        <v>0.60416666666666663</v>
      </c>
      <c r="D855" t="s">
        <v>90</v>
      </c>
      <c r="E855" t="s">
        <v>64</v>
      </c>
      <c r="F855">
        <v>1244.44</v>
      </c>
      <c r="G855">
        <v>1263.99</v>
      </c>
      <c r="H855">
        <v>3</v>
      </c>
      <c r="I855">
        <v>4</v>
      </c>
      <c r="J855">
        <v>0</v>
      </c>
      <c r="K855">
        <v>1</v>
      </c>
      <c r="L855">
        <v>4</v>
      </c>
      <c r="M855">
        <v>2</v>
      </c>
      <c r="N855" t="s">
        <v>23</v>
      </c>
      <c r="O855">
        <v>1.84</v>
      </c>
      <c r="P855">
        <v>3.32</v>
      </c>
      <c r="Q855">
        <v>4.3899999999999997</v>
      </c>
      <c r="R855">
        <v>1.93</v>
      </c>
      <c r="S855">
        <v>3.61</v>
      </c>
      <c r="T855">
        <v>5.58</v>
      </c>
    </row>
    <row r="856" spans="1:20" x14ac:dyDescent="0.45">
      <c r="A856" t="s">
        <v>20</v>
      </c>
      <c r="B856" s="2">
        <v>41567</v>
      </c>
      <c r="C856" s="1">
        <v>0.60416666666666663</v>
      </c>
      <c r="D856" t="s">
        <v>27</v>
      </c>
      <c r="E856" t="s">
        <v>25</v>
      </c>
      <c r="F856">
        <v>1256.3399999999999</v>
      </c>
      <c r="G856">
        <v>1452.18</v>
      </c>
      <c r="H856">
        <v>4</v>
      </c>
      <c r="I856">
        <v>7</v>
      </c>
      <c r="J856">
        <v>4</v>
      </c>
      <c r="K856">
        <v>10</v>
      </c>
      <c r="L856">
        <v>0</v>
      </c>
      <c r="M856">
        <v>1</v>
      </c>
      <c r="N856" t="s">
        <v>34</v>
      </c>
      <c r="O856">
        <v>3.97</v>
      </c>
      <c r="P856">
        <v>3.59</v>
      </c>
      <c r="Q856">
        <v>1.86</v>
      </c>
      <c r="R856">
        <v>4.24</v>
      </c>
      <c r="S856">
        <v>3.89</v>
      </c>
      <c r="T856">
        <v>1.93</v>
      </c>
    </row>
    <row r="857" spans="1:20" x14ac:dyDescent="0.45">
      <c r="A857" t="s">
        <v>31</v>
      </c>
      <c r="B857" s="2">
        <v>41567</v>
      </c>
      <c r="C857" s="1">
        <v>0.66666666666666663</v>
      </c>
      <c r="D857" t="s">
        <v>57</v>
      </c>
      <c r="E857" t="s">
        <v>95</v>
      </c>
      <c r="F857">
        <v>1389.22</v>
      </c>
      <c r="G857">
        <v>1333.84</v>
      </c>
      <c r="H857">
        <v>9</v>
      </c>
      <c r="I857">
        <v>15</v>
      </c>
      <c r="J857">
        <v>7</v>
      </c>
      <c r="K857">
        <v>8</v>
      </c>
      <c r="L857">
        <v>0</v>
      </c>
      <c r="M857">
        <v>0</v>
      </c>
      <c r="N857" t="s">
        <v>28</v>
      </c>
      <c r="O857">
        <v>1.62</v>
      </c>
      <c r="P857">
        <v>3.89</v>
      </c>
      <c r="Q857">
        <v>5.23</v>
      </c>
      <c r="R857">
        <v>1.7</v>
      </c>
      <c r="S857">
        <v>4.2</v>
      </c>
      <c r="T857">
        <v>5.75</v>
      </c>
    </row>
    <row r="858" spans="1:20" x14ac:dyDescent="0.45">
      <c r="A858" t="s">
        <v>61</v>
      </c>
      <c r="B858" s="2">
        <v>41567</v>
      </c>
      <c r="C858" s="1">
        <v>0.70833333333333337</v>
      </c>
      <c r="D858" t="s">
        <v>62</v>
      </c>
      <c r="E858" t="s">
        <v>85</v>
      </c>
      <c r="F858">
        <v>1495.82</v>
      </c>
      <c r="G858">
        <v>1279.5899999999999</v>
      </c>
      <c r="H858">
        <v>6</v>
      </c>
      <c r="I858">
        <v>12</v>
      </c>
      <c r="J858">
        <v>6</v>
      </c>
      <c r="K858">
        <v>9</v>
      </c>
      <c r="L858">
        <v>4</v>
      </c>
      <c r="M858">
        <v>1</v>
      </c>
      <c r="N858" t="s">
        <v>23</v>
      </c>
      <c r="O858">
        <v>1.35</v>
      </c>
      <c r="P858">
        <v>4.63</v>
      </c>
      <c r="Q858">
        <v>8.85</v>
      </c>
      <c r="R858">
        <v>1.4</v>
      </c>
      <c r="S858">
        <v>5.26</v>
      </c>
      <c r="T858">
        <v>10</v>
      </c>
    </row>
    <row r="859" spans="1:20" x14ac:dyDescent="0.45">
      <c r="A859" t="s">
        <v>20</v>
      </c>
      <c r="B859" s="2">
        <v>41567</v>
      </c>
      <c r="C859" s="1">
        <v>0.70833333333333337</v>
      </c>
      <c r="D859" t="s">
        <v>24</v>
      </c>
      <c r="E859" t="s">
        <v>29</v>
      </c>
      <c r="F859">
        <v>1389.3</v>
      </c>
      <c r="G859">
        <v>1334.15</v>
      </c>
      <c r="H859">
        <v>2</v>
      </c>
      <c r="I859">
        <v>4</v>
      </c>
      <c r="J859">
        <v>1</v>
      </c>
      <c r="K859">
        <v>5</v>
      </c>
      <c r="L859">
        <v>3</v>
      </c>
      <c r="M859">
        <v>2</v>
      </c>
      <c r="N859" t="s">
        <v>23</v>
      </c>
      <c r="O859">
        <v>1.9</v>
      </c>
      <c r="P859">
        <v>3.49</v>
      </c>
      <c r="Q859">
        <v>3.9</v>
      </c>
      <c r="R859">
        <v>2.04</v>
      </c>
      <c r="S859">
        <v>3.75</v>
      </c>
      <c r="T859">
        <v>4.25</v>
      </c>
    </row>
    <row r="860" spans="1:20" x14ac:dyDescent="0.45">
      <c r="A860" t="s">
        <v>20</v>
      </c>
      <c r="B860" s="2">
        <v>41567</v>
      </c>
      <c r="C860" s="1">
        <v>0.70833333333333337</v>
      </c>
      <c r="D860" t="s">
        <v>26</v>
      </c>
      <c r="E860" t="s">
        <v>40</v>
      </c>
      <c r="F860">
        <v>1298.74</v>
      </c>
      <c r="G860">
        <v>1319.13</v>
      </c>
      <c r="H860">
        <v>0</v>
      </c>
      <c r="I860">
        <v>0</v>
      </c>
      <c r="J860">
        <v>3</v>
      </c>
      <c r="K860">
        <v>7</v>
      </c>
      <c r="L860">
        <v>1</v>
      </c>
      <c r="M860">
        <v>2</v>
      </c>
      <c r="N860" t="s">
        <v>34</v>
      </c>
      <c r="O860">
        <v>2.35</v>
      </c>
      <c r="P860">
        <v>3.3</v>
      </c>
      <c r="Q860">
        <v>2.95</v>
      </c>
      <c r="R860">
        <v>2.6</v>
      </c>
      <c r="S860">
        <v>3.45</v>
      </c>
      <c r="T860">
        <v>3.25</v>
      </c>
    </row>
    <row r="861" spans="1:20" x14ac:dyDescent="0.45">
      <c r="A861" t="s">
        <v>20</v>
      </c>
      <c r="B861" s="2">
        <v>41567</v>
      </c>
      <c r="C861" s="1">
        <v>0.75</v>
      </c>
      <c r="D861" t="s">
        <v>48</v>
      </c>
      <c r="E861" t="s">
        <v>58</v>
      </c>
      <c r="F861">
        <v>1359.88</v>
      </c>
      <c r="G861">
        <v>1474.62</v>
      </c>
      <c r="H861">
        <v>4</v>
      </c>
      <c r="I861">
        <v>4</v>
      </c>
      <c r="J861">
        <v>7</v>
      </c>
      <c r="K861">
        <v>11</v>
      </c>
      <c r="L861">
        <v>0</v>
      </c>
      <c r="M861">
        <v>1</v>
      </c>
      <c r="N861" t="s">
        <v>34</v>
      </c>
      <c r="O861">
        <v>3.2</v>
      </c>
      <c r="P861">
        <v>3.6</v>
      </c>
      <c r="Q861">
        <v>2.09</v>
      </c>
      <c r="R861">
        <v>3.5</v>
      </c>
      <c r="S861">
        <v>4</v>
      </c>
      <c r="T861">
        <v>2.25</v>
      </c>
    </row>
    <row r="862" spans="1:20" x14ac:dyDescent="0.45">
      <c r="A862" t="s">
        <v>41</v>
      </c>
      <c r="B862" s="2">
        <v>41568</v>
      </c>
      <c r="C862" s="1">
        <v>0.75</v>
      </c>
      <c r="D862" t="s">
        <v>54</v>
      </c>
      <c r="E862" t="s">
        <v>70</v>
      </c>
      <c r="F862">
        <v>1396.69</v>
      </c>
      <c r="G862">
        <v>1359.3</v>
      </c>
      <c r="H862">
        <v>6</v>
      </c>
      <c r="I862">
        <v>8</v>
      </c>
      <c r="J862">
        <v>4</v>
      </c>
      <c r="K862">
        <v>10</v>
      </c>
      <c r="L862">
        <v>1</v>
      </c>
      <c r="M862">
        <v>2</v>
      </c>
      <c r="N862" t="s">
        <v>34</v>
      </c>
      <c r="O862">
        <v>2.41</v>
      </c>
      <c r="P862">
        <v>3.24</v>
      </c>
      <c r="Q862">
        <v>2.91</v>
      </c>
      <c r="R862">
        <v>2.58</v>
      </c>
      <c r="S862">
        <v>3.5</v>
      </c>
      <c r="T862">
        <v>3.1</v>
      </c>
    </row>
    <row r="863" spans="1:20" x14ac:dyDescent="0.45">
      <c r="A863" t="s">
        <v>61</v>
      </c>
      <c r="B863" s="2">
        <v>41571</v>
      </c>
      <c r="C863" s="1">
        <v>0.625</v>
      </c>
      <c r="D863" t="s">
        <v>64</v>
      </c>
      <c r="E863" t="s">
        <v>63</v>
      </c>
      <c r="F863">
        <v>1263.99</v>
      </c>
      <c r="G863">
        <v>1307.99</v>
      </c>
      <c r="H863">
        <v>0</v>
      </c>
      <c r="I863">
        <v>0</v>
      </c>
      <c r="J863">
        <v>5</v>
      </c>
      <c r="K863">
        <v>9</v>
      </c>
      <c r="L863">
        <v>0</v>
      </c>
      <c r="M863">
        <v>0</v>
      </c>
      <c r="N863" t="s">
        <v>28</v>
      </c>
      <c r="O863">
        <v>2.81</v>
      </c>
      <c r="P863">
        <v>3.13</v>
      </c>
      <c r="Q863">
        <v>2.52</v>
      </c>
      <c r="R863">
        <v>3</v>
      </c>
      <c r="S863">
        <v>3.35</v>
      </c>
      <c r="T863">
        <v>2.72</v>
      </c>
    </row>
    <row r="864" spans="1:20" x14ac:dyDescent="0.45">
      <c r="A864" t="s">
        <v>31</v>
      </c>
      <c r="B864" s="2">
        <v>41572</v>
      </c>
      <c r="C864" s="1">
        <v>0.72916666666666663</v>
      </c>
      <c r="D864" t="s">
        <v>95</v>
      </c>
      <c r="E864" t="s">
        <v>93</v>
      </c>
      <c r="F864">
        <v>1333.84</v>
      </c>
      <c r="G864">
        <v>1317.01</v>
      </c>
      <c r="H864">
        <v>5</v>
      </c>
      <c r="I864">
        <v>8</v>
      </c>
      <c r="J864">
        <v>6</v>
      </c>
      <c r="K864">
        <v>9</v>
      </c>
      <c r="L864">
        <v>4</v>
      </c>
      <c r="M864">
        <v>1</v>
      </c>
      <c r="N864" t="s">
        <v>23</v>
      </c>
      <c r="O864">
        <v>2.39</v>
      </c>
      <c r="P864">
        <v>3.27</v>
      </c>
      <c r="Q864">
        <v>2.92</v>
      </c>
      <c r="R864">
        <v>2.6</v>
      </c>
      <c r="S864">
        <v>3.5</v>
      </c>
      <c r="T864">
        <v>3.13</v>
      </c>
    </row>
    <row r="865" spans="1:20" x14ac:dyDescent="0.45">
      <c r="A865" t="s">
        <v>20</v>
      </c>
      <c r="B865" s="2">
        <v>41572</v>
      </c>
      <c r="C865" s="1">
        <v>0.75</v>
      </c>
      <c r="D865" t="s">
        <v>59</v>
      </c>
      <c r="E865" t="s">
        <v>48</v>
      </c>
      <c r="F865">
        <v>1399.23</v>
      </c>
      <c r="G865">
        <v>1359.88</v>
      </c>
      <c r="H865">
        <v>4</v>
      </c>
      <c r="I865">
        <v>8</v>
      </c>
      <c r="J865">
        <v>4</v>
      </c>
      <c r="K865">
        <v>4</v>
      </c>
      <c r="L865">
        <v>1</v>
      </c>
      <c r="M865">
        <v>3</v>
      </c>
      <c r="N865" t="s">
        <v>34</v>
      </c>
      <c r="O865">
        <v>1.6</v>
      </c>
      <c r="P865">
        <v>3.84</v>
      </c>
      <c r="Q865">
        <v>5.39</v>
      </c>
      <c r="R865">
        <v>1.7</v>
      </c>
      <c r="S865">
        <v>4.0999999999999996</v>
      </c>
      <c r="T865">
        <v>6.2</v>
      </c>
    </row>
    <row r="866" spans="1:20" x14ac:dyDescent="0.45">
      <c r="A866" t="s">
        <v>41</v>
      </c>
      <c r="B866" s="2">
        <v>41573</v>
      </c>
      <c r="C866" s="1">
        <v>0.52083333333333337</v>
      </c>
      <c r="D866" t="s">
        <v>91</v>
      </c>
      <c r="E866" t="s">
        <v>53</v>
      </c>
      <c r="F866">
        <v>1272.03</v>
      </c>
      <c r="G866">
        <v>1478.96</v>
      </c>
      <c r="H866">
        <v>6</v>
      </c>
      <c r="I866">
        <v>12</v>
      </c>
      <c r="J866">
        <v>7</v>
      </c>
      <c r="K866">
        <v>8</v>
      </c>
      <c r="L866">
        <v>0</v>
      </c>
      <c r="M866">
        <v>6</v>
      </c>
      <c r="N866" t="s">
        <v>34</v>
      </c>
      <c r="O866">
        <v>5.0199999999999996</v>
      </c>
      <c r="P866">
        <v>3.89</v>
      </c>
      <c r="Q866">
        <v>1.64</v>
      </c>
      <c r="R866">
        <v>5.6</v>
      </c>
      <c r="S866">
        <v>4.55</v>
      </c>
      <c r="T866">
        <v>1.8</v>
      </c>
    </row>
    <row r="867" spans="1:20" x14ac:dyDescent="0.45">
      <c r="A867" t="s">
        <v>20</v>
      </c>
      <c r="B867" s="2">
        <v>41573</v>
      </c>
      <c r="C867" s="1">
        <v>0.60416666666666663</v>
      </c>
      <c r="D867" t="s">
        <v>40</v>
      </c>
      <c r="E867" t="s">
        <v>24</v>
      </c>
      <c r="F867">
        <v>1319.13</v>
      </c>
      <c r="G867">
        <v>1389.3</v>
      </c>
      <c r="H867">
        <v>6</v>
      </c>
      <c r="I867">
        <v>9</v>
      </c>
      <c r="J867">
        <v>4</v>
      </c>
      <c r="K867">
        <v>6</v>
      </c>
      <c r="L867">
        <v>1</v>
      </c>
      <c r="M867">
        <v>2</v>
      </c>
      <c r="N867" t="s">
        <v>34</v>
      </c>
      <c r="O867">
        <v>2.3199999999999998</v>
      </c>
      <c r="P867">
        <v>3.43</v>
      </c>
      <c r="Q867">
        <v>2.89</v>
      </c>
      <c r="R867">
        <v>2.42</v>
      </c>
      <c r="S867">
        <v>3.7</v>
      </c>
      <c r="T867">
        <v>3.1</v>
      </c>
    </row>
    <row r="868" spans="1:20" x14ac:dyDescent="0.45">
      <c r="A868" t="s">
        <v>31</v>
      </c>
      <c r="B868" s="2">
        <v>41573</v>
      </c>
      <c r="C868" s="1">
        <v>0.66666666666666663</v>
      </c>
      <c r="D868" t="s">
        <v>56</v>
      </c>
      <c r="E868" t="s">
        <v>55</v>
      </c>
      <c r="F868">
        <v>1415.12</v>
      </c>
      <c r="G868">
        <v>1482.71</v>
      </c>
      <c r="H868">
        <v>9</v>
      </c>
      <c r="I868">
        <v>9</v>
      </c>
      <c r="J868">
        <v>3</v>
      </c>
      <c r="K868">
        <v>7</v>
      </c>
      <c r="L868">
        <v>2</v>
      </c>
      <c r="M868">
        <v>1</v>
      </c>
      <c r="N868" t="s">
        <v>23</v>
      </c>
      <c r="O868">
        <v>2.84</v>
      </c>
      <c r="P868">
        <v>3.34</v>
      </c>
      <c r="Q868">
        <v>2.4</v>
      </c>
      <c r="R868">
        <v>3.05</v>
      </c>
      <c r="S868">
        <v>3.55</v>
      </c>
      <c r="T868">
        <v>2.5</v>
      </c>
    </row>
    <row r="869" spans="1:20" x14ac:dyDescent="0.45">
      <c r="A869" t="s">
        <v>20</v>
      </c>
      <c r="B869" s="2">
        <v>41573</v>
      </c>
      <c r="C869" s="1">
        <v>0.70833333333333337</v>
      </c>
      <c r="D869" t="s">
        <v>25</v>
      </c>
      <c r="E869" t="s">
        <v>30</v>
      </c>
      <c r="F869">
        <v>1452.18</v>
      </c>
      <c r="G869">
        <v>1483.35</v>
      </c>
      <c r="H869">
        <v>6</v>
      </c>
      <c r="I869">
        <v>10</v>
      </c>
      <c r="J869">
        <v>9</v>
      </c>
      <c r="K869">
        <v>10</v>
      </c>
      <c r="L869">
        <v>1</v>
      </c>
      <c r="M869">
        <v>0</v>
      </c>
      <c r="N869" t="s">
        <v>23</v>
      </c>
      <c r="O869">
        <v>2.1</v>
      </c>
      <c r="P869">
        <v>3.48</v>
      </c>
      <c r="Q869">
        <v>3.26</v>
      </c>
      <c r="R869">
        <v>2.2200000000000002</v>
      </c>
      <c r="S869">
        <v>3.75</v>
      </c>
      <c r="T869">
        <v>3.55</v>
      </c>
    </row>
    <row r="870" spans="1:20" x14ac:dyDescent="0.45">
      <c r="A870" t="s">
        <v>35</v>
      </c>
      <c r="B870" s="2">
        <v>41573</v>
      </c>
      <c r="C870" s="1">
        <v>0.75</v>
      </c>
      <c r="D870" t="s">
        <v>37</v>
      </c>
      <c r="E870" t="s">
        <v>47</v>
      </c>
      <c r="F870">
        <v>1364.48</v>
      </c>
      <c r="G870">
        <v>1310.3499999999999</v>
      </c>
      <c r="H870">
        <v>5</v>
      </c>
      <c r="I870">
        <v>8</v>
      </c>
      <c r="J870">
        <v>4</v>
      </c>
      <c r="K870">
        <v>7</v>
      </c>
      <c r="L870">
        <v>0</v>
      </c>
      <c r="M870">
        <v>2</v>
      </c>
      <c r="N870" t="s">
        <v>34</v>
      </c>
      <c r="O870">
        <v>1.66</v>
      </c>
      <c r="P870">
        <v>3.77</v>
      </c>
      <c r="Q870">
        <v>4.93</v>
      </c>
      <c r="R870">
        <v>1.75</v>
      </c>
      <c r="S870">
        <v>4.0599999999999996</v>
      </c>
      <c r="T870">
        <v>6.1</v>
      </c>
    </row>
    <row r="871" spans="1:20" x14ac:dyDescent="0.45">
      <c r="A871" t="s">
        <v>65</v>
      </c>
      <c r="B871" s="2">
        <v>41573</v>
      </c>
      <c r="C871" s="1">
        <v>0.8125</v>
      </c>
      <c r="D871" t="s">
        <v>72</v>
      </c>
      <c r="E871" t="s">
        <v>66</v>
      </c>
      <c r="F871">
        <v>1510.91</v>
      </c>
      <c r="G871">
        <v>1524.86</v>
      </c>
      <c r="H871">
        <v>6</v>
      </c>
      <c r="I871">
        <v>8</v>
      </c>
      <c r="J871">
        <v>7</v>
      </c>
      <c r="K871">
        <v>13</v>
      </c>
      <c r="L871">
        <v>0</v>
      </c>
      <c r="M871">
        <v>0</v>
      </c>
      <c r="N871" t="s">
        <v>28</v>
      </c>
      <c r="O871">
        <v>2.2999999999999998</v>
      </c>
      <c r="P871">
        <v>3.16</v>
      </c>
      <c r="Q871">
        <v>2.96</v>
      </c>
      <c r="R871">
        <v>2.42</v>
      </c>
      <c r="S871">
        <v>3.28</v>
      </c>
      <c r="T871">
        <v>3.4</v>
      </c>
    </row>
    <row r="872" spans="1:20" x14ac:dyDescent="0.45">
      <c r="A872" t="s">
        <v>41</v>
      </c>
      <c r="B872" s="2">
        <v>41574</v>
      </c>
      <c r="C872" s="1">
        <v>0.58333333333333337</v>
      </c>
      <c r="D872" t="s">
        <v>70</v>
      </c>
      <c r="E872" t="s">
        <v>43</v>
      </c>
      <c r="F872">
        <v>1359.3</v>
      </c>
      <c r="G872">
        <v>1325.35</v>
      </c>
      <c r="H872">
        <v>6</v>
      </c>
      <c r="I872">
        <v>10</v>
      </c>
      <c r="J872">
        <v>4</v>
      </c>
      <c r="K872">
        <v>8</v>
      </c>
      <c r="L872">
        <v>1</v>
      </c>
      <c r="M872">
        <v>1</v>
      </c>
      <c r="N872" t="s">
        <v>28</v>
      </c>
      <c r="O872">
        <v>1.53</v>
      </c>
      <c r="P872">
        <v>3.93</v>
      </c>
      <c r="Q872">
        <v>6.26</v>
      </c>
      <c r="R872">
        <v>1.67</v>
      </c>
      <c r="S872">
        <v>4.3</v>
      </c>
      <c r="T872">
        <v>7.4</v>
      </c>
    </row>
    <row r="873" spans="1:20" x14ac:dyDescent="0.45">
      <c r="A873" t="s">
        <v>20</v>
      </c>
      <c r="B873" s="2">
        <v>41574</v>
      </c>
      <c r="C873" s="1">
        <v>0.60416666666666663</v>
      </c>
      <c r="D873" t="s">
        <v>29</v>
      </c>
      <c r="E873" t="s">
        <v>49</v>
      </c>
      <c r="F873">
        <v>1334.15</v>
      </c>
      <c r="G873">
        <v>1316.79</v>
      </c>
      <c r="H873">
        <v>1</v>
      </c>
      <c r="I873">
        <v>4</v>
      </c>
      <c r="J873">
        <v>3</v>
      </c>
      <c r="K873">
        <v>6</v>
      </c>
      <c r="L873">
        <v>3</v>
      </c>
      <c r="M873">
        <v>2</v>
      </c>
      <c r="N873" t="s">
        <v>23</v>
      </c>
      <c r="O873">
        <v>2.1</v>
      </c>
      <c r="P873">
        <v>3.45</v>
      </c>
      <c r="Q873">
        <v>3.33</v>
      </c>
      <c r="R873">
        <v>2.2999999999999998</v>
      </c>
      <c r="S873">
        <v>3.65</v>
      </c>
      <c r="T873">
        <v>3.75</v>
      </c>
    </row>
    <row r="874" spans="1:20" x14ac:dyDescent="0.45">
      <c r="A874" t="s">
        <v>41</v>
      </c>
      <c r="B874" s="2">
        <v>41574</v>
      </c>
      <c r="C874" s="1">
        <v>0.6875</v>
      </c>
      <c r="D874" t="s">
        <v>52</v>
      </c>
      <c r="E874" t="s">
        <v>54</v>
      </c>
      <c r="F874">
        <v>1473.78</v>
      </c>
      <c r="G874">
        <v>1396.69</v>
      </c>
      <c r="H874">
        <v>1</v>
      </c>
      <c r="I874">
        <v>2</v>
      </c>
      <c r="J874">
        <v>3</v>
      </c>
      <c r="K874">
        <v>7</v>
      </c>
      <c r="L874">
        <v>2</v>
      </c>
      <c r="M874">
        <v>3</v>
      </c>
      <c r="N874" t="s">
        <v>34</v>
      </c>
      <c r="O874">
        <v>1.56</v>
      </c>
      <c r="P874">
        <v>4</v>
      </c>
      <c r="Q874">
        <v>5.73</v>
      </c>
      <c r="R874">
        <v>1.65</v>
      </c>
      <c r="S874">
        <v>4.54</v>
      </c>
      <c r="T874">
        <v>6.66</v>
      </c>
    </row>
    <row r="875" spans="1:20" x14ac:dyDescent="0.45">
      <c r="A875" t="s">
        <v>20</v>
      </c>
      <c r="B875" s="2">
        <v>41574</v>
      </c>
      <c r="C875" s="1">
        <v>0.70833333333333337</v>
      </c>
      <c r="D875" t="s">
        <v>60</v>
      </c>
      <c r="E875" t="s">
        <v>27</v>
      </c>
      <c r="F875">
        <v>1351.57</v>
      </c>
      <c r="G875">
        <v>1256.3399999999999</v>
      </c>
      <c r="H875">
        <v>4</v>
      </c>
      <c r="I875">
        <v>5</v>
      </c>
      <c r="J875">
        <v>1</v>
      </c>
      <c r="K875">
        <v>4</v>
      </c>
      <c r="L875">
        <v>0</v>
      </c>
      <c r="M875">
        <v>0</v>
      </c>
      <c r="N875" t="s">
        <v>28</v>
      </c>
      <c r="O875">
        <v>1.74</v>
      </c>
      <c r="P875">
        <v>3.82</v>
      </c>
      <c r="Q875">
        <v>4.3099999999999996</v>
      </c>
      <c r="R875">
        <v>1.8</v>
      </c>
      <c r="S875">
        <v>4.1500000000000004</v>
      </c>
      <c r="T875">
        <v>4.71</v>
      </c>
    </row>
    <row r="876" spans="1:20" x14ac:dyDescent="0.45">
      <c r="A876" t="s">
        <v>20</v>
      </c>
      <c r="B876" s="2">
        <v>41574</v>
      </c>
      <c r="C876" s="1">
        <v>0.70833333333333337</v>
      </c>
      <c r="D876" t="s">
        <v>26</v>
      </c>
      <c r="E876" t="s">
        <v>69</v>
      </c>
      <c r="F876">
        <v>1298.74</v>
      </c>
      <c r="G876">
        <v>1265.42</v>
      </c>
      <c r="H876">
        <v>0</v>
      </c>
      <c r="I876">
        <v>0</v>
      </c>
      <c r="J876">
        <v>1</v>
      </c>
      <c r="K876">
        <v>4</v>
      </c>
      <c r="L876">
        <v>2</v>
      </c>
      <c r="M876">
        <v>1</v>
      </c>
      <c r="N876" t="s">
        <v>23</v>
      </c>
      <c r="O876">
        <v>2.2200000000000002</v>
      </c>
      <c r="P876">
        <v>3.31</v>
      </c>
      <c r="Q876">
        <v>3.16</v>
      </c>
      <c r="R876">
        <v>2.36</v>
      </c>
      <c r="S876">
        <v>3.65</v>
      </c>
      <c r="T876">
        <v>3.33</v>
      </c>
    </row>
    <row r="877" spans="1:20" x14ac:dyDescent="0.45">
      <c r="A877" t="s">
        <v>20</v>
      </c>
      <c r="B877" s="2">
        <v>41574</v>
      </c>
      <c r="C877" s="1">
        <v>0.75</v>
      </c>
      <c r="D877" t="s">
        <v>58</v>
      </c>
      <c r="E877" t="s">
        <v>88</v>
      </c>
      <c r="F877">
        <v>1474.62</v>
      </c>
      <c r="G877">
        <v>1280.45</v>
      </c>
      <c r="H877">
        <v>9</v>
      </c>
      <c r="I877">
        <v>13</v>
      </c>
      <c r="J877">
        <v>6</v>
      </c>
      <c r="K877">
        <v>12</v>
      </c>
      <c r="L877">
        <v>1</v>
      </c>
      <c r="M877">
        <v>0</v>
      </c>
      <c r="N877" t="s">
        <v>23</v>
      </c>
      <c r="O877">
        <v>1.32</v>
      </c>
      <c r="P877">
        <v>5.16</v>
      </c>
      <c r="Q877">
        <v>8.83</v>
      </c>
      <c r="R877">
        <v>1.36</v>
      </c>
      <c r="S877">
        <v>5.95</v>
      </c>
      <c r="T877">
        <v>10.64</v>
      </c>
    </row>
    <row r="878" spans="1:20" x14ac:dyDescent="0.45">
      <c r="A878" t="s">
        <v>31</v>
      </c>
      <c r="B878" s="2">
        <v>41574</v>
      </c>
      <c r="C878" s="1">
        <v>0.76041666666666663</v>
      </c>
      <c r="D878" t="s">
        <v>44</v>
      </c>
      <c r="E878" t="s">
        <v>57</v>
      </c>
      <c r="F878">
        <v>1368.56</v>
      </c>
      <c r="G878">
        <v>1389.22</v>
      </c>
      <c r="H878">
        <v>3</v>
      </c>
      <c r="I878">
        <v>4</v>
      </c>
      <c r="J878">
        <v>7</v>
      </c>
      <c r="K878">
        <v>13</v>
      </c>
      <c r="L878">
        <v>0</v>
      </c>
      <c r="M878">
        <v>0</v>
      </c>
      <c r="N878" t="s">
        <v>28</v>
      </c>
      <c r="O878">
        <v>2.4</v>
      </c>
      <c r="P878">
        <v>3.3</v>
      </c>
      <c r="Q878">
        <v>2.88</v>
      </c>
      <c r="R878">
        <v>2.6</v>
      </c>
      <c r="S878">
        <v>3.5</v>
      </c>
      <c r="T878">
        <v>3.17</v>
      </c>
    </row>
    <row r="879" spans="1:20" x14ac:dyDescent="0.45">
      <c r="A879" t="s">
        <v>31</v>
      </c>
      <c r="B879" s="2">
        <v>41575</v>
      </c>
      <c r="C879" s="1">
        <v>0.77083333333333337</v>
      </c>
      <c r="D879" t="s">
        <v>45</v>
      </c>
      <c r="E879" t="s">
        <v>33</v>
      </c>
      <c r="F879">
        <v>1468.2</v>
      </c>
      <c r="G879">
        <v>1374.63</v>
      </c>
      <c r="H879">
        <v>4</v>
      </c>
      <c r="I879">
        <v>10</v>
      </c>
      <c r="J879">
        <v>0</v>
      </c>
      <c r="K879">
        <v>1</v>
      </c>
      <c r="L879">
        <v>0</v>
      </c>
      <c r="M879">
        <v>2</v>
      </c>
      <c r="N879" t="s">
        <v>34</v>
      </c>
      <c r="O879">
        <v>2.06</v>
      </c>
      <c r="P879">
        <v>3.4</v>
      </c>
      <c r="Q879">
        <v>3.47</v>
      </c>
      <c r="R879">
        <v>2.12</v>
      </c>
      <c r="S879">
        <v>3.6</v>
      </c>
      <c r="T879">
        <v>3.9</v>
      </c>
    </row>
    <row r="880" spans="1:20" x14ac:dyDescent="0.45">
      <c r="A880" t="s">
        <v>61</v>
      </c>
      <c r="B880" s="2">
        <v>41577</v>
      </c>
      <c r="C880" s="1">
        <v>0.8125</v>
      </c>
      <c r="D880" t="s">
        <v>94</v>
      </c>
      <c r="E880" t="s">
        <v>62</v>
      </c>
      <c r="F880">
        <v>1219.32</v>
      </c>
      <c r="G880">
        <v>1495.82</v>
      </c>
      <c r="H880">
        <v>6</v>
      </c>
      <c r="I880">
        <v>10</v>
      </c>
      <c r="J880">
        <v>7</v>
      </c>
      <c r="K880">
        <v>10</v>
      </c>
      <c r="L880">
        <v>3</v>
      </c>
      <c r="M880">
        <v>1</v>
      </c>
      <c r="N880" t="s">
        <v>23</v>
      </c>
      <c r="O880">
        <v>4.16</v>
      </c>
      <c r="P880">
        <v>3.41</v>
      </c>
      <c r="Q880">
        <v>1.86</v>
      </c>
      <c r="R880">
        <v>4.71</v>
      </c>
      <c r="S880">
        <v>3.56</v>
      </c>
      <c r="T880">
        <v>1.92</v>
      </c>
    </row>
    <row r="881" spans="1:20" x14ac:dyDescent="0.45">
      <c r="A881" t="s">
        <v>31</v>
      </c>
      <c r="B881" s="2">
        <v>41581</v>
      </c>
      <c r="C881" s="1">
        <v>0.75</v>
      </c>
      <c r="D881" t="s">
        <v>55</v>
      </c>
      <c r="E881" t="s">
        <v>56</v>
      </c>
      <c r="F881">
        <v>1472.91</v>
      </c>
      <c r="G881">
        <v>1433.92</v>
      </c>
      <c r="H881">
        <v>2</v>
      </c>
      <c r="I881">
        <v>6</v>
      </c>
      <c r="J881">
        <v>9</v>
      </c>
      <c r="K881">
        <v>12</v>
      </c>
      <c r="L881">
        <v>1</v>
      </c>
      <c r="M881">
        <v>1</v>
      </c>
      <c r="N881" t="s">
        <v>28</v>
      </c>
      <c r="O881">
        <v>2.72</v>
      </c>
      <c r="P881">
        <v>3.17</v>
      </c>
      <c r="Q881">
        <v>2.59</v>
      </c>
      <c r="R881">
        <v>2.94</v>
      </c>
      <c r="S881">
        <v>3.4</v>
      </c>
      <c r="T881">
        <v>2.75</v>
      </c>
    </row>
    <row r="882" spans="1:20" x14ac:dyDescent="0.45">
      <c r="A882" t="s">
        <v>65</v>
      </c>
      <c r="B882" s="2">
        <v>41581</v>
      </c>
      <c r="C882" s="1">
        <v>0.8125</v>
      </c>
      <c r="D882" t="s">
        <v>73</v>
      </c>
      <c r="E882" t="s">
        <v>67</v>
      </c>
      <c r="F882">
        <v>1502.54</v>
      </c>
      <c r="G882">
        <v>1256.51</v>
      </c>
      <c r="H882">
        <v>3</v>
      </c>
      <c r="I882">
        <v>7</v>
      </c>
      <c r="J882">
        <v>0</v>
      </c>
      <c r="K882">
        <v>1</v>
      </c>
      <c r="L882">
        <v>1</v>
      </c>
      <c r="M882">
        <v>1</v>
      </c>
      <c r="N882" t="s">
        <v>28</v>
      </c>
      <c r="O882">
        <v>1.2</v>
      </c>
      <c r="P882">
        <v>5.69</v>
      </c>
      <c r="Q882">
        <v>12.08</v>
      </c>
      <c r="R882">
        <v>1.23</v>
      </c>
      <c r="S882">
        <v>6.5</v>
      </c>
      <c r="T882">
        <v>17.2</v>
      </c>
    </row>
    <row r="883" spans="1:20" x14ac:dyDescent="0.45">
      <c r="A883" t="s">
        <v>35</v>
      </c>
      <c r="B883" s="2">
        <v>41583</v>
      </c>
      <c r="C883" s="1">
        <v>0.625</v>
      </c>
      <c r="D883" t="s">
        <v>47</v>
      </c>
      <c r="E883" t="s">
        <v>37</v>
      </c>
      <c r="F883">
        <v>1310.0999999999999</v>
      </c>
      <c r="G883">
        <v>1356.27</v>
      </c>
      <c r="H883">
        <v>6</v>
      </c>
      <c r="I883">
        <v>10</v>
      </c>
      <c r="J883">
        <v>2</v>
      </c>
      <c r="K883">
        <v>5</v>
      </c>
      <c r="L883">
        <v>3</v>
      </c>
      <c r="M883">
        <v>0</v>
      </c>
      <c r="N883" t="s">
        <v>23</v>
      </c>
      <c r="O883">
        <v>2.35</v>
      </c>
      <c r="P883">
        <v>3.34</v>
      </c>
      <c r="Q883">
        <v>2.88</v>
      </c>
      <c r="R883">
        <v>2.54</v>
      </c>
      <c r="S883">
        <v>3.6</v>
      </c>
      <c r="T883">
        <v>3.16</v>
      </c>
    </row>
    <row r="884" spans="1:20" x14ac:dyDescent="0.45">
      <c r="A884" t="s">
        <v>61</v>
      </c>
      <c r="B884" s="2">
        <v>41583</v>
      </c>
      <c r="C884" s="1">
        <v>0.70833333333333337</v>
      </c>
      <c r="D884" t="s">
        <v>80</v>
      </c>
      <c r="E884" t="s">
        <v>62</v>
      </c>
      <c r="F884">
        <v>1288.54</v>
      </c>
      <c r="G884">
        <v>1470.62</v>
      </c>
      <c r="H884">
        <v>3</v>
      </c>
      <c r="I884">
        <v>4</v>
      </c>
      <c r="J884">
        <v>4</v>
      </c>
      <c r="K884">
        <v>7</v>
      </c>
      <c r="L884">
        <v>0</v>
      </c>
      <c r="M884">
        <v>3</v>
      </c>
      <c r="N884" t="s">
        <v>34</v>
      </c>
      <c r="O884">
        <v>5.07</v>
      </c>
      <c r="P884">
        <v>3.46</v>
      </c>
      <c r="Q884">
        <v>1.7</v>
      </c>
      <c r="R884">
        <v>6.27</v>
      </c>
      <c r="S884">
        <v>3.91</v>
      </c>
      <c r="T884">
        <v>1.83</v>
      </c>
    </row>
    <row r="885" spans="1:20" x14ac:dyDescent="0.45">
      <c r="A885" t="s">
        <v>35</v>
      </c>
      <c r="B885" s="2">
        <v>41583</v>
      </c>
      <c r="C885" s="1">
        <v>0.72916666666666663</v>
      </c>
      <c r="D885" t="s">
        <v>36</v>
      </c>
      <c r="E885" t="s">
        <v>46</v>
      </c>
      <c r="F885">
        <v>1434.86</v>
      </c>
      <c r="G885">
        <v>1328.82</v>
      </c>
      <c r="H885">
        <v>3</v>
      </c>
      <c r="I885">
        <v>6</v>
      </c>
      <c r="J885">
        <v>2</v>
      </c>
      <c r="K885">
        <v>5</v>
      </c>
      <c r="L885">
        <v>1</v>
      </c>
      <c r="M885">
        <v>1</v>
      </c>
      <c r="N885" t="s">
        <v>28</v>
      </c>
      <c r="O885">
        <v>1.61</v>
      </c>
      <c r="P885">
        <v>3.86</v>
      </c>
      <c r="Q885">
        <v>5.27</v>
      </c>
      <c r="R885">
        <v>1.7</v>
      </c>
      <c r="S885">
        <v>4.42</v>
      </c>
      <c r="T885">
        <v>6.2</v>
      </c>
    </row>
    <row r="886" spans="1:20" x14ac:dyDescent="0.45">
      <c r="A886" t="s">
        <v>31</v>
      </c>
      <c r="B886" s="2">
        <v>41586</v>
      </c>
      <c r="C886" s="1">
        <v>0.66666666666666663</v>
      </c>
      <c r="D886" t="s">
        <v>68</v>
      </c>
      <c r="E886" t="s">
        <v>44</v>
      </c>
      <c r="F886">
        <v>1398.65</v>
      </c>
      <c r="G886">
        <v>1387.4</v>
      </c>
      <c r="H886">
        <v>4</v>
      </c>
      <c r="I886">
        <v>7</v>
      </c>
      <c r="J886">
        <v>4</v>
      </c>
      <c r="K886">
        <v>4</v>
      </c>
      <c r="L886">
        <v>0</v>
      </c>
      <c r="M886">
        <v>0</v>
      </c>
      <c r="N886" t="s">
        <v>28</v>
      </c>
      <c r="O886">
        <v>1.97</v>
      </c>
      <c r="P886">
        <v>3.48</v>
      </c>
      <c r="Q886">
        <v>3.69</v>
      </c>
      <c r="R886">
        <v>2.06</v>
      </c>
      <c r="S886">
        <v>3.65</v>
      </c>
      <c r="T886">
        <v>4.03</v>
      </c>
    </row>
    <row r="887" spans="1:20" x14ac:dyDescent="0.45">
      <c r="A887" t="s">
        <v>20</v>
      </c>
      <c r="B887" s="2">
        <v>41586</v>
      </c>
      <c r="C887" s="1">
        <v>0.70833333333333337</v>
      </c>
      <c r="D887" t="s">
        <v>24</v>
      </c>
      <c r="E887" t="s">
        <v>27</v>
      </c>
      <c r="F887">
        <v>1401.52</v>
      </c>
      <c r="G887">
        <v>1254.75</v>
      </c>
      <c r="H887">
        <v>6</v>
      </c>
      <c r="I887">
        <v>8</v>
      </c>
      <c r="J887">
        <v>1</v>
      </c>
      <c r="K887">
        <v>5</v>
      </c>
      <c r="L887">
        <v>1</v>
      </c>
      <c r="M887">
        <v>0</v>
      </c>
      <c r="N887" t="s">
        <v>23</v>
      </c>
      <c r="O887">
        <v>1.52</v>
      </c>
      <c r="P887">
        <v>4.12</v>
      </c>
      <c r="Q887">
        <v>5.89</v>
      </c>
      <c r="R887">
        <v>1.6</v>
      </c>
      <c r="S887">
        <v>4.47</v>
      </c>
      <c r="T887">
        <v>6.6</v>
      </c>
    </row>
    <row r="888" spans="1:20" x14ac:dyDescent="0.45">
      <c r="A888" t="s">
        <v>20</v>
      </c>
      <c r="B888" s="2">
        <v>41586</v>
      </c>
      <c r="C888" s="1">
        <v>0.70833333333333337</v>
      </c>
      <c r="D888" t="s">
        <v>69</v>
      </c>
      <c r="E888" t="s">
        <v>49</v>
      </c>
      <c r="F888">
        <v>1248.18</v>
      </c>
      <c r="G888">
        <v>1316.17</v>
      </c>
      <c r="H888">
        <v>0</v>
      </c>
      <c r="I888">
        <v>1</v>
      </c>
      <c r="J888">
        <v>3</v>
      </c>
      <c r="K888">
        <v>3</v>
      </c>
      <c r="L888">
        <v>2</v>
      </c>
      <c r="M888">
        <v>1</v>
      </c>
      <c r="N888" t="s">
        <v>23</v>
      </c>
      <c r="O888">
        <v>2.17</v>
      </c>
      <c r="P888">
        <v>3.38</v>
      </c>
      <c r="Q888">
        <v>3.18</v>
      </c>
      <c r="R888">
        <v>2.29</v>
      </c>
      <c r="S888">
        <v>3.65</v>
      </c>
      <c r="T888">
        <v>3.51</v>
      </c>
    </row>
    <row r="889" spans="1:20" x14ac:dyDescent="0.45">
      <c r="A889" t="s">
        <v>20</v>
      </c>
      <c r="B889" s="2">
        <v>41586</v>
      </c>
      <c r="C889" s="1">
        <v>0.70833333333333337</v>
      </c>
      <c r="D889" t="s">
        <v>58</v>
      </c>
      <c r="E889" t="s">
        <v>30</v>
      </c>
      <c r="F889">
        <v>1482.93</v>
      </c>
      <c r="G889">
        <v>1481.27</v>
      </c>
      <c r="H889">
        <v>9</v>
      </c>
      <c r="I889">
        <v>13</v>
      </c>
      <c r="J889">
        <v>6</v>
      </c>
      <c r="K889">
        <v>10</v>
      </c>
      <c r="L889">
        <v>2</v>
      </c>
      <c r="M889">
        <v>2</v>
      </c>
      <c r="N889" t="s">
        <v>28</v>
      </c>
      <c r="O889">
        <v>2.15</v>
      </c>
      <c r="P889">
        <v>3.42</v>
      </c>
      <c r="Q889">
        <v>3.19</v>
      </c>
      <c r="R889">
        <v>2.29</v>
      </c>
      <c r="S889">
        <v>3.67</v>
      </c>
      <c r="T889">
        <v>3.46</v>
      </c>
    </row>
    <row r="890" spans="1:20" x14ac:dyDescent="0.45">
      <c r="A890" t="s">
        <v>20</v>
      </c>
      <c r="B890" s="2">
        <v>41586</v>
      </c>
      <c r="C890" s="1">
        <v>0.75</v>
      </c>
      <c r="D890" t="s">
        <v>40</v>
      </c>
      <c r="E890" t="s">
        <v>88</v>
      </c>
      <c r="F890">
        <v>1319.57</v>
      </c>
      <c r="G890">
        <v>1272.1600000000001</v>
      </c>
      <c r="H890">
        <v>6</v>
      </c>
      <c r="I890">
        <v>6</v>
      </c>
      <c r="J890">
        <v>3</v>
      </c>
      <c r="K890">
        <v>9</v>
      </c>
      <c r="L890">
        <v>1</v>
      </c>
      <c r="M890">
        <v>3</v>
      </c>
      <c r="N890" t="s">
        <v>34</v>
      </c>
      <c r="O890">
        <v>1.55</v>
      </c>
      <c r="P890">
        <v>4.2</v>
      </c>
      <c r="Q890">
        <v>5.36</v>
      </c>
      <c r="R890">
        <v>1.65</v>
      </c>
      <c r="S890">
        <v>4.55</v>
      </c>
      <c r="T890">
        <v>5.78</v>
      </c>
    </row>
    <row r="891" spans="1:20" x14ac:dyDescent="0.45">
      <c r="A891" t="s">
        <v>81</v>
      </c>
      <c r="B891" s="2">
        <v>41601</v>
      </c>
      <c r="C891" s="1">
        <v>0.35416666666666669</v>
      </c>
      <c r="D891" t="s">
        <v>92</v>
      </c>
      <c r="E891" t="s">
        <v>83</v>
      </c>
      <c r="F891">
        <v>1465.18</v>
      </c>
      <c r="G891">
        <v>1670.9</v>
      </c>
      <c r="H891">
        <v>2</v>
      </c>
      <c r="I891">
        <v>8</v>
      </c>
      <c r="J891">
        <v>0</v>
      </c>
      <c r="K891">
        <v>6</v>
      </c>
      <c r="L891">
        <v>0</v>
      </c>
      <c r="M891">
        <v>1</v>
      </c>
      <c r="N891" t="s">
        <v>34</v>
      </c>
      <c r="O891">
        <v>3.47</v>
      </c>
      <c r="P891">
        <v>3.07</v>
      </c>
      <c r="Q891">
        <v>2.16</v>
      </c>
      <c r="R891">
        <v>3.9</v>
      </c>
      <c r="S891">
        <v>3.3</v>
      </c>
      <c r="T891">
        <v>2.35</v>
      </c>
    </row>
    <row r="892" spans="1:20" x14ac:dyDescent="0.45">
      <c r="A892" t="s">
        <v>35</v>
      </c>
      <c r="B892" s="2">
        <v>41601</v>
      </c>
      <c r="C892" s="1">
        <v>0.75</v>
      </c>
      <c r="D892" t="s">
        <v>36</v>
      </c>
      <c r="E892" t="s">
        <v>47</v>
      </c>
      <c r="F892">
        <v>1447.78</v>
      </c>
      <c r="G892">
        <v>1331.17</v>
      </c>
      <c r="H892">
        <v>3</v>
      </c>
      <c r="I892">
        <v>7</v>
      </c>
      <c r="J892">
        <v>6</v>
      </c>
      <c r="K892">
        <v>10</v>
      </c>
      <c r="L892">
        <v>2</v>
      </c>
      <c r="M892">
        <v>2</v>
      </c>
      <c r="N892" t="s">
        <v>28</v>
      </c>
      <c r="O892">
        <v>1.67</v>
      </c>
      <c r="P892">
        <v>3.79</v>
      </c>
      <c r="Q892">
        <v>4.82</v>
      </c>
      <c r="R892">
        <v>1.83</v>
      </c>
      <c r="S892">
        <v>4.2</v>
      </c>
      <c r="T892">
        <v>6.5</v>
      </c>
    </row>
    <row r="893" spans="1:20" x14ac:dyDescent="0.45">
      <c r="A893" t="s">
        <v>31</v>
      </c>
      <c r="B893" s="2">
        <v>41602</v>
      </c>
      <c r="C893" s="1">
        <v>0.54166666666666663</v>
      </c>
      <c r="D893" t="s">
        <v>33</v>
      </c>
      <c r="E893" t="s">
        <v>93</v>
      </c>
      <c r="F893">
        <v>1388.36</v>
      </c>
      <c r="G893">
        <v>1332.42</v>
      </c>
      <c r="H893">
        <v>6</v>
      </c>
      <c r="I893">
        <v>6</v>
      </c>
      <c r="J893">
        <v>6</v>
      </c>
      <c r="K893">
        <v>6</v>
      </c>
      <c r="L893">
        <v>2</v>
      </c>
      <c r="M893">
        <v>2</v>
      </c>
      <c r="N893" t="s">
        <v>28</v>
      </c>
      <c r="O893">
        <v>1.94</v>
      </c>
      <c r="P893">
        <v>3.42</v>
      </c>
      <c r="Q893">
        <v>3.86</v>
      </c>
      <c r="R893">
        <v>2.0499999999999998</v>
      </c>
      <c r="S893">
        <v>3.6</v>
      </c>
      <c r="T893">
        <v>4.22</v>
      </c>
    </row>
    <row r="894" spans="1:20" x14ac:dyDescent="0.45">
      <c r="A894" t="s">
        <v>31</v>
      </c>
      <c r="B894" s="2">
        <v>41602</v>
      </c>
      <c r="C894" s="1">
        <v>0.76041666666666663</v>
      </c>
      <c r="D894" t="s">
        <v>55</v>
      </c>
      <c r="E894" t="s">
        <v>57</v>
      </c>
      <c r="F894">
        <v>1498.23</v>
      </c>
      <c r="G894">
        <v>1420.73</v>
      </c>
      <c r="H894">
        <v>4</v>
      </c>
      <c r="I894">
        <v>6</v>
      </c>
      <c r="J894">
        <v>5</v>
      </c>
      <c r="K894">
        <v>11</v>
      </c>
      <c r="L894">
        <v>0</v>
      </c>
      <c r="M894">
        <v>1</v>
      </c>
      <c r="N894" t="s">
        <v>34</v>
      </c>
      <c r="O894">
        <v>2.58</v>
      </c>
      <c r="P894">
        <v>3.25</v>
      </c>
      <c r="Q894">
        <v>2.68</v>
      </c>
      <c r="R894">
        <v>2.8</v>
      </c>
      <c r="S894">
        <v>3.4</v>
      </c>
      <c r="T894">
        <v>2.9</v>
      </c>
    </row>
    <row r="895" spans="1:20" x14ac:dyDescent="0.45">
      <c r="A895" t="s">
        <v>31</v>
      </c>
      <c r="B895" s="2">
        <v>41603</v>
      </c>
      <c r="C895" s="1">
        <v>0.75</v>
      </c>
      <c r="D895" t="s">
        <v>68</v>
      </c>
      <c r="E895" t="s">
        <v>56</v>
      </c>
      <c r="F895">
        <v>1429.31</v>
      </c>
      <c r="G895">
        <v>1440.17</v>
      </c>
      <c r="H895">
        <v>7</v>
      </c>
      <c r="I895">
        <v>8</v>
      </c>
      <c r="J895">
        <v>5</v>
      </c>
      <c r="K895">
        <v>11</v>
      </c>
      <c r="L895">
        <v>1</v>
      </c>
      <c r="M895">
        <v>1</v>
      </c>
      <c r="N895" t="s">
        <v>28</v>
      </c>
      <c r="O895">
        <v>2.06</v>
      </c>
      <c r="P895">
        <v>3.37</v>
      </c>
      <c r="Q895">
        <v>3.47</v>
      </c>
      <c r="R895">
        <v>2.2000000000000002</v>
      </c>
      <c r="S895">
        <v>3.53</v>
      </c>
      <c r="T895">
        <v>3.85</v>
      </c>
    </row>
    <row r="896" spans="1:20" x14ac:dyDescent="0.45">
      <c r="A896" t="s">
        <v>35</v>
      </c>
      <c r="B896" s="2">
        <v>41605</v>
      </c>
      <c r="C896" s="1">
        <v>0.72916666666666663</v>
      </c>
      <c r="D896" t="s">
        <v>37</v>
      </c>
      <c r="E896" t="s">
        <v>36</v>
      </c>
      <c r="F896">
        <v>1359.15</v>
      </c>
      <c r="G896">
        <v>1447.78</v>
      </c>
      <c r="H896">
        <v>0</v>
      </c>
      <c r="I896">
        <v>2</v>
      </c>
      <c r="J896">
        <v>3</v>
      </c>
      <c r="K896">
        <v>5</v>
      </c>
      <c r="L896">
        <v>2</v>
      </c>
      <c r="M896">
        <v>0</v>
      </c>
      <c r="N896" t="s">
        <v>23</v>
      </c>
      <c r="O896">
        <v>2.14</v>
      </c>
      <c r="P896">
        <v>3.38</v>
      </c>
      <c r="Q896">
        <v>3.26</v>
      </c>
      <c r="R896">
        <v>2.2999999999999998</v>
      </c>
      <c r="S896">
        <v>3.68</v>
      </c>
      <c r="T896">
        <v>3.6</v>
      </c>
    </row>
    <row r="897" spans="1:20" x14ac:dyDescent="0.45">
      <c r="A897" t="s">
        <v>31</v>
      </c>
      <c r="B897" s="2">
        <v>41607</v>
      </c>
      <c r="C897" s="1">
        <v>0.72916666666666663</v>
      </c>
      <c r="D897" t="s">
        <v>93</v>
      </c>
      <c r="E897" t="s">
        <v>55</v>
      </c>
      <c r="F897">
        <v>1332.42</v>
      </c>
      <c r="G897">
        <v>1498.23</v>
      </c>
      <c r="H897">
        <v>4</v>
      </c>
      <c r="I897">
        <v>7</v>
      </c>
      <c r="J897">
        <v>4</v>
      </c>
      <c r="K897">
        <v>5</v>
      </c>
      <c r="L897">
        <v>0</v>
      </c>
      <c r="M897">
        <v>1</v>
      </c>
      <c r="N897" t="s">
        <v>34</v>
      </c>
      <c r="O897">
        <v>3.08</v>
      </c>
      <c r="P897">
        <v>3.28</v>
      </c>
      <c r="Q897">
        <v>2.2799999999999998</v>
      </c>
      <c r="R897">
        <v>3.4</v>
      </c>
      <c r="S897">
        <v>3.4</v>
      </c>
      <c r="T897">
        <v>2.4500000000000002</v>
      </c>
    </row>
    <row r="898" spans="1:20" x14ac:dyDescent="0.45">
      <c r="A898" t="s">
        <v>31</v>
      </c>
      <c r="B898" s="2">
        <v>41612</v>
      </c>
      <c r="C898" s="1">
        <v>0.72916666666666663</v>
      </c>
      <c r="D898" t="s">
        <v>32</v>
      </c>
      <c r="E898" t="s">
        <v>33</v>
      </c>
      <c r="F898">
        <v>1332.17</v>
      </c>
      <c r="G898">
        <v>1389.31</v>
      </c>
      <c r="H898">
        <v>1</v>
      </c>
      <c r="I898">
        <v>2</v>
      </c>
      <c r="J898">
        <v>7</v>
      </c>
      <c r="K898">
        <v>7</v>
      </c>
      <c r="L898">
        <v>3</v>
      </c>
      <c r="M898">
        <v>1</v>
      </c>
      <c r="N898" t="s">
        <v>23</v>
      </c>
      <c r="O898">
        <v>2.71</v>
      </c>
      <c r="P898">
        <v>3.29</v>
      </c>
      <c r="Q898">
        <v>2.5099999999999998</v>
      </c>
      <c r="R898">
        <v>2.9</v>
      </c>
      <c r="S898">
        <v>3.4</v>
      </c>
      <c r="T898">
        <v>2.7</v>
      </c>
    </row>
    <row r="899" spans="1:20" x14ac:dyDescent="0.45">
      <c r="A899" t="s">
        <v>20</v>
      </c>
      <c r="B899" s="2">
        <v>41612</v>
      </c>
      <c r="C899" s="1">
        <v>0.75</v>
      </c>
      <c r="D899" t="s">
        <v>30</v>
      </c>
      <c r="E899" t="s">
        <v>88</v>
      </c>
      <c r="F899">
        <v>1493.69</v>
      </c>
      <c r="G899">
        <v>1291.06</v>
      </c>
      <c r="H899">
        <v>4</v>
      </c>
      <c r="I899">
        <v>10</v>
      </c>
      <c r="J899">
        <v>3</v>
      </c>
      <c r="K899">
        <v>9</v>
      </c>
      <c r="L899">
        <v>1</v>
      </c>
      <c r="M899">
        <v>1</v>
      </c>
      <c r="N899" t="s">
        <v>28</v>
      </c>
      <c r="O899">
        <v>1.3</v>
      </c>
      <c r="P899">
        <v>5.08</v>
      </c>
      <c r="Q899">
        <v>9.2100000000000009</v>
      </c>
      <c r="R899">
        <v>1.35</v>
      </c>
      <c r="S899">
        <v>5.6</v>
      </c>
      <c r="T899">
        <v>10.35</v>
      </c>
    </row>
    <row r="900" spans="1:20" x14ac:dyDescent="0.45">
      <c r="A900" t="s">
        <v>65</v>
      </c>
      <c r="B900" s="2">
        <v>41612</v>
      </c>
      <c r="C900" s="1">
        <v>0.8125</v>
      </c>
      <c r="D900" t="s">
        <v>72</v>
      </c>
      <c r="E900" t="s">
        <v>79</v>
      </c>
      <c r="F900">
        <v>1515.34</v>
      </c>
      <c r="G900">
        <v>1510.02</v>
      </c>
      <c r="H900">
        <v>5</v>
      </c>
      <c r="I900">
        <v>8</v>
      </c>
      <c r="J900">
        <v>4</v>
      </c>
      <c r="K900">
        <v>10</v>
      </c>
      <c r="L900">
        <v>2</v>
      </c>
      <c r="M900">
        <v>3</v>
      </c>
      <c r="N900" t="s">
        <v>34</v>
      </c>
      <c r="O900">
        <v>1.92</v>
      </c>
      <c r="P900">
        <v>3.27</v>
      </c>
      <c r="Q900">
        <v>3.71</v>
      </c>
      <c r="R900">
        <v>2.04</v>
      </c>
      <c r="S900">
        <v>3.5</v>
      </c>
      <c r="T900">
        <v>4.57</v>
      </c>
    </row>
    <row r="901" spans="1:20" x14ac:dyDescent="0.45">
      <c r="A901" t="s">
        <v>41</v>
      </c>
      <c r="B901" s="2">
        <v>41613</v>
      </c>
      <c r="C901" s="1">
        <v>0.58333333333333337</v>
      </c>
      <c r="D901" t="s">
        <v>54</v>
      </c>
      <c r="E901" t="s">
        <v>53</v>
      </c>
      <c r="F901">
        <v>1392.53</v>
      </c>
      <c r="G901">
        <v>1489.84</v>
      </c>
      <c r="H901">
        <v>3</v>
      </c>
      <c r="I901">
        <v>9</v>
      </c>
      <c r="J901">
        <v>6</v>
      </c>
      <c r="K901">
        <v>10</v>
      </c>
      <c r="L901">
        <v>2</v>
      </c>
      <c r="M901">
        <v>1</v>
      </c>
      <c r="N901" t="s">
        <v>23</v>
      </c>
      <c r="O901">
        <v>2.93</v>
      </c>
      <c r="P901">
        <v>3.19</v>
      </c>
      <c r="Q901">
        <v>2.4</v>
      </c>
      <c r="R901">
        <v>3.1</v>
      </c>
      <c r="S901">
        <v>3.39</v>
      </c>
      <c r="T901">
        <v>2.52</v>
      </c>
    </row>
    <row r="902" spans="1:20" x14ac:dyDescent="0.45">
      <c r="A902" t="s">
        <v>20</v>
      </c>
      <c r="B902" s="2">
        <v>41613</v>
      </c>
      <c r="C902" s="1">
        <v>0.60416666666666663</v>
      </c>
      <c r="D902" t="s">
        <v>24</v>
      </c>
      <c r="E902" t="s">
        <v>40</v>
      </c>
      <c r="F902">
        <v>1398.02</v>
      </c>
      <c r="G902">
        <v>1318.72</v>
      </c>
      <c r="H902">
        <v>9</v>
      </c>
      <c r="I902">
        <v>10</v>
      </c>
      <c r="J902">
        <v>3</v>
      </c>
      <c r="K902">
        <v>6</v>
      </c>
      <c r="L902">
        <v>1</v>
      </c>
      <c r="M902">
        <v>0</v>
      </c>
      <c r="N902" t="s">
        <v>23</v>
      </c>
      <c r="O902">
        <v>1.75</v>
      </c>
      <c r="P902">
        <v>3.66</v>
      </c>
      <c r="Q902">
        <v>4.38</v>
      </c>
      <c r="R902">
        <v>1.82</v>
      </c>
      <c r="S902">
        <v>4.1100000000000003</v>
      </c>
      <c r="T902">
        <v>4.83</v>
      </c>
    </row>
    <row r="903" spans="1:20" x14ac:dyDescent="0.45">
      <c r="A903" t="s">
        <v>31</v>
      </c>
      <c r="B903" s="2">
        <v>41613</v>
      </c>
      <c r="C903" s="1">
        <v>0.66666666666666663</v>
      </c>
      <c r="D903" t="s">
        <v>68</v>
      </c>
      <c r="E903" t="s">
        <v>57</v>
      </c>
      <c r="F903">
        <v>1432.13</v>
      </c>
      <c r="G903">
        <v>1435.58</v>
      </c>
      <c r="H903">
        <v>5</v>
      </c>
      <c r="I903">
        <v>8</v>
      </c>
      <c r="J903">
        <v>5</v>
      </c>
      <c r="K903">
        <v>11</v>
      </c>
      <c r="L903">
        <v>1</v>
      </c>
      <c r="M903">
        <v>1</v>
      </c>
      <c r="N903" t="s">
        <v>28</v>
      </c>
      <c r="O903">
        <v>2.2400000000000002</v>
      </c>
      <c r="P903">
        <v>3.27</v>
      </c>
      <c r="Q903">
        <v>3.17</v>
      </c>
      <c r="R903">
        <v>2.35</v>
      </c>
      <c r="S903">
        <v>3.55</v>
      </c>
      <c r="T903">
        <v>3.5</v>
      </c>
    </row>
    <row r="904" spans="1:20" x14ac:dyDescent="0.45">
      <c r="A904" t="s">
        <v>74</v>
      </c>
      <c r="B904" s="2">
        <v>41613</v>
      </c>
      <c r="C904" s="1">
        <v>0.6875</v>
      </c>
      <c r="D904" t="s">
        <v>89</v>
      </c>
      <c r="E904" t="s">
        <v>76</v>
      </c>
      <c r="F904">
        <v>1149.27</v>
      </c>
      <c r="G904">
        <v>1223.24</v>
      </c>
      <c r="H904">
        <v>7</v>
      </c>
      <c r="I904">
        <v>13</v>
      </c>
      <c r="J904">
        <v>9</v>
      </c>
      <c r="K904">
        <v>9</v>
      </c>
      <c r="L904">
        <v>0</v>
      </c>
      <c r="M904">
        <v>4</v>
      </c>
      <c r="N904" t="s">
        <v>34</v>
      </c>
      <c r="O904">
        <v>2.09</v>
      </c>
      <c r="P904">
        <v>3.29</v>
      </c>
      <c r="Q904">
        <v>3.39</v>
      </c>
      <c r="R904">
        <v>2.23</v>
      </c>
      <c r="S904">
        <v>3.45</v>
      </c>
      <c r="T904">
        <v>3.6</v>
      </c>
    </row>
    <row r="905" spans="1:20" x14ac:dyDescent="0.45">
      <c r="A905" t="s">
        <v>20</v>
      </c>
      <c r="B905" s="2">
        <v>41613</v>
      </c>
      <c r="C905" s="1">
        <v>0.70833333333333337</v>
      </c>
      <c r="D905" t="s">
        <v>69</v>
      </c>
      <c r="E905" t="s">
        <v>25</v>
      </c>
      <c r="F905">
        <v>1250.49</v>
      </c>
      <c r="G905">
        <v>1435.17</v>
      </c>
      <c r="H905">
        <v>3</v>
      </c>
      <c r="I905">
        <v>4</v>
      </c>
      <c r="J905">
        <v>6</v>
      </c>
      <c r="K905">
        <v>10</v>
      </c>
      <c r="L905">
        <v>0</v>
      </c>
      <c r="M905">
        <v>0</v>
      </c>
      <c r="N905" t="s">
        <v>28</v>
      </c>
      <c r="O905">
        <v>2.96</v>
      </c>
      <c r="P905">
        <v>3.38</v>
      </c>
      <c r="Q905">
        <v>2.2599999999999998</v>
      </c>
      <c r="R905">
        <v>3.2</v>
      </c>
      <c r="S905">
        <v>3.73</v>
      </c>
      <c r="T905">
        <v>2.39</v>
      </c>
    </row>
    <row r="906" spans="1:20" x14ac:dyDescent="0.45">
      <c r="A906" t="s">
        <v>20</v>
      </c>
      <c r="B906" s="2">
        <v>41613</v>
      </c>
      <c r="C906" s="1">
        <v>0.70833333333333337</v>
      </c>
      <c r="D906" t="s">
        <v>58</v>
      </c>
      <c r="E906" t="s">
        <v>60</v>
      </c>
      <c r="F906">
        <v>1486.41</v>
      </c>
      <c r="G906">
        <v>1332.73</v>
      </c>
      <c r="H906">
        <v>7</v>
      </c>
      <c r="I906">
        <v>13</v>
      </c>
      <c r="J906">
        <v>4</v>
      </c>
      <c r="K906">
        <v>6</v>
      </c>
      <c r="L906">
        <v>2</v>
      </c>
      <c r="M906">
        <v>0</v>
      </c>
      <c r="N906" t="s">
        <v>23</v>
      </c>
      <c r="O906">
        <v>1.42</v>
      </c>
      <c r="P906">
        <v>4.46</v>
      </c>
      <c r="Q906">
        <v>6.97</v>
      </c>
      <c r="R906">
        <v>1.5</v>
      </c>
      <c r="S906">
        <v>4.95</v>
      </c>
      <c r="T906">
        <v>8.5</v>
      </c>
    </row>
    <row r="907" spans="1:20" x14ac:dyDescent="0.45">
      <c r="A907" t="s">
        <v>20</v>
      </c>
      <c r="B907" s="2">
        <v>41613</v>
      </c>
      <c r="C907" s="1">
        <v>0.75</v>
      </c>
      <c r="D907" t="s">
        <v>88</v>
      </c>
      <c r="E907" t="s">
        <v>59</v>
      </c>
      <c r="F907">
        <v>1291.06</v>
      </c>
      <c r="G907">
        <v>1371.65</v>
      </c>
      <c r="H907">
        <v>4</v>
      </c>
      <c r="I907">
        <v>7</v>
      </c>
      <c r="J907">
        <v>3</v>
      </c>
      <c r="K907">
        <v>5</v>
      </c>
      <c r="L907">
        <v>1</v>
      </c>
      <c r="M907">
        <v>2</v>
      </c>
      <c r="N907" t="s">
        <v>34</v>
      </c>
      <c r="O907">
        <v>2.19</v>
      </c>
      <c r="P907">
        <v>3.34</v>
      </c>
      <c r="Q907">
        <v>3.13</v>
      </c>
      <c r="R907">
        <v>2.34</v>
      </c>
      <c r="S907">
        <v>3.51</v>
      </c>
      <c r="T907">
        <v>3.4</v>
      </c>
    </row>
    <row r="908" spans="1:20" x14ac:dyDescent="0.45">
      <c r="A908" t="s">
        <v>20</v>
      </c>
      <c r="B908" s="2">
        <v>41615</v>
      </c>
      <c r="C908" s="1">
        <v>0.75</v>
      </c>
      <c r="D908" t="s">
        <v>27</v>
      </c>
      <c r="E908" t="s">
        <v>40</v>
      </c>
      <c r="F908">
        <v>1258.23</v>
      </c>
      <c r="G908">
        <v>1318.72</v>
      </c>
      <c r="H908">
        <v>1</v>
      </c>
      <c r="I908">
        <v>2</v>
      </c>
      <c r="J908">
        <v>0</v>
      </c>
      <c r="K908">
        <v>6</v>
      </c>
      <c r="L908">
        <v>1</v>
      </c>
      <c r="M908">
        <v>2</v>
      </c>
      <c r="N908" t="s">
        <v>34</v>
      </c>
      <c r="O908">
        <v>2.58</v>
      </c>
      <c r="P908">
        <v>3.34</v>
      </c>
      <c r="Q908">
        <v>2.59</v>
      </c>
      <c r="R908">
        <v>2.75</v>
      </c>
      <c r="S908">
        <v>3.61</v>
      </c>
      <c r="T908">
        <v>2.7</v>
      </c>
    </row>
    <row r="909" spans="1:20" x14ac:dyDescent="0.45">
      <c r="A909" t="s">
        <v>61</v>
      </c>
      <c r="B909" s="2">
        <v>41616</v>
      </c>
      <c r="C909" s="1">
        <v>0.70833333333333337</v>
      </c>
      <c r="D909" t="s">
        <v>85</v>
      </c>
      <c r="E909" t="s">
        <v>94</v>
      </c>
      <c r="F909">
        <v>1281.47</v>
      </c>
      <c r="G909">
        <v>1260.48</v>
      </c>
      <c r="H909">
        <v>9</v>
      </c>
      <c r="I909">
        <v>10</v>
      </c>
      <c r="J909">
        <v>7</v>
      </c>
      <c r="K909">
        <v>13</v>
      </c>
      <c r="L909">
        <v>1</v>
      </c>
      <c r="M909">
        <v>1</v>
      </c>
      <c r="N909" t="s">
        <v>28</v>
      </c>
      <c r="O909">
        <v>1.95</v>
      </c>
      <c r="P909">
        <v>3.3</v>
      </c>
      <c r="Q909">
        <v>3.86</v>
      </c>
      <c r="R909">
        <v>2.08</v>
      </c>
      <c r="S909">
        <v>3.6</v>
      </c>
      <c r="T909">
        <v>4.5</v>
      </c>
    </row>
    <row r="910" spans="1:20" x14ac:dyDescent="0.45">
      <c r="A910" t="s">
        <v>35</v>
      </c>
      <c r="B910" s="2">
        <v>41622</v>
      </c>
      <c r="C910" s="1">
        <v>0.64583333333333337</v>
      </c>
      <c r="D910" t="s">
        <v>47</v>
      </c>
      <c r="E910" t="s">
        <v>38</v>
      </c>
      <c r="F910">
        <v>1356.95</v>
      </c>
      <c r="G910">
        <v>1346.97</v>
      </c>
      <c r="H910">
        <v>7</v>
      </c>
      <c r="I910">
        <v>10</v>
      </c>
      <c r="J910">
        <v>0</v>
      </c>
      <c r="K910">
        <v>1</v>
      </c>
      <c r="L910">
        <v>3</v>
      </c>
      <c r="M910">
        <v>0</v>
      </c>
      <c r="N910" t="s">
        <v>23</v>
      </c>
      <c r="O910">
        <v>1.82</v>
      </c>
      <c r="P910">
        <v>3.6</v>
      </c>
      <c r="Q910">
        <v>4.12</v>
      </c>
      <c r="R910">
        <v>2</v>
      </c>
      <c r="S910">
        <v>4</v>
      </c>
      <c r="T910">
        <v>4.55</v>
      </c>
    </row>
    <row r="911" spans="1:20" x14ac:dyDescent="0.45">
      <c r="A911" t="s">
        <v>61</v>
      </c>
      <c r="B911" s="2">
        <v>41623</v>
      </c>
      <c r="C911" s="1">
        <v>0.70833333333333337</v>
      </c>
      <c r="D911" t="s">
        <v>62</v>
      </c>
      <c r="E911" t="s">
        <v>90</v>
      </c>
      <c r="F911">
        <v>1456.62</v>
      </c>
      <c r="G911">
        <v>1265.8399999999999</v>
      </c>
      <c r="H911">
        <v>6</v>
      </c>
      <c r="I911">
        <v>10</v>
      </c>
      <c r="J911">
        <v>6</v>
      </c>
      <c r="K911">
        <v>9</v>
      </c>
      <c r="L911">
        <v>4</v>
      </c>
      <c r="M911">
        <v>1</v>
      </c>
      <c r="N911" t="s">
        <v>23</v>
      </c>
      <c r="O911">
        <v>1.56</v>
      </c>
      <c r="P911">
        <v>3.8</v>
      </c>
      <c r="Q911">
        <v>5.97</v>
      </c>
      <c r="R911">
        <v>1.65</v>
      </c>
      <c r="S911">
        <v>4.2</v>
      </c>
      <c r="T911">
        <v>6.76</v>
      </c>
    </row>
    <row r="912" spans="1:20" x14ac:dyDescent="0.45">
      <c r="A912" t="s">
        <v>35</v>
      </c>
      <c r="B912" s="2">
        <v>41626</v>
      </c>
      <c r="C912" s="1">
        <v>0.8125</v>
      </c>
      <c r="D912" t="s">
        <v>38</v>
      </c>
      <c r="E912" t="s">
        <v>39</v>
      </c>
      <c r="F912">
        <v>1341.27</v>
      </c>
      <c r="G912">
        <v>1670.68</v>
      </c>
      <c r="H912">
        <v>0</v>
      </c>
      <c r="I912">
        <v>0</v>
      </c>
      <c r="J912">
        <v>6</v>
      </c>
      <c r="K912">
        <v>12</v>
      </c>
      <c r="L912">
        <v>0</v>
      </c>
      <c r="M912">
        <v>1</v>
      </c>
      <c r="N912" t="s">
        <v>34</v>
      </c>
      <c r="O912">
        <v>11.56</v>
      </c>
      <c r="P912">
        <v>6.5</v>
      </c>
      <c r="Q912">
        <v>1.21</v>
      </c>
      <c r="R912">
        <v>15</v>
      </c>
      <c r="S912">
        <v>7</v>
      </c>
      <c r="T912">
        <v>1.25</v>
      </c>
    </row>
    <row r="913" spans="1:20" x14ac:dyDescent="0.45">
      <c r="A913" t="s">
        <v>35</v>
      </c>
      <c r="B913" s="2">
        <v>41642</v>
      </c>
      <c r="C913" s="1">
        <v>0.75</v>
      </c>
      <c r="D913" t="s">
        <v>47</v>
      </c>
      <c r="E913" t="s">
        <v>36</v>
      </c>
      <c r="F913">
        <v>1370.03</v>
      </c>
      <c r="G913">
        <v>1431.98</v>
      </c>
      <c r="H913">
        <v>6</v>
      </c>
      <c r="I913">
        <v>10</v>
      </c>
      <c r="J913">
        <v>1</v>
      </c>
      <c r="K913">
        <v>3</v>
      </c>
      <c r="L913">
        <v>2</v>
      </c>
      <c r="M913">
        <v>2</v>
      </c>
      <c r="N913" t="s">
        <v>28</v>
      </c>
      <c r="O913">
        <v>2.1</v>
      </c>
      <c r="P913">
        <v>3.38</v>
      </c>
      <c r="Q913">
        <v>3.34</v>
      </c>
      <c r="R913">
        <v>2.2000000000000002</v>
      </c>
      <c r="S913">
        <v>3.66</v>
      </c>
      <c r="T913">
        <v>3.62</v>
      </c>
    </row>
    <row r="914" spans="1:20" x14ac:dyDescent="0.45">
      <c r="A914" t="s">
        <v>20</v>
      </c>
      <c r="B914" s="2">
        <v>41644</v>
      </c>
      <c r="C914" s="1">
        <v>0.60416666666666663</v>
      </c>
      <c r="D914" t="s">
        <v>48</v>
      </c>
      <c r="E914" t="s">
        <v>59</v>
      </c>
      <c r="F914">
        <v>1374.85</v>
      </c>
      <c r="G914">
        <v>1368.33</v>
      </c>
      <c r="H914">
        <v>6</v>
      </c>
      <c r="I914">
        <v>10</v>
      </c>
      <c r="J914">
        <v>3</v>
      </c>
      <c r="K914">
        <v>7</v>
      </c>
      <c r="L914">
        <v>1</v>
      </c>
      <c r="M914">
        <v>2</v>
      </c>
      <c r="N914" t="s">
        <v>34</v>
      </c>
      <c r="O914">
        <v>2.5299999999999998</v>
      </c>
      <c r="P914">
        <v>3.37</v>
      </c>
      <c r="Q914">
        <v>2.66</v>
      </c>
      <c r="R914">
        <v>2.75</v>
      </c>
      <c r="S914">
        <v>3.6</v>
      </c>
      <c r="T914">
        <v>2.86</v>
      </c>
    </row>
    <row r="915" spans="1:20" x14ac:dyDescent="0.45">
      <c r="A915" t="s">
        <v>20</v>
      </c>
      <c r="B915" s="2">
        <v>41644</v>
      </c>
      <c r="C915" s="1">
        <v>0.70833333333333337</v>
      </c>
      <c r="D915" t="s">
        <v>25</v>
      </c>
      <c r="E915" t="s">
        <v>88</v>
      </c>
      <c r="F915">
        <v>1431.85</v>
      </c>
      <c r="G915">
        <v>1287.74</v>
      </c>
      <c r="H915">
        <v>7</v>
      </c>
      <c r="I915">
        <v>10</v>
      </c>
      <c r="J915">
        <v>4</v>
      </c>
      <c r="K915">
        <v>4</v>
      </c>
      <c r="L915">
        <v>2</v>
      </c>
      <c r="M915">
        <v>0</v>
      </c>
      <c r="N915" t="s">
        <v>23</v>
      </c>
      <c r="O915">
        <v>1.45</v>
      </c>
      <c r="P915">
        <v>4.41</v>
      </c>
      <c r="Q915">
        <v>6.62</v>
      </c>
      <c r="R915">
        <v>1.52</v>
      </c>
      <c r="S915">
        <v>5.0599999999999996</v>
      </c>
      <c r="T915">
        <v>7.5</v>
      </c>
    </row>
    <row r="916" spans="1:20" x14ac:dyDescent="0.45">
      <c r="A916" t="s">
        <v>20</v>
      </c>
      <c r="B916" s="2">
        <v>41644</v>
      </c>
      <c r="C916" s="1">
        <v>0.70833333333333337</v>
      </c>
      <c r="D916" t="s">
        <v>40</v>
      </c>
      <c r="E916" t="s">
        <v>58</v>
      </c>
      <c r="F916">
        <v>1315.4</v>
      </c>
      <c r="G916">
        <v>1483.09</v>
      </c>
      <c r="H916">
        <v>3</v>
      </c>
      <c r="I916">
        <v>6</v>
      </c>
      <c r="J916">
        <v>7</v>
      </c>
      <c r="K916">
        <v>13</v>
      </c>
      <c r="L916">
        <v>3</v>
      </c>
      <c r="M916">
        <v>0</v>
      </c>
      <c r="N916" t="s">
        <v>23</v>
      </c>
      <c r="O916">
        <v>3.37</v>
      </c>
      <c r="P916">
        <v>3.55</v>
      </c>
      <c r="Q916">
        <v>2.0499999999999998</v>
      </c>
      <c r="R916">
        <v>3.6</v>
      </c>
      <c r="S916">
        <v>3.86</v>
      </c>
      <c r="T916">
        <v>2.14</v>
      </c>
    </row>
    <row r="917" spans="1:20" x14ac:dyDescent="0.45">
      <c r="A917" t="s">
        <v>61</v>
      </c>
      <c r="B917" s="2">
        <v>41644</v>
      </c>
      <c r="C917" s="1">
        <v>0.70833333333333337</v>
      </c>
      <c r="D917" t="s">
        <v>64</v>
      </c>
      <c r="E917" t="s">
        <v>80</v>
      </c>
      <c r="F917">
        <v>1247.1400000000001</v>
      </c>
      <c r="G917">
        <v>1301.97</v>
      </c>
      <c r="H917">
        <v>0</v>
      </c>
      <c r="I917">
        <v>1</v>
      </c>
      <c r="J917">
        <v>6</v>
      </c>
      <c r="K917">
        <v>9</v>
      </c>
      <c r="L917">
        <v>2</v>
      </c>
      <c r="M917">
        <v>1</v>
      </c>
      <c r="N917" t="s">
        <v>23</v>
      </c>
      <c r="O917">
        <v>2.23</v>
      </c>
      <c r="P917">
        <v>3.14</v>
      </c>
      <c r="Q917">
        <v>3.23</v>
      </c>
      <c r="R917">
        <v>2.5499999999999998</v>
      </c>
      <c r="S917">
        <v>3.3</v>
      </c>
      <c r="T917">
        <v>3.54</v>
      </c>
    </row>
    <row r="918" spans="1:20" x14ac:dyDescent="0.45">
      <c r="A918" t="s">
        <v>20</v>
      </c>
      <c r="B918" s="2">
        <v>41644</v>
      </c>
      <c r="C918" s="1">
        <v>0.75</v>
      </c>
      <c r="D918" t="s">
        <v>26</v>
      </c>
      <c r="E918" t="s">
        <v>30</v>
      </c>
      <c r="F918">
        <v>1269.02</v>
      </c>
      <c r="G918">
        <v>1490.37</v>
      </c>
      <c r="H918">
        <v>6</v>
      </c>
      <c r="I918">
        <v>6</v>
      </c>
      <c r="J918">
        <v>2</v>
      </c>
      <c r="K918">
        <v>8</v>
      </c>
      <c r="L918">
        <v>1</v>
      </c>
      <c r="M918">
        <v>2</v>
      </c>
      <c r="N918" t="s">
        <v>34</v>
      </c>
      <c r="O918">
        <v>4.67</v>
      </c>
      <c r="P918">
        <v>3.71</v>
      </c>
      <c r="Q918">
        <v>1.72</v>
      </c>
      <c r="R918">
        <v>5.2</v>
      </c>
      <c r="S918">
        <v>4.1500000000000004</v>
      </c>
      <c r="T918">
        <v>1.78</v>
      </c>
    </row>
    <row r="919" spans="1:20" x14ac:dyDescent="0.45">
      <c r="A919" t="s">
        <v>41</v>
      </c>
      <c r="B919" s="2">
        <v>41645</v>
      </c>
      <c r="C919" s="1">
        <v>0.58333333333333337</v>
      </c>
      <c r="D919" t="s">
        <v>52</v>
      </c>
      <c r="E919" t="s">
        <v>97</v>
      </c>
      <c r="F919">
        <v>1440.21</v>
      </c>
      <c r="G919">
        <v>1249.6600000000001</v>
      </c>
      <c r="H919">
        <v>1</v>
      </c>
      <c r="I919">
        <v>2</v>
      </c>
      <c r="J919">
        <v>0</v>
      </c>
      <c r="K919">
        <v>0</v>
      </c>
      <c r="L919">
        <v>1</v>
      </c>
      <c r="M919">
        <v>0</v>
      </c>
      <c r="N919" t="s">
        <v>23</v>
      </c>
      <c r="O919">
        <v>1.59</v>
      </c>
      <c r="P919">
        <v>3.87</v>
      </c>
      <c r="Q919">
        <v>5.54</v>
      </c>
      <c r="R919">
        <v>1.69</v>
      </c>
      <c r="S919">
        <v>4.3</v>
      </c>
      <c r="T919">
        <v>6.48</v>
      </c>
    </row>
    <row r="920" spans="1:20" x14ac:dyDescent="0.45">
      <c r="A920" t="s">
        <v>61</v>
      </c>
      <c r="B920" s="2">
        <v>41645</v>
      </c>
      <c r="C920" s="1">
        <v>0.70833333333333337</v>
      </c>
      <c r="D920" t="s">
        <v>77</v>
      </c>
      <c r="E920" t="s">
        <v>94</v>
      </c>
      <c r="F920">
        <v>1362.91</v>
      </c>
      <c r="G920">
        <v>1287.9000000000001</v>
      </c>
      <c r="H920">
        <v>9</v>
      </c>
      <c r="I920">
        <v>15</v>
      </c>
      <c r="J920">
        <v>3</v>
      </c>
      <c r="K920">
        <v>9</v>
      </c>
      <c r="L920">
        <v>2</v>
      </c>
      <c r="M920">
        <v>1</v>
      </c>
      <c r="N920" t="s">
        <v>23</v>
      </c>
      <c r="O920">
        <v>2.2400000000000002</v>
      </c>
      <c r="P920">
        <v>3.26</v>
      </c>
      <c r="Q920">
        <v>3.12</v>
      </c>
      <c r="R920">
        <v>2.42</v>
      </c>
      <c r="S920">
        <v>3.44</v>
      </c>
      <c r="T920">
        <v>3.5</v>
      </c>
    </row>
    <row r="921" spans="1:20" x14ac:dyDescent="0.45">
      <c r="A921" t="s">
        <v>61</v>
      </c>
      <c r="B921" s="2">
        <v>41647</v>
      </c>
      <c r="C921" s="1">
        <v>0.70833333333333337</v>
      </c>
      <c r="D921" t="s">
        <v>80</v>
      </c>
      <c r="E921" t="s">
        <v>90</v>
      </c>
      <c r="F921">
        <v>1301.97</v>
      </c>
      <c r="G921">
        <v>1261.4000000000001</v>
      </c>
      <c r="H921">
        <v>3</v>
      </c>
      <c r="I921">
        <v>6</v>
      </c>
      <c r="J921">
        <v>3</v>
      </c>
      <c r="K921">
        <v>9</v>
      </c>
      <c r="L921">
        <v>2</v>
      </c>
      <c r="M921">
        <v>1</v>
      </c>
      <c r="N921" t="s">
        <v>23</v>
      </c>
      <c r="O921">
        <v>2.04</v>
      </c>
      <c r="P921">
        <v>3.29</v>
      </c>
      <c r="Q921">
        <v>3.57</v>
      </c>
      <c r="R921">
        <v>2.21</v>
      </c>
      <c r="S921">
        <v>3.6</v>
      </c>
      <c r="T921">
        <v>4.2</v>
      </c>
    </row>
    <row r="922" spans="1:20" x14ac:dyDescent="0.45">
      <c r="A922" t="s">
        <v>20</v>
      </c>
      <c r="B922" s="2">
        <v>41647</v>
      </c>
      <c r="C922" s="1">
        <v>0.75</v>
      </c>
      <c r="D922" t="s">
        <v>29</v>
      </c>
      <c r="E922" t="s">
        <v>60</v>
      </c>
      <c r="F922">
        <v>1310.21</v>
      </c>
      <c r="G922">
        <v>1329.41</v>
      </c>
      <c r="H922">
        <v>6</v>
      </c>
      <c r="I922">
        <v>7</v>
      </c>
      <c r="J922">
        <v>1</v>
      </c>
      <c r="K922">
        <v>5</v>
      </c>
      <c r="L922">
        <v>4</v>
      </c>
      <c r="M922">
        <v>3</v>
      </c>
      <c r="N922" t="s">
        <v>23</v>
      </c>
      <c r="O922">
        <v>1.81</v>
      </c>
      <c r="P922">
        <v>3.71</v>
      </c>
      <c r="Q922">
        <v>4.0999999999999996</v>
      </c>
      <c r="R922">
        <v>1.9</v>
      </c>
      <c r="S922">
        <v>4.09</v>
      </c>
      <c r="T922">
        <v>4.5999999999999996</v>
      </c>
    </row>
    <row r="923" spans="1:20" x14ac:dyDescent="0.45">
      <c r="A923" t="s">
        <v>41</v>
      </c>
      <c r="B923" s="2">
        <v>41650</v>
      </c>
      <c r="C923" s="1">
        <v>0.5</v>
      </c>
      <c r="D923" t="s">
        <v>91</v>
      </c>
      <c r="E923" t="s">
        <v>51</v>
      </c>
      <c r="F923">
        <v>1261.27</v>
      </c>
      <c r="G923">
        <v>1431.7</v>
      </c>
      <c r="H923">
        <v>3</v>
      </c>
      <c r="I923">
        <v>9</v>
      </c>
      <c r="J923">
        <v>1</v>
      </c>
      <c r="K923">
        <v>7</v>
      </c>
      <c r="L923">
        <v>0</v>
      </c>
      <c r="M923">
        <v>1</v>
      </c>
      <c r="N923" t="s">
        <v>34</v>
      </c>
      <c r="O923">
        <v>11.58</v>
      </c>
      <c r="P923">
        <v>6.3</v>
      </c>
      <c r="Q923">
        <v>1.22</v>
      </c>
      <c r="R923">
        <v>16</v>
      </c>
      <c r="S923">
        <v>7.5</v>
      </c>
      <c r="T923">
        <v>1.28</v>
      </c>
    </row>
    <row r="924" spans="1:20" x14ac:dyDescent="0.45">
      <c r="A924" t="s">
        <v>41</v>
      </c>
      <c r="B924" s="2">
        <v>41650</v>
      </c>
      <c r="C924" s="1">
        <v>0.5</v>
      </c>
      <c r="D924" t="s">
        <v>43</v>
      </c>
      <c r="E924" t="s">
        <v>52</v>
      </c>
      <c r="F924">
        <v>1322.62</v>
      </c>
      <c r="G924">
        <v>1440.21</v>
      </c>
      <c r="H924">
        <v>7</v>
      </c>
      <c r="I924">
        <v>8</v>
      </c>
      <c r="J924">
        <v>4</v>
      </c>
      <c r="K924">
        <v>5</v>
      </c>
      <c r="L924">
        <v>2</v>
      </c>
      <c r="M924">
        <v>1</v>
      </c>
      <c r="N924" t="s">
        <v>23</v>
      </c>
      <c r="O924">
        <v>1.99</v>
      </c>
      <c r="P924">
        <v>3.55</v>
      </c>
      <c r="Q924">
        <v>3.55</v>
      </c>
      <c r="R924">
        <v>2.1</v>
      </c>
      <c r="S924">
        <v>3.9</v>
      </c>
      <c r="T924">
        <v>3.9</v>
      </c>
    </row>
    <row r="925" spans="1:20" x14ac:dyDescent="0.45">
      <c r="A925" t="s">
        <v>41</v>
      </c>
      <c r="B925" s="2">
        <v>41650</v>
      </c>
      <c r="C925" s="1">
        <v>0.5</v>
      </c>
      <c r="D925" t="s">
        <v>54</v>
      </c>
      <c r="E925" t="s">
        <v>53</v>
      </c>
      <c r="F925">
        <v>1402.15</v>
      </c>
      <c r="G925">
        <v>1499.45</v>
      </c>
      <c r="H925">
        <v>6</v>
      </c>
      <c r="I925">
        <v>9</v>
      </c>
      <c r="J925">
        <v>3</v>
      </c>
      <c r="K925">
        <v>9</v>
      </c>
      <c r="L925">
        <v>1</v>
      </c>
      <c r="M925">
        <v>1</v>
      </c>
      <c r="N925" t="s">
        <v>28</v>
      </c>
      <c r="O925">
        <v>5.18</v>
      </c>
      <c r="P925">
        <v>3.88</v>
      </c>
      <c r="Q925">
        <v>1.62</v>
      </c>
      <c r="R925">
        <v>6.1</v>
      </c>
      <c r="S925">
        <v>4.2</v>
      </c>
      <c r="T925">
        <v>1.69</v>
      </c>
    </row>
    <row r="926" spans="1:20" x14ac:dyDescent="0.45">
      <c r="A926" t="s">
        <v>31</v>
      </c>
      <c r="B926" s="2">
        <v>41650</v>
      </c>
      <c r="C926" s="1">
        <v>0.66666666666666663</v>
      </c>
      <c r="D926" t="s">
        <v>93</v>
      </c>
      <c r="E926" t="s">
        <v>45</v>
      </c>
      <c r="F926">
        <v>1328.51</v>
      </c>
      <c r="G926">
        <v>1443.04</v>
      </c>
      <c r="H926">
        <v>1</v>
      </c>
      <c r="I926">
        <v>2</v>
      </c>
      <c r="J926">
        <v>3</v>
      </c>
      <c r="K926">
        <v>4</v>
      </c>
      <c r="L926">
        <v>1</v>
      </c>
      <c r="M926">
        <v>4</v>
      </c>
      <c r="N926" t="s">
        <v>34</v>
      </c>
      <c r="O926">
        <v>3.66</v>
      </c>
      <c r="P926">
        <v>3.39</v>
      </c>
      <c r="Q926">
        <v>2</v>
      </c>
      <c r="R926">
        <v>4.0999999999999996</v>
      </c>
      <c r="S926">
        <v>3.59</v>
      </c>
      <c r="T926">
        <v>2.2000000000000002</v>
      </c>
    </row>
    <row r="927" spans="1:20" x14ac:dyDescent="0.45">
      <c r="A927" t="s">
        <v>35</v>
      </c>
      <c r="B927" s="2">
        <v>41650</v>
      </c>
      <c r="C927" s="1">
        <v>0.72916666666666663</v>
      </c>
      <c r="D927" t="s">
        <v>39</v>
      </c>
      <c r="E927" t="s">
        <v>47</v>
      </c>
      <c r="F927">
        <v>1682.08</v>
      </c>
      <c r="G927">
        <v>1370.03</v>
      </c>
      <c r="H927">
        <v>9</v>
      </c>
      <c r="I927">
        <v>12</v>
      </c>
      <c r="J927">
        <v>4</v>
      </c>
      <c r="K927">
        <v>8</v>
      </c>
      <c r="L927">
        <v>2</v>
      </c>
      <c r="M927">
        <v>0</v>
      </c>
      <c r="N927" t="s">
        <v>23</v>
      </c>
      <c r="O927">
        <v>1.1299999999999999</v>
      </c>
      <c r="P927">
        <v>8.42</v>
      </c>
      <c r="Q927">
        <v>15.67</v>
      </c>
      <c r="R927">
        <v>1.18</v>
      </c>
      <c r="S927">
        <v>10.5</v>
      </c>
      <c r="T927">
        <v>23</v>
      </c>
    </row>
    <row r="928" spans="1:20" x14ac:dyDescent="0.45">
      <c r="A928" t="s">
        <v>61</v>
      </c>
      <c r="B928" s="2">
        <v>41651</v>
      </c>
      <c r="C928" s="1">
        <v>0.70833333333333337</v>
      </c>
      <c r="D928" t="s">
        <v>62</v>
      </c>
      <c r="E928" t="s">
        <v>90</v>
      </c>
      <c r="F928">
        <v>1461.06</v>
      </c>
      <c r="G928">
        <v>1261.4000000000001</v>
      </c>
      <c r="H928">
        <v>9</v>
      </c>
      <c r="I928">
        <v>12</v>
      </c>
      <c r="J928">
        <v>0</v>
      </c>
      <c r="K928">
        <v>6</v>
      </c>
      <c r="L928">
        <v>2</v>
      </c>
      <c r="M928">
        <v>0</v>
      </c>
      <c r="N928" t="s">
        <v>23</v>
      </c>
      <c r="O928">
        <v>1.36</v>
      </c>
      <c r="P928">
        <v>4.5599999999999996</v>
      </c>
      <c r="Q928">
        <v>8.52</v>
      </c>
      <c r="R928">
        <v>1.4</v>
      </c>
      <c r="S928">
        <v>5.3</v>
      </c>
      <c r="T928">
        <v>10.5</v>
      </c>
    </row>
    <row r="929" spans="1:20" x14ac:dyDescent="0.45">
      <c r="A929" t="s">
        <v>31</v>
      </c>
      <c r="B929" s="2">
        <v>41651</v>
      </c>
      <c r="C929" s="1">
        <v>0.75</v>
      </c>
      <c r="D929" t="s">
        <v>55</v>
      </c>
      <c r="E929" t="s">
        <v>93</v>
      </c>
      <c r="F929">
        <v>1500.78</v>
      </c>
      <c r="G929">
        <v>1328.51</v>
      </c>
      <c r="H929">
        <v>6</v>
      </c>
      <c r="I929">
        <v>10</v>
      </c>
      <c r="J929">
        <v>1</v>
      </c>
      <c r="K929">
        <v>2</v>
      </c>
      <c r="L929">
        <v>2</v>
      </c>
      <c r="M929">
        <v>1</v>
      </c>
      <c r="N929" t="s">
        <v>23</v>
      </c>
      <c r="O929">
        <v>1.26</v>
      </c>
      <c r="P929">
        <v>5.57</v>
      </c>
      <c r="Q929">
        <v>10.42</v>
      </c>
      <c r="R929">
        <v>1.3</v>
      </c>
      <c r="S929">
        <v>6.2</v>
      </c>
      <c r="T929">
        <v>13</v>
      </c>
    </row>
    <row r="930" spans="1:20" x14ac:dyDescent="0.45">
      <c r="A930" t="s">
        <v>31</v>
      </c>
      <c r="B930" s="2">
        <v>41673</v>
      </c>
      <c r="C930" s="1">
        <v>0.5</v>
      </c>
      <c r="D930" t="s">
        <v>45</v>
      </c>
      <c r="E930" t="s">
        <v>44</v>
      </c>
      <c r="F930">
        <v>1443.04</v>
      </c>
      <c r="G930">
        <v>1380.71</v>
      </c>
      <c r="H930">
        <v>6</v>
      </c>
      <c r="I930">
        <v>6</v>
      </c>
      <c r="J930">
        <v>3</v>
      </c>
      <c r="K930">
        <v>6</v>
      </c>
      <c r="L930">
        <v>1</v>
      </c>
      <c r="M930">
        <v>0</v>
      </c>
      <c r="N930" t="s">
        <v>23</v>
      </c>
      <c r="O930">
        <v>2.04</v>
      </c>
      <c r="P930">
        <v>3.43</v>
      </c>
      <c r="Q930">
        <v>3.5</v>
      </c>
      <c r="R930">
        <v>2.2000000000000002</v>
      </c>
      <c r="S930">
        <v>3.6</v>
      </c>
      <c r="T930">
        <v>3.82</v>
      </c>
    </row>
    <row r="931" spans="1:20" x14ac:dyDescent="0.45">
      <c r="A931" t="s">
        <v>31</v>
      </c>
      <c r="B931" s="2">
        <v>41673</v>
      </c>
      <c r="C931" s="1">
        <v>0.58333333333333337</v>
      </c>
      <c r="D931" t="s">
        <v>68</v>
      </c>
      <c r="E931" t="s">
        <v>93</v>
      </c>
      <c r="F931">
        <v>1442.26</v>
      </c>
      <c r="G931">
        <v>1328.51</v>
      </c>
      <c r="H931">
        <v>5</v>
      </c>
      <c r="I931">
        <v>9</v>
      </c>
      <c r="J931">
        <v>0</v>
      </c>
      <c r="K931">
        <v>1</v>
      </c>
      <c r="L931">
        <v>0</v>
      </c>
      <c r="M931">
        <v>0</v>
      </c>
      <c r="N931" t="s">
        <v>28</v>
      </c>
      <c r="O931">
        <v>1.67</v>
      </c>
      <c r="P931">
        <v>3.71</v>
      </c>
      <c r="Q931">
        <v>5.08</v>
      </c>
      <c r="R931">
        <v>1.8</v>
      </c>
      <c r="S931">
        <v>4.1500000000000004</v>
      </c>
      <c r="T931">
        <v>5.64</v>
      </c>
    </row>
    <row r="932" spans="1:20" x14ac:dyDescent="0.45">
      <c r="A932" t="s">
        <v>61</v>
      </c>
      <c r="B932" s="2">
        <v>41673</v>
      </c>
      <c r="C932" s="1">
        <v>0.70833333333333337</v>
      </c>
      <c r="D932" t="s">
        <v>62</v>
      </c>
      <c r="E932" t="s">
        <v>80</v>
      </c>
      <c r="F932">
        <v>1461.06</v>
      </c>
      <c r="G932">
        <v>1301.97</v>
      </c>
      <c r="H932">
        <v>9</v>
      </c>
      <c r="I932">
        <v>15</v>
      </c>
      <c r="J932">
        <v>6</v>
      </c>
      <c r="K932">
        <v>9</v>
      </c>
      <c r="L932">
        <v>0</v>
      </c>
      <c r="M932">
        <v>3</v>
      </c>
      <c r="N932" t="s">
        <v>34</v>
      </c>
      <c r="O932">
        <v>1.51</v>
      </c>
      <c r="P932">
        <v>4.01</v>
      </c>
      <c r="Q932">
        <v>6.22</v>
      </c>
      <c r="R932">
        <v>1.65</v>
      </c>
      <c r="S932">
        <v>4.2699999999999996</v>
      </c>
      <c r="T932">
        <v>7</v>
      </c>
    </row>
    <row r="933" spans="1:20" x14ac:dyDescent="0.45">
      <c r="A933" t="s">
        <v>41</v>
      </c>
      <c r="B933" s="2">
        <v>41676</v>
      </c>
      <c r="C933" s="1">
        <v>0.75</v>
      </c>
      <c r="D933" t="s">
        <v>53</v>
      </c>
      <c r="E933" t="s">
        <v>91</v>
      </c>
      <c r="F933">
        <v>1499.45</v>
      </c>
      <c r="G933">
        <v>1261.27</v>
      </c>
      <c r="H933">
        <v>1</v>
      </c>
      <c r="I933">
        <v>7</v>
      </c>
      <c r="J933">
        <v>3</v>
      </c>
      <c r="K933">
        <v>6</v>
      </c>
      <c r="L933">
        <v>4</v>
      </c>
      <c r="M933">
        <v>2</v>
      </c>
      <c r="N933" t="s">
        <v>23</v>
      </c>
      <c r="O933">
        <v>1.39</v>
      </c>
      <c r="P933">
        <v>4.68</v>
      </c>
      <c r="Q933">
        <v>7.56</v>
      </c>
      <c r="R933">
        <v>1.44</v>
      </c>
      <c r="S933">
        <v>5.04</v>
      </c>
      <c r="T933">
        <v>8.9499999999999993</v>
      </c>
    </row>
    <row r="934" spans="1:20" x14ac:dyDescent="0.45">
      <c r="A934" t="s">
        <v>20</v>
      </c>
      <c r="B934" s="2">
        <v>41678</v>
      </c>
      <c r="C934" s="1">
        <v>0.60416666666666663</v>
      </c>
      <c r="D934" t="s">
        <v>58</v>
      </c>
      <c r="E934" t="s">
        <v>26</v>
      </c>
      <c r="F934">
        <v>1483.09</v>
      </c>
      <c r="G934">
        <v>1269.02</v>
      </c>
      <c r="H934">
        <v>4</v>
      </c>
      <c r="I934">
        <v>10</v>
      </c>
      <c r="J934">
        <v>6</v>
      </c>
      <c r="K934">
        <v>6</v>
      </c>
      <c r="L934">
        <v>1</v>
      </c>
      <c r="M934">
        <v>1</v>
      </c>
      <c r="N934" t="s">
        <v>28</v>
      </c>
      <c r="O934">
        <v>1.41</v>
      </c>
      <c r="P934">
        <v>4.6500000000000004</v>
      </c>
      <c r="Q934">
        <v>7</v>
      </c>
      <c r="R934">
        <v>1.45</v>
      </c>
      <c r="S934">
        <v>5.05</v>
      </c>
      <c r="T934">
        <v>8.0299999999999994</v>
      </c>
    </row>
    <row r="935" spans="1:20" x14ac:dyDescent="0.45">
      <c r="A935" t="s">
        <v>31</v>
      </c>
      <c r="B935" s="2">
        <v>41678</v>
      </c>
      <c r="C935" s="1">
        <v>0.66666666666666663</v>
      </c>
      <c r="D935" t="s">
        <v>44</v>
      </c>
      <c r="E935" t="s">
        <v>68</v>
      </c>
      <c r="F935">
        <v>1380.71</v>
      </c>
      <c r="G935">
        <v>1442.26</v>
      </c>
      <c r="H935">
        <v>2</v>
      </c>
      <c r="I935">
        <v>6</v>
      </c>
      <c r="J935">
        <v>3</v>
      </c>
      <c r="K935">
        <v>7</v>
      </c>
      <c r="L935">
        <v>1</v>
      </c>
      <c r="M935">
        <v>1</v>
      </c>
      <c r="N935" t="s">
        <v>28</v>
      </c>
      <c r="O935">
        <v>3.02</v>
      </c>
      <c r="P935">
        <v>3.35</v>
      </c>
      <c r="Q935">
        <v>2.2799999999999998</v>
      </c>
      <c r="R935">
        <v>3.3</v>
      </c>
      <c r="S935">
        <v>3.55</v>
      </c>
      <c r="T935">
        <v>2.4500000000000002</v>
      </c>
    </row>
    <row r="936" spans="1:20" x14ac:dyDescent="0.45">
      <c r="A936" t="s">
        <v>20</v>
      </c>
      <c r="B936" s="2">
        <v>41678</v>
      </c>
      <c r="C936" s="1">
        <v>0.70833333333333337</v>
      </c>
      <c r="D936" t="s">
        <v>59</v>
      </c>
      <c r="E936" t="s">
        <v>40</v>
      </c>
      <c r="F936">
        <v>1368.33</v>
      </c>
      <c r="G936">
        <v>1315.4</v>
      </c>
      <c r="H936">
        <v>6</v>
      </c>
      <c r="I936">
        <v>9</v>
      </c>
      <c r="J936">
        <v>6</v>
      </c>
      <c r="K936">
        <v>6</v>
      </c>
      <c r="L936">
        <v>5</v>
      </c>
      <c r="M936">
        <v>5</v>
      </c>
      <c r="N936" t="s">
        <v>28</v>
      </c>
      <c r="O936">
        <v>1.79</v>
      </c>
      <c r="P936">
        <v>3.74</v>
      </c>
      <c r="Q936">
        <v>4.16</v>
      </c>
      <c r="R936">
        <v>1.85</v>
      </c>
      <c r="S936">
        <v>4.17</v>
      </c>
      <c r="T936">
        <v>4.5</v>
      </c>
    </row>
    <row r="937" spans="1:20" x14ac:dyDescent="0.45">
      <c r="A937" t="s">
        <v>35</v>
      </c>
      <c r="B937" s="2">
        <v>41678</v>
      </c>
      <c r="C937" s="1">
        <v>0.75</v>
      </c>
      <c r="D937" t="s">
        <v>36</v>
      </c>
      <c r="E937" t="s">
        <v>39</v>
      </c>
      <c r="F937">
        <v>1431.98</v>
      </c>
      <c r="G937">
        <v>1682.08</v>
      </c>
      <c r="H937">
        <v>5</v>
      </c>
      <c r="I937">
        <v>5</v>
      </c>
      <c r="J937">
        <v>9</v>
      </c>
      <c r="K937">
        <v>15</v>
      </c>
      <c r="L937">
        <v>0</v>
      </c>
      <c r="M937">
        <v>2</v>
      </c>
      <c r="N937" t="s">
        <v>34</v>
      </c>
      <c r="O937">
        <v>9.2200000000000006</v>
      </c>
      <c r="P937">
        <v>6.15</v>
      </c>
      <c r="Q937">
        <v>1.25</v>
      </c>
      <c r="R937">
        <v>11.52</v>
      </c>
      <c r="S937">
        <v>7</v>
      </c>
      <c r="T937">
        <v>1.28</v>
      </c>
    </row>
    <row r="938" spans="1:20" x14ac:dyDescent="0.45">
      <c r="A938" t="s">
        <v>61</v>
      </c>
      <c r="B938" s="2">
        <v>41681</v>
      </c>
      <c r="C938" s="1">
        <v>0.60416666666666663</v>
      </c>
      <c r="D938" t="s">
        <v>90</v>
      </c>
      <c r="E938" t="s">
        <v>94</v>
      </c>
      <c r="F938">
        <v>1261.4000000000001</v>
      </c>
      <c r="G938">
        <v>1287.9000000000001</v>
      </c>
      <c r="H938">
        <v>0</v>
      </c>
      <c r="I938">
        <v>0</v>
      </c>
      <c r="J938">
        <v>1</v>
      </c>
      <c r="K938">
        <v>3</v>
      </c>
      <c r="L938">
        <v>1</v>
      </c>
      <c r="M938">
        <v>0</v>
      </c>
      <c r="N938" t="s">
        <v>23</v>
      </c>
      <c r="O938">
        <v>2.08</v>
      </c>
      <c r="P938">
        <v>3.31</v>
      </c>
      <c r="Q938">
        <v>3.44</v>
      </c>
      <c r="R938">
        <v>2.19</v>
      </c>
      <c r="S938">
        <v>3.51</v>
      </c>
      <c r="T938">
        <v>3.85</v>
      </c>
    </row>
    <row r="939" spans="1:20" x14ac:dyDescent="0.45">
      <c r="A939" t="s">
        <v>20</v>
      </c>
      <c r="B939" s="2">
        <v>41681</v>
      </c>
      <c r="C939" s="1">
        <v>0.70833333333333337</v>
      </c>
      <c r="D939" t="s">
        <v>48</v>
      </c>
      <c r="E939" t="s">
        <v>40</v>
      </c>
      <c r="F939">
        <v>1374.85</v>
      </c>
      <c r="G939">
        <v>1315.4</v>
      </c>
      <c r="H939">
        <v>6</v>
      </c>
      <c r="I939">
        <v>9</v>
      </c>
      <c r="J939">
        <v>7</v>
      </c>
      <c r="K939">
        <v>7</v>
      </c>
      <c r="L939">
        <v>4</v>
      </c>
      <c r="M939">
        <v>1</v>
      </c>
      <c r="N939" t="s">
        <v>23</v>
      </c>
      <c r="O939">
        <v>1.76</v>
      </c>
      <c r="P939">
        <v>3.89</v>
      </c>
      <c r="Q939">
        <v>4.16</v>
      </c>
      <c r="R939">
        <v>1.9</v>
      </c>
      <c r="S939">
        <v>4.6500000000000004</v>
      </c>
      <c r="T939">
        <v>4.5999999999999996</v>
      </c>
    </row>
    <row r="940" spans="1:20" x14ac:dyDescent="0.45">
      <c r="A940" t="s">
        <v>20</v>
      </c>
      <c r="B940" s="2">
        <v>41681</v>
      </c>
      <c r="C940" s="1">
        <v>0.70833333333333337</v>
      </c>
      <c r="D940" t="s">
        <v>60</v>
      </c>
      <c r="E940" t="s">
        <v>26</v>
      </c>
      <c r="F940">
        <v>1329.41</v>
      </c>
      <c r="G940">
        <v>1269.02</v>
      </c>
      <c r="H940">
        <v>1</v>
      </c>
      <c r="I940">
        <v>4</v>
      </c>
      <c r="J940">
        <v>4</v>
      </c>
      <c r="K940">
        <v>7</v>
      </c>
      <c r="L940">
        <v>2</v>
      </c>
      <c r="M940">
        <v>1</v>
      </c>
      <c r="N940" t="s">
        <v>23</v>
      </c>
      <c r="O940">
        <v>1.8</v>
      </c>
      <c r="P940">
        <v>3.67</v>
      </c>
      <c r="Q940">
        <v>4.1399999999999997</v>
      </c>
      <c r="R940">
        <v>1.85</v>
      </c>
      <c r="S940">
        <v>4.0199999999999996</v>
      </c>
      <c r="T940">
        <v>4.5</v>
      </c>
    </row>
    <row r="941" spans="1:20" x14ac:dyDescent="0.45">
      <c r="A941" t="s">
        <v>20</v>
      </c>
      <c r="B941" s="2">
        <v>41681</v>
      </c>
      <c r="C941" s="1">
        <v>0.70833333333333337</v>
      </c>
      <c r="D941" t="s">
        <v>22</v>
      </c>
      <c r="E941" t="s">
        <v>24</v>
      </c>
      <c r="F941">
        <v>1177.83</v>
      </c>
      <c r="G941">
        <v>1394.7</v>
      </c>
      <c r="H941">
        <v>3</v>
      </c>
      <c r="I941">
        <v>6</v>
      </c>
      <c r="J941">
        <v>9</v>
      </c>
      <c r="K941">
        <v>12</v>
      </c>
      <c r="L941">
        <v>0</v>
      </c>
      <c r="M941">
        <v>1</v>
      </c>
      <c r="N941" t="s">
        <v>34</v>
      </c>
      <c r="O941">
        <v>2.37</v>
      </c>
      <c r="P941">
        <v>3.48</v>
      </c>
      <c r="Q941">
        <v>2.8</v>
      </c>
      <c r="R941">
        <v>2.5499999999999998</v>
      </c>
      <c r="S941">
        <v>3.8</v>
      </c>
      <c r="T941">
        <v>3</v>
      </c>
    </row>
    <row r="942" spans="1:20" x14ac:dyDescent="0.45">
      <c r="A942" t="s">
        <v>20</v>
      </c>
      <c r="B942" s="2">
        <v>41681</v>
      </c>
      <c r="C942" s="1">
        <v>0.70833333333333337</v>
      </c>
      <c r="D942" t="s">
        <v>88</v>
      </c>
      <c r="E942" t="s">
        <v>69</v>
      </c>
      <c r="F942">
        <v>1287.74</v>
      </c>
      <c r="G942">
        <v>1247.17</v>
      </c>
      <c r="H942">
        <v>1</v>
      </c>
      <c r="I942">
        <v>4</v>
      </c>
      <c r="J942">
        <v>4</v>
      </c>
      <c r="K942">
        <v>4</v>
      </c>
      <c r="L942">
        <v>3</v>
      </c>
      <c r="M942">
        <v>3</v>
      </c>
      <c r="N942" t="s">
        <v>28</v>
      </c>
      <c r="O942">
        <v>1.97</v>
      </c>
      <c r="P942">
        <v>3.74</v>
      </c>
      <c r="Q942">
        <v>3.43</v>
      </c>
      <c r="R942">
        <v>2.0499999999999998</v>
      </c>
      <c r="S942">
        <v>4.17</v>
      </c>
      <c r="T942">
        <v>3.7</v>
      </c>
    </row>
    <row r="943" spans="1:20" x14ac:dyDescent="0.45">
      <c r="A943" t="s">
        <v>20</v>
      </c>
      <c r="B943" s="2">
        <v>41681</v>
      </c>
      <c r="C943" s="1">
        <v>0.70833333333333337</v>
      </c>
      <c r="D943" t="s">
        <v>58</v>
      </c>
      <c r="E943" t="s">
        <v>25</v>
      </c>
      <c r="F943">
        <v>1483.09</v>
      </c>
      <c r="G943">
        <v>1431.85</v>
      </c>
      <c r="H943">
        <v>4</v>
      </c>
      <c r="I943">
        <v>8</v>
      </c>
      <c r="J943">
        <v>7</v>
      </c>
      <c r="K943">
        <v>10</v>
      </c>
      <c r="L943">
        <v>2</v>
      </c>
      <c r="M943">
        <v>0</v>
      </c>
      <c r="N943" t="s">
        <v>23</v>
      </c>
      <c r="O943">
        <v>2.31</v>
      </c>
      <c r="P943">
        <v>3.49</v>
      </c>
      <c r="Q943">
        <v>2.88</v>
      </c>
      <c r="R943">
        <v>2.5</v>
      </c>
      <c r="S943">
        <v>3.78</v>
      </c>
      <c r="T943">
        <v>3.16</v>
      </c>
    </row>
    <row r="944" spans="1:20" x14ac:dyDescent="0.45">
      <c r="A944" t="s">
        <v>61</v>
      </c>
      <c r="B944" s="2">
        <v>41681</v>
      </c>
      <c r="C944" s="1">
        <v>0.70833333333333337</v>
      </c>
      <c r="D944" t="s">
        <v>62</v>
      </c>
      <c r="E944" t="s">
        <v>63</v>
      </c>
      <c r="F944">
        <v>1461.06</v>
      </c>
      <c r="G944">
        <v>1332.05</v>
      </c>
      <c r="H944">
        <v>4</v>
      </c>
      <c r="I944">
        <v>10</v>
      </c>
      <c r="J944">
        <v>5</v>
      </c>
      <c r="K944">
        <v>9</v>
      </c>
      <c r="L944">
        <v>2</v>
      </c>
      <c r="M944">
        <v>1</v>
      </c>
      <c r="N944" t="s">
        <v>23</v>
      </c>
      <c r="O944">
        <v>1.52</v>
      </c>
      <c r="P944">
        <v>3.97</v>
      </c>
      <c r="Q944">
        <v>6.35</v>
      </c>
      <c r="R944">
        <v>1.6</v>
      </c>
      <c r="S944">
        <v>4.5</v>
      </c>
      <c r="T944">
        <v>10</v>
      </c>
    </row>
    <row r="945" spans="1:20" x14ac:dyDescent="0.45">
      <c r="A945" t="s">
        <v>61</v>
      </c>
      <c r="B945" s="2">
        <v>41685</v>
      </c>
      <c r="C945" s="1">
        <v>0.5</v>
      </c>
      <c r="D945" t="s">
        <v>90</v>
      </c>
      <c r="E945" t="s">
        <v>94</v>
      </c>
      <c r="F945">
        <v>1261.4000000000001</v>
      </c>
      <c r="G945">
        <v>1287.9000000000001</v>
      </c>
      <c r="H945">
        <v>3</v>
      </c>
      <c r="I945">
        <v>3</v>
      </c>
      <c r="J945">
        <v>0</v>
      </c>
      <c r="K945">
        <v>2</v>
      </c>
      <c r="L945">
        <v>0</v>
      </c>
      <c r="M945">
        <v>2</v>
      </c>
      <c r="N945" t="s">
        <v>34</v>
      </c>
      <c r="O945">
        <v>2.4500000000000002</v>
      </c>
      <c r="P945">
        <v>3.15</v>
      </c>
      <c r="Q945">
        <v>2.86</v>
      </c>
      <c r="R945">
        <v>2.6</v>
      </c>
      <c r="S945">
        <v>3.38</v>
      </c>
      <c r="T945">
        <v>3.08</v>
      </c>
    </row>
    <row r="946" spans="1:20" x14ac:dyDescent="0.45">
      <c r="A946" t="s">
        <v>35</v>
      </c>
      <c r="B946" s="2">
        <v>41685</v>
      </c>
      <c r="C946" s="1">
        <v>0.64583333333333337</v>
      </c>
      <c r="D946" t="s">
        <v>37</v>
      </c>
      <c r="E946" t="s">
        <v>39</v>
      </c>
      <c r="F946">
        <v>1391.49</v>
      </c>
      <c r="G946">
        <v>1690.92</v>
      </c>
      <c r="H946">
        <v>6</v>
      </c>
      <c r="I946">
        <v>10</v>
      </c>
      <c r="J946">
        <v>9</v>
      </c>
      <c r="K946">
        <v>15</v>
      </c>
      <c r="L946">
        <v>1</v>
      </c>
      <c r="M946">
        <v>4</v>
      </c>
      <c r="N946" t="s">
        <v>34</v>
      </c>
      <c r="O946">
        <v>6.73</v>
      </c>
      <c r="P946">
        <v>4.46</v>
      </c>
      <c r="Q946">
        <v>1.44</v>
      </c>
      <c r="R946">
        <v>8</v>
      </c>
      <c r="S946">
        <v>5</v>
      </c>
      <c r="T946">
        <v>1.54</v>
      </c>
    </row>
    <row r="947" spans="1:20" x14ac:dyDescent="0.45">
      <c r="A947" t="s">
        <v>35</v>
      </c>
      <c r="B947" s="2">
        <v>41685</v>
      </c>
      <c r="C947" s="1">
        <v>0.75</v>
      </c>
      <c r="D947" t="s">
        <v>38</v>
      </c>
      <c r="E947" t="s">
        <v>36</v>
      </c>
      <c r="F947">
        <v>1334.49</v>
      </c>
      <c r="G947">
        <v>1436.64</v>
      </c>
      <c r="H947">
        <v>0</v>
      </c>
      <c r="I947">
        <v>0</v>
      </c>
      <c r="J947">
        <v>4</v>
      </c>
      <c r="K947">
        <v>5</v>
      </c>
      <c r="L947">
        <v>1</v>
      </c>
      <c r="M947">
        <v>1</v>
      </c>
      <c r="N947" t="s">
        <v>28</v>
      </c>
      <c r="O947">
        <v>2.4300000000000002</v>
      </c>
      <c r="P947">
        <v>3.24</v>
      </c>
      <c r="Q947">
        <v>2.85</v>
      </c>
      <c r="R947">
        <v>2.65</v>
      </c>
      <c r="S947">
        <v>3.5</v>
      </c>
      <c r="T947">
        <v>3.25</v>
      </c>
    </row>
    <row r="948" spans="1:20" x14ac:dyDescent="0.45">
      <c r="A948" t="s">
        <v>61</v>
      </c>
      <c r="B948" s="2">
        <v>41686</v>
      </c>
      <c r="C948" s="1">
        <v>0.5</v>
      </c>
      <c r="D948" t="s">
        <v>63</v>
      </c>
      <c r="E948" t="s">
        <v>80</v>
      </c>
      <c r="F948">
        <v>1332.05</v>
      </c>
      <c r="G948">
        <v>1301.97</v>
      </c>
      <c r="H948">
        <v>4</v>
      </c>
      <c r="I948">
        <v>6</v>
      </c>
      <c r="J948">
        <v>6</v>
      </c>
      <c r="K948">
        <v>9</v>
      </c>
      <c r="L948">
        <v>1</v>
      </c>
      <c r="M948">
        <v>0</v>
      </c>
      <c r="N948" t="s">
        <v>23</v>
      </c>
      <c r="O948">
        <v>2.1800000000000002</v>
      </c>
      <c r="P948">
        <v>3.19</v>
      </c>
      <c r="Q948">
        <v>3.32</v>
      </c>
      <c r="R948">
        <v>2.4</v>
      </c>
      <c r="S948">
        <v>3.4</v>
      </c>
      <c r="T948">
        <v>3.75</v>
      </c>
    </row>
    <row r="949" spans="1:20" x14ac:dyDescent="0.45">
      <c r="A949" t="s">
        <v>61</v>
      </c>
      <c r="B949" s="2">
        <v>41687</v>
      </c>
      <c r="C949" s="1">
        <v>0.70833333333333337</v>
      </c>
      <c r="D949" t="s">
        <v>85</v>
      </c>
      <c r="E949" t="s">
        <v>77</v>
      </c>
      <c r="F949">
        <v>1274.8599999999999</v>
      </c>
      <c r="G949">
        <v>1362.91</v>
      </c>
      <c r="H949">
        <v>1</v>
      </c>
      <c r="I949">
        <v>5</v>
      </c>
      <c r="J949">
        <v>9</v>
      </c>
      <c r="K949">
        <v>15</v>
      </c>
      <c r="L949">
        <v>0</v>
      </c>
      <c r="M949">
        <v>1</v>
      </c>
      <c r="N949" t="s">
        <v>34</v>
      </c>
      <c r="O949">
        <v>2.99</v>
      </c>
      <c r="P949">
        <v>3.11</v>
      </c>
      <c r="Q949">
        <v>2.39</v>
      </c>
      <c r="R949">
        <v>3.34</v>
      </c>
      <c r="S949">
        <v>3.3</v>
      </c>
      <c r="T949">
        <v>2.5499999999999998</v>
      </c>
    </row>
    <row r="950" spans="1:20" x14ac:dyDescent="0.45">
      <c r="A950" t="s">
        <v>61</v>
      </c>
      <c r="B950" s="2">
        <v>41691</v>
      </c>
      <c r="C950" s="1">
        <v>0.70833333333333337</v>
      </c>
      <c r="D950" t="s">
        <v>80</v>
      </c>
      <c r="E950" t="s">
        <v>64</v>
      </c>
      <c r="F950">
        <v>1301.97</v>
      </c>
      <c r="G950">
        <v>1247.1400000000001</v>
      </c>
      <c r="H950">
        <v>6</v>
      </c>
      <c r="I950">
        <v>9</v>
      </c>
      <c r="J950">
        <v>6</v>
      </c>
      <c r="K950">
        <v>6</v>
      </c>
      <c r="L950">
        <v>2</v>
      </c>
      <c r="M950">
        <v>2</v>
      </c>
      <c r="N950" t="s">
        <v>28</v>
      </c>
      <c r="O950">
        <v>1.71</v>
      </c>
      <c r="P950">
        <v>3.38</v>
      </c>
      <c r="Q950">
        <v>5.18</v>
      </c>
      <c r="R950">
        <v>1.84</v>
      </c>
      <c r="S950">
        <v>3.6</v>
      </c>
      <c r="T950">
        <v>5.86</v>
      </c>
    </row>
    <row r="951" spans="1:20" x14ac:dyDescent="0.45">
      <c r="A951" t="s">
        <v>65</v>
      </c>
      <c r="B951" s="2">
        <v>41691</v>
      </c>
      <c r="C951" s="1">
        <v>0.77083333333333337</v>
      </c>
      <c r="D951" t="s">
        <v>66</v>
      </c>
      <c r="E951" t="s">
        <v>96</v>
      </c>
      <c r="F951">
        <v>1549.76</v>
      </c>
      <c r="G951">
        <v>1271.72</v>
      </c>
      <c r="H951">
        <v>5</v>
      </c>
      <c r="I951">
        <v>8</v>
      </c>
      <c r="J951">
        <v>3</v>
      </c>
      <c r="K951">
        <v>3</v>
      </c>
      <c r="L951">
        <v>3</v>
      </c>
      <c r="M951">
        <v>0</v>
      </c>
      <c r="N951" t="s">
        <v>23</v>
      </c>
      <c r="O951">
        <v>1.1299999999999999</v>
      </c>
      <c r="P951">
        <v>7</v>
      </c>
      <c r="Q951">
        <v>16.5</v>
      </c>
      <c r="R951">
        <v>1.17</v>
      </c>
      <c r="S951">
        <v>8.5</v>
      </c>
      <c r="T951">
        <v>23.2</v>
      </c>
    </row>
    <row r="952" spans="1:20" x14ac:dyDescent="0.45">
      <c r="A952" t="s">
        <v>35</v>
      </c>
      <c r="B952" s="2">
        <v>41692</v>
      </c>
      <c r="C952" s="1">
        <v>0.64583333333333337</v>
      </c>
      <c r="D952" t="s">
        <v>36</v>
      </c>
      <c r="E952" t="s">
        <v>37</v>
      </c>
      <c r="F952">
        <v>1436.64</v>
      </c>
      <c r="G952">
        <v>1391.49</v>
      </c>
      <c r="H952">
        <v>4</v>
      </c>
      <c r="I952">
        <v>6</v>
      </c>
      <c r="J952">
        <v>6</v>
      </c>
      <c r="K952">
        <v>9</v>
      </c>
      <c r="L952">
        <v>2</v>
      </c>
      <c r="M952">
        <v>2</v>
      </c>
      <c r="N952" t="s">
        <v>28</v>
      </c>
      <c r="O952">
        <v>2.35</v>
      </c>
      <c r="P952">
        <v>3.21</v>
      </c>
      <c r="Q952">
        <v>2.99</v>
      </c>
      <c r="R952">
        <v>2.52</v>
      </c>
      <c r="S952">
        <v>3.45</v>
      </c>
      <c r="T952">
        <v>3.3</v>
      </c>
    </row>
    <row r="953" spans="1:20" x14ac:dyDescent="0.45">
      <c r="A953" t="s">
        <v>31</v>
      </c>
      <c r="B953" s="2">
        <v>41692</v>
      </c>
      <c r="C953" s="1">
        <v>0.66666666666666663</v>
      </c>
      <c r="D953" t="s">
        <v>44</v>
      </c>
      <c r="E953" t="s">
        <v>55</v>
      </c>
      <c r="F953">
        <v>1380.71</v>
      </c>
      <c r="G953">
        <v>1500.78</v>
      </c>
      <c r="H953">
        <v>4</v>
      </c>
      <c r="I953">
        <v>6</v>
      </c>
      <c r="J953">
        <v>9</v>
      </c>
      <c r="K953">
        <v>12</v>
      </c>
      <c r="L953">
        <v>2</v>
      </c>
      <c r="M953">
        <v>1</v>
      </c>
      <c r="N953" t="s">
        <v>23</v>
      </c>
      <c r="O953">
        <v>2.85</v>
      </c>
      <c r="P953">
        <v>3.34</v>
      </c>
      <c r="Q953">
        <v>2.4</v>
      </c>
      <c r="R953">
        <v>3.1</v>
      </c>
      <c r="S953">
        <v>3.48</v>
      </c>
      <c r="T953">
        <v>2.6</v>
      </c>
    </row>
    <row r="954" spans="1:20" x14ac:dyDescent="0.45">
      <c r="A954" t="s">
        <v>61</v>
      </c>
      <c r="B954" s="2">
        <v>41693</v>
      </c>
      <c r="C954" s="1">
        <v>0.60416666666666663</v>
      </c>
      <c r="D954" t="s">
        <v>77</v>
      </c>
      <c r="E954" t="s">
        <v>90</v>
      </c>
      <c r="F954">
        <v>1362.91</v>
      </c>
      <c r="G954">
        <v>1261.4000000000001</v>
      </c>
      <c r="H954">
        <v>9</v>
      </c>
      <c r="I954">
        <v>15</v>
      </c>
      <c r="J954">
        <v>3</v>
      </c>
      <c r="K954">
        <v>3</v>
      </c>
      <c r="L954">
        <v>3</v>
      </c>
      <c r="M954">
        <v>1</v>
      </c>
      <c r="N954" t="s">
        <v>23</v>
      </c>
      <c r="O954">
        <v>1.75</v>
      </c>
      <c r="P954">
        <v>3.36</v>
      </c>
      <c r="Q954">
        <v>4.92</v>
      </c>
      <c r="R954">
        <v>1.9</v>
      </c>
      <c r="S954">
        <v>3.65</v>
      </c>
      <c r="T954">
        <v>5.7</v>
      </c>
    </row>
    <row r="955" spans="1:20" x14ac:dyDescent="0.45">
      <c r="A955" t="s">
        <v>35</v>
      </c>
      <c r="B955" s="2">
        <v>41693</v>
      </c>
      <c r="C955" s="1">
        <v>0.64583333333333337</v>
      </c>
      <c r="D955" t="s">
        <v>39</v>
      </c>
      <c r="E955" t="s">
        <v>47</v>
      </c>
      <c r="F955">
        <v>1690.92</v>
      </c>
      <c r="G955">
        <v>1368.61</v>
      </c>
      <c r="H955">
        <v>9</v>
      </c>
      <c r="I955">
        <v>15</v>
      </c>
      <c r="J955">
        <v>4</v>
      </c>
      <c r="K955">
        <v>5</v>
      </c>
      <c r="L955">
        <v>6</v>
      </c>
      <c r="M955">
        <v>1</v>
      </c>
      <c r="N955" t="s">
        <v>23</v>
      </c>
      <c r="O955">
        <v>1.1499999999999999</v>
      </c>
      <c r="P955">
        <v>7.56</v>
      </c>
      <c r="Q955">
        <v>15.18</v>
      </c>
      <c r="R955">
        <v>1.19</v>
      </c>
      <c r="S955">
        <v>8.0299999999999994</v>
      </c>
      <c r="T955">
        <v>19</v>
      </c>
    </row>
    <row r="956" spans="1:20" x14ac:dyDescent="0.45">
      <c r="A956" t="s">
        <v>65</v>
      </c>
      <c r="B956" s="2">
        <v>41693</v>
      </c>
      <c r="C956" s="1">
        <v>0.66666666666666663</v>
      </c>
      <c r="D956" t="s">
        <v>72</v>
      </c>
      <c r="E956" t="s">
        <v>73</v>
      </c>
      <c r="F956">
        <v>1499.49</v>
      </c>
      <c r="G956">
        <v>1513.76</v>
      </c>
      <c r="H956">
        <v>4</v>
      </c>
      <c r="I956">
        <v>5</v>
      </c>
      <c r="J956">
        <v>5</v>
      </c>
      <c r="K956">
        <v>9</v>
      </c>
      <c r="L956">
        <v>0</v>
      </c>
      <c r="M956">
        <v>0</v>
      </c>
      <c r="N956" t="s">
        <v>28</v>
      </c>
      <c r="O956">
        <v>1.77</v>
      </c>
      <c r="P956">
        <v>3.37</v>
      </c>
      <c r="Q956">
        <v>4.3899999999999997</v>
      </c>
      <c r="R956">
        <v>1.9</v>
      </c>
      <c r="S956">
        <v>3.7</v>
      </c>
      <c r="T956">
        <v>5.64</v>
      </c>
    </row>
    <row r="957" spans="1:20" x14ac:dyDescent="0.45">
      <c r="A957" t="s">
        <v>31</v>
      </c>
      <c r="B957" s="2">
        <v>41693</v>
      </c>
      <c r="C957" s="1">
        <v>0.75</v>
      </c>
      <c r="D957" t="s">
        <v>57</v>
      </c>
      <c r="E957" t="s">
        <v>68</v>
      </c>
      <c r="F957">
        <v>1422.91</v>
      </c>
      <c r="G957">
        <v>1442.26</v>
      </c>
      <c r="H957">
        <v>7</v>
      </c>
      <c r="I957">
        <v>11</v>
      </c>
      <c r="J957">
        <v>3</v>
      </c>
      <c r="K957">
        <v>7</v>
      </c>
      <c r="L957">
        <v>2</v>
      </c>
      <c r="M957">
        <v>2</v>
      </c>
      <c r="N957" t="s">
        <v>28</v>
      </c>
      <c r="O957">
        <v>2.2799999999999998</v>
      </c>
      <c r="P957">
        <v>3.32</v>
      </c>
      <c r="Q957">
        <v>3.06</v>
      </c>
      <c r="R957">
        <v>2.4500000000000002</v>
      </c>
      <c r="S957">
        <v>3.52</v>
      </c>
      <c r="T957">
        <v>3.3</v>
      </c>
    </row>
    <row r="958" spans="1:20" x14ac:dyDescent="0.45">
      <c r="A958" t="s">
        <v>31</v>
      </c>
      <c r="B958" s="2">
        <v>41694</v>
      </c>
      <c r="C958" s="1">
        <v>0.75</v>
      </c>
      <c r="D958" t="s">
        <v>45</v>
      </c>
      <c r="E958" t="s">
        <v>56</v>
      </c>
      <c r="F958">
        <v>1443.04</v>
      </c>
      <c r="G958">
        <v>1447.55</v>
      </c>
      <c r="H958">
        <v>9</v>
      </c>
      <c r="I958">
        <v>9</v>
      </c>
      <c r="J958">
        <v>5</v>
      </c>
      <c r="K958">
        <v>9</v>
      </c>
      <c r="L958">
        <v>2</v>
      </c>
      <c r="M958">
        <v>1</v>
      </c>
      <c r="N958" t="s">
        <v>23</v>
      </c>
      <c r="O958">
        <v>2.48</v>
      </c>
      <c r="P958">
        <v>3.3</v>
      </c>
      <c r="Q958">
        <v>2.78</v>
      </c>
      <c r="R958">
        <v>2.66</v>
      </c>
      <c r="S958">
        <v>3.5</v>
      </c>
      <c r="T958">
        <v>3</v>
      </c>
    </row>
    <row r="959" spans="1:20" x14ac:dyDescent="0.45">
      <c r="A959" t="s">
        <v>31</v>
      </c>
      <c r="B959" s="2">
        <v>41698</v>
      </c>
      <c r="C959" s="1">
        <v>0.72916666666666663</v>
      </c>
      <c r="D959" t="s">
        <v>56</v>
      </c>
      <c r="E959" t="s">
        <v>95</v>
      </c>
      <c r="F959">
        <v>1447.55</v>
      </c>
      <c r="G959">
        <v>1331.82</v>
      </c>
      <c r="H959">
        <v>4</v>
      </c>
      <c r="I959">
        <v>6</v>
      </c>
      <c r="J959">
        <v>2</v>
      </c>
      <c r="K959">
        <v>6</v>
      </c>
      <c r="L959">
        <v>2</v>
      </c>
      <c r="M959">
        <v>0</v>
      </c>
      <c r="N959" t="s">
        <v>23</v>
      </c>
      <c r="O959">
        <v>1.57</v>
      </c>
      <c r="P959">
        <v>3.92</v>
      </c>
      <c r="Q959">
        <v>5.75</v>
      </c>
      <c r="R959">
        <v>1.62</v>
      </c>
      <c r="S959">
        <v>4.32</v>
      </c>
      <c r="T959">
        <v>6.5</v>
      </c>
    </row>
    <row r="960" spans="1:20" x14ac:dyDescent="0.45">
      <c r="A960" t="s">
        <v>31</v>
      </c>
      <c r="B960" s="2">
        <v>41703</v>
      </c>
      <c r="C960" s="1">
        <v>0.66666666666666663</v>
      </c>
      <c r="D960" t="s">
        <v>68</v>
      </c>
      <c r="E960" t="s">
        <v>45</v>
      </c>
      <c r="F960">
        <v>1441.82</v>
      </c>
      <c r="G960">
        <v>1446.67</v>
      </c>
      <c r="H960">
        <v>3</v>
      </c>
      <c r="I960">
        <v>5</v>
      </c>
      <c r="J960">
        <v>9</v>
      </c>
      <c r="K960">
        <v>12</v>
      </c>
      <c r="L960">
        <v>0</v>
      </c>
      <c r="M960">
        <v>2</v>
      </c>
      <c r="N960" t="s">
        <v>34</v>
      </c>
      <c r="O960">
        <v>2.09</v>
      </c>
      <c r="P960">
        <v>3.43</v>
      </c>
      <c r="Q960">
        <v>3.38</v>
      </c>
      <c r="R960">
        <v>2.2000000000000002</v>
      </c>
      <c r="S960">
        <v>3.75</v>
      </c>
      <c r="T960">
        <v>3.8</v>
      </c>
    </row>
    <row r="961" spans="1:20" x14ac:dyDescent="0.45">
      <c r="A961" t="s">
        <v>65</v>
      </c>
      <c r="B961" s="2">
        <v>41703</v>
      </c>
      <c r="C961" s="1">
        <v>0.70833333333333337</v>
      </c>
      <c r="D961" t="s">
        <v>73</v>
      </c>
      <c r="E961" t="s">
        <v>79</v>
      </c>
      <c r="F961">
        <v>1515.73</v>
      </c>
      <c r="G961">
        <v>1497.69</v>
      </c>
      <c r="H961">
        <v>5</v>
      </c>
      <c r="I961">
        <v>9</v>
      </c>
      <c r="J961">
        <v>1</v>
      </c>
      <c r="K961">
        <v>7</v>
      </c>
      <c r="L961">
        <v>1</v>
      </c>
      <c r="M961">
        <v>0</v>
      </c>
      <c r="N961" t="s">
        <v>23</v>
      </c>
      <c r="O961">
        <v>3.1</v>
      </c>
      <c r="P961">
        <v>3.21</v>
      </c>
      <c r="Q961">
        <v>2.19</v>
      </c>
      <c r="R961">
        <v>3.59</v>
      </c>
      <c r="S961">
        <v>3.4</v>
      </c>
      <c r="T961">
        <v>2.3199999999999998</v>
      </c>
    </row>
    <row r="962" spans="1:20" x14ac:dyDescent="0.45">
      <c r="A962" t="s">
        <v>41</v>
      </c>
      <c r="B962" s="2">
        <v>41706</v>
      </c>
      <c r="C962" s="1">
        <v>0.58333333333333337</v>
      </c>
      <c r="D962" t="s">
        <v>54</v>
      </c>
      <c r="E962" t="s">
        <v>91</v>
      </c>
      <c r="F962">
        <v>1402.15</v>
      </c>
      <c r="G962">
        <v>1261.27</v>
      </c>
      <c r="H962">
        <v>7</v>
      </c>
      <c r="I962">
        <v>7</v>
      </c>
      <c r="J962">
        <v>3</v>
      </c>
      <c r="K962">
        <v>6</v>
      </c>
      <c r="L962">
        <v>1</v>
      </c>
      <c r="M962">
        <v>1</v>
      </c>
      <c r="N962" t="s">
        <v>28</v>
      </c>
      <c r="O962">
        <v>1.46</v>
      </c>
      <c r="P962">
        <v>4.26</v>
      </c>
      <c r="Q962">
        <v>6.72</v>
      </c>
      <c r="R962">
        <v>1.5</v>
      </c>
      <c r="S962">
        <v>4.71</v>
      </c>
      <c r="T962">
        <v>7.5</v>
      </c>
    </row>
    <row r="963" spans="1:20" x14ac:dyDescent="0.45">
      <c r="A963" t="s">
        <v>61</v>
      </c>
      <c r="B963" s="2">
        <v>41706</v>
      </c>
      <c r="C963" s="1">
        <v>0.60416666666666663</v>
      </c>
      <c r="D963" t="s">
        <v>64</v>
      </c>
      <c r="E963" t="s">
        <v>63</v>
      </c>
      <c r="F963">
        <v>1255.82</v>
      </c>
      <c r="G963">
        <v>1350.34</v>
      </c>
      <c r="H963">
        <v>5</v>
      </c>
      <c r="I963">
        <v>8</v>
      </c>
      <c r="J963">
        <v>9</v>
      </c>
      <c r="K963">
        <v>10</v>
      </c>
      <c r="L963">
        <v>3</v>
      </c>
      <c r="M963">
        <v>0</v>
      </c>
      <c r="N963" t="s">
        <v>23</v>
      </c>
      <c r="O963">
        <v>2.13</v>
      </c>
      <c r="P963">
        <v>3.26</v>
      </c>
      <c r="Q963">
        <v>3.35</v>
      </c>
      <c r="R963">
        <v>2.25</v>
      </c>
      <c r="S963">
        <v>3.4</v>
      </c>
      <c r="T963">
        <v>3.71</v>
      </c>
    </row>
    <row r="964" spans="1:20" x14ac:dyDescent="0.45">
      <c r="A964" t="s">
        <v>31</v>
      </c>
      <c r="B964" s="2">
        <v>41706</v>
      </c>
      <c r="C964" s="1">
        <v>0.66666666666666663</v>
      </c>
      <c r="D964" t="s">
        <v>56</v>
      </c>
      <c r="E964" t="s">
        <v>45</v>
      </c>
      <c r="F964">
        <v>1445.66</v>
      </c>
      <c r="G964">
        <v>1446.67</v>
      </c>
      <c r="H964">
        <v>6</v>
      </c>
      <c r="I964">
        <v>8</v>
      </c>
      <c r="J964">
        <v>9</v>
      </c>
      <c r="K964">
        <v>15</v>
      </c>
      <c r="L964">
        <v>3</v>
      </c>
      <c r="M964">
        <v>2</v>
      </c>
      <c r="N964" t="s">
        <v>23</v>
      </c>
      <c r="O964">
        <v>2.4300000000000002</v>
      </c>
      <c r="P964">
        <v>3.24</v>
      </c>
      <c r="Q964">
        <v>2.88</v>
      </c>
      <c r="R964">
        <v>2.5499999999999998</v>
      </c>
      <c r="S964">
        <v>3.36</v>
      </c>
      <c r="T964">
        <v>3.06</v>
      </c>
    </row>
    <row r="965" spans="1:20" x14ac:dyDescent="0.45">
      <c r="A965" t="s">
        <v>20</v>
      </c>
      <c r="B965" s="2">
        <v>41706</v>
      </c>
      <c r="C965" s="1">
        <v>0.70833333333333337</v>
      </c>
      <c r="D965" t="s">
        <v>88</v>
      </c>
      <c r="E965" t="s">
        <v>25</v>
      </c>
      <c r="F965">
        <v>1287.74</v>
      </c>
      <c r="G965">
        <v>1431.85</v>
      </c>
      <c r="H965">
        <v>1</v>
      </c>
      <c r="I965">
        <v>5</v>
      </c>
      <c r="J965">
        <v>4</v>
      </c>
      <c r="K965">
        <v>10</v>
      </c>
      <c r="L965">
        <v>1</v>
      </c>
      <c r="M965">
        <v>1</v>
      </c>
      <c r="N965" t="s">
        <v>28</v>
      </c>
      <c r="O965">
        <v>3.28</v>
      </c>
      <c r="P965">
        <v>3.41</v>
      </c>
      <c r="Q965">
        <v>2.13</v>
      </c>
      <c r="R965">
        <v>3.4</v>
      </c>
      <c r="S965">
        <v>3.67</v>
      </c>
      <c r="T965">
        <v>2.21</v>
      </c>
    </row>
    <row r="966" spans="1:20" x14ac:dyDescent="0.45">
      <c r="A966" t="s">
        <v>20</v>
      </c>
      <c r="B966" s="2">
        <v>41706</v>
      </c>
      <c r="C966" s="1">
        <v>0.75</v>
      </c>
      <c r="D966" t="s">
        <v>22</v>
      </c>
      <c r="E966" t="s">
        <v>30</v>
      </c>
      <c r="F966">
        <v>1177.83</v>
      </c>
      <c r="G966">
        <v>1490.37</v>
      </c>
      <c r="H966">
        <v>3</v>
      </c>
      <c r="I966">
        <v>6</v>
      </c>
      <c r="J966">
        <v>7</v>
      </c>
      <c r="K966">
        <v>8</v>
      </c>
      <c r="L966">
        <v>4</v>
      </c>
      <c r="M966">
        <v>1</v>
      </c>
      <c r="N966" t="s">
        <v>23</v>
      </c>
      <c r="O966">
        <v>3.18</v>
      </c>
      <c r="P966">
        <v>3.51</v>
      </c>
      <c r="Q966">
        <v>2.14</v>
      </c>
      <c r="R966">
        <v>3.45</v>
      </c>
      <c r="S966">
        <v>3.75</v>
      </c>
      <c r="T966">
        <v>2.2799999999999998</v>
      </c>
    </row>
    <row r="967" spans="1:20" x14ac:dyDescent="0.45">
      <c r="A967" t="s">
        <v>65</v>
      </c>
      <c r="B967" s="2">
        <v>41706</v>
      </c>
      <c r="C967" s="1">
        <v>0.79166666666666663</v>
      </c>
      <c r="D967" t="s">
        <v>79</v>
      </c>
      <c r="E967" t="s">
        <v>72</v>
      </c>
      <c r="F967">
        <v>1497.69</v>
      </c>
      <c r="G967">
        <v>1496.18</v>
      </c>
      <c r="H967">
        <v>1</v>
      </c>
      <c r="I967">
        <v>4</v>
      </c>
      <c r="J967">
        <v>3</v>
      </c>
      <c r="K967">
        <v>6</v>
      </c>
      <c r="L967">
        <v>0</v>
      </c>
      <c r="M967">
        <v>0</v>
      </c>
      <c r="N967" t="s">
        <v>28</v>
      </c>
      <c r="O967">
        <v>2.39</v>
      </c>
      <c r="P967">
        <v>3.11</v>
      </c>
      <c r="Q967">
        <v>2.86</v>
      </c>
      <c r="R967">
        <v>2.5499999999999998</v>
      </c>
      <c r="S967">
        <v>3.4</v>
      </c>
      <c r="T967">
        <v>3.12</v>
      </c>
    </row>
    <row r="968" spans="1:20" x14ac:dyDescent="0.45">
      <c r="A968" t="s">
        <v>20</v>
      </c>
      <c r="B968" s="2">
        <v>41708</v>
      </c>
      <c r="C968" s="1">
        <v>0.75</v>
      </c>
      <c r="D968" t="s">
        <v>29</v>
      </c>
      <c r="E968" t="s">
        <v>30</v>
      </c>
      <c r="F968">
        <v>1310.21</v>
      </c>
      <c r="G968">
        <v>1490.37</v>
      </c>
      <c r="H968">
        <v>9</v>
      </c>
      <c r="I968">
        <v>12</v>
      </c>
      <c r="J968">
        <v>6</v>
      </c>
      <c r="K968">
        <v>8</v>
      </c>
      <c r="L968">
        <v>0</v>
      </c>
      <c r="M968">
        <v>2</v>
      </c>
      <c r="N968" t="s">
        <v>34</v>
      </c>
      <c r="O968">
        <v>2.58</v>
      </c>
      <c r="P968">
        <v>3.4</v>
      </c>
      <c r="Q968">
        <v>2.58</v>
      </c>
      <c r="R968">
        <v>2.78</v>
      </c>
      <c r="S968">
        <v>3.75</v>
      </c>
      <c r="T968">
        <v>2.75</v>
      </c>
    </row>
    <row r="969" spans="1:20" x14ac:dyDescent="0.45">
      <c r="A969" t="s">
        <v>41</v>
      </c>
      <c r="B969" s="2">
        <v>41708</v>
      </c>
      <c r="C969" s="1">
        <v>0.75</v>
      </c>
      <c r="D969" t="s">
        <v>52</v>
      </c>
      <c r="E969" t="s">
        <v>54</v>
      </c>
      <c r="F969">
        <v>1440.21</v>
      </c>
      <c r="G969">
        <v>1402.15</v>
      </c>
      <c r="H969">
        <v>4</v>
      </c>
      <c r="I969">
        <v>4</v>
      </c>
      <c r="J969">
        <v>5</v>
      </c>
      <c r="K969">
        <v>8</v>
      </c>
      <c r="L969">
        <v>4</v>
      </c>
      <c r="M969">
        <v>1</v>
      </c>
      <c r="N969" t="s">
        <v>23</v>
      </c>
      <c r="O969">
        <v>1.68</v>
      </c>
      <c r="P969">
        <v>3.77</v>
      </c>
      <c r="Q969">
        <v>4.84</v>
      </c>
      <c r="R969">
        <v>1.83</v>
      </c>
      <c r="S969">
        <v>4.0999999999999996</v>
      </c>
      <c r="T969">
        <v>5.4</v>
      </c>
    </row>
    <row r="970" spans="1:20" x14ac:dyDescent="0.45">
      <c r="A970" t="s">
        <v>61</v>
      </c>
      <c r="B970" s="2">
        <v>41708</v>
      </c>
      <c r="C970" s="1">
        <v>0.8125</v>
      </c>
      <c r="D970" t="s">
        <v>77</v>
      </c>
      <c r="E970" t="s">
        <v>80</v>
      </c>
      <c r="F970">
        <v>1375.74</v>
      </c>
      <c r="G970">
        <v>1293.25</v>
      </c>
      <c r="H970">
        <v>7</v>
      </c>
      <c r="I970">
        <v>13</v>
      </c>
      <c r="J970">
        <v>4</v>
      </c>
      <c r="K970">
        <v>7</v>
      </c>
      <c r="L970">
        <v>0</v>
      </c>
      <c r="M970">
        <v>2</v>
      </c>
      <c r="N970" t="s">
        <v>34</v>
      </c>
      <c r="O970">
        <v>1.73</v>
      </c>
      <c r="P970">
        <v>3.58</v>
      </c>
      <c r="Q970">
        <v>4.67</v>
      </c>
      <c r="R970">
        <v>1.86</v>
      </c>
      <c r="S970">
        <v>3.84</v>
      </c>
      <c r="T970">
        <v>5.5</v>
      </c>
    </row>
    <row r="971" spans="1:20" x14ac:dyDescent="0.45">
      <c r="A971" t="s">
        <v>61</v>
      </c>
      <c r="B971" s="2">
        <v>41709</v>
      </c>
      <c r="C971" s="1">
        <v>0.70833333333333337</v>
      </c>
      <c r="D971" t="s">
        <v>64</v>
      </c>
      <c r="E971" t="s">
        <v>85</v>
      </c>
      <c r="F971">
        <v>1255.82</v>
      </c>
      <c r="G971">
        <v>1267.6300000000001</v>
      </c>
      <c r="H971">
        <v>5</v>
      </c>
      <c r="I971">
        <v>9</v>
      </c>
      <c r="J971">
        <v>2</v>
      </c>
      <c r="K971">
        <v>2</v>
      </c>
      <c r="L971">
        <v>2</v>
      </c>
      <c r="M971">
        <v>4</v>
      </c>
      <c r="N971" t="s">
        <v>34</v>
      </c>
      <c r="O971">
        <v>2.08</v>
      </c>
      <c r="P971">
        <v>3.34</v>
      </c>
      <c r="Q971">
        <v>3.43</v>
      </c>
      <c r="R971">
        <v>2.2799999999999998</v>
      </c>
      <c r="S971">
        <v>3.59</v>
      </c>
      <c r="T971">
        <v>3.8</v>
      </c>
    </row>
    <row r="972" spans="1:20" x14ac:dyDescent="0.45">
      <c r="A972" t="s">
        <v>31</v>
      </c>
      <c r="B972" s="2">
        <v>41709</v>
      </c>
      <c r="C972" s="1">
        <v>0.75</v>
      </c>
      <c r="D972" t="s">
        <v>68</v>
      </c>
      <c r="E972" t="s">
        <v>32</v>
      </c>
      <c r="F972">
        <v>1441.82</v>
      </c>
      <c r="G972">
        <v>1332.17</v>
      </c>
      <c r="H972">
        <v>2</v>
      </c>
      <c r="I972">
        <v>4</v>
      </c>
      <c r="J972">
        <v>3</v>
      </c>
      <c r="K972">
        <v>4</v>
      </c>
      <c r="L972">
        <v>2</v>
      </c>
      <c r="M972">
        <v>0</v>
      </c>
      <c r="N972" t="s">
        <v>23</v>
      </c>
      <c r="O972">
        <v>1.85</v>
      </c>
      <c r="P972">
        <v>3.58</v>
      </c>
      <c r="Q972">
        <v>4.09</v>
      </c>
      <c r="R972">
        <v>2.0499999999999998</v>
      </c>
      <c r="S972">
        <v>3.9</v>
      </c>
      <c r="T972">
        <v>5.0599999999999996</v>
      </c>
    </row>
    <row r="973" spans="1:20" x14ac:dyDescent="0.45">
      <c r="A973" t="s">
        <v>81</v>
      </c>
      <c r="B973" s="2">
        <v>41710</v>
      </c>
      <c r="C973" s="1">
        <v>0.61458333333333337</v>
      </c>
      <c r="D973" t="s">
        <v>83</v>
      </c>
      <c r="E973" t="s">
        <v>82</v>
      </c>
      <c r="F973">
        <v>1657.99</v>
      </c>
      <c r="G973">
        <v>1728.64</v>
      </c>
      <c r="H973">
        <v>4</v>
      </c>
      <c r="I973">
        <v>4</v>
      </c>
      <c r="J973">
        <v>7</v>
      </c>
      <c r="K973">
        <v>10</v>
      </c>
      <c r="L973">
        <v>0</v>
      </c>
      <c r="M973">
        <v>1</v>
      </c>
      <c r="N973" t="s">
        <v>34</v>
      </c>
      <c r="O973">
        <v>2.99</v>
      </c>
      <c r="P973">
        <v>3.13</v>
      </c>
      <c r="Q973">
        <v>2.38</v>
      </c>
      <c r="R973">
        <v>3.3</v>
      </c>
      <c r="S973">
        <v>3.3</v>
      </c>
      <c r="T973">
        <v>2.57</v>
      </c>
    </row>
    <row r="974" spans="1:20" x14ac:dyDescent="0.45">
      <c r="A974" t="s">
        <v>65</v>
      </c>
      <c r="B974" s="2">
        <v>41712</v>
      </c>
      <c r="C974" s="1">
        <v>0.70833333333333337</v>
      </c>
      <c r="D974" t="s">
        <v>96</v>
      </c>
      <c r="E974" t="s">
        <v>72</v>
      </c>
      <c r="F974">
        <v>1269.1099999999999</v>
      </c>
      <c r="G974">
        <v>1496.18</v>
      </c>
      <c r="H974">
        <v>4</v>
      </c>
      <c r="I974">
        <v>4</v>
      </c>
      <c r="J974">
        <v>2</v>
      </c>
      <c r="K974">
        <v>4</v>
      </c>
      <c r="L974">
        <v>2</v>
      </c>
      <c r="M974">
        <v>2</v>
      </c>
      <c r="N974" t="s">
        <v>28</v>
      </c>
      <c r="O974">
        <v>5.65</v>
      </c>
      <c r="P974">
        <v>3.72</v>
      </c>
      <c r="Q974">
        <v>1.55</v>
      </c>
      <c r="R974">
        <v>6.85</v>
      </c>
      <c r="S974">
        <v>4.0999999999999996</v>
      </c>
      <c r="T974">
        <v>1.63</v>
      </c>
    </row>
    <row r="975" spans="1:20" x14ac:dyDescent="0.45">
      <c r="A975" t="s">
        <v>31</v>
      </c>
      <c r="B975" s="2">
        <v>41713</v>
      </c>
      <c r="C975" s="1">
        <v>0.66666666666666663</v>
      </c>
      <c r="D975" t="s">
        <v>56</v>
      </c>
      <c r="E975" t="s">
        <v>93</v>
      </c>
      <c r="F975">
        <v>1432.97</v>
      </c>
      <c r="G975">
        <v>1315.63</v>
      </c>
      <c r="H975">
        <v>6</v>
      </c>
      <c r="I975">
        <v>10</v>
      </c>
      <c r="J975">
        <v>2</v>
      </c>
      <c r="K975">
        <v>2</v>
      </c>
      <c r="L975">
        <v>1</v>
      </c>
      <c r="M975">
        <v>2</v>
      </c>
      <c r="N975" t="s">
        <v>34</v>
      </c>
      <c r="O975">
        <v>1.8</v>
      </c>
      <c r="P975">
        <v>3.51</v>
      </c>
      <c r="Q975">
        <v>4.37</v>
      </c>
      <c r="R975">
        <v>1.86</v>
      </c>
      <c r="S975">
        <v>3.75</v>
      </c>
      <c r="T975">
        <v>5</v>
      </c>
    </row>
    <row r="976" spans="1:20" x14ac:dyDescent="0.45">
      <c r="A976" t="s">
        <v>61</v>
      </c>
      <c r="B976" s="2">
        <v>41714</v>
      </c>
      <c r="C976" s="1">
        <v>0.5</v>
      </c>
      <c r="D976" t="s">
        <v>62</v>
      </c>
      <c r="E976" t="s">
        <v>77</v>
      </c>
      <c r="F976">
        <v>1467.62</v>
      </c>
      <c r="G976">
        <v>1365.03</v>
      </c>
      <c r="H976">
        <v>9</v>
      </c>
      <c r="I976">
        <v>13</v>
      </c>
      <c r="J976">
        <v>6</v>
      </c>
      <c r="K976">
        <v>10</v>
      </c>
      <c r="L976">
        <v>2</v>
      </c>
      <c r="M976">
        <v>2</v>
      </c>
      <c r="N976" t="s">
        <v>28</v>
      </c>
      <c r="O976">
        <v>1.58</v>
      </c>
      <c r="P976">
        <v>3.7</v>
      </c>
      <c r="Q976">
        <v>5.89</v>
      </c>
      <c r="R976">
        <v>1.65</v>
      </c>
      <c r="S976">
        <v>3.94</v>
      </c>
      <c r="T976">
        <v>6.96</v>
      </c>
    </row>
    <row r="977" spans="1:20" x14ac:dyDescent="0.45">
      <c r="A977" t="s">
        <v>31</v>
      </c>
      <c r="B977" s="2">
        <v>41714</v>
      </c>
      <c r="C977" s="1">
        <v>0.54166666666666663</v>
      </c>
      <c r="D977" t="s">
        <v>44</v>
      </c>
      <c r="E977" t="s">
        <v>95</v>
      </c>
      <c r="F977">
        <v>1378.68</v>
      </c>
      <c r="G977">
        <v>1316.93</v>
      </c>
      <c r="H977">
        <v>7</v>
      </c>
      <c r="I977">
        <v>8</v>
      </c>
      <c r="J977">
        <v>2</v>
      </c>
      <c r="K977">
        <v>5</v>
      </c>
      <c r="L977">
        <v>1</v>
      </c>
      <c r="M977">
        <v>1</v>
      </c>
      <c r="N977" t="s">
        <v>28</v>
      </c>
      <c r="O977">
        <v>1.66</v>
      </c>
      <c r="P977">
        <v>3.77</v>
      </c>
      <c r="Q977">
        <v>4.9800000000000004</v>
      </c>
      <c r="R977">
        <v>1.71</v>
      </c>
      <c r="S977">
        <v>4.0199999999999996</v>
      </c>
      <c r="T977">
        <v>5.7</v>
      </c>
    </row>
    <row r="978" spans="1:20" x14ac:dyDescent="0.45">
      <c r="A978" t="s">
        <v>31</v>
      </c>
      <c r="B978" s="2">
        <v>41714</v>
      </c>
      <c r="C978" s="1">
        <v>0.66666666666666663</v>
      </c>
      <c r="D978" t="s">
        <v>68</v>
      </c>
      <c r="E978" t="s">
        <v>55</v>
      </c>
      <c r="F978">
        <v>1449.98</v>
      </c>
      <c r="G978">
        <v>1515.92</v>
      </c>
      <c r="H978">
        <v>4</v>
      </c>
      <c r="I978">
        <v>6</v>
      </c>
      <c r="J978">
        <v>6</v>
      </c>
      <c r="K978">
        <v>12</v>
      </c>
      <c r="L978">
        <v>1</v>
      </c>
      <c r="M978">
        <v>0</v>
      </c>
      <c r="N978" t="s">
        <v>23</v>
      </c>
      <c r="O978">
        <v>2.2000000000000002</v>
      </c>
      <c r="P978">
        <v>3.33</v>
      </c>
      <c r="Q978">
        <v>3.19</v>
      </c>
      <c r="R978">
        <v>2.3199999999999998</v>
      </c>
      <c r="S978">
        <v>3.45</v>
      </c>
      <c r="T978">
        <v>3.65</v>
      </c>
    </row>
    <row r="979" spans="1:20" x14ac:dyDescent="0.45">
      <c r="A979" t="s">
        <v>61</v>
      </c>
      <c r="B979" s="2">
        <v>41714</v>
      </c>
      <c r="C979" s="1">
        <v>0.70833333333333337</v>
      </c>
      <c r="D979" t="s">
        <v>63</v>
      </c>
      <c r="E979" t="s">
        <v>85</v>
      </c>
      <c r="F979">
        <v>1361.05</v>
      </c>
      <c r="G979">
        <v>1258.5999999999999</v>
      </c>
      <c r="H979">
        <v>6</v>
      </c>
      <c r="I979">
        <v>9</v>
      </c>
      <c r="J979">
        <v>5</v>
      </c>
      <c r="K979">
        <v>5</v>
      </c>
      <c r="L979">
        <v>0</v>
      </c>
      <c r="M979">
        <v>2</v>
      </c>
      <c r="N979" t="s">
        <v>34</v>
      </c>
      <c r="O979">
        <v>1.89</v>
      </c>
      <c r="P979">
        <v>3.3</v>
      </c>
      <c r="Q979">
        <v>4.13</v>
      </c>
      <c r="R979">
        <v>2.11</v>
      </c>
      <c r="S979">
        <v>3.5</v>
      </c>
      <c r="T979">
        <v>4.75</v>
      </c>
    </row>
    <row r="980" spans="1:20" x14ac:dyDescent="0.45">
      <c r="A980" t="s">
        <v>31</v>
      </c>
      <c r="B980" s="2">
        <v>41714</v>
      </c>
      <c r="C980" s="1">
        <v>0.75</v>
      </c>
      <c r="D980" t="s">
        <v>45</v>
      </c>
      <c r="E980" t="s">
        <v>57</v>
      </c>
      <c r="F980">
        <v>1460.3</v>
      </c>
      <c r="G980">
        <v>1442.4</v>
      </c>
      <c r="H980">
        <v>6</v>
      </c>
      <c r="I980">
        <v>12</v>
      </c>
      <c r="J980">
        <v>4</v>
      </c>
      <c r="K980">
        <v>8</v>
      </c>
      <c r="L980">
        <v>0</v>
      </c>
      <c r="M980">
        <v>0</v>
      </c>
      <c r="N980" t="s">
        <v>28</v>
      </c>
      <c r="O980">
        <v>2.1</v>
      </c>
      <c r="P980">
        <v>3.31</v>
      </c>
      <c r="Q980">
        <v>3.45</v>
      </c>
      <c r="R980">
        <v>2.2000000000000002</v>
      </c>
      <c r="S980">
        <v>3.45</v>
      </c>
      <c r="T980">
        <v>3.9</v>
      </c>
    </row>
    <row r="981" spans="1:20" x14ac:dyDescent="0.45">
      <c r="A981" t="s">
        <v>61</v>
      </c>
      <c r="B981" s="2">
        <v>41715</v>
      </c>
      <c r="C981" s="1">
        <v>0.70833333333333337</v>
      </c>
      <c r="D981" t="s">
        <v>90</v>
      </c>
      <c r="E981" t="s">
        <v>80</v>
      </c>
      <c r="F981">
        <v>1239.5899999999999</v>
      </c>
      <c r="G981">
        <v>1305.3900000000001</v>
      </c>
      <c r="H981">
        <v>3</v>
      </c>
      <c r="I981">
        <v>3</v>
      </c>
      <c r="J981">
        <v>4</v>
      </c>
      <c r="K981">
        <v>7</v>
      </c>
      <c r="L981">
        <v>1</v>
      </c>
      <c r="M981">
        <v>0</v>
      </c>
      <c r="N981" t="s">
        <v>23</v>
      </c>
      <c r="O981">
        <v>2.37</v>
      </c>
      <c r="P981">
        <v>3.07</v>
      </c>
      <c r="Q981">
        <v>3.05</v>
      </c>
      <c r="R981">
        <v>2.59</v>
      </c>
      <c r="S981">
        <v>3.2</v>
      </c>
      <c r="T981">
        <v>3.35</v>
      </c>
    </row>
    <row r="982" spans="1:20" x14ac:dyDescent="0.45">
      <c r="A982" t="s">
        <v>31</v>
      </c>
      <c r="B982" s="2">
        <v>41719</v>
      </c>
      <c r="C982" s="1">
        <v>0.72916666666666663</v>
      </c>
      <c r="D982" t="s">
        <v>93</v>
      </c>
      <c r="E982" t="s">
        <v>95</v>
      </c>
      <c r="F982">
        <v>1315.63</v>
      </c>
      <c r="G982">
        <v>1316.93</v>
      </c>
      <c r="H982">
        <v>4</v>
      </c>
      <c r="I982">
        <v>5</v>
      </c>
      <c r="J982">
        <v>2</v>
      </c>
      <c r="K982">
        <v>3</v>
      </c>
      <c r="L982">
        <v>0</v>
      </c>
      <c r="M982">
        <v>1</v>
      </c>
      <c r="N982" t="s">
        <v>34</v>
      </c>
      <c r="O982">
        <v>2.0299999999999998</v>
      </c>
      <c r="P982">
        <v>3.36</v>
      </c>
      <c r="Q982">
        <v>3.64</v>
      </c>
      <c r="R982">
        <v>2.11</v>
      </c>
      <c r="S982">
        <v>3.6</v>
      </c>
      <c r="T982">
        <v>4.0999999999999996</v>
      </c>
    </row>
    <row r="983" spans="1:20" x14ac:dyDescent="0.45">
      <c r="A983" t="s">
        <v>61</v>
      </c>
      <c r="B983" s="2">
        <v>41719</v>
      </c>
      <c r="C983" s="1">
        <v>0.8125</v>
      </c>
      <c r="D983" t="s">
        <v>77</v>
      </c>
      <c r="E983" t="s">
        <v>94</v>
      </c>
      <c r="F983">
        <v>1365.03</v>
      </c>
      <c r="G983">
        <v>1287.3</v>
      </c>
      <c r="H983">
        <v>4</v>
      </c>
      <c r="I983">
        <v>8</v>
      </c>
      <c r="J983">
        <v>1</v>
      </c>
      <c r="K983">
        <v>4</v>
      </c>
      <c r="L983">
        <v>0</v>
      </c>
      <c r="M983">
        <v>1</v>
      </c>
      <c r="N983" t="s">
        <v>34</v>
      </c>
      <c r="O983">
        <v>2.27</v>
      </c>
      <c r="P983">
        <v>3.13</v>
      </c>
      <c r="Q983">
        <v>3.17</v>
      </c>
      <c r="R983">
        <v>2.4900000000000002</v>
      </c>
      <c r="S983">
        <v>3.3</v>
      </c>
      <c r="T983">
        <v>3.6</v>
      </c>
    </row>
    <row r="984" spans="1:20" x14ac:dyDescent="0.45">
      <c r="A984" t="s">
        <v>31</v>
      </c>
      <c r="B984" s="2">
        <v>41720</v>
      </c>
      <c r="C984" s="1">
        <v>0.66666666666666663</v>
      </c>
      <c r="D984" t="s">
        <v>55</v>
      </c>
      <c r="E984" t="s">
        <v>56</v>
      </c>
      <c r="F984">
        <v>1515.92</v>
      </c>
      <c r="G984">
        <v>1432.97</v>
      </c>
      <c r="H984">
        <v>3</v>
      </c>
      <c r="I984">
        <v>9</v>
      </c>
      <c r="J984">
        <v>6</v>
      </c>
      <c r="K984">
        <v>9</v>
      </c>
      <c r="L984">
        <v>0</v>
      </c>
      <c r="M984">
        <v>1</v>
      </c>
      <c r="N984" t="s">
        <v>34</v>
      </c>
      <c r="O984">
        <v>1.93</v>
      </c>
      <c r="P984">
        <v>3.43</v>
      </c>
      <c r="Q984">
        <v>3.87</v>
      </c>
      <c r="R984">
        <v>2</v>
      </c>
      <c r="S984">
        <v>3.55</v>
      </c>
      <c r="T984">
        <v>4.45</v>
      </c>
    </row>
    <row r="985" spans="1:20" x14ac:dyDescent="0.45">
      <c r="A985" t="s">
        <v>35</v>
      </c>
      <c r="B985" s="2">
        <v>41720</v>
      </c>
      <c r="C985" s="1">
        <v>0.75</v>
      </c>
      <c r="D985" t="s">
        <v>37</v>
      </c>
      <c r="E985" t="s">
        <v>38</v>
      </c>
      <c r="F985">
        <v>1378.76</v>
      </c>
      <c r="G985">
        <v>1341.65</v>
      </c>
      <c r="H985">
        <v>2</v>
      </c>
      <c r="I985">
        <v>8</v>
      </c>
      <c r="J985">
        <v>2</v>
      </c>
      <c r="K985">
        <v>2</v>
      </c>
      <c r="L985">
        <v>3</v>
      </c>
      <c r="M985">
        <v>1</v>
      </c>
      <c r="N985" t="s">
        <v>23</v>
      </c>
      <c r="O985">
        <v>1.83</v>
      </c>
      <c r="P985">
        <v>3.43</v>
      </c>
      <c r="Q985">
        <v>4.2699999999999996</v>
      </c>
      <c r="R985">
        <v>1.9</v>
      </c>
      <c r="S985">
        <v>3.75</v>
      </c>
      <c r="T985">
        <v>4.9000000000000004</v>
      </c>
    </row>
    <row r="986" spans="1:20" x14ac:dyDescent="0.45">
      <c r="A986" t="s">
        <v>61</v>
      </c>
      <c r="B986" s="2">
        <v>41721</v>
      </c>
      <c r="C986" s="1">
        <v>0.5</v>
      </c>
      <c r="D986" t="s">
        <v>64</v>
      </c>
      <c r="E986" t="s">
        <v>90</v>
      </c>
      <c r="F986">
        <v>1254.3800000000001</v>
      </c>
      <c r="G986">
        <v>1239.5899999999999</v>
      </c>
      <c r="H986">
        <v>1</v>
      </c>
      <c r="I986">
        <v>5</v>
      </c>
      <c r="J986">
        <v>3</v>
      </c>
      <c r="K986">
        <v>6</v>
      </c>
      <c r="L986">
        <v>1</v>
      </c>
      <c r="M986">
        <v>1</v>
      </c>
      <c r="N986" t="s">
        <v>28</v>
      </c>
      <c r="O986">
        <v>2.5</v>
      </c>
      <c r="P986">
        <v>3.02</v>
      </c>
      <c r="Q986">
        <v>2.91</v>
      </c>
      <c r="R986">
        <v>2.64</v>
      </c>
      <c r="S986">
        <v>3.17</v>
      </c>
      <c r="T986">
        <v>3.1</v>
      </c>
    </row>
    <row r="987" spans="1:20" x14ac:dyDescent="0.45">
      <c r="A987" t="s">
        <v>31</v>
      </c>
      <c r="B987" s="2">
        <v>41721</v>
      </c>
      <c r="C987" s="1">
        <v>0.75</v>
      </c>
      <c r="D987" t="s">
        <v>57</v>
      </c>
      <c r="E987" t="s">
        <v>44</v>
      </c>
      <c r="F987">
        <v>1442.4</v>
      </c>
      <c r="G987">
        <v>1378.68</v>
      </c>
      <c r="H987">
        <v>2</v>
      </c>
      <c r="I987">
        <v>8</v>
      </c>
      <c r="J987">
        <v>7</v>
      </c>
      <c r="K987">
        <v>8</v>
      </c>
      <c r="L987">
        <v>1</v>
      </c>
      <c r="M987">
        <v>2</v>
      </c>
      <c r="N987" t="s">
        <v>34</v>
      </c>
      <c r="O987">
        <v>1.85</v>
      </c>
      <c r="P987">
        <v>3.51</v>
      </c>
      <c r="Q987">
        <v>4.16</v>
      </c>
      <c r="R987">
        <v>1.94</v>
      </c>
      <c r="S987">
        <v>3.8</v>
      </c>
      <c r="T987">
        <v>4.8</v>
      </c>
    </row>
    <row r="988" spans="1:20" x14ac:dyDescent="0.45">
      <c r="A988" t="s">
        <v>61</v>
      </c>
      <c r="B988" s="2">
        <v>41722</v>
      </c>
      <c r="C988" s="1">
        <v>0.70833333333333337</v>
      </c>
      <c r="D988" t="s">
        <v>85</v>
      </c>
      <c r="E988" t="s">
        <v>62</v>
      </c>
      <c r="F988">
        <v>1258.5999999999999</v>
      </c>
      <c r="G988">
        <v>1467.62</v>
      </c>
      <c r="H988">
        <v>7</v>
      </c>
      <c r="I988">
        <v>8</v>
      </c>
      <c r="J988">
        <v>7</v>
      </c>
      <c r="K988">
        <v>13</v>
      </c>
      <c r="L988">
        <v>1</v>
      </c>
      <c r="M988">
        <v>2</v>
      </c>
      <c r="N988" t="s">
        <v>34</v>
      </c>
      <c r="O988">
        <v>4.6100000000000003</v>
      </c>
      <c r="P988">
        <v>3.39</v>
      </c>
      <c r="Q988">
        <v>1.79</v>
      </c>
      <c r="R988">
        <v>5.25</v>
      </c>
      <c r="S988">
        <v>3.7</v>
      </c>
      <c r="T988">
        <v>1.94</v>
      </c>
    </row>
    <row r="989" spans="1:20" x14ac:dyDescent="0.45">
      <c r="A989" t="s">
        <v>31</v>
      </c>
      <c r="B989" s="2">
        <v>41722</v>
      </c>
      <c r="C989" s="1">
        <v>0.75</v>
      </c>
      <c r="D989" t="s">
        <v>33</v>
      </c>
      <c r="E989" t="s">
        <v>45</v>
      </c>
      <c r="F989">
        <v>1366.02</v>
      </c>
      <c r="G989">
        <v>1460.3</v>
      </c>
      <c r="H989">
        <v>7</v>
      </c>
      <c r="I989">
        <v>8</v>
      </c>
      <c r="J989">
        <v>4</v>
      </c>
      <c r="K989">
        <v>10</v>
      </c>
      <c r="L989">
        <v>0</v>
      </c>
      <c r="M989">
        <v>3</v>
      </c>
      <c r="N989" t="s">
        <v>34</v>
      </c>
      <c r="O989">
        <v>3.39</v>
      </c>
      <c r="P989">
        <v>3.37</v>
      </c>
      <c r="Q989">
        <v>2.1</v>
      </c>
      <c r="R989">
        <v>3.7</v>
      </c>
      <c r="S989">
        <v>3.6</v>
      </c>
      <c r="T989">
        <v>2.23</v>
      </c>
    </row>
    <row r="990" spans="1:20" x14ac:dyDescent="0.45">
      <c r="A990" t="s">
        <v>35</v>
      </c>
      <c r="B990" s="2">
        <v>41723</v>
      </c>
      <c r="C990" s="1">
        <v>0.8125</v>
      </c>
      <c r="D990" t="s">
        <v>38</v>
      </c>
      <c r="E990" t="s">
        <v>47</v>
      </c>
      <c r="F990">
        <v>1341.65</v>
      </c>
      <c r="G990">
        <v>1397.6</v>
      </c>
      <c r="H990">
        <v>1</v>
      </c>
      <c r="I990">
        <v>2</v>
      </c>
      <c r="J990">
        <v>3</v>
      </c>
      <c r="K990">
        <v>7</v>
      </c>
      <c r="L990">
        <v>0</v>
      </c>
      <c r="M990">
        <v>0</v>
      </c>
      <c r="N990" t="s">
        <v>28</v>
      </c>
      <c r="O990">
        <v>2.68</v>
      </c>
      <c r="P990">
        <v>3.29</v>
      </c>
      <c r="Q990">
        <v>2.54</v>
      </c>
      <c r="R990">
        <v>2.88</v>
      </c>
      <c r="S990">
        <v>3.57</v>
      </c>
      <c r="T990">
        <v>2.75</v>
      </c>
    </row>
    <row r="991" spans="1:20" x14ac:dyDescent="0.45">
      <c r="A991" t="s">
        <v>61</v>
      </c>
      <c r="B991" s="2">
        <v>41726</v>
      </c>
      <c r="C991" s="1">
        <v>0.70833333333333337</v>
      </c>
      <c r="D991" t="s">
        <v>63</v>
      </c>
      <c r="E991" t="s">
        <v>64</v>
      </c>
      <c r="F991">
        <v>1361.05</v>
      </c>
      <c r="G991">
        <v>1254.3800000000001</v>
      </c>
      <c r="H991">
        <v>0</v>
      </c>
      <c r="I991">
        <v>6</v>
      </c>
      <c r="J991">
        <v>1</v>
      </c>
      <c r="K991">
        <v>5</v>
      </c>
      <c r="L991">
        <v>0</v>
      </c>
      <c r="M991">
        <v>1</v>
      </c>
      <c r="N991" t="s">
        <v>34</v>
      </c>
      <c r="O991">
        <v>1.88</v>
      </c>
      <c r="P991">
        <v>3.27</v>
      </c>
      <c r="Q991">
        <v>4.24</v>
      </c>
      <c r="R991">
        <v>2.0099999999999998</v>
      </c>
      <c r="S991">
        <v>3.5</v>
      </c>
      <c r="T991">
        <v>4.9000000000000004</v>
      </c>
    </row>
    <row r="992" spans="1:20" x14ac:dyDescent="0.45">
      <c r="A992" t="s">
        <v>20</v>
      </c>
      <c r="B992" s="2">
        <v>41726</v>
      </c>
      <c r="C992" s="1">
        <v>0.75</v>
      </c>
      <c r="D992" t="s">
        <v>25</v>
      </c>
      <c r="E992" t="s">
        <v>40</v>
      </c>
      <c r="F992">
        <v>1431.85</v>
      </c>
      <c r="G992">
        <v>1315.4</v>
      </c>
      <c r="H992">
        <v>4</v>
      </c>
      <c r="I992">
        <v>8</v>
      </c>
      <c r="J992">
        <v>4</v>
      </c>
      <c r="K992">
        <v>7</v>
      </c>
      <c r="L992">
        <v>2</v>
      </c>
      <c r="M992">
        <v>0</v>
      </c>
      <c r="N992" t="s">
        <v>23</v>
      </c>
      <c r="O992">
        <v>1.52</v>
      </c>
      <c r="P992">
        <v>4.16</v>
      </c>
      <c r="Q992">
        <v>5.95</v>
      </c>
      <c r="R992">
        <v>1.56</v>
      </c>
      <c r="S992">
        <v>4.6900000000000004</v>
      </c>
      <c r="T992">
        <v>6.56</v>
      </c>
    </row>
    <row r="993" spans="1:20" x14ac:dyDescent="0.45">
      <c r="A993" t="s">
        <v>20</v>
      </c>
      <c r="B993" s="2">
        <v>41727</v>
      </c>
      <c r="C993" s="1">
        <v>0.60416666666666663</v>
      </c>
      <c r="D993" t="s">
        <v>24</v>
      </c>
      <c r="E993" t="s">
        <v>29</v>
      </c>
      <c r="F993">
        <v>1394.7</v>
      </c>
      <c r="G993">
        <v>1310.21</v>
      </c>
      <c r="H993">
        <v>9</v>
      </c>
      <c r="I993">
        <v>15</v>
      </c>
      <c r="J993">
        <v>6</v>
      </c>
      <c r="K993">
        <v>12</v>
      </c>
      <c r="L993">
        <v>1</v>
      </c>
      <c r="M993">
        <v>1</v>
      </c>
      <c r="N993" t="s">
        <v>28</v>
      </c>
      <c r="O993">
        <v>1.84</v>
      </c>
      <c r="P993">
        <v>3.56</v>
      </c>
      <c r="Q993">
        <v>4.1399999999999997</v>
      </c>
      <c r="R993">
        <v>1.91</v>
      </c>
      <c r="S993">
        <v>3.79</v>
      </c>
      <c r="T993">
        <v>4.7699999999999996</v>
      </c>
    </row>
    <row r="994" spans="1:20" x14ac:dyDescent="0.45">
      <c r="A994" t="s">
        <v>31</v>
      </c>
      <c r="B994" s="2">
        <v>41727</v>
      </c>
      <c r="C994" s="1">
        <v>0.66666666666666663</v>
      </c>
      <c r="D994" t="s">
        <v>45</v>
      </c>
      <c r="E994" t="s">
        <v>93</v>
      </c>
      <c r="F994">
        <v>1460.3</v>
      </c>
      <c r="G994">
        <v>1315.63</v>
      </c>
      <c r="H994">
        <v>4</v>
      </c>
      <c r="I994">
        <v>10</v>
      </c>
      <c r="J994">
        <v>3</v>
      </c>
      <c r="K994">
        <v>5</v>
      </c>
      <c r="L994">
        <v>0</v>
      </c>
      <c r="M994">
        <v>0</v>
      </c>
      <c r="N994" t="s">
        <v>28</v>
      </c>
      <c r="O994">
        <v>1.58</v>
      </c>
      <c r="P994">
        <v>3.81</v>
      </c>
      <c r="Q994">
        <v>5.86</v>
      </c>
      <c r="R994">
        <v>1.67</v>
      </c>
      <c r="S994">
        <v>4.04</v>
      </c>
      <c r="T994">
        <v>6.95</v>
      </c>
    </row>
    <row r="995" spans="1:20" x14ac:dyDescent="0.45">
      <c r="A995" t="s">
        <v>20</v>
      </c>
      <c r="B995" s="2">
        <v>41727</v>
      </c>
      <c r="C995" s="1">
        <v>0.70833333333333337</v>
      </c>
      <c r="D995" t="s">
        <v>30</v>
      </c>
      <c r="E995" t="s">
        <v>59</v>
      </c>
      <c r="F995">
        <v>1490.37</v>
      </c>
      <c r="G995">
        <v>1368.33</v>
      </c>
      <c r="H995">
        <v>6</v>
      </c>
      <c r="I995">
        <v>10</v>
      </c>
      <c r="J995">
        <v>7</v>
      </c>
      <c r="K995">
        <v>10</v>
      </c>
      <c r="L995">
        <v>2</v>
      </c>
      <c r="M995">
        <v>2</v>
      </c>
      <c r="N995" t="s">
        <v>28</v>
      </c>
      <c r="O995">
        <v>1.63</v>
      </c>
      <c r="P995">
        <v>3.83</v>
      </c>
      <c r="Q995">
        <v>5.25</v>
      </c>
      <c r="R995">
        <v>1.68</v>
      </c>
      <c r="S995">
        <v>4.2</v>
      </c>
      <c r="T995">
        <v>5.65</v>
      </c>
    </row>
    <row r="996" spans="1:20" x14ac:dyDescent="0.45">
      <c r="A996" t="s">
        <v>35</v>
      </c>
      <c r="B996" s="2">
        <v>41727</v>
      </c>
      <c r="C996" s="1">
        <v>0.75</v>
      </c>
      <c r="D996" t="s">
        <v>39</v>
      </c>
      <c r="E996" t="s">
        <v>38</v>
      </c>
      <c r="F996">
        <v>1740.38</v>
      </c>
      <c r="G996">
        <v>1341.65</v>
      </c>
      <c r="H996">
        <v>6</v>
      </c>
      <c r="I996">
        <v>12</v>
      </c>
      <c r="J996">
        <v>2</v>
      </c>
      <c r="K996">
        <v>3</v>
      </c>
      <c r="L996">
        <v>0</v>
      </c>
      <c r="M996">
        <v>0</v>
      </c>
      <c r="N996" t="s">
        <v>28</v>
      </c>
      <c r="O996">
        <v>1.08</v>
      </c>
      <c r="P996">
        <v>10.28</v>
      </c>
      <c r="Q996">
        <v>21.57</v>
      </c>
      <c r="R996">
        <v>1.1499999999999999</v>
      </c>
      <c r="S996">
        <v>14</v>
      </c>
      <c r="T996">
        <v>41</v>
      </c>
    </row>
    <row r="997" spans="1:20" x14ac:dyDescent="0.45">
      <c r="A997" t="s">
        <v>65</v>
      </c>
      <c r="B997" s="2">
        <v>41727</v>
      </c>
      <c r="C997" s="1">
        <v>0.8125</v>
      </c>
      <c r="D997" t="s">
        <v>79</v>
      </c>
      <c r="E997" t="s">
        <v>72</v>
      </c>
      <c r="F997">
        <v>1485.3</v>
      </c>
      <c r="G997">
        <v>1486.16</v>
      </c>
      <c r="H997">
        <v>4</v>
      </c>
      <c r="I997">
        <v>4</v>
      </c>
      <c r="J997">
        <v>1</v>
      </c>
      <c r="K997">
        <v>3</v>
      </c>
      <c r="L997">
        <v>0</v>
      </c>
      <c r="M997">
        <v>1</v>
      </c>
      <c r="N997" t="s">
        <v>34</v>
      </c>
      <c r="O997">
        <v>2.1</v>
      </c>
      <c r="P997">
        <v>3.19</v>
      </c>
      <c r="Q997">
        <v>3.32</v>
      </c>
      <c r="R997">
        <v>2.2799999999999998</v>
      </c>
      <c r="S997">
        <v>3.3</v>
      </c>
      <c r="T997">
        <v>3.72</v>
      </c>
    </row>
    <row r="998" spans="1:20" x14ac:dyDescent="0.45">
      <c r="A998" t="s">
        <v>41</v>
      </c>
      <c r="B998" s="2">
        <v>41728</v>
      </c>
      <c r="C998" s="1">
        <v>0.58333333333333337</v>
      </c>
      <c r="D998" t="s">
        <v>91</v>
      </c>
      <c r="E998" t="s">
        <v>54</v>
      </c>
      <c r="F998">
        <v>1261.27</v>
      </c>
      <c r="G998">
        <v>1402.15</v>
      </c>
      <c r="H998">
        <v>4</v>
      </c>
      <c r="I998">
        <v>7</v>
      </c>
      <c r="J998">
        <v>2</v>
      </c>
      <c r="K998">
        <v>8</v>
      </c>
      <c r="L998">
        <v>1</v>
      </c>
      <c r="M998">
        <v>2</v>
      </c>
      <c r="N998" t="s">
        <v>34</v>
      </c>
      <c r="O998">
        <v>2.57</v>
      </c>
      <c r="P998">
        <v>3.11</v>
      </c>
      <c r="Q998">
        <v>2.8</v>
      </c>
      <c r="R998">
        <v>2.88</v>
      </c>
      <c r="S998">
        <v>3.3</v>
      </c>
      <c r="T998">
        <v>3.1</v>
      </c>
    </row>
    <row r="999" spans="1:20" x14ac:dyDescent="0.45">
      <c r="A999" t="s">
        <v>41</v>
      </c>
      <c r="B999" s="2">
        <v>41728</v>
      </c>
      <c r="C999" s="1">
        <v>0.58333333333333337</v>
      </c>
      <c r="D999" t="s">
        <v>52</v>
      </c>
      <c r="E999" t="s">
        <v>70</v>
      </c>
      <c r="F999">
        <v>1440.21</v>
      </c>
      <c r="G999">
        <v>1366.21</v>
      </c>
      <c r="H999">
        <v>6</v>
      </c>
      <c r="I999">
        <v>7</v>
      </c>
      <c r="J999">
        <v>5</v>
      </c>
      <c r="K999">
        <v>8</v>
      </c>
      <c r="L999">
        <v>1</v>
      </c>
      <c r="M999">
        <v>1</v>
      </c>
      <c r="N999" t="s">
        <v>28</v>
      </c>
      <c r="O999">
        <v>1.84</v>
      </c>
      <c r="P999">
        <v>3.44</v>
      </c>
      <c r="Q999">
        <v>4.28</v>
      </c>
      <c r="R999">
        <v>1.89</v>
      </c>
      <c r="S999">
        <v>3.65</v>
      </c>
      <c r="T999">
        <v>4.6500000000000004</v>
      </c>
    </row>
    <row r="1000" spans="1:20" x14ac:dyDescent="0.45">
      <c r="A1000" t="s">
        <v>31</v>
      </c>
      <c r="B1000" s="2">
        <v>41728</v>
      </c>
      <c r="C1000" s="1">
        <v>0.66666666666666663</v>
      </c>
      <c r="D1000" t="s">
        <v>95</v>
      </c>
      <c r="E1000" t="s">
        <v>57</v>
      </c>
      <c r="F1000">
        <v>1316.93</v>
      </c>
      <c r="G1000">
        <v>1442.4</v>
      </c>
      <c r="H1000">
        <v>4</v>
      </c>
      <c r="I1000">
        <v>6</v>
      </c>
      <c r="J1000">
        <v>1</v>
      </c>
      <c r="K1000">
        <v>5</v>
      </c>
      <c r="L1000">
        <v>0</v>
      </c>
      <c r="M1000">
        <v>1</v>
      </c>
      <c r="N1000" t="s">
        <v>34</v>
      </c>
      <c r="O1000">
        <v>3.5</v>
      </c>
      <c r="P1000">
        <v>3.37</v>
      </c>
      <c r="Q1000">
        <v>2.06</v>
      </c>
      <c r="R1000">
        <v>3.82</v>
      </c>
      <c r="S1000">
        <v>3.55</v>
      </c>
      <c r="T1000">
        <v>2.15</v>
      </c>
    </row>
    <row r="1001" spans="1:20" x14ac:dyDescent="0.45">
      <c r="A1001" t="s">
        <v>20</v>
      </c>
      <c r="B1001" s="2">
        <v>41728</v>
      </c>
      <c r="C1001" s="1">
        <v>0.70833333333333337</v>
      </c>
      <c r="D1001" t="s">
        <v>22</v>
      </c>
      <c r="E1001" t="s">
        <v>26</v>
      </c>
      <c r="F1001">
        <v>1177.83</v>
      </c>
      <c r="G1001">
        <v>1269.02</v>
      </c>
      <c r="H1001">
        <v>6</v>
      </c>
      <c r="I1001">
        <v>6</v>
      </c>
      <c r="J1001">
        <v>1</v>
      </c>
      <c r="K1001">
        <v>7</v>
      </c>
      <c r="L1001">
        <v>3</v>
      </c>
      <c r="M1001">
        <v>0</v>
      </c>
      <c r="N1001" t="s">
        <v>23</v>
      </c>
      <c r="O1001">
        <v>2.27</v>
      </c>
      <c r="P1001">
        <v>3.27</v>
      </c>
      <c r="Q1001">
        <v>3.12</v>
      </c>
      <c r="R1001">
        <v>2.6</v>
      </c>
      <c r="S1001">
        <v>3.4</v>
      </c>
      <c r="T1001">
        <v>3.5</v>
      </c>
    </row>
    <row r="1002" spans="1:20" x14ac:dyDescent="0.45">
      <c r="A1002" t="s">
        <v>20</v>
      </c>
      <c r="B1002" s="2">
        <v>41728</v>
      </c>
      <c r="C1002" s="1">
        <v>0.70833333333333337</v>
      </c>
      <c r="D1002" t="s">
        <v>58</v>
      </c>
      <c r="E1002" t="s">
        <v>88</v>
      </c>
      <c r="F1002">
        <v>1483.09</v>
      </c>
      <c r="G1002">
        <v>1287.74</v>
      </c>
      <c r="H1002">
        <v>4</v>
      </c>
      <c r="I1002">
        <v>8</v>
      </c>
      <c r="J1002">
        <v>2</v>
      </c>
      <c r="K1002">
        <v>3</v>
      </c>
      <c r="L1002">
        <v>4</v>
      </c>
      <c r="M1002">
        <v>2</v>
      </c>
      <c r="N1002" t="s">
        <v>23</v>
      </c>
      <c r="O1002">
        <v>1.5</v>
      </c>
      <c r="P1002">
        <v>4.3</v>
      </c>
      <c r="Q1002">
        <v>6.02</v>
      </c>
      <c r="R1002">
        <v>1.57</v>
      </c>
      <c r="S1002">
        <v>4.75</v>
      </c>
      <c r="T1002">
        <v>7</v>
      </c>
    </row>
    <row r="1003" spans="1:20" x14ac:dyDescent="0.45">
      <c r="A1003" t="s">
        <v>31</v>
      </c>
      <c r="B1003" s="2">
        <v>41729</v>
      </c>
      <c r="C1003" s="1">
        <v>0.75</v>
      </c>
      <c r="D1003" t="s">
        <v>56</v>
      </c>
      <c r="E1003" t="s">
        <v>33</v>
      </c>
      <c r="F1003">
        <v>1432.97</v>
      </c>
      <c r="G1003">
        <v>1366.02</v>
      </c>
      <c r="H1003">
        <v>6</v>
      </c>
      <c r="I1003">
        <v>9</v>
      </c>
      <c r="J1003">
        <v>4</v>
      </c>
      <c r="K1003">
        <v>7</v>
      </c>
      <c r="L1003">
        <v>1</v>
      </c>
      <c r="M1003">
        <v>0</v>
      </c>
      <c r="N1003" t="s">
        <v>23</v>
      </c>
      <c r="O1003">
        <v>1.76</v>
      </c>
      <c r="P1003">
        <v>3.58</v>
      </c>
      <c r="Q1003">
        <v>4.49</v>
      </c>
      <c r="R1003">
        <v>1.85</v>
      </c>
      <c r="S1003">
        <v>3.78</v>
      </c>
      <c r="T1003">
        <v>5.22</v>
      </c>
    </row>
    <row r="1004" spans="1:20" x14ac:dyDescent="0.45">
      <c r="A1004" t="s">
        <v>81</v>
      </c>
      <c r="B1004" s="2">
        <v>41733</v>
      </c>
      <c r="C1004" s="1">
        <v>0.63541666666666663</v>
      </c>
      <c r="D1004" t="s">
        <v>86</v>
      </c>
      <c r="E1004" t="s">
        <v>92</v>
      </c>
      <c r="F1004">
        <v>1584.98</v>
      </c>
      <c r="G1004">
        <v>1465.46</v>
      </c>
      <c r="H1004">
        <v>1</v>
      </c>
      <c r="I1004">
        <v>5</v>
      </c>
      <c r="J1004">
        <v>4</v>
      </c>
      <c r="K1004">
        <v>7</v>
      </c>
      <c r="L1004">
        <v>2</v>
      </c>
      <c r="M1004">
        <v>0</v>
      </c>
      <c r="N1004" t="s">
        <v>23</v>
      </c>
      <c r="O1004">
        <v>1.79</v>
      </c>
      <c r="P1004">
        <v>3.4</v>
      </c>
      <c r="Q1004">
        <v>4.5599999999999996</v>
      </c>
      <c r="R1004">
        <v>1.9</v>
      </c>
      <c r="S1004">
        <v>3.55</v>
      </c>
      <c r="T1004">
        <v>5.3</v>
      </c>
    </row>
    <row r="1005" spans="1:20" x14ac:dyDescent="0.45">
      <c r="A1005" t="s">
        <v>20</v>
      </c>
      <c r="B1005" s="2">
        <v>41733</v>
      </c>
      <c r="C1005" s="1">
        <v>0.75</v>
      </c>
      <c r="D1005" t="s">
        <v>59</v>
      </c>
      <c r="E1005" t="s">
        <v>58</v>
      </c>
      <c r="F1005">
        <v>1373.95</v>
      </c>
      <c r="G1005">
        <v>1486.05</v>
      </c>
      <c r="H1005">
        <v>5</v>
      </c>
      <c r="I1005">
        <v>11</v>
      </c>
      <c r="J1005">
        <v>7</v>
      </c>
      <c r="K1005">
        <v>10</v>
      </c>
      <c r="L1005">
        <v>0</v>
      </c>
      <c r="M1005">
        <v>0</v>
      </c>
      <c r="N1005" t="s">
        <v>28</v>
      </c>
      <c r="O1005">
        <v>2.29</v>
      </c>
      <c r="P1005">
        <v>3.37</v>
      </c>
      <c r="Q1005">
        <v>2.99</v>
      </c>
      <c r="R1005">
        <v>2.38</v>
      </c>
      <c r="S1005">
        <v>3.62</v>
      </c>
      <c r="T1005">
        <v>3.25</v>
      </c>
    </row>
    <row r="1006" spans="1:20" x14ac:dyDescent="0.45">
      <c r="A1006" t="s">
        <v>20</v>
      </c>
      <c r="B1006" s="2">
        <v>41734</v>
      </c>
      <c r="C1006" s="1">
        <v>0.60416666666666663</v>
      </c>
      <c r="D1006" t="s">
        <v>24</v>
      </c>
      <c r="E1006" t="s">
        <v>48</v>
      </c>
      <c r="F1006">
        <v>1389.86</v>
      </c>
      <c r="G1006">
        <v>1372.09</v>
      </c>
      <c r="H1006">
        <v>7</v>
      </c>
      <c r="I1006">
        <v>13</v>
      </c>
      <c r="J1006">
        <v>7</v>
      </c>
      <c r="K1006">
        <v>10</v>
      </c>
      <c r="L1006">
        <v>1</v>
      </c>
      <c r="M1006">
        <v>2</v>
      </c>
      <c r="N1006" t="s">
        <v>34</v>
      </c>
      <c r="O1006">
        <v>1.93</v>
      </c>
      <c r="P1006">
        <v>3.53</v>
      </c>
      <c r="Q1006">
        <v>3.75</v>
      </c>
      <c r="R1006">
        <v>2.1</v>
      </c>
      <c r="S1006">
        <v>3.85</v>
      </c>
      <c r="T1006">
        <v>4.0999999999999996</v>
      </c>
    </row>
    <row r="1007" spans="1:20" x14ac:dyDescent="0.45">
      <c r="A1007" t="s">
        <v>35</v>
      </c>
      <c r="B1007" s="2">
        <v>41734</v>
      </c>
      <c r="C1007" s="1">
        <v>0.64583333333333337</v>
      </c>
      <c r="D1007" t="s">
        <v>39</v>
      </c>
      <c r="E1007" t="s">
        <v>36</v>
      </c>
      <c r="F1007">
        <v>1700.89</v>
      </c>
      <c r="G1007">
        <v>1426.85</v>
      </c>
      <c r="H1007">
        <v>4</v>
      </c>
      <c r="I1007">
        <v>10</v>
      </c>
      <c r="J1007">
        <v>4</v>
      </c>
      <c r="K1007">
        <v>5</v>
      </c>
      <c r="L1007">
        <v>4</v>
      </c>
      <c r="M1007">
        <v>0</v>
      </c>
      <c r="N1007" t="s">
        <v>23</v>
      </c>
      <c r="O1007">
        <v>1.1599999999999999</v>
      </c>
      <c r="P1007">
        <v>7.5</v>
      </c>
      <c r="Q1007">
        <v>13.08</v>
      </c>
      <c r="R1007">
        <v>1.2</v>
      </c>
      <c r="S1007">
        <v>9.1199999999999992</v>
      </c>
      <c r="T1007">
        <v>19</v>
      </c>
    </row>
    <row r="1008" spans="1:20" x14ac:dyDescent="0.45">
      <c r="A1008" t="s">
        <v>31</v>
      </c>
      <c r="B1008" s="2">
        <v>41734</v>
      </c>
      <c r="C1008" s="1">
        <v>0.66666666666666663</v>
      </c>
      <c r="D1008" t="s">
        <v>55</v>
      </c>
      <c r="E1008" t="s">
        <v>93</v>
      </c>
      <c r="F1008">
        <v>1506.45</v>
      </c>
      <c r="G1008">
        <v>1323.33</v>
      </c>
      <c r="H1008">
        <v>3</v>
      </c>
      <c r="I1008">
        <v>6</v>
      </c>
      <c r="J1008">
        <v>4</v>
      </c>
      <c r="K1008">
        <v>5</v>
      </c>
      <c r="L1008">
        <v>3</v>
      </c>
      <c r="M1008">
        <v>1</v>
      </c>
      <c r="N1008" t="s">
        <v>23</v>
      </c>
      <c r="O1008">
        <v>1.49</v>
      </c>
      <c r="P1008">
        <v>4.07</v>
      </c>
      <c r="Q1008">
        <v>6.76</v>
      </c>
      <c r="R1008">
        <v>1.53</v>
      </c>
      <c r="S1008">
        <v>4.59</v>
      </c>
      <c r="T1008">
        <v>7.5</v>
      </c>
    </row>
    <row r="1009" spans="1:20" x14ac:dyDescent="0.45">
      <c r="A1009" t="s">
        <v>74</v>
      </c>
      <c r="B1009" s="2">
        <v>41734</v>
      </c>
      <c r="C1009" s="1">
        <v>0.6875</v>
      </c>
      <c r="D1009" t="s">
        <v>89</v>
      </c>
      <c r="E1009" t="s">
        <v>76</v>
      </c>
      <c r="F1009">
        <v>1149.27</v>
      </c>
      <c r="G1009">
        <v>1162.1600000000001</v>
      </c>
      <c r="H1009">
        <v>1</v>
      </c>
      <c r="I1009">
        <v>7</v>
      </c>
      <c r="J1009">
        <v>6</v>
      </c>
      <c r="K1009">
        <v>12</v>
      </c>
      <c r="L1009">
        <v>2</v>
      </c>
      <c r="M1009">
        <v>1</v>
      </c>
      <c r="N1009" t="s">
        <v>23</v>
      </c>
      <c r="O1009">
        <v>2.17</v>
      </c>
      <c r="P1009">
        <v>3.35</v>
      </c>
      <c r="Q1009">
        <v>3.18</v>
      </c>
      <c r="R1009">
        <v>2.33</v>
      </c>
      <c r="S1009">
        <v>3.73</v>
      </c>
      <c r="T1009">
        <v>4.05</v>
      </c>
    </row>
    <row r="1010" spans="1:20" x14ac:dyDescent="0.45">
      <c r="A1010" t="s">
        <v>20</v>
      </c>
      <c r="B1010" s="2">
        <v>41734</v>
      </c>
      <c r="C1010" s="1">
        <v>0.70833333333333337</v>
      </c>
      <c r="D1010" t="s">
        <v>29</v>
      </c>
      <c r="E1010" t="s">
        <v>26</v>
      </c>
      <c r="F1010">
        <v>1315.06</v>
      </c>
      <c r="G1010">
        <v>1255.21</v>
      </c>
      <c r="H1010">
        <v>4</v>
      </c>
      <c r="I1010">
        <v>10</v>
      </c>
      <c r="J1010">
        <v>1</v>
      </c>
      <c r="K1010">
        <v>4</v>
      </c>
      <c r="L1010">
        <v>2</v>
      </c>
      <c r="M1010">
        <v>0</v>
      </c>
      <c r="N1010" t="s">
        <v>23</v>
      </c>
      <c r="O1010">
        <v>1.53</v>
      </c>
      <c r="P1010">
        <v>3.98</v>
      </c>
      <c r="Q1010">
        <v>5.93</v>
      </c>
      <c r="R1010">
        <v>1.63</v>
      </c>
      <c r="S1010">
        <v>4.45</v>
      </c>
      <c r="T1010">
        <v>6.7</v>
      </c>
    </row>
    <row r="1011" spans="1:20" x14ac:dyDescent="0.45">
      <c r="A1011" t="s">
        <v>20</v>
      </c>
      <c r="B1011" s="2">
        <v>41734</v>
      </c>
      <c r="C1011" s="1">
        <v>0.70833333333333337</v>
      </c>
      <c r="D1011" t="s">
        <v>30</v>
      </c>
      <c r="E1011" t="s">
        <v>25</v>
      </c>
      <c r="F1011">
        <v>1484.74</v>
      </c>
      <c r="G1011">
        <v>1436.47</v>
      </c>
      <c r="H1011">
        <v>4</v>
      </c>
      <c r="I1011">
        <v>10</v>
      </c>
      <c r="J1011">
        <v>4</v>
      </c>
      <c r="K1011">
        <v>8</v>
      </c>
      <c r="L1011">
        <v>0</v>
      </c>
      <c r="M1011">
        <v>2</v>
      </c>
      <c r="N1011" t="s">
        <v>34</v>
      </c>
      <c r="O1011">
        <v>2.41</v>
      </c>
      <c r="P1011">
        <v>3.34</v>
      </c>
      <c r="Q1011">
        <v>2.83</v>
      </c>
      <c r="R1011">
        <v>2.58</v>
      </c>
      <c r="S1011">
        <v>3.5</v>
      </c>
      <c r="T1011">
        <v>3.1</v>
      </c>
    </row>
    <row r="1012" spans="1:20" x14ac:dyDescent="0.45">
      <c r="A1012" t="s">
        <v>20</v>
      </c>
      <c r="B1012" s="2">
        <v>41734</v>
      </c>
      <c r="C1012" s="1">
        <v>0.75</v>
      </c>
      <c r="D1012" t="s">
        <v>88</v>
      </c>
      <c r="E1012" t="s">
        <v>60</v>
      </c>
      <c r="F1012">
        <v>1284.78</v>
      </c>
      <c r="G1012">
        <v>1316.02</v>
      </c>
      <c r="H1012">
        <v>2</v>
      </c>
      <c r="I1012">
        <v>2</v>
      </c>
      <c r="J1012">
        <v>3</v>
      </c>
      <c r="K1012">
        <v>4</v>
      </c>
      <c r="L1012">
        <v>1</v>
      </c>
      <c r="M1012">
        <v>1</v>
      </c>
      <c r="N1012" t="s">
        <v>28</v>
      </c>
      <c r="O1012">
        <v>1.74</v>
      </c>
      <c r="P1012">
        <v>3.76</v>
      </c>
      <c r="Q1012">
        <v>4.46</v>
      </c>
      <c r="R1012">
        <v>1.83</v>
      </c>
      <c r="S1012">
        <v>4.25</v>
      </c>
      <c r="T1012">
        <v>5</v>
      </c>
    </row>
    <row r="1013" spans="1:20" x14ac:dyDescent="0.45">
      <c r="A1013" t="s">
        <v>41</v>
      </c>
      <c r="B1013" s="2">
        <v>41737</v>
      </c>
      <c r="C1013" s="1">
        <v>0.75</v>
      </c>
      <c r="D1013" t="s">
        <v>70</v>
      </c>
      <c r="E1013" t="s">
        <v>52</v>
      </c>
      <c r="F1013">
        <v>1370.03</v>
      </c>
      <c r="G1013">
        <v>1436.39</v>
      </c>
      <c r="H1013">
        <v>3</v>
      </c>
      <c r="I1013">
        <v>7</v>
      </c>
      <c r="J1013">
        <v>4</v>
      </c>
      <c r="K1013">
        <v>8</v>
      </c>
      <c r="L1013">
        <v>2</v>
      </c>
      <c r="M1013">
        <v>2</v>
      </c>
      <c r="N1013" t="s">
        <v>28</v>
      </c>
      <c r="O1013">
        <v>1.96</v>
      </c>
      <c r="P1013">
        <v>3.43</v>
      </c>
      <c r="Q1013">
        <v>3.75</v>
      </c>
      <c r="R1013">
        <v>2.0499999999999998</v>
      </c>
      <c r="S1013">
        <v>3.73</v>
      </c>
      <c r="T1013">
        <v>4.0999999999999996</v>
      </c>
    </row>
    <row r="1014" spans="1:20" x14ac:dyDescent="0.45">
      <c r="A1014" t="s">
        <v>41</v>
      </c>
      <c r="B1014" s="2">
        <v>41739</v>
      </c>
      <c r="C1014" s="1">
        <v>0.625</v>
      </c>
      <c r="D1014" t="s">
        <v>70</v>
      </c>
      <c r="E1014" t="s">
        <v>43</v>
      </c>
      <c r="F1014">
        <v>1370.03</v>
      </c>
      <c r="G1014">
        <v>1323.99</v>
      </c>
      <c r="H1014">
        <v>3</v>
      </c>
      <c r="I1014">
        <v>7</v>
      </c>
      <c r="J1014">
        <v>4</v>
      </c>
      <c r="K1014">
        <v>10</v>
      </c>
      <c r="L1014">
        <v>1</v>
      </c>
      <c r="M1014">
        <v>2</v>
      </c>
      <c r="N1014" t="s">
        <v>34</v>
      </c>
      <c r="O1014">
        <v>1.41</v>
      </c>
      <c r="P1014">
        <v>4.51</v>
      </c>
      <c r="Q1014">
        <v>7.23</v>
      </c>
      <c r="R1014">
        <v>1.45</v>
      </c>
      <c r="S1014">
        <v>5.12</v>
      </c>
      <c r="T1014">
        <v>9</v>
      </c>
    </row>
    <row r="1015" spans="1:20" x14ac:dyDescent="0.45">
      <c r="A1015" t="s">
        <v>31</v>
      </c>
      <c r="B1015" s="2">
        <v>41739</v>
      </c>
      <c r="C1015" s="1">
        <v>0.66666666666666663</v>
      </c>
      <c r="D1015" t="s">
        <v>44</v>
      </c>
      <c r="E1015" t="s">
        <v>32</v>
      </c>
      <c r="F1015">
        <v>1384.72</v>
      </c>
      <c r="G1015">
        <v>1332.17</v>
      </c>
      <c r="H1015">
        <v>5</v>
      </c>
      <c r="I1015">
        <v>11</v>
      </c>
      <c r="J1015">
        <v>3</v>
      </c>
      <c r="K1015">
        <v>3</v>
      </c>
      <c r="L1015">
        <v>2</v>
      </c>
      <c r="M1015">
        <v>0</v>
      </c>
      <c r="N1015" t="s">
        <v>23</v>
      </c>
      <c r="O1015">
        <v>2.17</v>
      </c>
      <c r="P1015">
        <v>3.38</v>
      </c>
      <c r="Q1015">
        <v>3.21</v>
      </c>
      <c r="R1015">
        <v>2.2599999999999998</v>
      </c>
      <c r="S1015">
        <v>3.54</v>
      </c>
      <c r="T1015">
        <v>3.45</v>
      </c>
    </row>
    <row r="1016" spans="1:20" x14ac:dyDescent="0.45">
      <c r="A1016" t="s">
        <v>20</v>
      </c>
      <c r="B1016" s="2">
        <v>41739</v>
      </c>
      <c r="C1016" s="1">
        <v>0.70833333333333337</v>
      </c>
      <c r="D1016" t="s">
        <v>59</v>
      </c>
      <c r="E1016" t="s">
        <v>25</v>
      </c>
      <c r="F1016">
        <v>1373.95</v>
      </c>
      <c r="G1016">
        <v>1436.47</v>
      </c>
      <c r="H1016">
        <v>5</v>
      </c>
      <c r="I1016">
        <v>9</v>
      </c>
      <c r="J1016">
        <v>7</v>
      </c>
      <c r="K1016">
        <v>10</v>
      </c>
      <c r="L1016">
        <v>1</v>
      </c>
      <c r="M1016">
        <v>2</v>
      </c>
      <c r="N1016" t="s">
        <v>34</v>
      </c>
      <c r="O1016">
        <v>4.28</v>
      </c>
      <c r="P1016">
        <v>3.7</v>
      </c>
      <c r="Q1016">
        <v>1.78</v>
      </c>
      <c r="R1016">
        <v>4.5</v>
      </c>
      <c r="S1016">
        <v>3.9</v>
      </c>
      <c r="T1016">
        <v>1.85</v>
      </c>
    </row>
    <row r="1017" spans="1:20" x14ac:dyDescent="0.45">
      <c r="A1017" t="s">
        <v>81</v>
      </c>
      <c r="B1017" s="2">
        <v>41742</v>
      </c>
      <c r="C1017" s="1">
        <v>0.54166666666666663</v>
      </c>
      <c r="D1017" t="s">
        <v>83</v>
      </c>
      <c r="E1017" t="s">
        <v>86</v>
      </c>
      <c r="F1017">
        <v>1637.72</v>
      </c>
      <c r="G1017">
        <v>1584.98</v>
      </c>
      <c r="H1017">
        <v>4</v>
      </c>
      <c r="I1017">
        <v>7</v>
      </c>
      <c r="J1017">
        <v>3</v>
      </c>
      <c r="K1017">
        <v>5</v>
      </c>
      <c r="L1017">
        <v>0</v>
      </c>
      <c r="M1017">
        <v>2</v>
      </c>
      <c r="N1017" t="s">
        <v>34</v>
      </c>
      <c r="O1017">
        <v>2.19</v>
      </c>
      <c r="P1017">
        <v>3.12</v>
      </c>
      <c r="Q1017">
        <v>3.36</v>
      </c>
      <c r="R1017">
        <v>2.35</v>
      </c>
      <c r="S1017">
        <v>3.3</v>
      </c>
      <c r="T1017">
        <v>3.8</v>
      </c>
    </row>
    <row r="1018" spans="1:20" x14ac:dyDescent="0.45">
      <c r="A1018" t="s">
        <v>20</v>
      </c>
      <c r="B1018" s="2">
        <v>41742</v>
      </c>
      <c r="C1018" s="1">
        <v>0.60416666666666663</v>
      </c>
      <c r="D1018" t="s">
        <v>22</v>
      </c>
      <c r="E1018" t="s">
        <v>25</v>
      </c>
      <c r="F1018">
        <v>1191.6400000000001</v>
      </c>
      <c r="G1018">
        <v>1436.47</v>
      </c>
      <c r="H1018">
        <v>6</v>
      </c>
      <c r="I1018">
        <v>9</v>
      </c>
      <c r="J1018">
        <v>9</v>
      </c>
      <c r="K1018">
        <v>10</v>
      </c>
      <c r="L1018">
        <v>0</v>
      </c>
      <c r="M1018">
        <v>2</v>
      </c>
      <c r="N1018" t="s">
        <v>34</v>
      </c>
      <c r="O1018">
        <v>5.17</v>
      </c>
      <c r="P1018">
        <v>4</v>
      </c>
      <c r="Q1018">
        <v>1.6</v>
      </c>
      <c r="R1018">
        <v>5.9</v>
      </c>
      <c r="S1018">
        <v>4.3499999999999996</v>
      </c>
      <c r="T1018">
        <v>1.7</v>
      </c>
    </row>
    <row r="1019" spans="1:20" x14ac:dyDescent="0.45">
      <c r="A1019" t="s">
        <v>20</v>
      </c>
      <c r="B1019" s="2">
        <v>41742</v>
      </c>
      <c r="C1019" s="1">
        <v>0.70833333333333337</v>
      </c>
      <c r="D1019" t="s">
        <v>58</v>
      </c>
      <c r="E1019" t="s">
        <v>48</v>
      </c>
      <c r="F1019">
        <v>1486.05</v>
      </c>
      <c r="G1019">
        <v>1372.09</v>
      </c>
      <c r="H1019">
        <v>7</v>
      </c>
      <c r="I1019">
        <v>11</v>
      </c>
      <c r="J1019">
        <v>5</v>
      </c>
      <c r="K1019">
        <v>11</v>
      </c>
      <c r="L1019">
        <v>2</v>
      </c>
      <c r="M1019">
        <v>0</v>
      </c>
      <c r="N1019" t="s">
        <v>23</v>
      </c>
      <c r="O1019">
        <v>1.59</v>
      </c>
      <c r="P1019">
        <v>3.92</v>
      </c>
      <c r="Q1019">
        <v>5.41</v>
      </c>
      <c r="R1019">
        <v>1.67</v>
      </c>
      <c r="S1019">
        <v>4.3</v>
      </c>
      <c r="T1019">
        <v>6</v>
      </c>
    </row>
    <row r="1020" spans="1:20" x14ac:dyDescent="0.45">
      <c r="A1020" t="s">
        <v>31</v>
      </c>
      <c r="B1020" s="2">
        <v>41742</v>
      </c>
      <c r="C1020" s="1">
        <v>0.75</v>
      </c>
      <c r="D1020" t="s">
        <v>68</v>
      </c>
      <c r="E1020" t="s">
        <v>57</v>
      </c>
      <c r="F1020">
        <v>1457.75</v>
      </c>
      <c r="G1020">
        <v>1439.63</v>
      </c>
      <c r="H1020">
        <v>6</v>
      </c>
      <c r="I1020">
        <v>9</v>
      </c>
      <c r="J1020">
        <v>4</v>
      </c>
      <c r="K1020">
        <v>5</v>
      </c>
      <c r="L1020">
        <v>2</v>
      </c>
      <c r="M1020">
        <v>0</v>
      </c>
      <c r="N1020" t="s">
        <v>23</v>
      </c>
      <c r="O1020">
        <v>2.0699999999999998</v>
      </c>
      <c r="P1020">
        <v>3.4</v>
      </c>
      <c r="Q1020">
        <v>3.43</v>
      </c>
      <c r="R1020">
        <v>2.15</v>
      </c>
      <c r="S1020">
        <v>3.68</v>
      </c>
      <c r="T1020">
        <v>3.75</v>
      </c>
    </row>
    <row r="1021" spans="1:20" x14ac:dyDescent="0.45">
      <c r="A1021" t="s">
        <v>31</v>
      </c>
      <c r="B1021" s="2">
        <v>41743</v>
      </c>
      <c r="C1021" s="1">
        <v>0.75</v>
      </c>
      <c r="D1021" t="s">
        <v>56</v>
      </c>
      <c r="E1021" t="s">
        <v>45</v>
      </c>
      <c r="F1021">
        <v>1437.74</v>
      </c>
      <c r="G1021">
        <v>1465.58</v>
      </c>
      <c r="H1021">
        <v>6</v>
      </c>
      <c r="I1021">
        <v>12</v>
      </c>
      <c r="J1021">
        <v>5</v>
      </c>
      <c r="K1021">
        <v>8</v>
      </c>
      <c r="L1021">
        <v>0</v>
      </c>
      <c r="M1021">
        <v>1</v>
      </c>
      <c r="N1021" t="s">
        <v>34</v>
      </c>
      <c r="O1021">
        <v>2.7</v>
      </c>
      <c r="P1021">
        <v>3.3</v>
      </c>
      <c r="Q1021">
        <v>2.52</v>
      </c>
      <c r="R1021">
        <v>2.92</v>
      </c>
      <c r="S1021">
        <v>3.5</v>
      </c>
      <c r="T1021">
        <v>2.75</v>
      </c>
    </row>
    <row r="1022" spans="1:20" x14ac:dyDescent="0.45">
      <c r="A1022" t="s">
        <v>41</v>
      </c>
      <c r="B1022" s="2">
        <v>41743</v>
      </c>
      <c r="C1022" s="1">
        <v>0.75347222222222221</v>
      </c>
      <c r="D1022" t="s">
        <v>54</v>
      </c>
      <c r="E1022" t="s">
        <v>51</v>
      </c>
      <c r="F1022">
        <v>1408.25</v>
      </c>
      <c r="G1022">
        <v>1422.47</v>
      </c>
      <c r="H1022">
        <v>6</v>
      </c>
      <c r="I1022">
        <v>8</v>
      </c>
      <c r="J1022">
        <v>4</v>
      </c>
      <c r="K1022">
        <v>10</v>
      </c>
      <c r="L1022">
        <v>0</v>
      </c>
      <c r="M1022">
        <v>0</v>
      </c>
      <c r="N1022" t="s">
        <v>28</v>
      </c>
      <c r="O1022">
        <v>2.96</v>
      </c>
      <c r="P1022">
        <v>3.23</v>
      </c>
      <c r="Q1022">
        <v>2.37</v>
      </c>
      <c r="R1022">
        <v>3.25</v>
      </c>
      <c r="S1022">
        <v>3.4</v>
      </c>
      <c r="T1022">
        <v>2.5</v>
      </c>
    </row>
    <row r="1023" spans="1:20" x14ac:dyDescent="0.45">
      <c r="A1023" t="s">
        <v>41</v>
      </c>
      <c r="B1023" s="2">
        <v>41745</v>
      </c>
      <c r="C1023" s="1">
        <v>0.75347222222222221</v>
      </c>
      <c r="D1023" t="s">
        <v>70</v>
      </c>
      <c r="E1023" t="s">
        <v>53</v>
      </c>
      <c r="F1023">
        <v>1387.37</v>
      </c>
      <c r="G1023">
        <v>1481.63</v>
      </c>
      <c r="H1023">
        <v>2</v>
      </c>
      <c r="I1023">
        <v>4</v>
      </c>
      <c r="J1023">
        <v>4</v>
      </c>
      <c r="K1023">
        <v>8</v>
      </c>
      <c r="L1023">
        <v>2</v>
      </c>
      <c r="M1023">
        <v>3</v>
      </c>
      <c r="N1023" t="s">
        <v>34</v>
      </c>
      <c r="O1023">
        <v>2.38</v>
      </c>
      <c r="P1023">
        <v>3.27</v>
      </c>
      <c r="Q1023">
        <v>2.92</v>
      </c>
      <c r="R1023">
        <v>2.5</v>
      </c>
      <c r="S1023">
        <v>3.44</v>
      </c>
      <c r="T1023">
        <v>3.15</v>
      </c>
    </row>
    <row r="1024" spans="1:20" x14ac:dyDescent="0.45">
      <c r="A1024" t="s">
        <v>31</v>
      </c>
      <c r="B1024" s="2">
        <v>41745</v>
      </c>
      <c r="C1024" s="1">
        <v>0.79166666666666663</v>
      </c>
      <c r="D1024" t="s">
        <v>95</v>
      </c>
      <c r="E1024" t="s">
        <v>68</v>
      </c>
      <c r="F1024">
        <v>1315.26</v>
      </c>
      <c r="G1024">
        <v>1477.24</v>
      </c>
      <c r="H1024">
        <v>0</v>
      </c>
      <c r="I1024">
        <v>4</v>
      </c>
      <c r="J1024">
        <v>6</v>
      </c>
      <c r="K1024">
        <v>12</v>
      </c>
      <c r="L1024">
        <v>0</v>
      </c>
      <c r="M1024">
        <v>2</v>
      </c>
      <c r="N1024" t="s">
        <v>34</v>
      </c>
      <c r="O1024">
        <v>4.76</v>
      </c>
      <c r="P1024">
        <v>3.77</v>
      </c>
      <c r="Q1024">
        <v>1.69</v>
      </c>
      <c r="R1024">
        <v>5.4</v>
      </c>
      <c r="S1024">
        <v>4.1100000000000003</v>
      </c>
      <c r="T1024">
        <v>1.75</v>
      </c>
    </row>
    <row r="1025" spans="1:20" x14ac:dyDescent="0.45">
      <c r="A1025" t="s">
        <v>31</v>
      </c>
      <c r="B1025" s="2">
        <v>41746</v>
      </c>
      <c r="C1025" s="1">
        <v>0.58333333333333337</v>
      </c>
      <c r="D1025" t="s">
        <v>44</v>
      </c>
      <c r="E1025" t="s">
        <v>56</v>
      </c>
      <c r="F1025">
        <v>1400.19</v>
      </c>
      <c r="G1025">
        <v>1435.54</v>
      </c>
      <c r="H1025">
        <v>7</v>
      </c>
      <c r="I1025">
        <v>11</v>
      </c>
      <c r="J1025">
        <v>6</v>
      </c>
      <c r="K1025">
        <v>9</v>
      </c>
      <c r="L1025">
        <v>0</v>
      </c>
      <c r="M1025">
        <v>1</v>
      </c>
      <c r="N1025" t="s">
        <v>34</v>
      </c>
      <c r="O1025">
        <v>2.34</v>
      </c>
      <c r="P1025">
        <v>3.31</v>
      </c>
      <c r="Q1025">
        <v>2.96</v>
      </c>
      <c r="R1025">
        <v>2.5</v>
      </c>
      <c r="S1025">
        <v>3.48</v>
      </c>
      <c r="T1025">
        <v>3.2</v>
      </c>
    </row>
    <row r="1026" spans="1:20" x14ac:dyDescent="0.45">
      <c r="A1026" t="s">
        <v>41</v>
      </c>
      <c r="B1026" s="2">
        <v>41746</v>
      </c>
      <c r="C1026" s="1">
        <v>0.75</v>
      </c>
      <c r="D1026" t="s">
        <v>97</v>
      </c>
      <c r="E1026" t="s">
        <v>54</v>
      </c>
      <c r="F1026">
        <v>1246.6099999999999</v>
      </c>
      <c r="G1026">
        <v>1404.31</v>
      </c>
      <c r="H1026">
        <v>1</v>
      </c>
      <c r="I1026">
        <v>1</v>
      </c>
      <c r="J1026">
        <v>7</v>
      </c>
      <c r="K1026">
        <v>8</v>
      </c>
      <c r="L1026">
        <v>1</v>
      </c>
      <c r="M1026">
        <v>3</v>
      </c>
      <c r="N1026" t="s">
        <v>34</v>
      </c>
      <c r="O1026">
        <v>3.09</v>
      </c>
      <c r="P1026">
        <v>3.2</v>
      </c>
      <c r="Q1026">
        <v>2.2999999999999998</v>
      </c>
      <c r="R1026">
        <v>3.5</v>
      </c>
      <c r="S1026">
        <v>3.4</v>
      </c>
      <c r="T1026">
        <v>2.4</v>
      </c>
    </row>
    <row r="1027" spans="1:20" x14ac:dyDescent="0.45">
      <c r="A1027" t="s">
        <v>41</v>
      </c>
      <c r="B1027" s="2">
        <v>41746</v>
      </c>
      <c r="C1027" s="1">
        <v>0.75</v>
      </c>
      <c r="D1027" t="s">
        <v>43</v>
      </c>
      <c r="E1027" t="s">
        <v>91</v>
      </c>
      <c r="F1027">
        <v>1315.8</v>
      </c>
      <c r="G1027">
        <v>1248.54</v>
      </c>
      <c r="H1027">
        <v>7</v>
      </c>
      <c r="I1027">
        <v>10</v>
      </c>
      <c r="J1027">
        <v>4</v>
      </c>
      <c r="K1027">
        <v>8</v>
      </c>
      <c r="L1027">
        <v>3</v>
      </c>
      <c r="M1027">
        <v>0</v>
      </c>
      <c r="N1027" t="s">
        <v>23</v>
      </c>
      <c r="O1027">
        <v>1.96</v>
      </c>
      <c r="P1027">
        <v>3.35</v>
      </c>
      <c r="Q1027">
        <v>3.85</v>
      </c>
      <c r="R1027">
        <v>2.0499999999999998</v>
      </c>
      <c r="S1027">
        <v>3.5</v>
      </c>
      <c r="T1027">
        <v>4.25</v>
      </c>
    </row>
    <row r="1028" spans="1:20" x14ac:dyDescent="0.45">
      <c r="A1028" t="s">
        <v>41</v>
      </c>
      <c r="B1028" s="2">
        <v>41746</v>
      </c>
      <c r="C1028" s="1">
        <v>0.75347222222222221</v>
      </c>
      <c r="D1028" t="s">
        <v>51</v>
      </c>
      <c r="E1028" t="s">
        <v>52</v>
      </c>
      <c r="F1028">
        <v>1430.53</v>
      </c>
      <c r="G1028">
        <v>1431.54</v>
      </c>
      <c r="H1028">
        <v>5</v>
      </c>
      <c r="I1028">
        <v>8</v>
      </c>
      <c r="J1028">
        <v>5</v>
      </c>
      <c r="K1028">
        <v>8</v>
      </c>
      <c r="L1028">
        <v>1</v>
      </c>
      <c r="M1028">
        <v>0</v>
      </c>
      <c r="N1028" t="s">
        <v>23</v>
      </c>
      <c r="O1028">
        <v>1.86</v>
      </c>
      <c r="P1028">
        <v>3.48</v>
      </c>
      <c r="Q1028">
        <v>4.08</v>
      </c>
      <c r="R1028">
        <v>1.92</v>
      </c>
      <c r="S1028">
        <v>3.9</v>
      </c>
      <c r="T1028">
        <v>4.7</v>
      </c>
    </row>
    <row r="1029" spans="1:20" x14ac:dyDescent="0.45">
      <c r="A1029" t="s">
        <v>31</v>
      </c>
      <c r="B1029" s="2">
        <v>41747</v>
      </c>
      <c r="C1029" s="1">
        <v>0.75</v>
      </c>
      <c r="D1029" t="s">
        <v>33</v>
      </c>
      <c r="E1029" t="s">
        <v>55</v>
      </c>
      <c r="F1029">
        <v>1349.89</v>
      </c>
      <c r="G1029">
        <v>1480.09</v>
      </c>
      <c r="H1029">
        <v>0</v>
      </c>
      <c r="I1029">
        <v>3</v>
      </c>
      <c r="J1029">
        <v>9</v>
      </c>
      <c r="K1029">
        <v>9</v>
      </c>
      <c r="L1029">
        <v>0</v>
      </c>
      <c r="M1029">
        <v>4</v>
      </c>
      <c r="N1029" t="s">
        <v>34</v>
      </c>
      <c r="O1029">
        <v>4.37</v>
      </c>
      <c r="P1029">
        <v>3.53</v>
      </c>
      <c r="Q1029">
        <v>1.8</v>
      </c>
      <c r="R1029">
        <v>4.75</v>
      </c>
      <c r="S1029">
        <v>3.91</v>
      </c>
      <c r="T1029">
        <v>1.9</v>
      </c>
    </row>
    <row r="1030" spans="1:20" x14ac:dyDescent="0.45">
      <c r="A1030" t="s">
        <v>74</v>
      </c>
      <c r="B1030" s="2">
        <v>41748</v>
      </c>
      <c r="C1030" s="1">
        <v>0.58333333333333337</v>
      </c>
      <c r="D1030" t="s">
        <v>89</v>
      </c>
      <c r="E1030" t="s">
        <v>98</v>
      </c>
      <c r="F1030">
        <v>1149.27</v>
      </c>
      <c r="G1030">
        <v>1162.1600000000001</v>
      </c>
      <c r="H1030">
        <v>4</v>
      </c>
      <c r="I1030">
        <v>4</v>
      </c>
      <c r="J1030">
        <v>9</v>
      </c>
      <c r="K1030">
        <v>9</v>
      </c>
      <c r="L1030">
        <v>2</v>
      </c>
      <c r="M1030">
        <v>0</v>
      </c>
      <c r="N1030" t="s">
        <v>23</v>
      </c>
      <c r="O1030">
        <v>1.77</v>
      </c>
      <c r="P1030">
        <v>3.56</v>
      </c>
      <c r="Q1030">
        <v>4.41</v>
      </c>
      <c r="R1030">
        <v>1.83</v>
      </c>
      <c r="S1030">
        <v>3.84</v>
      </c>
      <c r="T1030">
        <v>5.0999999999999996</v>
      </c>
    </row>
    <row r="1031" spans="1:20" x14ac:dyDescent="0.45">
      <c r="A1031" t="s">
        <v>65</v>
      </c>
      <c r="B1031" s="2">
        <v>41748</v>
      </c>
      <c r="C1031" s="1">
        <v>0.625</v>
      </c>
      <c r="D1031" t="s">
        <v>73</v>
      </c>
      <c r="E1031" t="s">
        <v>96</v>
      </c>
      <c r="F1031">
        <v>1521.22</v>
      </c>
      <c r="G1031">
        <v>1260.46</v>
      </c>
      <c r="H1031">
        <v>6</v>
      </c>
      <c r="I1031">
        <v>9</v>
      </c>
      <c r="J1031">
        <v>2</v>
      </c>
      <c r="K1031">
        <v>3</v>
      </c>
      <c r="L1031">
        <v>8</v>
      </c>
      <c r="M1031">
        <v>1</v>
      </c>
      <c r="N1031" t="s">
        <v>23</v>
      </c>
      <c r="O1031">
        <v>1.29</v>
      </c>
      <c r="P1031">
        <v>4.82</v>
      </c>
      <c r="Q1031">
        <v>9.18</v>
      </c>
      <c r="R1031">
        <v>1.35</v>
      </c>
      <c r="S1031">
        <v>5.36</v>
      </c>
      <c r="T1031">
        <v>13.48</v>
      </c>
    </row>
    <row r="1032" spans="1:20" x14ac:dyDescent="0.45">
      <c r="A1032" t="s">
        <v>35</v>
      </c>
      <c r="B1032" s="2">
        <v>41748</v>
      </c>
      <c r="C1032" s="1">
        <v>0.75</v>
      </c>
      <c r="D1032" t="s">
        <v>47</v>
      </c>
      <c r="E1032" t="s">
        <v>39</v>
      </c>
      <c r="F1032">
        <v>1415.79</v>
      </c>
      <c r="G1032">
        <v>1688.86</v>
      </c>
      <c r="H1032">
        <v>6</v>
      </c>
      <c r="I1032">
        <v>7</v>
      </c>
      <c r="J1032">
        <v>4</v>
      </c>
      <c r="K1032">
        <v>10</v>
      </c>
      <c r="L1032">
        <v>2</v>
      </c>
      <c r="M1032">
        <v>3</v>
      </c>
      <c r="N1032" t="s">
        <v>34</v>
      </c>
      <c r="O1032">
        <v>6.82</v>
      </c>
      <c r="P1032">
        <v>4.91</v>
      </c>
      <c r="Q1032">
        <v>1.39</v>
      </c>
      <c r="R1032">
        <v>7.7</v>
      </c>
      <c r="S1032">
        <v>5.5</v>
      </c>
      <c r="T1032">
        <v>1.44</v>
      </c>
    </row>
    <row r="1033" spans="1:20" x14ac:dyDescent="0.45">
      <c r="A1033" t="s">
        <v>35</v>
      </c>
      <c r="B1033" s="2">
        <v>41748</v>
      </c>
      <c r="C1033" s="1">
        <v>0.75</v>
      </c>
      <c r="D1033" t="s">
        <v>37</v>
      </c>
      <c r="E1033" t="s">
        <v>36</v>
      </c>
      <c r="F1033">
        <v>1417.78</v>
      </c>
      <c r="G1033">
        <v>1414.92</v>
      </c>
      <c r="H1033">
        <v>3</v>
      </c>
      <c r="I1033">
        <v>9</v>
      </c>
      <c r="J1033">
        <v>4</v>
      </c>
      <c r="K1033">
        <v>4</v>
      </c>
      <c r="L1033">
        <v>2</v>
      </c>
      <c r="M1033">
        <v>1</v>
      </c>
      <c r="N1033" t="s">
        <v>23</v>
      </c>
      <c r="O1033">
        <v>1.56</v>
      </c>
      <c r="P1033">
        <v>4.0599999999999996</v>
      </c>
      <c r="Q1033">
        <v>5.49</v>
      </c>
      <c r="R1033">
        <v>1.65</v>
      </c>
      <c r="S1033">
        <v>4.5</v>
      </c>
      <c r="T1033">
        <v>6.3</v>
      </c>
    </row>
    <row r="1034" spans="1:20" x14ac:dyDescent="0.45">
      <c r="A1034" t="s">
        <v>41</v>
      </c>
      <c r="B1034" s="2">
        <v>41749</v>
      </c>
      <c r="C1034" s="1">
        <v>0.58333333333333337</v>
      </c>
      <c r="D1034" t="s">
        <v>87</v>
      </c>
      <c r="E1034" t="s">
        <v>52</v>
      </c>
      <c r="F1034">
        <v>1248.5999999999999</v>
      </c>
      <c r="G1034">
        <v>1431.54</v>
      </c>
      <c r="H1034">
        <v>1</v>
      </c>
      <c r="I1034">
        <v>4</v>
      </c>
      <c r="J1034">
        <v>4</v>
      </c>
      <c r="K1034">
        <v>8</v>
      </c>
      <c r="L1034">
        <v>2</v>
      </c>
      <c r="M1034">
        <v>1</v>
      </c>
      <c r="N1034" t="s">
        <v>23</v>
      </c>
      <c r="O1034">
        <v>3.32</v>
      </c>
      <c r="P1034">
        <v>3.32</v>
      </c>
      <c r="Q1034">
        <v>2.15</v>
      </c>
      <c r="R1034">
        <v>4.3</v>
      </c>
      <c r="S1034">
        <v>3.5</v>
      </c>
      <c r="T1034">
        <v>2.31</v>
      </c>
    </row>
    <row r="1035" spans="1:20" x14ac:dyDescent="0.45">
      <c r="A1035" t="s">
        <v>31</v>
      </c>
      <c r="B1035" s="2">
        <v>41749</v>
      </c>
      <c r="C1035" s="1">
        <v>0.58333333333333337</v>
      </c>
      <c r="D1035" t="s">
        <v>93</v>
      </c>
      <c r="E1035" t="s">
        <v>44</v>
      </c>
      <c r="F1035">
        <v>1327.47</v>
      </c>
      <c r="G1035">
        <v>1400.19</v>
      </c>
      <c r="H1035">
        <v>1</v>
      </c>
      <c r="I1035">
        <v>4</v>
      </c>
      <c r="J1035">
        <v>4</v>
      </c>
      <c r="K1035">
        <v>8</v>
      </c>
      <c r="L1035">
        <v>1</v>
      </c>
      <c r="M1035">
        <v>0</v>
      </c>
      <c r="N1035" t="s">
        <v>23</v>
      </c>
      <c r="O1035">
        <v>2.99</v>
      </c>
      <c r="P1035">
        <v>3.22</v>
      </c>
      <c r="Q1035">
        <v>2.36</v>
      </c>
      <c r="R1035">
        <v>3.19</v>
      </c>
      <c r="S1035">
        <v>3.45</v>
      </c>
      <c r="T1035">
        <v>2.6</v>
      </c>
    </row>
    <row r="1036" spans="1:20" x14ac:dyDescent="0.45">
      <c r="A1036" t="s">
        <v>31</v>
      </c>
      <c r="B1036" s="2">
        <v>41750</v>
      </c>
      <c r="C1036" s="1">
        <v>0.58333333333333337</v>
      </c>
      <c r="D1036" t="s">
        <v>55</v>
      </c>
      <c r="E1036" t="s">
        <v>95</v>
      </c>
      <c r="F1036">
        <v>1480.09</v>
      </c>
      <c r="G1036">
        <v>1315.26</v>
      </c>
      <c r="H1036">
        <v>9</v>
      </c>
      <c r="I1036">
        <v>12</v>
      </c>
      <c r="J1036">
        <v>0</v>
      </c>
      <c r="K1036">
        <v>3</v>
      </c>
      <c r="L1036">
        <v>5</v>
      </c>
      <c r="M1036">
        <v>2</v>
      </c>
      <c r="N1036" t="s">
        <v>23</v>
      </c>
      <c r="O1036">
        <v>1.47</v>
      </c>
      <c r="P1036">
        <v>4.2</v>
      </c>
      <c r="Q1036">
        <v>6.81</v>
      </c>
      <c r="R1036">
        <v>1.53</v>
      </c>
      <c r="S1036">
        <v>4.83</v>
      </c>
      <c r="T1036">
        <v>7.61</v>
      </c>
    </row>
    <row r="1037" spans="1:20" x14ac:dyDescent="0.45">
      <c r="A1037" t="s">
        <v>41</v>
      </c>
      <c r="B1037" s="2">
        <v>41750</v>
      </c>
      <c r="C1037" s="1">
        <v>0.58333333333333337</v>
      </c>
      <c r="D1037" t="s">
        <v>97</v>
      </c>
      <c r="E1037" t="s">
        <v>51</v>
      </c>
      <c r="F1037">
        <v>1246.6099999999999</v>
      </c>
      <c r="G1037">
        <v>1430.53</v>
      </c>
      <c r="H1037">
        <v>0</v>
      </c>
      <c r="I1037">
        <v>1</v>
      </c>
      <c r="J1037">
        <v>5</v>
      </c>
      <c r="K1037">
        <v>8</v>
      </c>
      <c r="L1037">
        <v>2</v>
      </c>
      <c r="M1037">
        <v>3</v>
      </c>
      <c r="N1037" t="s">
        <v>34</v>
      </c>
      <c r="O1037">
        <v>5.09</v>
      </c>
      <c r="P1037">
        <v>3.7</v>
      </c>
      <c r="Q1037">
        <v>1.66</v>
      </c>
      <c r="R1037">
        <v>6.05</v>
      </c>
      <c r="S1037">
        <v>4.0999999999999996</v>
      </c>
      <c r="T1037">
        <v>1.8</v>
      </c>
    </row>
    <row r="1038" spans="1:20" x14ac:dyDescent="0.45">
      <c r="A1038" t="s">
        <v>20</v>
      </c>
      <c r="B1038" s="2">
        <v>41750</v>
      </c>
      <c r="C1038" s="1">
        <v>0.60416666666666663</v>
      </c>
      <c r="D1038" t="s">
        <v>48</v>
      </c>
      <c r="E1038" t="s">
        <v>88</v>
      </c>
      <c r="F1038">
        <v>1367.92</v>
      </c>
      <c r="G1038">
        <v>1297.8</v>
      </c>
      <c r="H1038">
        <v>4</v>
      </c>
      <c r="I1038">
        <v>8</v>
      </c>
      <c r="J1038">
        <v>2</v>
      </c>
      <c r="K1038">
        <v>4</v>
      </c>
      <c r="L1038">
        <v>1</v>
      </c>
      <c r="M1038">
        <v>2</v>
      </c>
      <c r="N1038" t="s">
        <v>34</v>
      </c>
      <c r="O1038">
        <v>1.98</v>
      </c>
      <c r="P1038">
        <v>3.49</v>
      </c>
      <c r="Q1038">
        <v>3.62</v>
      </c>
      <c r="R1038">
        <v>2.1</v>
      </c>
      <c r="S1038">
        <v>3.72</v>
      </c>
      <c r="T1038">
        <v>3.9</v>
      </c>
    </row>
    <row r="1039" spans="1:20" x14ac:dyDescent="0.45">
      <c r="A1039" t="s">
        <v>20</v>
      </c>
      <c r="B1039" s="2">
        <v>41750</v>
      </c>
      <c r="C1039" s="1">
        <v>0.60416666666666663</v>
      </c>
      <c r="D1039" t="s">
        <v>40</v>
      </c>
      <c r="E1039" t="s">
        <v>69</v>
      </c>
      <c r="F1039">
        <v>1319.43</v>
      </c>
      <c r="G1039">
        <v>1239.3599999999999</v>
      </c>
      <c r="H1039">
        <v>1</v>
      </c>
      <c r="I1039">
        <v>7</v>
      </c>
      <c r="J1039">
        <v>1</v>
      </c>
      <c r="K1039">
        <v>3</v>
      </c>
      <c r="L1039">
        <v>3</v>
      </c>
      <c r="M1039">
        <v>0</v>
      </c>
      <c r="N1039" t="s">
        <v>23</v>
      </c>
      <c r="O1039">
        <v>1.63</v>
      </c>
      <c r="P1039">
        <v>3.84</v>
      </c>
      <c r="Q1039">
        <v>5.09</v>
      </c>
      <c r="R1039">
        <v>1.68</v>
      </c>
      <c r="S1039">
        <v>4.25</v>
      </c>
      <c r="T1039">
        <v>5.7</v>
      </c>
    </row>
    <row r="1040" spans="1:20" x14ac:dyDescent="0.45">
      <c r="A1040" t="s">
        <v>20</v>
      </c>
      <c r="B1040" s="2">
        <v>41750</v>
      </c>
      <c r="C1040" s="1">
        <v>0.60416666666666663</v>
      </c>
      <c r="D1040" t="s">
        <v>59</v>
      </c>
      <c r="E1040" t="s">
        <v>24</v>
      </c>
      <c r="F1040">
        <v>1383.44</v>
      </c>
      <c r="G1040">
        <v>1374.04</v>
      </c>
      <c r="H1040">
        <v>2</v>
      </c>
      <c r="I1040">
        <v>6</v>
      </c>
      <c r="J1040">
        <v>4</v>
      </c>
      <c r="K1040">
        <v>10</v>
      </c>
      <c r="L1040">
        <v>2</v>
      </c>
      <c r="M1040">
        <v>0</v>
      </c>
      <c r="N1040" t="s">
        <v>23</v>
      </c>
      <c r="O1040">
        <v>1.63</v>
      </c>
      <c r="P1040">
        <v>3.77</v>
      </c>
      <c r="Q1040">
        <v>5.28</v>
      </c>
      <c r="R1040">
        <v>1.7</v>
      </c>
      <c r="S1040">
        <v>4</v>
      </c>
      <c r="T1040">
        <v>5.75</v>
      </c>
    </row>
    <row r="1041" spans="1:20" x14ac:dyDescent="0.45">
      <c r="A1041" t="s">
        <v>31</v>
      </c>
      <c r="B1041" s="2">
        <v>41750</v>
      </c>
      <c r="C1041" s="1">
        <v>0.66666666666666663</v>
      </c>
      <c r="D1041" t="s">
        <v>33</v>
      </c>
      <c r="E1041" t="s">
        <v>57</v>
      </c>
      <c r="F1041">
        <v>1349.89</v>
      </c>
      <c r="G1041">
        <v>1438.14</v>
      </c>
      <c r="H1041">
        <v>0</v>
      </c>
      <c r="I1041">
        <v>0</v>
      </c>
      <c r="J1041">
        <v>4</v>
      </c>
      <c r="K1041">
        <v>7</v>
      </c>
      <c r="L1041">
        <v>1</v>
      </c>
      <c r="M1041">
        <v>2</v>
      </c>
      <c r="N1041" t="s">
        <v>34</v>
      </c>
      <c r="O1041">
        <v>4.28</v>
      </c>
      <c r="P1041">
        <v>3.52</v>
      </c>
      <c r="Q1041">
        <v>1.81</v>
      </c>
      <c r="R1041">
        <v>5.0999999999999996</v>
      </c>
      <c r="S1041">
        <v>3.9</v>
      </c>
      <c r="T1041">
        <v>1.91</v>
      </c>
    </row>
    <row r="1042" spans="1:20" x14ac:dyDescent="0.45">
      <c r="A1042" t="s">
        <v>20</v>
      </c>
      <c r="B1042" s="2">
        <v>41750</v>
      </c>
      <c r="C1042" s="1">
        <v>0.70833333333333337</v>
      </c>
      <c r="D1042" t="s">
        <v>60</v>
      </c>
      <c r="E1042" t="s">
        <v>29</v>
      </c>
      <c r="F1042">
        <v>1303.8</v>
      </c>
      <c r="G1042">
        <v>1312.85</v>
      </c>
      <c r="H1042">
        <v>4</v>
      </c>
      <c r="I1042">
        <v>4</v>
      </c>
      <c r="J1042">
        <v>4</v>
      </c>
      <c r="K1042">
        <v>10</v>
      </c>
      <c r="L1042">
        <v>2</v>
      </c>
      <c r="M1042">
        <v>0</v>
      </c>
      <c r="N1042" t="s">
        <v>23</v>
      </c>
      <c r="O1042">
        <v>2</v>
      </c>
      <c r="P1042">
        <v>3.53</v>
      </c>
      <c r="Q1042">
        <v>3.51</v>
      </c>
      <c r="R1042">
        <v>2.1</v>
      </c>
      <c r="S1042">
        <v>3.72</v>
      </c>
      <c r="T1042">
        <v>3.8</v>
      </c>
    </row>
    <row r="1043" spans="1:20" x14ac:dyDescent="0.45">
      <c r="A1043" t="s">
        <v>20</v>
      </c>
      <c r="B1043" s="2">
        <v>41750</v>
      </c>
      <c r="C1043" s="1">
        <v>0.70833333333333337</v>
      </c>
      <c r="D1043" t="s">
        <v>26</v>
      </c>
      <c r="E1043" t="s">
        <v>58</v>
      </c>
      <c r="F1043">
        <v>1241.74</v>
      </c>
      <c r="G1043">
        <v>1490.24</v>
      </c>
      <c r="H1043">
        <v>0</v>
      </c>
      <c r="I1043">
        <v>1</v>
      </c>
      <c r="J1043">
        <v>7</v>
      </c>
      <c r="K1043">
        <v>13</v>
      </c>
      <c r="L1043">
        <v>1</v>
      </c>
      <c r="M1043">
        <v>3</v>
      </c>
      <c r="N1043" t="s">
        <v>34</v>
      </c>
      <c r="O1043">
        <v>5.21</v>
      </c>
      <c r="P1043">
        <v>3.82</v>
      </c>
      <c r="Q1043">
        <v>1.62</v>
      </c>
      <c r="R1043">
        <v>5.88</v>
      </c>
      <c r="S1043">
        <v>4.2</v>
      </c>
      <c r="T1043">
        <v>1.67</v>
      </c>
    </row>
    <row r="1044" spans="1:20" x14ac:dyDescent="0.45">
      <c r="A1044" t="s">
        <v>74</v>
      </c>
      <c r="B1044" s="2">
        <v>41752</v>
      </c>
      <c r="C1044" s="1">
        <v>0.6875</v>
      </c>
      <c r="D1044" t="s">
        <v>98</v>
      </c>
      <c r="E1044" t="s">
        <v>75</v>
      </c>
      <c r="F1044">
        <v>1162.1600000000001</v>
      </c>
      <c r="G1044">
        <v>1135.08</v>
      </c>
      <c r="H1044">
        <v>6</v>
      </c>
      <c r="I1044">
        <v>9</v>
      </c>
      <c r="J1044">
        <v>6</v>
      </c>
      <c r="K1044">
        <v>8</v>
      </c>
      <c r="L1044">
        <v>1</v>
      </c>
      <c r="M1044">
        <v>0</v>
      </c>
      <c r="N1044" t="s">
        <v>23</v>
      </c>
      <c r="O1044">
        <v>2.69</v>
      </c>
      <c r="P1044">
        <v>3.2</v>
      </c>
      <c r="Q1044">
        <v>2.57</v>
      </c>
      <c r="R1044">
        <v>2.85</v>
      </c>
      <c r="S1044">
        <v>3.45</v>
      </c>
      <c r="T1044">
        <v>2.7</v>
      </c>
    </row>
    <row r="1045" spans="1:20" x14ac:dyDescent="0.45">
      <c r="A1045" t="s">
        <v>61</v>
      </c>
      <c r="B1045" s="2">
        <v>41754</v>
      </c>
      <c r="C1045" s="1">
        <v>0.70833333333333337</v>
      </c>
      <c r="D1045" t="s">
        <v>90</v>
      </c>
      <c r="E1045" t="s">
        <v>64</v>
      </c>
      <c r="F1045">
        <v>1252.3399999999999</v>
      </c>
      <c r="G1045">
        <v>1275.29</v>
      </c>
      <c r="H1045">
        <v>3</v>
      </c>
      <c r="I1045">
        <v>5</v>
      </c>
      <c r="J1045">
        <v>5</v>
      </c>
      <c r="K1045">
        <v>5</v>
      </c>
      <c r="L1045">
        <v>0</v>
      </c>
      <c r="M1045">
        <v>1</v>
      </c>
      <c r="N1045" t="s">
        <v>34</v>
      </c>
      <c r="O1045">
        <v>1.96</v>
      </c>
      <c r="P1045">
        <v>3.28</v>
      </c>
      <c r="Q1045">
        <v>3.87</v>
      </c>
      <c r="R1045">
        <v>2.1</v>
      </c>
      <c r="S1045">
        <v>3.5</v>
      </c>
      <c r="T1045">
        <v>4.4800000000000004</v>
      </c>
    </row>
    <row r="1046" spans="1:20" x14ac:dyDescent="0.45">
      <c r="A1046" t="s">
        <v>35</v>
      </c>
      <c r="B1046" s="2">
        <v>41755</v>
      </c>
      <c r="C1046" s="1">
        <v>0.64583333333333337</v>
      </c>
      <c r="D1046" t="s">
        <v>36</v>
      </c>
      <c r="E1046" t="s">
        <v>47</v>
      </c>
      <c r="F1046">
        <v>1414.92</v>
      </c>
      <c r="G1046">
        <v>1415.79</v>
      </c>
      <c r="H1046">
        <v>1</v>
      </c>
      <c r="I1046">
        <v>4</v>
      </c>
      <c r="J1046">
        <v>3</v>
      </c>
      <c r="K1046">
        <v>7</v>
      </c>
      <c r="L1046">
        <v>3</v>
      </c>
      <c r="M1046">
        <v>0</v>
      </c>
      <c r="N1046" t="s">
        <v>23</v>
      </c>
      <c r="O1046">
        <v>2.37</v>
      </c>
      <c r="P1046">
        <v>3.47</v>
      </c>
      <c r="Q1046">
        <v>2.77</v>
      </c>
      <c r="R1046">
        <v>2.5</v>
      </c>
      <c r="S1046">
        <v>3.91</v>
      </c>
      <c r="T1046">
        <v>2.9</v>
      </c>
    </row>
    <row r="1047" spans="1:20" x14ac:dyDescent="0.45">
      <c r="A1047" t="s">
        <v>31</v>
      </c>
      <c r="B1047" s="2">
        <v>41755</v>
      </c>
      <c r="C1047" s="1">
        <v>0.66666666666666663</v>
      </c>
      <c r="D1047" t="s">
        <v>44</v>
      </c>
      <c r="E1047" t="s">
        <v>68</v>
      </c>
      <c r="F1047">
        <v>1400.19</v>
      </c>
      <c r="G1047">
        <v>1477.24</v>
      </c>
      <c r="H1047">
        <v>3</v>
      </c>
      <c r="I1047">
        <v>7</v>
      </c>
      <c r="J1047">
        <v>6</v>
      </c>
      <c r="K1047">
        <v>9</v>
      </c>
      <c r="L1047">
        <v>2</v>
      </c>
      <c r="M1047">
        <v>3</v>
      </c>
      <c r="N1047" t="s">
        <v>34</v>
      </c>
      <c r="O1047">
        <v>3.12</v>
      </c>
      <c r="P1047">
        <v>3.38</v>
      </c>
      <c r="Q1047">
        <v>2.23</v>
      </c>
      <c r="R1047">
        <v>3.3</v>
      </c>
      <c r="S1047">
        <v>3.6</v>
      </c>
      <c r="T1047">
        <v>2.4500000000000002</v>
      </c>
    </row>
    <row r="1048" spans="1:20" x14ac:dyDescent="0.45">
      <c r="A1048" t="s">
        <v>61</v>
      </c>
      <c r="B1048" s="2">
        <v>41755</v>
      </c>
      <c r="C1048" s="1">
        <v>0.70833333333333337</v>
      </c>
      <c r="D1048" t="s">
        <v>80</v>
      </c>
      <c r="E1048" t="s">
        <v>85</v>
      </c>
      <c r="F1048">
        <v>1286.83</v>
      </c>
      <c r="G1048">
        <v>1265.3499999999999</v>
      </c>
      <c r="H1048">
        <v>2</v>
      </c>
      <c r="I1048">
        <v>5</v>
      </c>
      <c r="J1048">
        <v>3</v>
      </c>
      <c r="K1048">
        <v>7</v>
      </c>
      <c r="L1048">
        <v>4</v>
      </c>
      <c r="M1048">
        <v>3</v>
      </c>
      <c r="N1048" t="s">
        <v>23</v>
      </c>
      <c r="O1048">
        <v>2.14</v>
      </c>
      <c r="P1048">
        <v>3.21</v>
      </c>
      <c r="Q1048">
        <v>3.35</v>
      </c>
      <c r="R1048">
        <v>2.25</v>
      </c>
      <c r="S1048">
        <v>3.4</v>
      </c>
      <c r="T1048">
        <v>3.7</v>
      </c>
    </row>
    <row r="1049" spans="1:20" x14ac:dyDescent="0.45">
      <c r="A1049" t="s">
        <v>61</v>
      </c>
      <c r="B1049" s="2">
        <v>41755</v>
      </c>
      <c r="C1049" s="1">
        <v>0.8125</v>
      </c>
      <c r="D1049" t="s">
        <v>62</v>
      </c>
      <c r="E1049" t="s">
        <v>94</v>
      </c>
      <c r="F1049">
        <v>1485.56</v>
      </c>
      <c r="G1049">
        <v>1285.2</v>
      </c>
      <c r="H1049">
        <v>7</v>
      </c>
      <c r="I1049">
        <v>13</v>
      </c>
      <c r="J1049">
        <v>7</v>
      </c>
      <c r="K1049">
        <v>7</v>
      </c>
      <c r="L1049">
        <v>2</v>
      </c>
      <c r="M1049">
        <v>0</v>
      </c>
      <c r="N1049" t="s">
        <v>23</v>
      </c>
      <c r="O1049">
        <v>1.37</v>
      </c>
      <c r="P1049">
        <v>4.3</v>
      </c>
      <c r="Q1049">
        <v>9.02</v>
      </c>
      <c r="R1049">
        <v>1.44</v>
      </c>
      <c r="S1049">
        <v>5.0999999999999996</v>
      </c>
      <c r="T1049">
        <v>11.5</v>
      </c>
    </row>
    <row r="1050" spans="1:20" x14ac:dyDescent="0.45">
      <c r="A1050" t="s">
        <v>65</v>
      </c>
      <c r="B1050" s="2">
        <v>41756</v>
      </c>
      <c r="C1050" s="1">
        <v>0.5</v>
      </c>
      <c r="D1050" t="s">
        <v>66</v>
      </c>
      <c r="E1050" t="s">
        <v>72</v>
      </c>
      <c r="F1050">
        <v>1544.81</v>
      </c>
      <c r="G1050">
        <v>1490.22</v>
      </c>
      <c r="H1050">
        <v>4</v>
      </c>
      <c r="I1050">
        <v>8</v>
      </c>
      <c r="J1050">
        <v>9</v>
      </c>
      <c r="K1050">
        <v>10</v>
      </c>
      <c r="L1050">
        <v>1</v>
      </c>
      <c r="M1050">
        <v>0</v>
      </c>
      <c r="N1050" t="s">
        <v>23</v>
      </c>
      <c r="O1050">
        <v>1.8</v>
      </c>
      <c r="P1050">
        <v>3.31</v>
      </c>
      <c r="Q1050">
        <v>4.33</v>
      </c>
      <c r="R1050">
        <v>1.95</v>
      </c>
      <c r="S1050">
        <v>3.6</v>
      </c>
      <c r="T1050">
        <v>5.5</v>
      </c>
    </row>
    <row r="1051" spans="1:20" x14ac:dyDescent="0.45">
      <c r="A1051" t="s">
        <v>31</v>
      </c>
      <c r="B1051" s="2">
        <v>41756</v>
      </c>
      <c r="C1051" s="1">
        <v>0.54166666666666663</v>
      </c>
      <c r="D1051" t="s">
        <v>95</v>
      </c>
      <c r="E1051" t="s">
        <v>33</v>
      </c>
      <c r="F1051">
        <v>1315.26</v>
      </c>
      <c r="G1051">
        <v>1349.89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3</v>
      </c>
      <c r="N1051" t="s">
        <v>34</v>
      </c>
      <c r="O1051">
        <v>2.4500000000000002</v>
      </c>
      <c r="P1051">
        <v>3.32</v>
      </c>
      <c r="Q1051">
        <v>2.8</v>
      </c>
      <c r="R1051">
        <v>2.56</v>
      </c>
      <c r="S1051">
        <v>3.48</v>
      </c>
      <c r="T1051">
        <v>2.95</v>
      </c>
    </row>
    <row r="1052" spans="1:20" x14ac:dyDescent="0.45">
      <c r="A1052" t="s">
        <v>74</v>
      </c>
      <c r="B1052" s="2">
        <v>41756</v>
      </c>
      <c r="C1052" s="1">
        <v>0.58333333333333337</v>
      </c>
      <c r="D1052" t="s">
        <v>98</v>
      </c>
      <c r="E1052" t="s">
        <v>76</v>
      </c>
      <c r="F1052">
        <v>1162.1600000000001</v>
      </c>
      <c r="G1052">
        <v>1162.1600000000001</v>
      </c>
      <c r="H1052">
        <v>6</v>
      </c>
      <c r="I1052">
        <v>12</v>
      </c>
      <c r="J1052">
        <v>5</v>
      </c>
      <c r="K1052">
        <v>5</v>
      </c>
      <c r="L1052">
        <v>0</v>
      </c>
      <c r="M1052">
        <v>1</v>
      </c>
      <c r="N1052" t="s">
        <v>34</v>
      </c>
      <c r="O1052">
        <v>2.17</v>
      </c>
      <c r="P1052">
        <v>3.14</v>
      </c>
      <c r="Q1052">
        <v>3.37</v>
      </c>
      <c r="R1052">
        <v>2.2799999999999998</v>
      </c>
      <c r="S1052">
        <v>3.4</v>
      </c>
      <c r="T1052">
        <v>3.7</v>
      </c>
    </row>
    <row r="1053" spans="1:20" x14ac:dyDescent="0.45">
      <c r="A1053" t="s">
        <v>41</v>
      </c>
      <c r="B1053" s="2">
        <v>41756</v>
      </c>
      <c r="C1053" s="1">
        <v>0.58333333333333337</v>
      </c>
      <c r="D1053" t="s">
        <v>70</v>
      </c>
      <c r="E1053" t="s">
        <v>91</v>
      </c>
      <c r="F1053">
        <v>1387.37</v>
      </c>
      <c r="G1053">
        <v>1248.54</v>
      </c>
      <c r="H1053">
        <v>1</v>
      </c>
      <c r="I1053">
        <v>3</v>
      </c>
      <c r="J1053">
        <v>2</v>
      </c>
      <c r="K1053">
        <v>5</v>
      </c>
      <c r="L1053">
        <v>3</v>
      </c>
      <c r="M1053">
        <v>2</v>
      </c>
      <c r="N1053" t="s">
        <v>23</v>
      </c>
      <c r="O1053">
        <v>1.51</v>
      </c>
      <c r="P1053">
        <v>4.07</v>
      </c>
      <c r="Q1053">
        <v>6.33</v>
      </c>
      <c r="R1053">
        <v>1.55</v>
      </c>
      <c r="S1053">
        <v>4.7</v>
      </c>
      <c r="T1053">
        <v>7.3</v>
      </c>
    </row>
    <row r="1054" spans="1:20" x14ac:dyDescent="0.45">
      <c r="A1054" t="s">
        <v>31</v>
      </c>
      <c r="B1054" s="2">
        <v>41756</v>
      </c>
      <c r="C1054" s="1">
        <v>0.66666666666666663</v>
      </c>
      <c r="D1054" t="s">
        <v>57</v>
      </c>
      <c r="E1054" t="s">
        <v>93</v>
      </c>
      <c r="F1054">
        <v>1438.14</v>
      </c>
      <c r="G1054">
        <v>1327.47</v>
      </c>
      <c r="H1054">
        <v>6</v>
      </c>
      <c r="I1054">
        <v>10</v>
      </c>
      <c r="J1054">
        <v>3</v>
      </c>
      <c r="K1054">
        <v>4</v>
      </c>
      <c r="L1054">
        <v>2</v>
      </c>
      <c r="M1054">
        <v>2</v>
      </c>
      <c r="N1054" t="s">
        <v>28</v>
      </c>
      <c r="O1054">
        <v>1.61</v>
      </c>
      <c r="P1054">
        <v>3.68</v>
      </c>
      <c r="Q1054">
        <v>5.82</v>
      </c>
      <c r="R1054">
        <v>1.7</v>
      </c>
      <c r="S1054">
        <v>4.05</v>
      </c>
      <c r="T1054">
        <v>6.5</v>
      </c>
    </row>
    <row r="1055" spans="1:20" x14ac:dyDescent="0.45">
      <c r="A1055" t="s">
        <v>20</v>
      </c>
      <c r="B1055" s="2">
        <v>41756</v>
      </c>
      <c r="C1055" s="1">
        <v>0.70833333333333337</v>
      </c>
      <c r="D1055" t="s">
        <v>24</v>
      </c>
      <c r="E1055" t="s">
        <v>26</v>
      </c>
      <c r="F1055">
        <v>1374.04</v>
      </c>
      <c r="G1055">
        <v>1241.74</v>
      </c>
      <c r="H1055">
        <v>1</v>
      </c>
      <c r="I1055">
        <v>7</v>
      </c>
      <c r="J1055">
        <v>0</v>
      </c>
      <c r="K1055">
        <v>0</v>
      </c>
      <c r="L1055">
        <v>0</v>
      </c>
      <c r="M1055">
        <v>3</v>
      </c>
      <c r="N1055" t="s">
        <v>34</v>
      </c>
      <c r="O1055">
        <v>1.59</v>
      </c>
      <c r="P1055">
        <v>3.87</v>
      </c>
      <c r="Q1055">
        <v>5.51</v>
      </c>
      <c r="R1055">
        <v>1.66</v>
      </c>
      <c r="S1055">
        <v>4.2</v>
      </c>
      <c r="T1055">
        <v>6</v>
      </c>
    </row>
    <row r="1056" spans="1:20" x14ac:dyDescent="0.45">
      <c r="A1056" t="s">
        <v>20</v>
      </c>
      <c r="B1056" s="2">
        <v>41756</v>
      </c>
      <c r="C1056" s="1">
        <v>0.70833333333333337</v>
      </c>
      <c r="D1056" t="s">
        <v>30</v>
      </c>
      <c r="E1056" t="s">
        <v>60</v>
      </c>
      <c r="F1056">
        <v>1488.87</v>
      </c>
      <c r="G1056">
        <v>1303.8</v>
      </c>
      <c r="H1056">
        <v>4</v>
      </c>
      <c r="I1056">
        <v>8</v>
      </c>
      <c r="J1056">
        <v>4</v>
      </c>
      <c r="K1056">
        <v>7</v>
      </c>
      <c r="L1056">
        <v>5</v>
      </c>
      <c r="M1056">
        <v>2</v>
      </c>
      <c r="N1056" t="s">
        <v>23</v>
      </c>
      <c r="O1056">
        <v>1.56</v>
      </c>
      <c r="P1056">
        <v>4.1100000000000003</v>
      </c>
      <c r="Q1056">
        <v>5.48</v>
      </c>
      <c r="R1056">
        <v>1.62</v>
      </c>
      <c r="S1056">
        <v>4.47</v>
      </c>
      <c r="T1056">
        <v>5.8</v>
      </c>
    </row>
    <row r="1057" spans="1:20" x14ac:dyDescent="0.45">
      <c r="A1057" t="s">
        <v>20</v>
      </c>
      <c r="B1057" s="2">
        <v>41756</v>
      </c>
      <c r="C1057" s="1">
        <v>0.70833333333333337</v>
      </c>
      <c r="D1057" t="s">
        <v>69</v>
      </c>
      <c r="E1057" t="s">
        <v>25</v>
      </c>
      <c r="F1057">
        <v>1239.3599999999999</v>
      </c>
      <c r="G1057">
        <v>1436.1</v>
      </c>
      <c r="H1057">
        <v>1</v>
      </c>
      <c r="I1057">
        <v>2</v>
      </c>
      <c r="J1057">
        <v>9</v>
      </c>
      <c r="K1057">
        <v>15</v>
      </c>
      <c r="L1057">
        <v>1</v>
      </c>
      <c r="M1057">
        <v>3</v>
      </c>
      <c r="N1057" t="s">
        <v>34</v>
      </c>
      <c r="O1057">
        <v>5.38</v>
      </c>
      <c r="P1057">
        <v>3.93</v>
      </c>
      <c r="Q1057">
        <v>1.59</v>
      </c>
      <c r="R1057">
        <v>5.9</v>
      </c>
      <c r="S1057">
        <v>4.29</v>
      </c>
      <c r="T1057">
        <v>1.65</v>
      </c>
    </row>
    <row r="1058" spans="1:20" x14ac:dyDescent="0.45">
      <c r="A1058" t="s">
        <v>20</v>
      </c>
      <c r="B1058" s="2">
        <v>41756</v>
      </c>
      <c r="C1058" s="1">
        <v>0.75</v>
      </c>
      <c r="D1058" t="s">
        <v>88</v>
      </c>
      <c r="E1058" t="s">
        <v>59</v>
      </c>
      <c r="F1058">
        <v>1297.8</v>
      </c>
      <c r="G1058">
        <v>1383.44</v>
      </c>
      <c r="H1058">
        <v>5</v>
      </c>
      <c r="I1058">
        <v>6</v>
      </c>
      <c r="J1058">
        <v>4</v>
      </c>
      <c r="K1058">
        <v>8</v>
      </c>
      <c r="L1058">
        <v>0</v>
      </c>
      <c r="M1058">
        <v>2</v>
      </c>
      <c r="N1058" t="s">
        <v>34</v>
      </c>
      <c r="O1058">
        <v>2.35</v>
      </c>
      <c r="P1058">
        <v>3.38</v>
      </c>
      <c r="Q1058">
        <v>2.88</v>
      </c>
      <c r="R1058">
        <v>2.48</v>
      </c>
      <c r="S1058">
        <v>3.6</v>
      </c>
      <c r="T1058">
        <v>3.07</v>
      </c>
    </row>
    <row r="1059" spans="1:20" x14ac:dyDescent="0.45">
      <c r="A1059" t="s">
        <v>41</v>
      </c>
      <c r="B1059" s="2">
        <v>41757</v>
      </c>
      <c r="C1059" s="1">
        <v>0.75</v>
      </c>
      <c r="D1059" t="s">
        <v>51</v>
      </c>
      <c r="E1059" t="s">
        <v>87</v>
      </c>
      <c r="F1059">
        <v>1430.53</v>
      </c>
      <c r="G1059">
        <v>1248.5999999999999</v>
      </c>
      <c r="H1059">
        <v>7</v>
      </c>
      <c r="I1059">
        <v>11</v>
      </c>
      <c r="J1059">
        <v>4</v>
      </c>
      <c r="K1059">
        <v>4</v>
      </c>
      <c r="L1059">
        <v>4</v>
      </c>
      <c r="M1059">
        <v>1</v>
      </c>
      <c r="N1059" t="s">
        <v>23</v>
      </c>
      <c r="O1059">
        <v>1.33</v>
      </c>
      <c r="P1059">
        <v>4.9000000000000004</v>
      </c>
      <c r="Q1059">
        <v>9.18</v>
      </c>
      <c r="R1059">
        <v>1.38</v>
      </c>
      <c r="S1059">
        <v>5.3</v>
      </c>
      <c r="T1059">
        <v>12</v>
      </c>
    </row>
    <row r="1060" spans="1:20" x14ac:dyDescent="0.45">
      <c r="A1060" t="s">
        <v>41</v>
      </c>
      <c r="B1060" s="2">
        <v>41757</v>
      </c>
      <c r="C1060" s="1">
        <v>0.75</v>
      </c>
      <c r="D1060" t="s">
        <v>43</v>
      </c>
      <c r="E1060" t="s">
        <v>54</v>
      </c>
      <c r="F1060">
        <v>1315.8</v>
      </c>
      <c r="G1060">
        <v>1404.31</v>
      </c>
      <c r="H1060">
        <v>7</v>
      </c>
      <c r="I1060">
        <v>11</v>
      </c>
      <c r="J1060">
        <v>5</v>
      </c>
      <c r="K1060">
        <v>11</v>
      </c>
      <c r="L1060">
        <v>0</v>
      </c>
      <c r="M1060">
        <v>2</v>
      </c>
      <c r="N1060" t="s">
        <v>34</v>
      </c>
      <c r="O1060">
        <v>2.79</v>
      </c>
      <c r="P1060">
        <v>3.13</v>
      </c>
      <c r="Q1060">
        <v>2.56</v>
      </c>
      <c r="R1060">
        <v>3.2</v>
      </c>
      <c r="S1060">
        <v>3.25</v>
      </c>
      <c r="T1060">
        <v>2.75</v>
      </c>
    </row>
    <row r="1061" spans="1:20" x14ac:dyDescent="0.45">
      <c r="A1061" t="s">
        <v>20</v>
      </c>
      <c r="B1061" s="2">
        <v>41757</v>
      </c>
      <c r="C1061" s="1">
        <v>0.75</v>
      </c>
      <c r="D1061" t="s">
        <v>29</v>
      </c>
      <c r="E1061" t="s">
        <v>48</v>
      </c>
      <c r="F1061">
        <v>1312.85</v>
      </c>
      <c r="G1061">
        <v>1367.92</v>
      </c>
      <c r="H1061">
        <v>4</v>
      </c>
      <c r="I1061">
        <v>7</v>
      </c>
      <c r="J1061">
        <v>1</v>
      </c>
      <c r="K1061">
        <v>5</v>
      </c>
      <c r="L1061">
        <v>0</v>
      </c>
      <c r="M1061">
        <v>0</v>
      </c>
      <c r="N1061" t="s">
        <v>28</v>
      </c>
      <c r="O1061">
        <v>2.0499999999999998</v>
      </c>
      <c r="P1061">
        <v>3.43</v>
      </c>
      <c r="Q1061">
        <v>3.46</v>
      </c>
      <c r="R1061">
        <v>2.16</v>
      </c>
      <c r="S1061">
        <v>3.6</v>
      </c>
      <c r="T1061">
        <v>3.7</v>
      </c>
    </row>
    <row r="1062" spans="1:20" x14ac:dyDescent="0.45">
      <c r="A1062" t="s">
        <v>31</v>
      </c>
      <c r="B1062" s="2">
        <v>41757</v>
      </c>
      <c r="C1062" s="1">
        <v>0.75</v>
      </c>
      <c r="D1062" t="s">
        <v>45</v>
      </c>
      <c r="E1062" t="s">
        <v>55</v>
      </c>
      <c r="F1062">
        <v>1457.72</v>
      </c>
      <c r="G1062">
        <v>1480.09</v>
      </c>
      <c r="H1062">
        <v>4</v>
      </c>
      <c r="I1062">
        <v>8</v>
      </c>
      <c r="J1062">
        <v>9</v>
      </c>
      <c r="K1062">
        <v>15</v>
      </c>
      <c r="L1062">
        <v>0</v>
      </c>
      <c r="M1062">
        <v>0</v>
      </c>
      <c r="N1062" t="s">
        <v>28</v>
      </c>
      <c r="O1062">
        <v>2.64</v>
      </c>
      <c r="P1062">
        <v>3.33</v>
      </c>
      <c r="Q1062">
        <v>2.57</v>
      </c>
      <c r="R1062">
        <v>2.9</v>
      </c>
      <c r="S1062">
        <v>3.55</v>
      </c>
      <c r="T1062">
        <v>2.7</v>
      </c>
    </row>
    <row r="1063" spans="1:20" x14ac:dyDescent="0.45">
      <c r="A1063" t="s">
        <v>20</v>
      </c>
      <c r="B1063" s="2">
        <v>41759</v>
      </c>
      <c r="C1063" s="1">
        <v>0.75</v>
      </c>
      <c r="D1063" t="s">
        <v>60</v>
      </c>
      <c r="E1063" t="s">
        <v>24</v>
      </c>
      <c r="F1063">
        <v>1303.8</v>
      </c>
      <c r="G1063">
        <v>1374.04</v>
      </c>
      <c r="H1063">
        <v>4</v>
      </c>
      <c r="I1063">
        <v>7</v>
      </c>
      <c r="J1063">
        <v>0</v>
      </c>
      <c r="K1063">
        <v>4</v>
      </c>
      <c r="L1063">
        <v>1</v>
      </c>
      <c r="M1063">
        <v>3</v>
      </c>
      <c r="N1063" t="s">
        <v>34</v>
      </c>
      <c r="O1063">
        <v>1.69</v>
      </c>
      <c r="P1063">
        <v>3.8</v>
      </c>
      <c r="Q1063">
        <v>4.75</v>
      </c>
      <c r="R1063">
        <v>1.91</v>
      </c>
      <c r="S1063">
        <v>4.26</v>
      </c>
      <c r="T1063">
        <v>5.31</v>
      </c>
    </row>
    <row r="1064" spans="1:20" x14ac:dyDescent="0.45">
      <c r="A1064" t="s">
        <v>20</v>
      </c>
      <c r="B1064" s="2">
        <v>41759</v>
      </c>
      <c r="C1064" s="1">
        <v>0.75</v>
      </c>
      <c r="D1064" t="s">
        <v>69</v>
      </c>
      <c r="E1064" t="s">
        <v>22</v>
      </c>
      <c r="F1064">
        <v>1239.3599999999999</v>
      </c>
      <c r="G1064">
        <v>1197.8800000000001</v>
      </c>
      <c r="H1064">
        <v>0</v>
      </c>
      <c r="I1064">
        <v>1</v>
      </c>
      <c r="J1064">
        <v>3</v>
      </c>
      <c r="K1064">
        <v>9</v>
      </c>
      <c r="L1064">
        <v>2</v>
      </c>
      <c r="M1064">
        <v>1</v>
      </c>
      <c r="N1064" t="s">
        <v>23</v>
      </c>
      <c r="O1064">
        <v>2.17</v>
      </c>
      <c r="P1064">
        <v>3.44</v>
      </c>
      <c r="Q1064">
        <v>3.16</v>
      </c>
      <c r="R1064">
        <v>2.2599999999999998</v>
      </c>
      <c r="S1064">
        <v>3.7</v>
      </c>
      <c r="T1064">
        <v>3.3</v>
      </c>
    </row>
    <row r="1065" spans="1:20" x14ac:dyDescent="0.45">
      <c r="A1065" t="s">
        <v>41</v>
      </c>
      <c r="B1065" s="2">
        <v>41763</v>
      </c>
      <c r="C1065" s="1">
        <v>0.625</v>
      </c>
      <c r="D1065" t="s">
        <v>97</v>
      </c>
      <c r="E1065" t="s">
        <v>91</v>
      </c>
      <c r="F1065">
        <v>1230.98</v>
      </c>
      <c r="G1065">
        <v>1238.28</v>
      </c>
      <c r="H1065">
        <v>0</v>
      </c>
      <c r="I1065">
        <v>0</v>
      </c>
      <c r="J1065">
        <v>1</v>
      </c>
      <c r="K1065">
        <v>5</v>
      </c>
      <c r="L1065">
        <v>1</v>
      </c>
      <c r="M1065">
        <v>0</v>
      </c>
      <c r="N1065" t="s">
        <v>23</v>
      </c>
      <c r="O1065">
        <v>2.17</v>
      </c>
      <c r="P1065">
        <v>3.3</v>
      </c>
      <c r="Q1065">
        <v>3.29</v>
      </c>
      <c r="R1065">
        <v>2.4</v>
      </c>
      <c r="S1065">
        <v>3.56</v>
      </c>
      <c r="T1065">
        <v>3.7</v>
      </c>
    </row>
    <row r="1066" spans="1:20" x14ac:dyDescent="0.45">
      <c r="A1066" t="s">
        <v>31</v>
      </c>
      <c r="B1066" s="2">
        <v>41763</v>
      </c>
      <c r="C1066" s="1">
        <v>0.66666666666666663</v>
      </c>
      <c r="D1066" t="s">
        <v>55</v>
      </c>
      <c r="E1066" t="s">
        <v>68</v>
      </c>
      <c r="F1066">
        <v>1496.76</v>
      </c>
      <c r="G1066">
        <v>1479.32</v>
      </c>
      <c r="H1066">
        <v>7</v>
      </c>
      <c r="I1066">
        <v>13</v>
      </c>
      <c r="J1066">
        <v>6</v>
      </c>
      <c r="K1066">
        <v>12</v>
      </c>
      <c r="L1066">
        <v>2</v>
      </c>
      <c r="M1066">
        <v>3</v>
      </c>
      <c r="N1066" t="s">
        <v>34</v>
      </c>
      <c r="O1066">
        <v>2.2999999999999998</v>
      </c>
      <c r="P1066">
        <v>3.28</v>
      </c>
      <c r="Q1066">
        <v>3.08</v>
      </c>
      <c r="R1066">
        <v>2.48</v>
      </c>
      <c r="S1066">
        <v>3.5</v>
      </c>
      <c r="T1066">
        <v>3.45</v>
      </c>
    </row>
    <row r="1067" spans="1:20" x14ac:dyDescent="0.45">
      <c r="A1067" t="s">
        <v>20</v>
      </c>
      <c r="B1067" s="2">
        <v>41763</v>
      </c>
      <c r="C1067" s="1">
        <v>0.70833333333333337</v>
      </c>
      <c r="D1067" t="s">
        <v>48</v>
      </c>
      <c r="E1067" t="s">
        <v>30</v>
      </c>
      <c r="F1067">
        <v>1357.21</v>
      </c>
      <c r="G1067">
        <v>1487.74</v>
      </c>
      <c r="H1067">
        <v>1</v>
      </c>
      <c r="I1067">
        <v>5</v>
      </c>
      <c r="J1067">
        <v>7</v>
      </c>
      <c r="K1067">
        <v>8</v>
      </c>
      <c r="L1067">
        <v>1</v>
      </c>
      <c r="M1067">
        <v>1</v>
      </c>
      <c r="N1067" t="s">
        <v>28</v>
      </c>
      <c r="O1067">
        <v>2.74</v>
      </c>
      <c r="P1067">
        <v>3.35</v>
      </c>
      <c r="Q1067">
        <v>2.48</v>
      </c>
      <c r="R1067">
        <v>3</v>
      </c>
      <c r="S1067">
        <v>3.55</v>
      </c>
      <c r="T1067">
        <v>2.71</v>
      </c>
    </row>
    <row r="1068" spans="1:20" x14ac:dyDescent="0.45">
      <c r="A1068" t="s">
        <v>35</v>
      </c>
      <c r="B1068" s="2">
        <v>41763</v>
      </c>
      <c r="C1068" s="1">
        <v>0.75</v>
      </c>
      <c r="D1068" t="s">
        <v>37</v>
      </c>
      <c r="E1068" t="s">
        <v>47</v>
      </c>
      <c r="F1068">
        <v>1433</v>
      </c>
      <c r="G1068">
        <v>1401.69</v>
      </c>
      <c r="H1068">
        <v>9</v>
      </c>
      <c r="I1068">
        <v>9</v>
      </c>
      <c r="J1068">
        <v>0</v>
      </c>
      <c r="K1068">
        <v>6</v>
      </c>
      <c r="L1068">
        <v>1</v>
      </c>
      <c r="M1068">
        <v>1</v>
      </c>
      <c r="N1068" t="s">
        <v>28</v>
      </c>
      <c r="O1068">
        <v>2.04</v>
      </c>
      <c r="P1068">
        <v>3.36</v>
      </c>
      <c r="Q1068">
        <v>3.55</v>
      </c>
      <c r="R1068">
        <v>2.1800000000000002</v>
      </c>
      <c r="S1068">
        <v>3.64</v>
      </c>
      <c r="T1068">
        <v>4.04</v>
      </c>
    </row>
    <row r="1069" spans="1:20" x14ac:dyDescent="0.45">
      <c r="A1069" t="s">
        <v>41</v>
      </c>
      <c r="B1069" s="2">
        <v>41764</v>
      </c>
      <c r="C1069" s="1">
        <v>0.75</v>
      </c>
      <c r="D1069" t="s">
        <v>97</v>
      </c>
      <c r="E1069" t="s">
        <v>43</v>
      </c>
      <c r="F1069">
        <v>1230.98</v>
      </c>
      <c r="G1069">
        <v>1315.69</v>
      </c>
      <c r="H1069">
        <v>3</v>
      </c>
      <c r="I1069">
        <v>3</v>
      </c>
      <c r="J1069">
        <v>4</v>
      </c>
      <c r="K1069">
        <v>10</v>
      </c>
      <c r="L1069">
        <v>1</v>
      </c>
      <c r="M1069">
        <v>1</v>
      </c>
      <c r="N1069" t="s">
        <v>28</v>
      </c>
      <c r="O1069">
        <v>2.37</v>
      </c>
      <c r="P1069">
        <v>3.24</v>
      </c>
      <c r="Q1069">
        <v>2.95</v>
      </c>
      <c r="R1069">
        <v>2.5</v>
      </c>
      <c r="S1069">
        <v>3.45</v>
      </c>
      <c r="T1069">
        <v>3.25</v>
      </c>
    </row>
    <row r="1070" spans="1:20" x14ac:dyDescent="0.45">
      <c r="A1070" t="s">
        <v>20</v>
      </c>
      <c r="B1070" s="2">
        <v>41764</v>
      </c>
      <c r="C1070" s="1">
        <v>0.75</v>
      </c>
      <c r="D1070" t="s">
        <v>22</v>
      </c>
      <c r="E1070" t="s">
        <v>40</v>
      </c>
      <c r="F1070">
        <v>1195.82</v>
      </c>
      <c r="G1070">
        <v>1313.28</v>
      </c>
      <c r="H1070">
        <v>3</v>
      </c>
      <c r="I1070">
        <v>6</v>
      </c>
      <c r="J1070">
        <v>3</v>
      </c>
      <c r="K1070">
        <v>4</v>
      </c>
      <c r="L1070">
        <v>0</v>
      </c>
      <c r="M1070">
        <v>3</v>
      </c>
      <c r="N1070" t="s">
        <v>34</v>
      </c>
      <c r="O1070">
        <v>2.81</v>
      </c>
      <c r="P1070">
        <v>3.36</v>
      </c>
      <c r="Q1070">
        <v>2.42</v>
      </c>
      <c r="R1070">
        <v>3.1</v>
      </c>
      <c r="S1070">
        <v>3.6</v>
      </c>
      <c r="T1070">
        <v>2.5</v>
      </c>
    </row>
    <row r="1071" spans="1:20" x14ac:dyDescent="0.45">
      <c r="A1071" t="s">
        <v>31</v>
      </c>
      <c r="B1071" s="2">
        <v>41764</v>
      </c>
      <c r="C1071" s="1">
        <v>0.75</v>
      </c>
      <c r="D1071" t="s">
        <v>33</v>
      </c>
      <c r="E1071" t="s">
        <v>44</v>
      </c>
      <c r="F1071">
        <v>1319.26</v>
      </c>
      <c r="G1071">
        <v>1376.49</v>
      </c>
      <c r="H1071">
        <v>3</v>
      </c>
      <c r="I1071">
        <v>3</v>
      </c>
      <c r="J1071">
        <v>0</v>
      </c>
      <c r="K1071">
        <v>4</v>
      </c>
      <c r="L1071">
        <v>0</v>
      </c>
      <c r="M1071">
        <v>1</v>
      </c>
      <c r="N1071" t="s">
        <v>34</v>
      </c>
      <c r="O1071">
        <v>3.21</v>
      </c>
      <c r="P1071">
        <v>3.4</v>
      </c>
      <c r="Q1071">
        <v>2.16</v>
      </c>
      <c r="R1071">
        <v>3.44</v>
      </c>
      <c r="S1071">
        <v>3.6</v>
      </c>
      <c r="T1071">
        <v>2.25</v>
      </c>
    </row>
    <row r="1072" spans="1:20" x14ac:dyDescent="0.45">
      <c r="A1072" t="s">
        <v>41</v>
      </c>
      <c r="B1072" s="2">
        <v>41764</v>
      </c>
      <c r="C1072" s="1">
        <v>0.75347222222222221</v>
      </c>
      <c r="D1072" t="s">
        <v>53</v>
      </c>
      <c r="E1072" t="s">
        <v>52</v>
      </c>
      <c r="F1072">
        <v>1475.34</v>
      </c>
      <c r="G1072">
        <v>1419.13</v>
      </c>
      <c r="H1072">
        <v>4</v>
      </c>
      <c r="I1072">
        <v>8</v>
      </c>
      <c r="J1072">
        <v>3</v>
      </c>
      <c r="K1072">
        <v>7</v>
      </c>
      <c r="L1072">
        <v>2</v>
      </c>
      <c r="M1072">
        <v>1</v>
      </c>
      <c r="N1072" t="s">
        <v>23</v>
      </c>
      <c r="O1072">
        <v>1.89</v>
      </c>
      <c r="P1072">
        <v>3.48</v>
      </c>
      <c r="Q1072">
        <v>3.94</v>
      </c>
      <c r="R1072">
        <v>1.95</v>
      </c>
      <c r="S1072">
        <v>3.8</v>
      </c>
      <c r="T1072">
        <v>4.45</v>
      </c>
    </row>
    <row r="1073" spans="1:20" x14ac:dyDescent="0.45">
      <c r="A1073" t="s">
        <v>20</v>
      </c>
      <c r="B1073" s="2">
        <v>41766</v>
      </c>
      <c r="C1073" s="1">
        <v>0.60416666666666663</v>
      </c>
      <c r="D1073" t="s">
        <v>25</v>
      </c>
      <c r="E1073" t="s">
        <v>26</v>
      </c>
      <c r="F1073">
        <v>1448.15</v>
      </c>
      <c r="G1073">
        <v>1259.3</v>
      </c>
      <c r="H1073">
        <v>6</v>
      </c>
      <c r="I1073">
        <v>12</v>
      </c>
      <c r="J1073">
        <v>3</v>
      </c>
      <c r="K1073">
        <v>3</v>
      </c>
      <c r="L1073">
        <v>3</v>
      </c>
      <c r="M1073">
        <v>0</v>
      </c>
      <c r="N1073" t="s">
        <v>23</v>
      </c>
      <c r="O1073">
        <v>1.25</v>
      </c>
      <c r="P1073">
        <v>5.93</v>
      </c>
      <c r="Q1073">
        <v>10.65</v>
      </c>
      <c r="R1073">
        <v>1.27</v>
      </c>
      <c r="S1073">
        <v>6.5</v>
      </c>
      <c r="T1073">
        <v>13</v>
      </c>
    </row>
    <row r="1074" spans="1:20" x14ac:dyDescent="0.45">
      <c r="A1074" t="s">
        <v>41</v>
      </c>
      <c r="B1074" s="2">
        <v>41766</v>
      </c>
      <c r="C1074" s="1">
        <v>0.625</v>
      </c>
      <c r="D1074" t="s">
        <v>97</v>
      </c>
      <c r="E1074" t="s">
        <v>87</v>
      </c>
      <c r="F1074">
        <v>1230.98</v>
      </c>
      <c r="G1074">
        <v>1248.6199999999999</v>
      </c>
      <c r="H1074">
        <v>4</v>
      </c>
      <c r="I1074">
        <v>4</v>
      </c>
      <c r="J1074">
        <v>3</v>
      </c>
      <c r="K1074">
        <v>4</v>
      </c>
      <c r="L1074">
        <v>1</v>
      </c>
      <c r="M1074">
        <v>1</v>
      </c>
      <c r="N1074" t="s">
        <v>28</v>
      </c>
      <c r="O1074">
        <v>2.42</v>
      </c>
      <c r="P1074">
        <v>3.23</v>
      </c>
      <c r="Q1074">
        <v>2.91</v>
      </c>
      <c r="R1074">
        <v>2.5499999999999998</v>
      </c>
      <c r="S1074">
        <v>3.45</v>
      </c>
      <c r="T1074">
        <v>3.2</v>
      </c>
    </row>
    <row r="1075" spans="1:20" x14ac:dyDescent="0.45">
      <c r="A1075" t="s">
        <v>61</v>
      </c>
      <c r="B1075" s="2">
        <v>41769</v>
      </c>
      <c r="C1075" s="1">
        <v>0.60416666666666663</v>
      </c>
      <c r="D1075" t="s">
        <v>85</v>
      </c>
      <c r="E1075" t="s">
        <v>62</v>
      </c>
      <c r="F1075">
        <v>1259.6600000000001</v>
      </c>
      <c r="G1075">
        <v>1489.02</v>
      </c>
      <c r="H1075">
        <v>0</v>
      </c>
      <c r="I1075">
        <v>6</v>
      </c>
      <c r="J1075">
        <v>9</v>
      </c>
      <c r="K1075">
        <v>13</v>
      </c>
      <c r="L1075">
        <v>3</v>
      </c>
      <c r="M1075">
        <v>1</v>
      </c>
      <c r="N1075" t="s">
        <v>23</v>
      </c>
      <c r="O1075">
        <v>4.79</v>
      </c>
      <c r="P1075">
        <v>3.55</v>
      </c>
      <c r="Q1075">
        <v>1.71</v>
      </c>
      <c r="R1075">
        <v>5.25</v>
      </c>
      <c r="S1075">
        <v>3.86</v>
      </c>
      <c r="T1075">
        <v>1.85</v>
      </c>
    </row>
    <row r="1076" spans="1:20" x14ac:dyDescent="0.45">
      <c r="A1076" t="s">
        <v>74</v>
      </c>
      <c r="B1076" s="2">
        <v>41769</v>
      </c>
      <c r="C1076" s="1">
        <v>0.625</v>
      </c>
      <c r="D1076" t="s">
        <v>75</v>
      </c>
      <c r="E1076" t="s">
        <v>98</v>
      </c>
      <c r="F1076">
        <v>1135.08</v>
      </c>
      <c r="G1076">
        <v>1162.1600000000001</v>
      </c>
      <c r="H1076">
        <v>3</v>
      </c>
      <c r="I1076">
        <v>6</v>
      </c>
      <c r="J1076">
        <v>3</v>
      </c>
      <c r="K1076">
        <v>9</v>
      </c>
      <c r="L1076">
        <v>4</v>
      </c>
      <c r="M1076">
        <v>1</v>
      </c>
      <c r="N1076" t="s">
        <v>23</v>
      </c>
      <c r="O1076">
        <v>1.91</v>
      </c>
      <c r="P1076">
        <v>3.46</v>
      </c>
      <c r="Q1076">
        <v>3.9</v>
      </c>
      <c r="R1076">
        <v>2</v>
      </c>
      <c r="S1076">
        <v>3.9</v>
      </c>
      <c r="T1076">
        <v>4.45</v>
      </c>
    </row>
    <row r="1077" spans="1:20" x14ac:dyDescent="0.45">
      <c r="A1077" t="s">
        <v>20</v>
      </c>
      <c r="B1077" s="2">
        <v>41769</v>
      </c>
      <c r="C1077" s="1">
        <v>0.70833333333333337</v>
      </c>
      <c r="D1077" t="s">
        <v>24</v>
      </c>
      <c r="E1077" t="s">
        <v>69</v>
      </c>
      <c r="F1077">
        <v>1355.99</v>
      </c>
      <c r="G1077">
        <v>1230.19</v>
      </c>
      <c r="H1077">
        <v>3</v>
      </c>
      <c r="I1077">
        <v>4</v>
      </c>
      <c r="J1077">
        <v>3</v>
      </c>
      <c r="K1077">
        <v>4</v>
      </c>
      <c r="L1077">
        <v>2</v>
      </c>
      <c r="M1077">
        <v>0</v>
      </c>
      <c r="N1077" t="s">
        <v>23</v>
      </c>
      <c r="O1077">
        <v>1.54</v>
      </c>
      <c r="P1077">
        <v>4.03</v>
      </c>
      <c r="Q1077">
        <v>5.84</v>
      </c>
      <c r="R1077">
        <v>1.62</v>
      </c>
      <c r="S1077">
        <v>4.3499999999999996</v>
      </c>
      <c r="T1077">
        <v>6.3</v>
      </c>
    </row>
    <row r="1078" spans="1:20" x14ac:dyDescent="0.45">
      <c r="A1078" t="s">
        <v>20</v>
      </c>
      <c r="B1078" s="2">
        <v>41769</v>
      </c>
      <c r="C1078" s="1">
        <v>0.70833333333333337</v>
      </c>
      <c r="D1078" t="s">
        <v>40</v>
      </c>
      <c r="E1078" t="s">
        <v>26</v>
      </c>
      <c r="F1078">
        <v>1313.28</v>
      </c>
      <c r="G1078">
        <v>1259.3</v>
      </c>
      <c r="H1078">
        <v>6</v>
      </c>
      <c r="I1078">
        <v>6</v>
      </c>
      <c r="J1078">
        <v>3</v>
      </c>
      <c r="K1078">
        <v>3</v>
      </c>
      <c r="L1078">
        <v>2</v>
      </c>
      <c r="M1078">
        <v>1</v>
      </c>
      <c r="N1078" t="s">
        <v>23</v>
      </c>
      <c r="O1078">
        <v>1.68</v>
      </c>
      <c r="P1078">
        <v>3.83</v>
      </c>
      <c r="Q1078">
        <v>4.72</v>
      </c>
      <c r="R1078">
        <v>1.8</v>
      </c>
      <c r="S1078">
        <v>4.25</v>
      </c>
      <c r="T1078">
        <v>5.2</v>
      </c>
    </row>
    <row r="1079" spans="1:20" x14ac:dyDescent="0.45">
      <c r="A1079" t="s">
        <v>31</v>
      </c>
      <c r="B1079" s="2">
        <v>41769</v>
      </c>
      <c r="C1079" s="1">
        <v>0.75</v>
      </c>
      <c r="D1079" t="s">
        <v>57</v>
      </c>
      <c r="E1079" t="s">
        <v>68</v>
      </c>
      <c r="F1079">
        <v>1447.4</v>
      </c>
      <c r="G1079">
        <v>1479.32</v>
      </c>
      <c r="H1079">
        <v>7</v>
      </c>
      <c r="I1079">
        <v>8</v>
      </c>
      <c r="J1079">
        <v>6</v>
      </c>
      <c r="K1079">
        <v>12</v>
      </c>
      <c r="L1079">
        <v>2</v>
      </c>
      <c r="M1079">
        <v>1</v>
      </c>
      <c r="N1079" t="s">
        <v>23</v>
      </c>
      <c r="O1079">
        <v>1.93</v>
      </c>
      <c r="P1079">
        <v>3.42</v>
      </c>
      <c r="Q1079">
        <v>3.87</v>
      </c>
      <c r="R1079">
        <v>2.0099999999999998</v>
      </c>
      <c r="S1079">
        <v>3.57</v>
      </c>
      <c r="T1079">
        <v>4.1900000000000004</v>
      </c>
    </row>
    <row r="1080" spans="1:20" x14ac:dyDescent="0.45">
      <c r="A1080" t="s">
        <v>20</v>
      </c>
      <c r="B1080" s="2">
        <v>41769</v>
      </c>
      <c r="C1080" s="1">
        <v>0.79166666666666663</v>
      </c>
      <c r="D1080" t="s">
        <v>60</v>
      </c>
      <c r="E1080" t="s">
        <v>88</v>
      </c>
      <c r="F1080">
        <v>1294.33</v>
      </c>
      <c r="G1080">
        <v>1297.76</v>
      </c>
      <c r="H1080">
        <v>3</v>
      </c>
      <c r="I1080">
        <v>4</v>
      </c>
      <c r="J1080">
        <v>4</v>
      </c>
      <c r="K1080">
        <v>5</v>
      </c>
      <c r="L1080">
        <v>1</v>
      </c>
      <c r="M1080">
        <v>2</v>
      </c>
      <c r="N1080" t="s">
        <v>34</v>
      </c>
      <c r="O1080">
        <v>1.7</v>
      </c>
      <c r="P1080">
        <v>3.86</v>
      </c>
      <c r="Q1080">
        <v>4.54</v>
      </c>
      <c r="R1080">
        <v>1.75</v>
      </c>
      <c r="S1080">
        <v>4.3499999999999996</v>
      </c>
      <c r="T1080">
        <v>5</v>
      </c>
    </row>
    <row r="1081" spans="1:20" x14ac:dyDescent="0.45">
      <c r="A1081" t="s">
        <v>81</v>
      </c>
      <c r="B1081" s="2">
        <v>41774</v>
      </c>
      <c r="C1081" s="1">
        <v>0.64583333333333337</v>
      </c>
      <c r="D1081" t="s">
        <v>86</v>
      </c>
      <c r="E1081" t="s">
        <v>82</v>
      </c>
      <c r="F1081">
        <v>1602.92</v>
      </c>
      <c r="G1081">
        <v>1725.86</v>
      </c>
      <c r="H1081">
        <v>6</v>
      </c>
      <c r="I1081">
        <v>9</v>
      </c>
      <c r="J1081">
        <v>7</v>
      </c>
      <c r="K1081">
        <v>13</v>
      </c>
      <c r="L1081">
        <v>1</v>
      </c>
      <c r="M1081">
        <v>4</v>
      </c>
      <c r="N1081" t="s">
        <v>34</v>
      </c>
      <c r="O1081">
        <v>6.36</v>
      </c>
      <c r="P1081">
        <v>4.49</v>
      </c>
      <c r="Q1081">
        <v>1.44</v>
      </c>
      <c r="R1081">
        <v>7.3</v>
      </c>
      <c r="S1081">
        <v>5.0999999999999996</v>
      </c>
      <c r="T1081">
        <v>1.51</v>
      </c>
    </row>
    <row r="1082" spans="1:20" x14ac:dyDescent="0.45">
      <c r="A1082" t="s">
        <v>65</v>
      </c>
      <c r="B1082" s="2">
        <v>41774</v>
      </c>
      <c r="C1082" s="1">
        <v>0.6875</v>
      </c>
      <c r="D1082" t="s">
        <v>79</v>
      </c>
      <c r="E1082" t="s">
        <v>96</v>
      </c>
      <c r="F1082">
        <v>1450.01</v>
      </c>
      <c r="G1082">
        <v>1227.8800000000001</v>
      </c>
      <c r="H1082">
        <v>1</v>
      </c>
      <c r="I1082">
        <v>2</v>
      </c>
      <c r="J1082">
        <v>0</v>
      </c>
      <c r="K1082">
        <v>1</v>
      </c>
      <c r="L1082">
        <v>5</v>
      </c>
      <c r="M1082">
        <v>0</v>
      </c>
      <c r="N1082" t="s">
        <v>23</v>
      </c>
      <c r="O1082">
        <v>1.1599999999999999</v>
      </c>
      <c r="P1082">
        <v>6.58</v>
      </c>
      <c r="Q1082">
        <v>13.96</v>
      </c>
      <c r="R1082">
        <v>1.2</v>
      </c>
      <c r="S1082">
        <v>7.4</v>
      </c>
      <c r="T1082">
        <v>21.55</v>
      </c>
    </row>
    <row r="1083" spans="1:20" x14ac:dyDescent="0.45">
      <c r="A1083" t="s">
        <v>41</v>
      </c>
      <c r="B1083" s="2">
        <v>41774</v>
      </c>
      <c r="C1083" s="1">
        <v>0.75347222222222221</v>
      </c>
      <c r="D1083" t="s">
        <v>53</v>
      </c>
      <c r="E1083" t="s">
        <v>51</v>
      </c>
      <c r="F1083">
        <v>1478.26</v>
      </c>
      <c r="G1083">
        <v>1459.08</v>
      </c>
      <c r="H1083">
        <v>4</v>
      </c>
      <c r="I1083">
        <v>7</v>
      </c>
      <c r="J1083">
        <v>6</v>
      </c>
      <c r="K1083">
        <v>10</v>
      </c>
      <c r="L1083">
        <v>2</v>
      </c>
      <c r="M1083">
        <v>1</v>
      </c>
      <c r="N1083" t="s">
        <v>23</v>
      </c>
      <c r="O1083">
        <v>2.19</v>
      </c>
      <c r="P1083">
        <v>3.3</v>
      </c>
      <c r="Q1083">
        <v>3.24</v>
      </c>
      <c r="R1083">
        <v>2.34</v>
      </c>
      <c r="S1083">
        <v>3.52</v>
      </c>
      <c r="T1083">
        <v>3.5</v>
      </c>
    </row>
    <row r="1084" spans="1:20" x14ac:dyDescent="0.45">
      <c r="A1084" t="s">
        <v>20</v>
      </c>
      <c r="B1084" s="2">
        <v>41775</v>
      </c>
      <c r="C1084" s="1">
        <v>0.70833333333333337</v>
      </c>
      <c r="D1084" t="s">
        <v>48</v>
      </c>
      <c r="E1084" t="s">
        <v>26</v>
      </c>
      <c r="F1084">
        <v>1346.98</v>
      </c>
      <c r="G1084">
        <v>1254.8499999999999</v>
      </c>
      <c r="H1084">
        <v>2</v>
      </c>
      <c r="I1084">
        <v>3</v>
      </c>
      <c r="J1084">
        <v>3</v>
      </c>
      <c r="K1084">
        <v>3</v>
      </c>
      <c r="L1084">
        <v>2</v>
      </c>
      <c r="M1084">
        <v>2</v>
      </c>
      <c r="N1084" t="s">
        <v>28</v>
      </c>
      <c r="O1084">
        <v>1.93</v>
      </c>
      <c r="P1084">
        <v>3.52</v>
      </c>
      <c r="Q1084">
        <v>3.79</v>
      </c>
      <c r="R1084">
        <v>2.06</v>
      </c>
      <c r="S1084">
        <v>3.89</v>
      </c>
      <c r="T1084">
        <v>4.2</v>
      </c>
    </row>
    <row r="1085" spans="1:20" x14ac:dyDescent="0.45">
      <c r="A1085" t="s">
        <v>20</v>
      </c>
      <c r="B1085" s="2">
        <v>41775</v>
      </c>
      <c r="C1085" s="1">
        <v>0.70833333333333337</v>
      </c>
      <c r="D1085" t="s">
        <v>29</v>
      </c>
      <c r="E1085" t="s">
        <v>25</v>
      </c>
      <c r="F1085">
        <v>1333.56</v>
      </c>
      <c r="G1085">
        <v>1465.93</v>
      </c>
      <c r="H1085">
        <v>4</v>
      </c>
      <c r="I1085">
        <v>5</v>
      </c>
      <c r="J1085">
        <v>6</v>
      </c>
      <c r="K1085">
        <v>12</v>
      </c>
      <c r="L1085">
        <v>1</v>
      </c>
      <c r="M1085">
        <v>2</v>
      </c>
      <c r="N1085" t="s">
        <v>34</v>
      </c>
      <c r="O1085">
        <v>3.74</v>
      </c>
      <c r="P1085">
        <v>3.56</v>
      </c>
      <c r="Q1085">
        <v>1.93</v>
      </c>
      <c r="R1085">
        <v>4.0599999999999996</v>
      </c>
      <c r="S1085">
        <v>3.9</v>
      </c>
      <c r="T1085">
        <v>2.02</v>
      </c>
    </row>
    <row r="1086" spans="1:20" x14ac:dyDescent="0.45">
      <c r="A1086" t="s">
        <v>20</v>
      </c>
      <c r="B1086" s="2">
        <v>41775</v>
      </c>
      <c r="C1086" s="1">
        <v>0.70833333333333337</v>
      </c>
      <c r="D1086" t="s">
        <v>88</v>
      </c>
      <c r="E1086" t="s">
        <v>40</v>
      </c>
      <c r="F1086">
        <v>1284.4100000000001</v>
      </c>
      <c r="G1086">
        <v>1341.93</v>
      </c>
      <c r="H1086">
        <v>6</v>
      </c>
      <c r="I1086">
        <v>8</v>
      </c>
      <c r="J1086">
        <v>6</v>
      </c>
      <c r="K1086">
        <v>9</v>
      </c>
      <c r="L1086">
        <v>2</v>
      </c>
      <c r="M1086">
        <v>2</v>
      </c>
      <c r="N1086" t="s">
        <v>28</v>
      </c>
      <c r="O1086">
        <v>2.21</v>
      </c>
      <c r="P1086">
        <v>3.48</v>
      </c>
      <c r="Q1086">
        <v>3.04</v>
      </c>
      <c r="R1086">
        <v>2.2999999999999998</v>
      </c>
      <c r="S1086">
        <v>3.77</v>
      </c>
      <c r="T1086">
        <v>3.3</v>
      </c>
    </row>
    <row r="1087" spans="1:20" x14ac:dyDescent="0.45">
      <c r="A1087" t="s">
        <v>20</v>
      </c>
      <c r="B1087" s="2">
        <v>41775</v>
      </c>
      <c r="C1087" s="1">
        <v>0.70833333333333337</v>
      </c>
      <c r="D1087" t="s">
        <v>59</v>
      </c>
      <c r="E1087" t="s">
        <v>69</v>
      </c>
      <c r="F1087">
        <v>1409.41</v>
      </c>
      <c r="G1087">
        <v>1219.29</v>
      </c>
      <c r="H1087">
        <v>7</v>
      </c>
      <c r="I1087">
        <v>8</v>
      </c>
      <c r="J1087">
        <v>3</v>
      </c>
      <c r="K1087">
        <v>3</v>
      </c>
      <c r="L1087">
        <v>2</v>
      </c>
      <c r="M1087">
        <v>2</v>
      </c>
      <c r="N1087" t="s">
        <v>28</v>
      </c>
      <c r="O1087">
        <v>1.31</v>
      </c>
      <c r="P1087">
        <v>5.26</v>
      </c>
      <c r="Q1087">
        <v>9.23</v>
      </c>
      <c r="R1087">
        <v>1.35</v>
      </c>
      <c r="S1087">
        <v>5.85</v>
      </c>
      <c r="T1087">
        <v>11</v>
      </c>
    </row>
    <row r="1088" spans="1:20" x14ac:dyDescent="0.45">
      <c r="A1088" t="s">
        <v>20</v>
      </c>
      <c r="B1088" s="2">
        <v>41775</v>
      </c>
      <c r="C1088" s="1">
        <v>0.75</v>
      </c>
      <c r="D1088" t="s">
        <v>30</v>
      </c>
      <c r="E1088" t="s">
        <v>22</v>
      </c>
      <c r="F1088">
        <v>1482.4</v>
      </c>
      <c r="G1088">
        <v>1190.97</v>
      </c>
      <c r="H1088">
        <v>5</v>
      </c>
      <c r="I1088">
        <v>8</v>
      </c>
      <c r="J1088">
        <v>1</v>
      </c>
      <c r="K1088">
        <v>4</v>
      </c>
      <c r="L1088">
        <v>1</v>
      </c>
      <c r="M1088">
        <v>3</v>
      </c>
      <c r="N1088" t="s">
        <v>34</v>
      </c>
      <c r="O1088">
        <v>1.32</v>
      </c>
      <c r="P1088">
        <v>5.3</v>
      </c>
      <c r="Q1088">
        <v>8.4700000000000006</v>
      </c>
      <c r="R1088">
        <v>1.36</v>
      </c>
      <c r="S1088">
        <v>6.12</v>
      </c>
      <c r="T1088">
        <v>9.5</v>
      </c>
    </row>
    <row r="1089" spans="1:20" x14ac:dyDescent="0.45">
      <c r="A1089" t="s">
        <v>31</v>
      </c>
      <c r="B1089" s="2">
        <v>41777</v>
      </c>
      <c r="C1089" s="1">
        <v>0.66666666666666663</v>
      </c>
      <c r="D1089" t="s">
        <v>68</v>
      </c>
      <c r="E1089" t="s">
        <v>33</v>
      </c>
      <c r="F1089">
        <v>1475.1</v>
      </c>
      <c r="G1089">
        <v>1292.93</v>
      </c>
      <c r="H1089">
        <v>6</v>
      </c>
      <c r="I1089">
        <v>9</v>
      </c>
      <c r="J1089">
        <v>3</v>
      </c>
      <c r="K1089">
        <v>3</v>
      </c>
      <c r="L1089">
        <v>1</v>
      </c>
      <c r="M1089">
        <v>0</v>
      </c>
      <c r="N1089" t="s">
        <v>23</v>
      </c>
      <c r="O1089">
        <v>1.43</v>
      </c>
      <c r="P1089">
        <v>4.78</v>
      </c>
      <c r="Q1089">
        <v>6.3</v>
      </c>
      <c r="R1089">
        <v>1.48</v>
      </c>
      <c r="S1089">
        <v>5.55</v>
      </c>
      <c r="T1089">
        <v>7.1</v>
      </c>
    </row>
    <row r="1090" spans="1:20" x14ac:dyDescent="0.45">
      <c r="A1090" t="s">
        <v>31</v>
      </c>
      <c r="B1090" s="2">
        <v>41777</v>
      </c>
      <c r="C1090" s="1">
        <v>0.66666666666666663</v>
      </c>
      <c r="D1090" t="s">
        <v>45</v>
      </c>
      <c r="E1090" t="s">
        <v>95</v>
      </c>
      <c r="F1090">
        <v>1489.81</v>
      </c>
      <c r="G1090">
        <v>1296.67</v>
      </c>
      <c r="H1090">
        <v>2</v>
      </c>
      <c r="I1090">
        <v>5</v>
      </c>
      <c r="J1090">
        <v>0</v>
      </c>
      <c r="K1090">
        <v>0</v>
      </c>
      <c r="L1090">
        <v>0</v>
      </c>
      <c r="M1090">
        <v>0</v>
      </c>
      <c r="N1090" t="s">
        <v>28</v>
      </c>
      <c r="O1090">
        <v>1.32</v>
      </c>
      <c r="P1090">
        <v>5.1100000000000003</v>
      </c>
      <c r="Q1090">
        <v>8.7100000000000009</v>
      </c>
      <c r="R1090">
        <v>1.37</v>
      </c>
      <c r="S1090">
        <v>5.81</v>
      </c>
      <c r="T1090">
        <v>10</v>
      </c>
    </row>
    <row r="1091" spans="1:20" x14ac:dyDescent="0.45">
      <c r="A1091" t="s">
        <v>31</v>
      </c>
      <c r="B1091" s="2">
        <v>41777</v>
      </c>
      <c r="C1091" s="1">
        <v>0.66666666666666663</v>
      </c>
      <c r="D1091" t="s">
        <v>56</v>
      </c>
      <c r="E1091" t="s">
        <v>57</v>
      </c>
      <c r="F1091">
        <v>1436.58</v>
      </c>
      <c r="G1091">
        <v>1459.03</v>
      </c>
      <c r="H1091">
        <v>4</v>
      </c>
      <c r="I1091">
        <v>7</v>
      </c>
      <c r="J1091">
        <v>7</v>
      </c>
      <c r="K1091">
        <v>10</v>
      </c>
      <c r="L1091">
        <v>2</v>
      </c>
      <c r="M1091">
        <v>2</v>
      </c>
      <c r="N1091" t="s">
        <v>28</v>
      </c>
      <c r="O1091">
        <v>2.58</v>
      </c>
      <c r="P1091">
        <v>3.37</v>
      </c>
      <c r="Q1091">
        <v>2.63</v>
      </c>
      <c r="R1091">
        <v>2.85</v>
      </c>
      <c r="S1091">
        <v>3.65</v>
      </c>
      <c r="T1091">
        <v>2.98</v>
      </c>
    </row>
    <row r="1092" spans="1:20" x14ac:dyDescent="0.45">
      <c r="A1092" t="s">
        <v>65</v>
      </c>
      <c r="B1092" s="2">
        <v>41778</v>
      </c>
      <c r="C1092" s="1">
        <v>0.70833333333333337</v>
      </c>
      <c r="D1092" t="s">
        <v>73</v>
      </c>
      <c r="E1092" t="s">
        <v>66</v>
      </c>
      <c r="F1092">
        <v>1488.24</v>
      </c>
      <c r="G1092">
        <v>1548.84</v>
      </c>
      <c r="H1092">
        <v>3</v>
      </c>
      <c r="I1092">
        <v>6</v>
      </c>
      <c r="J1092">
        <v>6</v>
      </c>
      <c r="K1092">
        <v>9</v>
      </c>
      <c r="L1092">
        <v>1</v>
      </c>
      <c r="M1092">
        <v>4</v>
      </c>
      <c r="N1092" t="s">
        <v>34</v>
      </c>
      <c r="O1092">
        <v>7.35</v>
      </c>
      <c r="P1092">
        <v>4.66</v>
      </c>
      <c r="Q1092">
        <v>1.35</v>
      </c>
      <c r="R1092">
        <v>8.6199999999999992</v>
      </c>
      <c r="S1092">
        <v>5.31</v>
      </c>
      <c r="T1092">
        <v>1.41</v>
      </c>
    </row>
    <row r="1093" spans="1:20" x14ac:dyDescent="0.45">
      <c r="A1093" t="s">
        <v>61</v>
      </c>
      <c r="B1093" s="2">
        <v>41778</v>
      </c>
      <c r="C1093" s="1">
        <v>0.70833333333333337</v>
      </c>
      <c r="D1093" t="s">
        <v>63</v>
      </c>
      <c r="E1093" t="s">
        <v>77</v>
      </c>
      <c r="F1093">
        <v>1339.61</v>
      </c>
      <c r="G1093">
        <v>1324.85</v>
      </c>
      <c r="H1093">
        <v>1</v>
      </c>
      <c r="I1093">
        <v>1</v>
      </c>
      <c r="J1093">
        <v>0</v>
      </c>
      <c r="K1093">
        <v>1</v>
      </c>
      <c r="L1093">
        <v>2</v>
      </c>
      <c r="M1093">
        <v>2</v>
      </c>
      <c r="N1093" t="s">
        <v>28</v>
      </c>
      <c r="O1093">
        <v>2.16</v>
      </c>
      <c r="P1093">
        <v>3.16</v>
      </c>
      <c r="Q1093">
        <v>3.39</v>
      </c>
      <c r="R1093">
        <v>2.29</v>
      </c>
      <c r="S1093">
        <v>3.35</v>
      </c>
      <c r="T1093">
        <v>3.9</v>
      </c>
    </row>
    <row r="1094" spans="1:20" x14ac:dyDescent="0.45">
      <c r="A1094" t="s">
        <v>20</v>
      </c>
      <c r="B1094" s="2">
        <v>41778</v>
      </c>
      <c r="C1094" s="1">
        <v>0.70833333333333337</v>
      </c>
      <c r="D1094" t="s">
        <v>40</v>
      </c>
      <c r="E1094" t="s">
        <v>29</v>
      </c>
      <c r="F1094">
        <v>1341.93</v>
      </c>
      <c r="G1094">
        <v>1333.56</v>
      </c>
      <c r="H1094">
        <v>7</v>
      </c>
      <c r="I1094">
        <v>10</v>
      </c>
      <c r="J1094">
        <v>1</v>
      </c>
      <c r="K1094">
        <v>5</v>
      </c>
      <c r="L1094">
        <v>2</v>
      </c>
      <c r="M1094">
        <v>2</v>
      </c>
      <c r="N1094" t="s">
        <v>28</v>
      </c>
      <c r="O1094">
        <v>1.93</v>
      </c>
      <c r="P1094">
        <v>3.52</v>
      </c>
      <c r="Q1094">
        <v>3.75</v>
      </c>
      <c r="R1094">
        <v>2</v>
      </c>
      <c r="S1094">
        <v>3.75</v>
      </c>
      <c r="T1094">
        <v>4.25</v>
      </c>
    </row>
    <row r="1095" spans="1:20" x14ac:dyDescent="0.45">
      <c r="A1095" t="s">
        <v>41</v>
      </c>
      <c r="B1095" s="2">
        <v>41778</v>
      </c>
      <c r="C1095" s="1">
        <v>0.75</v>
      </c>
      <c r="D1095" t="s">
        <v>87</v>
      </c>
      <c r="E1095" t="s">
        <v>91</v>
      </c>
      <c r="F1095">
        <v>1244.99</v>
      </c>
      <c r="G1095">
        <v>1244.27</v>
      </c>
      <c r="H1095">
        <v>1</v>
      </c>
      <c r="I1095">
        <v>4</v>
      </c>
      <c r="J1095">
        <v>0</v>
      </c>
      <c r="K1095">
        <v>1</v>
      </c>
      <c r="L1095">
        <v>3</v>
      </c>
      <c r="M1095">
        <v>0</v>
      </c>
      <c r="N1095" t="s">
        <v>23</v>
      </c>
      <c r="O1095">
        <v>1.86</v>
      </c>
      <c r="P1095">
        <v>3.45</v>
      </c>
      <c r="Q1095">
        <v>4.17</v>
      </c>
      <c r="R1095">
        <v>1.98</v>
      </c>
      <c r="S1095">
        <v>3.73</v>
      </c>
      <c r="T1095">
        <v>4.8</v>
      </c>
    </row>
    <row r="1096" spans="1:20" x14ac:dyDescent="0.45">
      <c r="A1096" t="s">
        <v>20</v>
      </c>
      <c r="B1096" s="2">
        <v>41779</v>
      </c>
      <c r="C1096" s="1">
        <v>0.70833333333333337</v>
      </c>
      <c r="D1096" t="s">
        <v>25</v>
      </c>
      <c r="E1096" t="s">
        <v>59</v>
      </c>
      <c r="F1096">
        <v>1465.93</v>
      </c>
      <c r="G1096">
        <v>1409.41</v>
      </c>
      <c r="H1096">
        <v>6</v>
      </c>
      <c r="I1096">
        <v>12</v>
      </c>
      <c r="J1096">
        <v>5</v>
      </c>
      <c r="K1096">
        <v>8</v>
      </c>
      <c r="L1096">
        <v>1</v>
      </c>
      <c r="M1096">
        <v>0</v>
      </c>
      <c r="N1096" t="s">
        <v>23</v>
      </c>
      <c r="O1096">
        <v>1.59</v>
      </c>
      <c r="P1096">
        <v>3.94</v>
      </c>
      <c r="Q1096">
        <v>5.42</v>
      </c>
      <c r="R1096">
        <v>1.66</v>
      </c>
      <c r="S1096">
        <v>4.32</v>
      </c>
      <c r="T1096">
        <v>6.25</v>
      </c>
    </row>
    <row r="1097" spans="1:20" x14ac:dyDescent="0.45">
      <c r="A1097" t="s">
        <v>20</v>
      </c>
      <c r="B1097" s="2">
        <v>41779</v>
      </c>
      <c r="C1097" s="1">
        <v>0.70833333333333337</v>
      </c>
      <c r="D1097" t="s">
        <v>69</v>
      </c>
      <c r="E1097" t="s">
        <v>24</v>
      </c>
      <c r="F1097">
        <v>1219.29</v>
      </c>
      <c r="G1097">
        <v>1335.26</v>
      </c>
      <c r="H1097">
        <v>4</v>
      </c>
      <c r="I1097">
        <v>4</v>
      </c>
      <c r="J1097">
        <v>6</v>
      </c>
      <c r="K1097">
        <v>6</v>
      </c>
      <c r="L1097">
        <v>0</v>
      </c>
      <c r="M1097">
        <v>0</v>
      </c>
      <c r="N1097" t="s">
        <v>28</v>
      </c>
      <c r="O1097">
        <v>2.5</v>
      </c>
      <c r="P1097">
        <v>3.36</v>
      </c>
      <c r="Q1097">
        <v>2.7</v>
      </c>
      <c r="R1097">
        <v>2.7</v>
      </c>
      <c r="S1097">
        <v>3.6</v>
      </c>
      <c r="T1097">
        <v>2.8</v>
      </c>
    </row>
    <row r="1098" spans="1:20" x14ac:dyDescent="0.45">
      <c r="A1098" t="s">
        <v>20</v>
      </c>
      <c r="B1098" s="2">
        <v>41779</v>
      </c>
      <c r="C1098" s="1">
        <v>0.75</v>
      </c>
      <c r="D1098" t="s">
        <v>26</v>
      </c>
      <c r="E1098" t="s">
        <v>60</v>
      </c>
      <c r="F1098">
        <v>1254.8499999999999</v>
      </c>
      <c r="G1098">
        <v>1308.8499999999999</v>
      </c>
      <c r="H1098">
        <v>1</v>
      </c>
      <c r="I1098">
        <v>4</v>
      </c>
      <c r="J1098">
        <v>0</v>
      </c>
      <c r="K1098">
        <v>3</v>
      </c>
      <c r="L1098">
        <v>2</v>
      </c>
      <c r="M1098">
        <v>1</v>
      </c>
      <c r="N1098" t="s">
        <v>23</v>
      </c>
      <c r="O1098">
        <v>2.2599999999999998</v>
      </c>
      <c r="P1098">
        <v>3.41</v>
      </c>
      <c r="Q1098">
        <v>3</v>
      </c>
      <c r="R1098">
        <v>2.4</v>
      </c>
      <c r="S1098">
        <v>3.7</v>
      </c>
      <c r="T1098">
        <v>3.35</v>
      </c>
    </row>
    <row r="1099" spans="1:20" x14ac:dyDescent="0.45">
      <c r="A1099" t="s">
        <v>20</v>
      </c>
      <c r="B1099" s="2">
        <v>41779</v>
      </c>
      <c r="C1099" s="1">
        <v>0.79513888888888884</v>
      </c>
      <c r="D1099" t="s">
        <v>22</v>
      </c>
      <c r="E1099" t="s">
        <v>58</v>
      </c>
      <c r="F1099">
        <v>1190.97</v>
      </c>
      <c r="G1099">
        <v>1485.83</v>
      </c>
      <c r="H1099">
        <v>4</v>
      </c>
      <c r="I1099">
        <v>7</v>
      </c>
      <c r="J1099">
        <v>7</v>
      </c>
      <c r="K1099">
        <v>13</v>
      </c>
      <c r="L1099">
        <v>2</v>
      </c>
      <c r="M1099">
        <v>1</v>
      </c>
      <c r="N1099" t="s">
        <v>23</v>
      </c>
      <c r="O1099">
        <v>3.95</v>
      </c>
      <c r="P1099">
        <v>3.71</v>
      </c>
      <c r="Q1099">
        <v>1.85</v>
      </c>
      <c r="R1099">
        <v>4.5</v>
      </c>
      <c r="S1099">
        <v>4</v>
      </c>
      <c r="T1099">
        <v>1.95</v>
      </c>
    </row>
    <row r="1100" spans="1:20" x14ac:dyDescent="0.45">
      <c r="A1100" t="s">
        <v>20</v>
      </c>
      <c r="B1100" s="2">
        <v>41782</v>
      </c>
      <c r="C1100" s="1">
        <v>0.75</v>
      </c>
      <c r="D1100" t="s">
        <v>24</v>
      </c>
      <c r="E1100" t="s">
        <v>25</v>
      </c>
      <c r="F1100">
        <v>1335.26</v>
      </c>
      <c r="G1100">
        <v>1465.93</v>
      </c>
      <c r="H1100">
        <v>4</v>
      </c>
      <c r="I1100">
        <v>7</v>
      </c>
      <c r="J1100">
        <v>9</v>
      </c>
      <c r="K1100">
        <v>12</v>
      </c>
      <c r="L1100">
        <v>1</v>
      </c>
      <c r="M1100">
        <v>1</v>
      </c>
      <c r="N1100" t="s">
        <v>28</v>
      </c>
      <c r="O1100">
        <v>4.4400000000000004</v>
      </c>
      <c r="P1100">
        <v>3.7</v>
      </c>
      <c r="Q1100">
        <v>1.75</v>
      </c>
      <c r="R1100">
        <v>4.8</v>
      </c>
      <c r="S1100">
        <v>4.0999999999999996</v>
      </c>
      <c r="T1100">
        <v>1.82</v>
      </c>
    </row>
    <row r="1101" spans="1:20" x14ac:dyDescent="0.45">
      <c r="A1101" t="s">
        <v>20</v>
      </c>
      <c r="B1101" s="2">
        <v>41783</v>
      </c>
      <c r="C1101" s="1">
        <v>0.60416666666666663</v>
      </c>
      <c r="D1101" t="s">
        <v>29</v>
      </c>
      <c r="E1101" t="s">
        <v>22</v>
      </c>
      <c r="F1101">
        <v>1333.56</v>
      </c>
      <c r="G1101">
        <v>1190.97</v>
      </c>
      <c r="H1101">
        <v>2</v>
      </c>
      <c r="I1101">
        <v>5</v>
      </c>
      <c r="J1101">
        <v>7</v>
      </c>
      <c r="K1101">
        <v>7</v>
      </c>
      <c r="L1101">
        <v>5</v>
      </c>
      <c r="M1101">
        <v>1</v>
      </c>
      <c r="N1101" t="s">
        <v>23</v>
      </c>
      <c r="O1101">
        <v>1.62</v>
      </c>
      <c r="P1101">
        <v>4.01</v>
      </c>
      <c r="Q1101">
        <v>5.07</v>
      </c>
      <c r="R1101">
        <v>1.67</v>
      </c>
      <c r="S1101">
        <v>4.58</v>
      </c>
      <c r="T1101">
        <v>5.5</v>
      </c>
    </row>
    <row r="1102" spans="1:20" x14ac:dyDescent="0.45">
      <c r="A1102" t="s">
        <v>20</v>
      </c>
      <c r="B1102" s="2">
        <v>41783</v>
      </c>
      <c r="C1102" s="1">
        <v>0.70833333333333337</v>
      </c>
      <c r="D1102" t="s">
        <v>58</v>
      </c>
      <c r="E1102" t="s">
        <v>30</v>
      </c>
      <c r="F1102">
        <v>1485.83</v>
      </c>
      <c r="G1102">
        <v>1482.4</v>
      </c>
      <c r="H1102">
        <v>4</v>
      </c>
      <c r="I1102">
        <v>10</v>
      </c>
      <c r="J1102">
        <v>2</v>
      </c>
      <c r="K1102">
        <v>6</v>
      </c>
      <c r="L1102">
        <v>1</v>
      </c>
      <c r="M1102">
        <v>1</v>
      </c>
      <c r="N1102" t="s">
        <v>28</v>
      </c>
      <c r="O1102">
        <v>1.84</v>
      </c>
      <c r="P1102">
        <v>3.72</v>
      </c>
      <c r="Q1102">
        <v>3.93</v>
      </c>
      <c r="R1102">
        <v>1.93</v>
      </c>
      <c r="S1102">
        <v>4.01</v>
      </c>
      <c r="T1102">
        <v>4.2</v>
      </c>
    </row>
    <row r="1103" spans="1:20" x14ac:dyDescent="0.45">
      <c r="A1103" t="s">
        <v>41</v>
      </c>
      <c r="B1103" s="2">
        <v>41784</v>
      </c>
      <c r="C1103" s="1">
        <v>0.58333333333333337</v>
      </c>
      <c r="D1103" t="s">
        <v>54</v>
      </c>
      <c r="E1103" t="s">
        <v>52</v>
      </c>
      <c r="F1103">
        <v>1432.53</v>
      </c>
      <c r="G1103">
        <v>1412.77</v>
      </c>
      <c r="H1103">
        <v>6</v>
      </c>
      <c r="I1103">
        <v>10</v>
      </c>
      <c r="J1103">
        <v>4</v>
      </c>
      <c r="K1103">
        <v>4</v>
      </c>
      <c r="L1103">
        <v>2</v>
      </c>
      <c r="M1103">
        <v>0</v>
      </c>
      <c r="N1103" t="s">
        <v>23</v>
      </c>
      <c r="O1103">
        <v>2.31</v>
      </c>
      <c r="P1103">
        <v>3.2</v>
      </c>
      <c r="Q1103">
        <v>3.13</v>
      </c>
      <c r="R1103">
        <v>2.56</v>
      </c>
      <c r="S1103">
        <v>3.35</v>
      </c>
      <c r="T1103">
        <v>3.5</v>
      </c>
    </row>
    <row r="1104" spans="1:20" x14ac:dyDescent="0.45">
      <c r="A1104" t="s">
        <v>61</v>
      </c>
      <c r="B1104" s="2">
        <v>41784</v>
      </c>
      <c r="C1104" s="1">
        <v>0.60416666666666663</v>
      </c>
      <c r="D1104" t="s">
        <v>62</v>
      </c>
      <c r="E1104" t="s">
        <v>63</v>
      </c>
      <c r="F1104">
        <v>1501.21</v>
      </c>
      <c r="G1104">
        <v>1339.61</v>
      </c>
      <c r="H1104">
        <v>6</v>
      </c>
      <c r="I1104">
        <v>12</v>
      </c>
      <c r="J1104">
        <v>2</v>
      </c>
      <c r="K1104">
        <v>2</v>
      </c>
      <c r="L1104">
        <v>1</v>
      </c>
      <c r="M1104">
        <v>2</v>
      </c>
      <c r="N1104" t="s">
        <v>34</v>
      </c>
      <c r="O1104">
        <v>1.39</v>
      </c>
      <c r="P1104">
        <v>4.3899999999999997</v>
      </c>
      <c r="Q1104">
        <v>7.94</v>
      </c>
      <c r="R1104">
        <v>1.43</v>
      </c>
      <c r="S1104">
        <v>5.04</v>
      </c>
      <c r="T1104">
        <v>9.0500000000000007</v>
      </c>
    </row>
    <row r="1105" spans="1:20" x14ac:dyDescent="0.45">
      <c r="A1105" t="s">
        <v>20</v>
      </c>
      <c r="B1105" s="2">
        <v>41784</v>
      </c>
      <c r="C1105" s="1">
        <v>0.70833333333333337</v>
      </c>
      <c r="D1105" t="s">
        <v>26</v>
      </c>
      <c r="E1105" t="s">
        <v>69</v>
      </c>
      <c r="F1105">
        <v>1254.8499999999999</v>
      </c>
      <c r="G1105">
        <v>1219.29</v>
      </c>
      <c r="H1105">
        <v>4</v>
      </c>
      <c r="I1105">
        <v>7</v>
      </c>
      <c r="J1105">
        <v>2</v>
      </c>
      <c r="K1105">
        <v>5</v>
      </c>
      <c r="L1105">
        <v>1</v>
      </c>
      <c r="M1105">
        <v>0</v>
      </c>
      <c r="N1105" t="s">
        <v>23</v>
      </c>
      <c r="O1105">
        <v>1.85</v>
      </c>
      <c r="P1105">
        <v>3.59</v>
      </c>
      <c r="Q1105">
        <v>4.07</v>
      </c>
      <c r="R1105">
        <v>1.93</v>
      </c>
      <c r="S1105">
        <v>3.85</v>
      </c>
      <c r="T1105">
        <v>4.5</v>
      </c>
    </row>
    <row r="1106" spans="1:20" x14ac:dyDescent="0.45">
      <c r="A1106" t="s">
        <v>20</v>
      </c>
      <c r="B1106" s="2">
        <v>41784</v>
      </c>
      <c r="C1106" s="1">
        <v>0.75</v>
      </c>
      <c r="D1106" t="s">
        <v>60</v>
      </c>
      <c r="E1106" t="s">
        <v>40</v>
      </c>
      <c r="F1106">
        <v>1308.8499999999999</v>
      </c>
      <c r="G1106">
        <v>1341.93</v>
      </c>
      <c r="H1106">
        <v>0</v>
      </c>
      <c r="I1106">
        <v>0</v>
      </c>
      <c r="J1106">
        <v>5</v>
      </c>
      <c r="K1106">
        <v>8</v>
      </c>
      <c r="L1106">
        <v>2</v>
      </c>
      <c r="M1106">
        <v>3</v>
      </c>
      <c r="N1106" t="s">
        <v>34</v>
      </c>
      <c r="O1106">
        <v>2.13</v>
      </c>
      <c r="P1106">
        <v>3.54</v>
      </c>
      <c r="Q1106">
        <v>3.19</v>
      </c>
      <c r="R1106">
        <v>2.35</v>
      </c>
      <c r="S1106">
        <v>3.81</v>
      </c>
      <c r="T1106">
        <v>3.6</v>
      </c>
    </row>
    <row r="1107" spans="1:20" x14ac:dyDescent="0.45">
      <c r="A1107" t="s">
        <v>74</v>
      </c>
      <c r="B1107" s="2">
        <v>41785</v>
      </c>
      <c r="C1107" s="1">
        <v>0.6875</v>
      </c>
      <c r="D1107" t="s">
        <v>76</v>
      </c>
      <c r="E1107" t="s">
        <v>75</v>
      </c>
      <c r="F1107">
        <v>1162.1600000000001</v>
      </c>
      <c r="G1107">
        <v>1135.08</v>
      </c>
      <c r="H1107">
        <v>6</v>
      </c>
      <c r="I1107">
        <v>10</v>
      </c>
      <c r="J1107">
        <v>4</v>
      </c>
      <c r="K1107">
        <v>7</v>
      </c>
      <c r="L1107">
        <v>1</v>
      </c>
      <c r="M1107">
        <v>1</v>
      </c>
      <c r="N1107" t="s">
        <v>28</v>
      </c>
      <c r="O1107">
        <v>2.4300000000000002</v>
      </c>
      <c r="P1107">
        <v>3.3</v>
      </c>
      <c r="Q1107">
        <v>2.79</v>
      </c>
      <c r="R1107">
        <v>2.63</v>
      </c>
      <c r="S1107">
        <v>3.52</v>
      </c>
      <c r="T1107">
        <v>3</v>
      </c>
    </row>
    <row r="1108" spans="1:20" x14ac:dyDescent="0.45">
      <c r="A1108" t="s">
        <v>41</v>
      </c>
      <c r="B1108" s="2">
        <v>41785</v>
      </c>
      <c r="C1108" s="1">
        <v>0.75</v>
      </c>
      <c r="D1108" t="s">
        <v>43</v>
      </c>
      <c r="E1108" t="s">
        <v>70</v>
      </c>
      <c r="F1108">
        <v>1310.04</v>
      </c>
      <c r="G1108">
        <v>1377.76</v>
      </c>
      <c r="H1108">
        <v>5</v>
      </c>
      <c r="I1108">
        <v>6</v>
      </c>
      <c r="J1108">
        <v>5</v>
      </c>
      <c r="K1108">
        <v>5</v>
      </c>
      <c r="L1108">
        <v>1</v>
      </c>
      <c r="M1108">
        <v>1</v>
      </c>
      <c r="N1108" t="s">
        <v>28</v>
      </c>
      <c r="O1108">
        <v>2.94</v>
      </c>
      <c r="P1108">
        <v>3.24</v>
      </c>
      <c r="Q1108">
        <v>2.4</v>
      </c>
      <c r="R1108">
        <v>3.35</v>
      </c>
      <c r="S1108">
        <v>3.44</v>
      </c>
      <c r="T1108">
        <v>2.5</v>
      </c>
    </row>
    <row r="1109" spans="1:20" x14ac:dyDescent="0.45">
      <c r="A1109" t="s">
        <v>41</v>
      </c>
      <c r="B1109" s="2">
        <v>41790</v>
      </c>
      <c r="C1109" s="1">
        <v>0.625</v>
      </c>
      <c r="D1109" t="s">
        <v>87</v>
      </c>
      <c r="E1109" t="s">
        <v>54</v>
      </c>
      <c r="F1109">
        <v>1244.99</v>
      </c>
      <c r="G1109">
        <v>1432.53</v>
      </c>
      <c r="H1109">
        <v>3</v>
      </c>
      <c r="I1109">
        <v>4</v>
      </c>
      <c r="J1109">
        <v>6</v>
      </c>
      <c r="K1109">
        <v>10</v>
      </c>
      <c r="L1109">
        <v>1</v>
      </c>
      <c r="M1109">
        <v>1</v>
      </c>
      <c r="N1109" t="s">
        <v>28</v>
      </c>
      <c r="O1109">
        <v>2.31</v>
      </c>
      <c r="P1109">
        <v>3.28</v>
      </c>
      <c r="Q1109">
        <v>3.04</v>
      </c>
      <c r="R1109">
        <v>2.5</v>
      </c>
      <c r="S1109">
        <v>3.85</v>
      </c>
      <c r="T1109">
        <v>3.42</v>
      </c>
    </row>
    <row r="1110" spans="1:20" x14ac:dyDescent="0.45">
      <c r="A1110" t="s">
        <v>61</v>
      </c>
      <c r="B1110" s="2">
        <v>41790</v>
      </c>
      <c r="C1110" s="1">
        <v>0.8125</v>
      </c>
      <c r="D1110" t="s">
        <v>90</v>
      </c>
      <c r="E1110" t="s">
        <v>80</v>
      </c>
      <c r="F1110">
        <v>1214.99</v>
      </c>
      <c r="G1110">
        <v>1291.9000000000001</v>
      </c>
      <c r="H1110">
        <v>4</v>
      </c>
      <c r="I1110">
        <v>4</v>
      </c>
      <c r="J1110">
        <v>2</v>
      </c>
      <c r="K1110">
        <v>5</v>
      </c>
      <c r="L1110">
        <v>2</v>
      </c>
      <c r="M1110">
        <v>2</v>
      </c>
      <c r="N1110" t="s">
        <v>28</v>
      </c>
      <c r="O1110">
        <v>2.0099999999999998</v>
      </c>
      <c r="P1110">
        <v>3.33</v>
      </c>
      <c r="Q1110">
        <v>3.63</v>
      </c>
      <c r="R1110">
        <v>2.2000000000000002</v>
      </c>
      <c r="S1110">
        <v>3.56</v>
      </c>
      <c r="T1110">
        <v>4.18</v>
      </c>
    </row>
    <row r="1111" spans="1:20" x14ac:dyDescent="0.45">
      <c r="A1111" t="s">
        <v>61</v>
      </c>
      <c r="B1111" s="2">
        <v>41790</v>
      </c>
      <c r="C1111" s="1">
        <v>0.8125</v>
      </c>
      <c r="D1111" t="s">
        <v>85</v>
      </c>
      <c r="E1111" t="s">
        <v>64</v>
      </c>
      <c r="F1111">
        <v>1277.9100000000001</v>
      </c>
      <c r="G1111">
        <v>1284.8800000000001</v>
      </c>
      <c r="H1111">
        <v>6</v>
      </c>
      <c r="I1111">
        <v>9</v>
      </c>
      <c r="J1111">
        <v>7</v>
      </c>
      <c r="K1111">
        <v>11</v>
      </c>
      <c r="L1111">
        <v>2</v>
      </c>
      <c r="M1111">
        <v>2</v>
      </c>
      <c r="N1111" t="s">
        <v>28</v>
      </c>
      <c r="O1111">
        <v>2.25</v>
      </c>
      <c r="P1111">
        <v>3.31</v>
      </c>
      <c r="Q1111">
        <v>3.04</v>
      </c>
      <c r="R1111">
        <v>2.4</v>
      </c>
      <c r="S1111">
        <v>3.61</v>
      </c>
      <c r="T1111">
        <v>3.3</v>
      </c>
    </row>
    <row r="1112" spans="1:20" x14ac:dyDescent="0.45">
      <c r="A1112" t="s">
        <v>81</v>
      </c>
      <c r="B1112" s="2">
        <v>41794</v>
      </c>
      <c r="C1112" s="1">
        <v>0.4375</v>
      </c>
      <c r="D1112" t="s">
        <v>82</v>
      </c>
      <c r="E1112" t="s">
        <v>83</v>
      </c>
      <c r="F1112">
        <v>1737.07</v>
      </c>
      <c r="G1112">
        <v>1626.56</v>
      </c>
      <c r="H1112">
        <v>9</v>
      </c>
      <c r="I1112">
        <v>13</v>
      </c>
      <c r="J1112">
        <v>4</v>
      </c>
      <c r="K1112">
        <v>7</v>
      </c>
      <c r="L1112">
        <v>6</v>
      </c>
      <c r="M1112">
        <v>2</v>
      </c>
      <c r="N1112" t="s">
        <v>23</v>
      </c>
      <c r="O1112">
        <v>1.48</v>
      </c>
      <c r="P1112">
        <v>4</v>
      </c>
      <c r="Q1112">
        <v>6.8</v>
      </c>
      <c r="R1112">
        <v>1.53</v>
      </c>
      <c r="S1112">
        <v>4.55</v>
      </c>
      <c r="T1112">
        <v>9.1999999999999993</v>
      </c>
    </row>
    <row r="1113" spans="1:20" x14ac:dyDescent="0.45">
      <c r="A1113" t="s">
        <v>31</v>
      </c>
      <c r="B1113" s="2">
        <v>41794</v>
      </c>
      <c r="C1113" s="1">
        <v>0.54166666666666663</v>
      </c>
      <c r="D1113" t="s">
        <v>95</v>
      </c>
      <c r="E1113" t="s">
        <v>44</v>
      </c>
      <c r="F1113">
        <v>1302.3800000000001</v>
      </c>
      <c r="G1113">
        <v>1380.32</v>
      </c>
      <c r="H1113">
        <v>1</v>
      </c>
      <c r="I1113">
        <v>1</v>
      </c>
      <c r="J1113">
        <v>3</v>
      </c>
      <c r="K1113">
        <v>3</v>
      </c>
      <c r="L1113">
        <v>2</v>
      </c>
      <c r="M1113">
        <v>2</v>
      </c>
      <c r="N1113" t="s">
        <v>28</v>
      </c>
      <c r="O1113">
        <v>3.26</v>
      </c>
      <c r="P1113">
        <v>3.36</v>
      </c>
      <c r="Q1113">
        <v>2.17</v>
      </c>
      <c r="R1113">
        <v>3.48</v>
      </c>
      <c r="S1113">
        <v>3.53</v>
      </c>
      <c r="T1113">
        <v>2.33</v>
      </c>
    </row>
    <row r="1114" spans="1:20" x14ac:dyDescent="0.45">
      <c r="A1114" t="s">
        <v>41</v>
      </c>
      <c r="B1114" s="2">
        <v>41794</v>
      </c>
      <c r="C1114" s="1">
        <v>0.5625</v>
      </c>
      <c r="D1114" t="s">
        <v>70</v>
      </c>
      <c r="E1114" t="s">
        <v>87</v>
      </c>
      <c r="F1114">
        <v>1384.15</v>
      </c>
      <c r="G1114">
        <v>1253.95</v>
      </c>
      <c r="H1114">
        <v>5</v>
      </c>
      <c r="I1114">
        <v>9</v>
      </c>
      <c r="J1114">
        <v>4</v>
      </c>
      <c r="K1114">
        <v>5</v>
      </c>
      <c r="L1114">
        <v>3</v>
      </c>
      <c r="M1114">
        <v>0</v>
      </c>
      <c r="N1114" t="s">
        <v>23</v>
      </c>
      <c r="O1114">
        <v>1.51</v>
      </c>
      <c r="P1114">
        <v>3.94</v>
      </c>
      <c r="Q1114">
        <v>6.54</v>
      </c>
      <c r="R1114">
        <v>1.57</v>
      </c>
      <c r="S1114">
        <v>4.25</v>
      </c>
      <c r="T1114">
        <v>7.5</v>
      </c>
    </row>
    <row r="1115" spans="1:20" x14ac:dyDescent="0.45">
      <c r="A1115" t="s">
        <v>41</v>
      </c>
      <c r="B1115" s="2">
        <v>41794</v>
      </c>
      <c r="C1115" s="1">
        <v>0.58333333333333337</v>
      </c>
      <c r="D1115" t="s">
        <v>43</v>
      </c>
      <c r="E1115" t="s">
        <v>53</v>
      </c>
      <c r="F1115">
        <v>1310.68</v>
      </c>
      <c r="G1115">
        <v>1487.34</v>
      </c>
      <c r="H1115">
        <v>5</v>
      </c>
      <c r="I1115">
        <v>6</v>
      </c>
      <c r="J1115">
        <v>4</v>
      </c>
      <c r="K1115">
        <v>8</v>
      </c>
      <c r="L1115">
        <v>1</v>
      </c>
      <c r="M1115">
        <v>2</v>
      </c>
      <c r="N1115" t="s">
        <v>34</v>
      </c>
      <c r="O1115">
        <v>3.4</v>
      </c>
      <c r="P1115">
        <v>3.27</v>
      </c>
      <c r="Q1115">
        <v>2.14</v>
      </c>
      <c r="R1115">
        <v>3.75</v>
      </c>
      <c r="S1115">
        <v>3.4</v>
      </c>
      <c r="T1115">
        <v>2.2799999999999998</v>
      </c>
    </row>
    <row r="1116" spans="1:20" x14ac:dyDescent="0.45">
      <c r="A1116" t="s">
        <v>20</v>
      </c>
      <c r="B1116" s="2">
        <v>41794</v>
      </c>
      <c r="C1116" s="1">
        <v>0.60416666666666663</v>
      </c>
      <c r="D1116" t="s">
        <v>88</v>
      </c>
      <c r="E1116" t="s">
        <v>24</v>
      </c>
      <c r="F1116">
        <v>1267.3900000000001</v>
      </c>
      <c r="G1116">
        <v>1326.6</v>
      </c>
      <c r="H1116">
        <v>1</v>
      </c>
      <c r="I1116">
        <v>4</v>
      </c>
      <c r="J1116">
        <v>2</v>
      </c>
      <c r="K1116">
        <v>8</v>
      </c>
      <c r="L1116">
        <v>3</v>
      </c>
      <c r="M1116">
        <v>1</v>
      </c>
      <c r="N1116" t="s">
        <v>23</v>
      </c>
      <c r="O1116">
        <v>1.9</v>
      </c>
      <c r="P1116">
        <v>3.54</v>
      </c>
      <c r="Q1116">
        <v>3.84</v>
      </c>
      <c r="R1116">
        <v>2.02</v>
      </c>
      <c r="S1116">
        <v>3.81</v>
      </c>
      <c r="T1116">
        <v>4.38</v>
      </c>
    </row>
    <row r="1117" spans="1:20" x14ac:dyDescent="0.45">
      <c r="A1117" t="s">
        <v>61</v>
      </c>
      <c r="B1117" s="2">
        <v>41794</v>
      </c>
      <c r="C1117" s="1">
        <v>0.70833333333333337</v>
      </c>
      <c r="D1117" t="s">
        <v>62</v>
      </c>
      <c r="E1117" t="s">
        <v>94</v>
      </c>
      <c r="F1117">
        <v>1497.18</v>
      </c>
      <c r="G1117">
        <v>1269.98</v>
      </c>
      <c r="H1117">
        <v>6</v>
      </c>
      <c r="I1117">
        <v>9</v>
      </c>
      <c r="J1117">
        <v>4</v>
      </c>
      <c r="K1117">
        <v>4</v>
      </c>
      <c r="L1117">
        <v>3</v>
      </c>
      <c r="M1117">
        <v>0</v>
      </c>
      <c r="N1117" t="s">
        <v>23</v>
      </c>
      <c r="O1117">
        <v>1.55</v>
      </c>
      <c r="P1117">
        <v>3.8</v>
      </c>
      <c r="Q1117">
        <v>6.06</v>
      </c>
      <c r="R1117">
        <v>1.61</v>
      </c>
      <c r="S1117">
        <v>4.3</v>
      </c>
      <c r="T1117">
        <v>7</v>
      </c>
    </row>
    <row r="1118" spans="1:20" x14ac:dyDescent="0.45">
      <c r="A1118" t="s">
        <v>20</v>
      </c>
      <c r="B1118" s="2">
        <v>41794</v>
      </c>
      <c r="C1118" s="1">
        <v>0.70833333333333337</v>
      </c>
      <c r="D1118" t="s">
        <v>29</v>
      </c>
      <c r="E1118" t="s">
        <v>69</v>
      </c>
      <c r="F1118">
        <v>1336.61</v>
      </c>
      <c r="G1118">
        <v>1221.48</v>
      </c>
      <c r="H1118">
        <v>4</v>
      </c>
      <c r="I1118">
        <v>5</v>
      </c>
      <c r="J1118">
        <v>2</v>
      </c>
      <c r="K1118">
        <v>5</v>
      </c>
      <c r="L1118">
        <v>4</v>
      </c>
      <c r="M1118">
        <v>1</v>
      </c>
      <c r="N1118" t="s">
        <v>23</v>
      </c>
      <c r="O1118">
        <v>1.65</v>
      </c>
      <c r="P1118">
        <v>3.83</v>
      </c>
      <c r="Q1118">
        <v>4.99</v>
      </c>
      <c r="R1118">
        <v>1.73</v>
      </c>
      <c r="S1118">
        <v>4.18</v>
      </c>
      <c r="T1118">
        <v>5.5</v>
      </c>
    </row>
    <row r="1119" spans="1:20" x14ac:dyDescent="0.45">
      <c r="A1119" t="s">
        <v>20</v>
      </c>
      <c r="B1119" s="2">
        <v>41794</v>
      </c>
      <c r="C1119" s="1">
        <v>0.75</v>
      </c>
      <c r="D1119" t="s">
        <v>60</v>
      </c>
      <c r="E1119" t="s">
        <v>22</v>
      </c>
      <c r="F1119">
        <v>1280.3900000000001</v>
      </c>
      <c r="G1119">
        <v>1218.7</v>
      </c>
      <c r="H1119">
        <v>0</v>
      </c>
      <c r="I1119">
        <v>0</v>
      </c>
      <c r="J1119">
        <v>6</v>
      </c>
      <c r="K1119">
        <v>7</v>
      </c>
      <c r="L1119">
        <v>1</v>
      </c>
      <c r="M1119">
        <v>2</v>
      </c>
      <c r="N1119" t="s">
        <v>34</v>
      </c>
      <c r="O1119">
        <v>1.57</v>
      </c>
      <c r="P1119">
        <v>4.0999999999999996</v>
      </c>
      <c r="Q1119">
        <v>5.41</v>
      </c>
      <c r="R1119">
        <v>1.65</v>
      </c>
      <c r="S1119">
        <v>4.75</v>
      </c>
      <c r="T1119">
        <v>6.25</v>
      </c>
    </row>
    <row r="1120" spans="1:20" x14ac:dyDescent="0.45">
      <c r="A1120" t="s">
        <v>31</v>
      </c>
      <c r="B1120" s="2">
        <v>41794</v>
      </c>
      <c r="C1120" s="1">
        <v>0.77083333333333337</v>
      </c>
      <c r="D1120" t="s">
        <v>57</v>
      </c>
      <c r="E1120" t="s">
        <v>45</v>
      </c>
      <c r="F1120">
        <v>1459.32</v>
      </c>
      <c r="G1120">
        <v>1484.1</v>
      </c>
      <c r="H1120">
        <v>5</v>
      </c>
      <c r="I1120">
        <v>11</v>
      </c>
      <c r="J1120">
        <v>2</v>
      </c>
      <c r="K1120">
        <v>3</v>
      </c>
      <c r="L1120">
        <v>1</v>
      </c>
      <c r="M1120">
        <v>0</v>
      </c>
      <c r="N1120" t="s">
        <v>23</v>
      </c>
      <c r="O1120">
        <v>2.5499999999999998</v>
      </c>
      <c r="P1120">
        <v>3.26</v>
      </c>
      <c r="Q1120">
        <v>2.72</v>
      </c>
      <c r="R1120">
        <v>2.75</v>
      </c>
      <c r="S1120">
        <v>3.4</v>
      </c>
      <c r="T1120">
        <v>3</v>
      </c>
    </row>
    <row r="1121" spans="1:20" x14ac:dyDescent="0.45">
      <c r="A1121" t="s">
        <v>20</v>
      </c>
      <c r="B1121" s="2">
        <v>41797</v>
      </c>
      <c r="C1121" s="1">
        <v>0.60416666666666663</v>
      </c>
      <c r="D1121" t="s">
        <v>58</v>
      </c>
      <c r="E1121" t="s">
        <v>69</v>
      </c>
      <c r="F1121">
        <v>1473.07</v>
      </c>
      <c r="G1121">
        <v>1221.48</v>
      </c>
      <c r="H1121">
        <v>4</v>
      </c>
      <c r="I1121">
        <v>8</v>
      </c>
      <c r="J1121">
        <v>1</v>
      </c>
      <c r="K1121">
        <v>2</v>
      </c>
      <c r="L1121">
        <v>1</v>
      </c>
      <c r="M1121">
        <v>0</v>
      </c>
      <c r="N1121" t="s">
        <v>23</v>
      </c>
      <c r="O1121">
        <v>1.31</v>
      </c>
      <c r="P1121">
        <v>5.31</v>
      </c>
      <c r="Q1121">
        <v>8.84</v>
      </c>
      <c r="R1121">
        <v>1.36</v>
      </c>
      <c r="S1121">
        <v>6</v>
      </c>
      <c r="T1121">
        <v>10</v>
      </c>
    </row>
    <row r="1122" spans="1:20" x14ac:dyDescent="0.45">
      <c r="A1122" t="s">
        <v>74</v>
      </c>
      <c r="B1122" s="2">
        <v>41797</v>
      </c>
      <c r="C1122" s="1">
        <v>0.6875</v>
      </c>
      <c r="D1122" t="s">
        <v>89</v>
      </c>
      <c r="E1122" t="s">
        <v>75</v>
      </c>
      <c r="F1122">
        <v>1149.27</v>
      </c>
      <c r="G1122">
        <v>1135.08</v>
      </c>
      <c r="H1122">
        <v>2</v>
      </c>
      <c r="I1122">
        <v>3</v>
      </c>
      <c r="J1122">
        <v>5</v>
      </c>
      <c r="K1122">
        <v>5</v>
      </c>
      <c r="L1122">
        <v>3</v>
      </c>
      <c r="M1122">
        <v>1</v>
      </c>
      <c r="N1122" t="s">
        <v>23</v>
      </c>
      <c r="O1122">
        <v>2.36</v>
      </c>
      <c r="P1122">
        <v>3.3</v>
      </c>
      <c r="Q1122">
        <v>2.89</v>
      </c>
      <c r="R1122">
        <v>2.52</v>
      </c>
      <c r="S1122">
        <v>3.43</v>
      </c>
      <c r="T1122">
        <v>3.05</v>
      </c>
    </row>
    <row r="1123" spans="1:20" x14ac:dyDescent="0.45">
      <c r="A1123" t="s">
        <v>20</v>
      </c>
      <c r="B1123" s="2">
        <v>41797</v>
      </c>
      <c r="C1123" s="1">
        <v>0.70833333333333337</v>
      </c>
      <c r="D1123" t="s">
        <v>22</v>
      </c>
      <c r="E1123" t="s">
        <v>48</v>
      </c>
      <c r="F1123">
        <v>1218.7</v>
      </c>
      <c r="G1123">
        <v>1331.98</v>
      </c>
      <c r="H1123">
        <v>6</v>
      </c>
      <c r="I1123">
        <v>10</v>
      </c>
      <c r="J1123">
        <v>2</v>
      </c>
      <c r="K1123">
        <v>4</v>
      </c>
      <c r="L1123">
        <v>0</v>
      </c>
      <c r="M1123">
        <v>2</v>
      </c>
      <c r="N1123" t="s">
        <v>34</v>
      </c>
      <c r="O1123">
        <v>2.3199999999999998</v>
      </c>
      <c r="P1123">
        <v>3.39</v>
      </c>
      <c r="Q1123">
        <v>2.94</v>
      </c>
      <c r="R1123">
        <v>2.5</v>
      </c>
      <c r="S1123">
        <v>3.7</v>
      </c>
      <c r="T1123">
        <v>3.1</v>
      </c>
    </row>
    <row r="1124" spans="1:20" x14ac:dyDescent="0.45">
      <c r="A1124" t="s">
        <v>20</v>
      </c>
      <c r="B1124" s="2">
        <v>41797</v>
      </c>
      <c r="C1124" s="1">
        <v>0.70833333333333337</v>
      </c>
      <c r="D1124" t="s">
        <v>88</v>
      </c>
      <c r="E1124" t="s">
        <v>29</v>
      </c>
      <c r="F1124">
        <v>1267.3900000000001</v>
      </c>
      <c r="G1124">
        <v>1336.61</v>
      </c>
      <c r="H1124">
        <v>3</v>
      </c>
      <c r="I1124">
        <v>7</v>
      </c>
      <c r="J1124">
        <v>7</v>
      </c>
      <c r="K1124">
        <v>8</v>
      </c>
      <c r="L1124">
        <v>3</v>
      </c>
      <c r="M1124">
        <v>1</v>
      </c>
      <c r="N1124" t="s">
        <v>23</v>
      </c>
      <c r="O1124">
        <v>2.19</v>
      </c>
      <c r="P1124">
        <v>3.44</v>
      </c>
      <c r="Q1124">
        <v>3.11</v>
      </c>
      <c r="R1124">
        <v>2.2999999999999998</v>
      </c>
      <c r="S1124">
        <v>3.65</v>
      </c>
      <c r="T1124">
        <v>3.39</v>
      </c>
    </row>
    <row r="1125" spans="1:20" x14ac:dyDescent="0.45">
      <c r="A1125" t="s">
        <v>20</v>
      </c>
      <c r="B1125" s="2">
        <v>41797</v>
      </c>
      <c r="C1125" s="1">
        <v>0.70833333333333337</v>
      </c>
      <c r="D1125" t="s">
        <v>59</v>
      </c>
      <c r="E1125" t="s">
        <v>60</v>
      </c>
      <c r="F1125">
        <v>1383.67</v>
      </c>
      <c r="G1125">
        <v>1280.3900000000001</v>
      </c>
      <c r="H1125">
        <v>1</v>
      </c>
      <c r="I1125">
        <v>5</v>
      </c>
      <c r="J1125">
        <v>0</v>
      </c>
      <c r="K1125">
        <v>0</v>
      </c>
      <c r="L1125">
        <v>0</v>
      </c>
      <c r="M1125">
        <v>2</v>
      </c>
      <c r="N1125" t="s">
        <v>34</v>
      </c>
      <c r="O1125">
        <v>1.42</v>
      </c>
      <c r="P1125">
        <v>4.6100000000000003</v>
      </c>
      <c r="Q1125">
        <v>6.77</v>
      </c>
      <c r="R1125">
        <v>1.45</v>
      </c>
      <c r="S1125">
        <v>5.12</v>
      </c>
      <c r="T1125">
        <v>7.5</v>
      </c>
    </row>
    <row r="1126" spans="1:20" x14ac:dyDescent="0.45">
      <c r="A1126" t="s">
        <v>20</v>
      </c>
      <c r="B1126" s="2">
        <v>41797</v>
      </c>
      <c r="C1126" s="1">
        <v>0.75</v>
      </c>
      <c r="D1126" t="s">
        <v>30</v>
      </c>
      <c r="E1126" t="s">
        <v>24</v>
      </c>
      <c r="F1126">
        <v>1460</v>
      </c>
      <c r="G1126">
        <v>1326.6</v>
      </c>
      <c r="H1126">
        <v>2</v>
      </c>
      <c r="I1126">
        <v>6</v>
      </c>
      <c r="J1126">
        <v>2</v>
      </c>
      <c r="K1126">
        <v>5</v>
      </c>
      <c r="L1126">
        <v>5</v>
      </c>
      <c r="M1126">
        <v>3</v>
      </c>
      <c r="N1126" t="s">
        <v>23</v>
      </c>
      <c r="O1126">
        <v>1.5</v>
      </c>
      <c r="P1126">
        <v>4.32</v>
      </c>
      <c r="Q1126">
        <v>6</v>
      </c>
      <c r="R1126">
        <v>1.55</v>
      </c>
      <c r="S1126">
        <v>4.95</v>
      </c>
      <c r="T1126">
        <v>7</v>
      </c>
    </row>
    <row r="1127" spans="1:20" x14ac:dyDescent="0.45">
      <c r="A1127" t="s">
        <v>31</v>
      </c>
      <c r="B1127" s="2">
        <v>41802</v>
      </c>
      <c r="C1127" s="1">
        <v>0.66666666666666663</v>
      </c>
      <c r="D1127" t="s">
        <v>44</v>
      </c>
      <c r="E1127" t="s">
        <v>68</v>
      </c>
      <c r="F1127">
        <v>1380.32</v>
      </c>
      <c r="G1127">
        <v>1478.31</v>
      </c>
      <c r="H1127">
        <v>4</v>
      </c>
      <c r="I1127">
        <v>4</v>
      </c>
      <c r="J1127">
        <v>6</v>
      </c>
      <c r="K1127">
        <v>9</v>
      </c>
      <c r="L1127">
        <v>1</v>
      </c>
      <c r="M1127">
        <v>1</v>
      </c>
      <c r="N1127" t="s">
        <v>28</v>
      </c>
      <c r="O1127">
        <v>2.4900000000000002</v>
      </c>
      <c r="P1127">
        <v>3.23</v>
      </c>
      <c r="Q1127">
        <v>2.79</v>
      </c>
      <c r="R1127">
        <v>2.68</v>
      </c>
      <c r="S1127">
        <v>3.35</v>
      </c>
      <c r="T1127">
        <v>3.1</v>
      </c>
    </row>
    <row r="1128" spans="1:20" x14ac:dyDescent="0.45">
      <c r="A1128" t="s">
        <v>61</v>
      </c>
      <c r="B1128" s="2">
        <v>41802</v>
      </c>
      <c r="C1128" s="1">
        <v>0.70833333333333337</v>
      </c>
      <c r="D1128" t="s">
        <v>90</v>
      </c>
      <c r="E1128" t="s">
        <v>80</v>
      </c>
      <c r="F1128">
        <v>1221.98</v>
      </c>
      <c r="G1128">
        <v>1275.8499999999999</v>
      </c>
      <c r="H1128">
        <v>2</v>
      </c>
      <c r="I1128">
        <v>5</v>
      </c>
      <c r="J1128">
        <v>2</v>
      </c>
      <c r="K1128">
        <v>3</v>
      </c>
      <c r="L1128">
        <v>1</v>
      </c>
      <c r="M1128">
        <v>1</v>
      </c>
      <c r="N1128" t="s">
        <v>28</v>
      </c>
      <c r="O1128">
        <v>2</v>
      </c>
      <c r="P1128">
        <v>3.3</v>
      </c>
      <c r="Q1128">
        <v>3.71</v>
      </c>
      <c r="R1128">
        <v>2.14</v>
      </c>
      <c r="S1128">
        <v>3.75</v>
      </c>
      <c r="T1128">
        <v>4.2</v>
      </c>
    </row>
    <row r="1129" spans="1:20" x14ac:dyDescent="0.45">
      <c r="A1129" t="s">
        <v>35</v>
      </c>
      <c r="B1129" s="2">
        <v>41802</v>
      </c>
      <c r="C1129" s="1">
        <v>0.72916666666666663</v>
      </c>
      <c r="D1129" t="s">
        <v>37</v>
      </c>
      <c r="E1129" t="s">
        <v>36</v>
      </c>
      <c r="F1129">
        <v>1434.22</v>
      </c>
      <c r="G1129">
        <v>1405.02</v>
      </c>
      <c r="H1129">
        <v>7</v>
      </c>
      <c r="I1129">
        <v>10</v>
      </c>
      <c r="J1129">
        <v>4</v>
      </c>
      <c r="K1129">
        <v>4</v>
      </c>
      <c r="L1129">
        <v>3</v>
      </c>
      <c r="M1129">
        <v>1</v>
      </c>
      <c r="N1129" t="s">
        <v>23</v>
      </c>
      <c r="O1129">
        <v>1.83</v>
      </c>
      <c r="P1129">
        <v>3.56</v>
      </c>
      <c r="Q1129">
        <v>4.0999999999999996</v>
      </c>
      <c r="R1129">
        <v>1.98</v>
      </c>
      <c r="S1129">
        <v>3.85</v>
      </c>
      <c r="T1129">
        <v>4.5999999999999996</v>
      </c>
    </row>
    <row r="1130" spans="1:20" x14ac:dyDescent="0.45">
      <c r="A1130" t="s">
        <v>74</v>
      </c>
      <c r="B1130" s="2">
        <v>41805</v>
      </c>
      <c r="C1130" s="1">
        <v>0.58333333333333337</v>
      </c>
      <c r="D1130" t="s">
        <v>75</v>
      </c>
      <c r="E1130" t="s">
        <v>76</v>
      </c>
      <c r="F1130">
        <v>1135.08</v>
      </c>
      <c r="G1130">
        <v>1162.1600000000001</v>
      </c>
      <c r="H1130">
        <v>2</v>
      </c>
      <c r="I1130">
        <v>5</v>
      </c>
      <c r="J1130">
        <v>7</v>
      </c>
      <c r="K1130">
        <v>10</v>
      </c>
      <c r="L1130">
        <v>1</v>
      </c>
      <c r="M1130">
        <v>0</v>
      </c>
      <c r="N1130" t="s">
        <v>23</v>
      </c>
      <c r="O1130">
        <v>2.17</v>
      </c>
      <c r="P1130">
        <v>3.23</v>
      </c>
      <c r="Q1130">
        <v>3.3</v>
      </c>
      <c r="R1130">
        <v>2.31</v>
      </c>
      <c r="S1130">
        <v>3.4</v>
      </c>
      <c r="T1130">
        <v>3.6</v>
      </c>
    </row>
    <row r="1131" spans="1:20" x14ac:dyDescent="0.45">
      <c r="A1131" t="s">
        <v>74</v>
      </c>
      <c r="B1131" s="2">
        <v>41808</v>
      </c>
      <c r="C1131" s="1">
        <v>0.6875</v>
      </c>
      <c r="D1131" t="s">
        <v>98</v>
      </c>
      <c r="E1131" t="s">
        <v>75</v>
      </c>
      <c r="F1131">
        <v>1162.1600000000001</v>
      </c>
      <c r="G1131">
        <v>1135.08</v>
      </c>
      <c r="H1131">
        <v>3</v>
      </c>
      <c r="I1131">
        <v>6</v>
      </c>
      <c r="J1131">
        <v>4</v>
      </c>
      <c r="K1131">
        <v>8</v>
      </c>
      <c r="L1131">
        <v>3</v>
      </c>
      <c r="M1131">
        <v>0</v>
      </c>
      <c r="N1131" t="s">
        <v>23</v>
      </c>
      <c r="O1131">
        <v>2.41</v>
      </c>
      <c r="P1131">
        <v>3.12</v>
      </c>
      <c r="Q1131">
        <v>2.94</v>
      </c>
      <c r="R1131">
        <v>2.6</v>
      </c>
      <c r="S1131">
        <v>3.35</v>
      </c>
      <c r="T1131">
        <v>3.25</v>
      </c>
    </row>
    <row r="1132" spans="1:20" x14ac:dyDescent="0.45">
      <c r="A1132" t="s">
        <v>74</v>
      </c>
      <c r="B1132" s="2">
        <v>41813</v>
      </c>
      <c r="C1132" s="1">
        <v>0.6875</v>
      </c>
      <c r="D1132" t="s">
        <v>76</v>
      </c>
      <c r="E1132" t="s">
        <v>98</v>
      </c>
      <c r="F1132">
        <v>1162.1600000000001</v>
      </c>
      <c r="G1132">
        <v>1162.1600000000001</v>
      </c>
      <c r="H1132">
        <v>4</v>
      </c>
      <c r="I1132">
        <v>8</v>
      </c>
      <c r="J1132">
        <v>6</v>
      </c>
      <c r="K1132">
        <v>9</v>
      </c>
      <c r="L1132">
        <v>1</v>
      </c>
      <c r="M1132">
        <v>1</v>
      </c>
      <c r="N1132" t="s">
        <v>28</v>
      </c>
      <c r="O1132">
        <v>2.08</v>
      </c>
      <c r="P1132">
        <v>3.26</v>
      </c>
      <c r="Q1132">
        <v>3.51</v>
      </c>
      <c r="R1132">
        <v>2.2999999999999998</v>
      </c>
      <c r="S1132">
        <v>3.6</v>
      </c>
      <c r="T1132">
        <v>4.1500000000000004</v>
      </c>
    </row>
    <row r="1133" spans="1:20" x14ac:dyDescent="0.45">
      <c r="A1133" t="s">
        <v>31</v>
      </c>
      <c r="B1133" s="2">
        <v>41824</v>
      </c>
      <c r="C1133" s="1">
        <v>0.75</v>
      </c>
      <c r="D1133" t="s">
        <v>93</v>
      </c>
      <c r="E1133" t="s">
        <v>56</v>
      </c>
      <c r="F1133">
        <v>1343</v>
      </c>
      <c r="G1133">
        <v>1436.29</v>
      </c>
      <c r="H1133">
        <v>3</v>
      </c>
      <c r="I1133">
        <v>7</v>
      </c>
      <c r="J1133">
        <v>5</v>
      </c>
      <c r="K1133">
        <v>8</v>
      </c>
      <c r="L1133">
        <v>0</v>
      </c>
      <c r="M1133">
        <v>0</v>
      </c>
      <c r="N1133" t="s">
        <v>28</v>
      </c>
      <c r="O1133">
        <v>3.23</v>
      </c>
      <c r="P1133">
        <v>3.29</v>
      </c>
      <c r="Q1133">
        <v>2.2000000000000002</v>
      </c>
      <c r="R1133">
        <v>3.45</v>
      </c>
      <c r="S1133">
        <v>3.45</v>
      </c>
      <c r="T1133">
        <v>2.2999999999999998</v>
      </c>
    </row>
    <row r="1134" spans="1:20" x14ac:dyDescent="0.45">
      <c r="A1134" t="s">
        <v>41</v>
      </c>
      <c r="B1134" s="2">
        <v>41825</v>
      </c>
      <c r="C1134" s="1">
        <v>0.75</v>
      </c>
      <c r="D1134" t="s">
        <v>70</v>
      </c>
      <c r="E1134" t="s">
        <v>54</v>
      </c>
      <c r="F1134">
        <v>1384.15</v>
      </c>
      <c r="G1134">
        <v>1425.97</v>
      </c>
      <c r="H1134">
        <v>7</v>
      </c>
      <c r="I1134">
        <v>11</v>
      </c>
      <c r="J1134">
        <v>5</v>
      </c>
      <c r="K1134">
        <v>8</v>
      </c>
      <c r="L1134">
        <v>0</v>
      </c>
      <c r="M1134">
        <v>0</v>
      </c>
      <c r="N1134" t="s">
        <v>28</v>
      </c>
      <c r="O1134">
        <v>1.79</v>
      </c>
      <c r="P1134">
        <v>3.6</v>
      </c>
      <c r="Q1134">
        <v>4.3499999999999996</v>
      </c>
      <c r="R1134">
        <v>1.9</v>
      </c>
      <c r="S1134">
        <v>3.9</v>
      </c>
      <c r="T1134">
        <v>4.75</v>
      </c>
    </row>
    <row r="1135" spans="1:20" x14ac:dyDescent="0.45">
      <c r="A1135" t="s">
        <v>31</v>
      </c>
      <c r="B1135" s="2">
        <v>41825</v>
      </c>
      <c r="C1135" s="1">
        <v>0.79166666666666663</v>
      </c>
      <c r="D1135" t="s">
        <v>56</v>
      </c>
      <c r="E1135" t="s">
        <v>68</v>
      </c>
      <c r="F1135">
        <v>1436.29</v>
      </c>
      <c r="G1135">
        <v>1478.31</v>
      </c>
      <c r="H1135">
        <v>3</v>
      </c>
      <c r="I1135">
        <v>6</v>
      </c>
      <c r="J1135">
        <v>4</v>
      </c>
      <c r="K1135">
        <v>10</v>
      </c>
      <c r="L1135">
        <v>2</v>
      </c>
      <c r="M1135">
        <v>4</v>
      </c>
      <c r="N1135" t="s">
        <v>34</v>
      </c>
      <c r="O1135">
        <v>2.64</v>
      </c>
      <c r="P1135">
        <v>3.35</v>
      </c>
      <c r="Q1135">
        <v>2.58</v>
      </c>
      <c r="R1135">
        <v>2.85</v>
      </c>
      <c r="S1135">
        <v>3.5</v>
      </c>
      <c r="T1135">
        <v>2.87</v>
      </c>
    </row>
    <row r="1136" spans="1:20" x14ac:dyDescent="0.45">
      <c r="A1136" t="s">
        <v>41</v>
      </c>
      <c r="B1136" s="2">
        <v>41827</v>
      </c>
      <c r="C1136" s="1">
        <v>0.75347222222222221</v>
      </c>
      <c r="D1136" t="s">
        <v>70</v>
      </c>
      <c r="E1136" t="s">
        <v>51</v>
      </c>
      <c r="F1136">
        <v>1384.15</v>
      </c>
      <c r="G1136">
        <v>1447.94</v>
      </c>
      <c r="H1136">
        <v>7</v>
      </c>
      <c r="I1136">
        <v>9</v>
      </c>
      <c r="J1136">
        <v>6</v>
      </c>
      <c r="K1136">
        <v>9</v>
      </c>
      <c r="L1136">
        <v>1</v>
      </c>
      <c r="M1136">
        <v>1</v>
      </c>
      <c r="N1136" t="s">
        <v>28</v>
      </c>
      <c r="O1136">
        <v>3.02</v>
      </c>
      <c r="P1136">
        <v>3.21</v>
      </c>
      <c r="Q1136">
        <v>2.36</v>
      </c>
      <c r="R1136">
        <v>3.6</v>
      </c>
      <c r="S1136">
        <v>3.49</v>
      </c>
      <c r="T1136">
        <v>2.5</v>
      </c>
    </row>
    <row r="1137" spans="1:20" x14ac:dyDescent="0.45">
      <c r="A1137" t="s">
        <v>31</v>
      </c>
      <c r="B1137" s="2">
        <v>41831</v>
      </c>
      <c r="C1137" s="1">
        <v>0.72916666666666663</v>
      </c>
      <c r="D1137" t="s">
        <v>32</v>
      </c>
      <c r="E1137" t="s">
        <v>55</v>
      </c>
      <c r="F1137">
        <v>1335.28</v>
      </c>
      <c r="G1137">
        <v>1467.67</v>
      </c>
      <c r="H1137">
        <v>0</v>
      </c>
      <c r="I1137">
        <v>3</v>
      </c>
      <c r="J1137">
        <v>1</v>
      </c>
      <c r="K1137">
        <v>7</v>
      </c>
      <c r="L1137">
        <v>1</v>
      </c>
      <c r="M1137">
        <v>2</v>
      </c>
      <c r="N1137" t="s">
        <v>34</v>
      </c>
      <c r="O1137">
        <v>4.7699999999999996</v>
      </c>
      <c r="P1137">
        <v>3.68</v>
      </c>
      <c r="Q1137">
        <v>1.7</v>
      </c>
      <c r="R1137">
        <v>5.25</v>
      </c>
      <c r="S1137">
        <v>4</v>
      </c>
      <c r="T1137">
        <v>1.78</v>
      </c>
    </row>
    <row r="1138" spans="1:20" x14ac:dyDescent="0.45">
      <c r="A1138" t="s">
        <v>31</v>
      </c>
      <c r="B1138" s="2">
        <v>41832</v>
      </c>
      <c r="C1138" s="1">
        <v>0.54166666666666663</v>
      </c>
      <c r="D1138" t="s">
        <v>93</v>
      </c>
      <c r="E1138" t="s">
        <v>99</v>
      </c>
      <c r="F1138">
        <v>1343</v>
      </c>
      <c r="G1138">
        <v>1335.28</v>
      </c>
      <c r="H1138">
        <v>3</v>
      </c>
      <c r="I1138">
        <v>5</v>
      </c>
      <c r="J1138">
        <v>3</v>
      </c>
      <c r="K1138">
        <v>8</v>
      </c>
      <c r="L1138">
        <v>1</v>
      </c>
      <c r="M1138">
        <v>1</v>
      </c>
      <c r="N1138" t="s">
        <v>28</v>
      </c>
      <c r="O1138">
        <v>2.1800000000000002</v>
      </c>
      <c r="P1138">
        <v>3.29</v>
      </c>
      <c r="Q1138">
        <v>3.27</v>
      </c>
      <c r="R1138">
        <v>2.2999999999999998</v>
      </c>
      <c r="S1138">
        <v>3.55</v>
      </c>
      <c r="T1138">
        <v>3.61</v>
      </c>
    </row>
    <row r="1139" spans="1:20" x14ac:dyDescent="0.45">
      <c r="A1139" t="s">
        <v>31</v>
      </c>
      <c r="B1139" s="2">
        <v>41832</v>
      </c>
      <c r="C1139" s="1">
        <v>0.66666666666666663</v>
      </c>
      <c r="D1139" t="s">
        <v>57</v>
      </c>
      <c r="E1139" t="s">
        <v>32</v>
      </c>
      <c r="F1139">
        <v>1459.32</v>
      </c>
      <c r="G1139">
        <v>1335.28</v>
      </c>
      <c r="H1139">
        <v>7</v>
      </c>
      <c r="I1139">
        <v>11</v>
      </c>
      <c r="J1139">
        <v>0</v>
      </c>
      <c r="K1139">
        <v>3</v>
      </c>
      <c r="L1139">
        <v>1</v>
      </c>
      <c r="M1139">
        <v>0</v>
      </c>
      <c r="N1139" t="s">
        <v>23</v>
      </c>
      <c r="O1139">
        <v>1.56</v>
      </c>
      <c r="P1139">
        <v>3.85</v>
      </c>
      <c r="Q1139">
        <v>5.92</v>
      </c>
      <c r="R1139">
        <v>1.66</v>
      </c>
      <c r="S1139">
        <v>4.0999999999999996</v>
      </c>
      <c r="T1139">
        <v>7.5</v>
      </c>
    </row>
    <row r="1140" spans="1:20" x14ac:dyDescent="0.45">
      <c r="A1140" t="s">
        <v>41</v>
      </c>
      <c r="B1140" s="2">
        <v>41833</v>
      </c>
      <c r="C1140" s="1">
        <v>0.58333333333333337</v>
      </c>
      <c r="D1140" t="s">
        <v>52</v>
      </c>
      <c r="E1140" t="s">
        <v>43</v>
      </c>
      <c r="F1140">
        <v>1403.47</v>
      </c>
      <c r="G1140">
        <v>1304.6099999999999</v>
      </c>
      <c r="H1140">
        <v>0</v>
      </c>
      <c r="I1140">
        <v>1</v>
      </c>
      <c r="J1140">
        <v>4</v>
      </c>
      <c r="K1140">
        <v>8</v>
      </c>
      <c r="L1140">
        <v>1</v>
      </c>
      <c r="M1140">
        <v>1</v>
      </c>
      <c r="N1140" t="s">
        <v>28</v>
      </c>
      <c r="O1140">
        <v>1.53</v>
      </c>
      <c r="P1140">
        <v>4.0599999999999996</v>
      </c>
      <c r="Q1140">
        <v>6.04</v>
      </c>
      <c r="R1140">
        <v>1.6</v>
      </c>
      <c r="S1140">
        <v>4.55</v>
      </c>
      <c r="T1140">
        <v>6.79</v>
      </c>
    </row>
    <row r="1141" spans="1:20" x14ac:dyDescent="0.45">
      <c r="A1141" t="s">
        <v>20</v>
      </c>
      <c r="B1141" s="2">
        <v>41833</v>
      </c>
      <c r="C1141" s="1">
        <v>0.60416666666666663</v>
      </c>
      <c r="D1141" t="s">
        <v>24</v>
      </c>
      <c r="E1141" t="s">
        <v>22</v>
      </c>
      <c r="F1141">
        <v>1332.31</v>
      </c>
      <c r="G1141">
        <v>1205.32</v>
      </c>
      <c r="H1141">
        <v>1</v>
      </c>
      <c r="I1141">
        <v>2</v>
      </c>
      <c r="J1141">
        <v>3</v>
      </c>
      <c r="K1141">
        <v>9</v>
      </c>
      <c r="L1141">
        <v>2</v>
      </c>
      <c r="M1141">
        <v>0</v>
      </c>
      <c r="N1141" t="s">
        <v>23</v>
      </c>
      <c r="O1141">
        <v>1.67</v>
      </c>
      <c r="P1141">
        <v>3.87</v>
      </c>
      <c r="Q1141">
        <v>4.82</v>
      </c>
      <c r="R1141">
        <v>1.83</v>
      </c>
      <c r="S1141">
        <v>4.26</v>
      </c>
      <c r="T1141">
        <v>5.5</v>
      </c>
    </row>
    <row r="1142" spans="1:20" x14ac:dyDescent="0.45">
      <c r="A1142" t="s">
        <v>20</v>
      </c>
      <c r="B1142" s="2">
        <v>41833</v>
      </c>
      <c r="C1142" s="1">
        <v>0.66666666666666663</v>
      </c>
      <c r="D1142" t="s">
        <v>40</v>
      </c>
      <c r="E1142" t="s">
        <v>30</v>
      </c>
      <c r="F1142">
        <v>1347.08</v>
      </c>
      <c r="G1142">
        <v>1472.55</v>
      </c>
      <c r="H1142">
        <v>7</v>
      </c>
      <c r="I1142">
        <v>9</v>
      </c>
      <c r="J1142">
        <v>5</v>
      </c>
      <c r="K1142">
        <v>6</v>
      </c>
      <c r="L1142">
        <v>2</v>
      </c>
      <c r="M1142">
        <v>2</v>
      </c>
      <c r="N1142" t="s">
        <v>28</v>
      </c>
      <c r="O1142">
        <v>2.63</v>
      </c>
      <c r="P1142">
        <v>3.5</v>
      </c>
      <c r="Q1142">
        <v>2.5</v>
      </c>
      <c r="R1142">
        <v>2.82</v>
      </c>
      <c r="S1142">
        <v>3.87</v>
      </c>
      <c r="T1142">
        <v>2.7</v>
      </c>
    </row>
    <row r="1143" spans="1:20" x14ac:dyDescent="0.45">
      <c r="A1143" t="s">
        <v>74</v>
      </c>
      <c r="B1143" s="2">
        <v>41833</v>
      </c>
      <c r="C1143" s="1">
        <v>0.6875</v>
      </c>
      <c r="D1143" t="s">
        <v>76</v>
      </c>
      <c r="E1143" t="s">
        <v>89</v>
      </c>
      <c r="F1143">
        <v>1162.1600000000001</v>
      </c>
      <c r="G1143">
        <v>1149.27</v>
      </c>
      <c r="H1143">
        <v>1</v>
      </c>
      <c r="I1143">
        <v>2</v>
      </c>
      <c r="J1143">
        <v>3</v>
      </c>
      <c r="K1143">
        <v>9</v>
      </c>
      <c r="L1143">
        <v>3</v>
      </c>
      <c r="M1143">
        <v>0</v>
      </c>
      <c r="N1143" t="s">
        <v>23</v>
      </c>
      <c r="O1143">
        <v>2.4</v>
      </c>
      <c r="P1143">
        <v>3.37</v>
      </c>
      <c r="Q1143">
        <v>2.79</v>
      </c>
      <c r="R1143">
        <v>2.8</v>
      </c>
      <c r="S1143">
        <v>3.63</v>
      </c>
      <c r="T1143">
        <v>3.17</v>
      </c>
    </row>
    <row r="1144" spans="1:20" x14ac:dyDescent="0.45">
      <c r="A1144" t="s">
        <v>41</v>
      </c>
      <c r="B1144" s="2">
        <v>41833</v>
      </c>
      <c r="C1144" s="1">
        <v>0.6875</v>
      </c>
      <c r="D1144" t="s">
        <v>51</v>
      </c>
      <c r="E1144" t="s">
        <v>91</v>
      </c>
      <c r="F1144">
        <v>1447.94</v>
      </c>
      <c r="G1144">
        <v>1222.26</v>
      </c>
      <c r="H1144">
        <v>7</v>
      </c>
      <c r="I1144">
        <v>7</v>
      </c>
      <c r="J1144">
        <v>1</v>
      </c>
      <c r="K1144">
        <v>1</v>
      </c>
      <c r="L1144">
        <v>2</v>
      </c>
      <c r="M1144">
        <v>2</v>
      </c>
      <c r="N1144" t="s">
        <v>28</v>
      </c>
      <c r="O1144">
        <v>1.21</v>
      </c>
      <c r="P1144">
        <v>6.15</v>
      </c>
      <c r="Q1144">
        <v>13.14</v>
      </c>
      <c r="R1144">
        <v>1.25</v>
      </c>
      <c r="S1144">
        <v>7.5</v>
      </c>
      <c r="T1144">
        <v>16.39</v>
      </c>
    </row>
    <row r="1145" spans="1:20" x14ac:dyDescent="0.45">
      <c r="A1145" t="s">
        <v>31</v>
      </c>
      <c r="B1145" s="2">
        <v>41838</v>
      </c>
      <c r="C1145" s="1">
        <v>0.72916666666666663</v>
      </c>
      <c r="D1145" t="s">
        <v>56</v>
      </c>
      <c r="E1145" t="s">
        <v>93</v>
      </c>
      <c r="F1145">
        <v>1436.29</v>
      </c>
      <c r="G1145">
        <v>1343</v>
      </c>
      <c r="H1145">
        <v>2</v>
      </c>
      <c r="I1145">
        <v>6</v>
      </c>
      <c r="J1145">
        <v>3</v>
      </c>
      <c r="K1145">
        <v>5</v>
      </c>
      <c r="L1145">
        <v>3</v>
      </c>
      <c r="M1145">
        <v>2</v>
      </c>
      <c r="N1145" t="s">
        <v>23</v>
      </c>
      <c r="O1145">
        <v>1.88</v>
      </c>
      <c r="P1145">
        <v>3.4</v>
      </c>
      <c r="Q1145">
        <v>4.16</v>
      </c>
      <c r="R1145">
        <v>1.99</v>
      </c>
      <c r="S1145">
        <v>3.65</v>
      </c>
      <c r="T1145">
        <v>4.5999999999999996</v>
      </c>
    </row>
    <row r="1146" spans="1:20" x14ac:dyDescent="0.45">
      <c r="A1146" t="s">
        <v>20</v>
      </c>
      <c r="B1146" s="2">
        <v>41838</v>
      </c>
      <c r="C1146" s="1">
        <v>0.75</v>
      </c>
      <c r="D1146" t="s">
        <v>22</v>
      </c>
      <c r="E1146" t="s">
        <v>60</v>
      </c>
      <c r="F1146">
        <v>1195.48</v>
      </c>
      <c r="G1146">
        <v>1286.8900000000001</v>
      </c>
      <c r="H1146">
        <v>3</v>
      </c>
      <c r="I1146">
        <v>6</v>
      </c>
      <c r="J1146">
        <v>3</v>
      </c>
      <c r="K1146">
        <v>3</v>
      </c>
      <c r="L1146">
        <v>1</v>
      </c>
      <c r="M1146">
        <v>1</v>
      </c>
      <c r="N1146" t="s">
        <v>28</v>
      </c>
      <c r="O1146">
        <v>2.75</v>
      </c>
      <c r="P1146">
        <v>3.45</v>
      </c>
      <c r="Q1146">
        <v>2.42</v>
      </c>
      <c r="R1146">
        <v>2.9</v>
      </c>
      <c r="S1146">
        <v>3.75</v>
      </c>
      <c r="T1146">
        <v>2.57</v>
      </c>
    </row>
    <row r="1147" spans="1:20" x14ac:dyDescent="0.45">
      <c r="A1147" t="s">
        <v>41</v>
      </c>
      <c r="B1147" s="2">
        <v>41839</v>
      </c>
      <c r="C1147" s="1">
        <v>0.625</v>
      </c>
      <c r="D1147" t="s">
        <v>43</v>
      </c>
      <c r="E1147" t="s">
        <v>87</v>
      </c>
      <c r="F1147">
        <v>1322.7</v>
      </c>
      <c r="G1147">
        <v>1264.21</v>
      </c>
      <c r="H1147">
        <v>4</v>
      </c>
      <c r="I1147">
        <v>6</v>
      </c>
      <c r="J1147">
        <v>2</v>
      </c>
      <c r="K1147">
        <v>5</v>
      </c>
      <c r="L1147">
        <v>2</v>
      </c>
      <c r="M1147">
        <v>0</v>
      </c>
      <c r="N1147" t="s">
        <v>23</v>
      </c>
      <c r="O1147">
        <v>2.27</v>
      </c>
      <c r="P1147">
        <v>3.25</v>
      </c>
      <c r="Q1147">
        <v>3.13</v>
      </c>
      <c r="R1147">
        <v>2.38</v>
      </c>
      <c r="S1147">
        <v>3.45</v>
      </c>
      <c r="T1147">
        <v>3.3</v>
      </c>
    </row>
    <row r="1148" spans="1:20" x14ac:dyDescent="0.45">
      <c r="A1148" t="s">
        <v>20</v>
      </c>
      <c r="B1148" s="2">
        <v>41839</v>
      </c>
      <c r="C1148" s="1">
        <v>0.70833333333333337</v>
      </c>
      <c r="D1148" t="s">
        <v>58</v>
      </c>
      <c r="E1148" t="s">
        <v>40</v>
      </c>
      <c r="F1148">
        <v>1472.01</v>
      </c>
      <c r="G1148">
        <v>1356.15</v>
      </c>
      <c r="H1148">
        <v>4</v>
      </c>
      <c r="I1148">
        <v>8</v>
      </c>
      <c r="J1148">
        <v>5</v>
      </c>
      <c r="K1148">
        <v>9</v>
      </c>
      <c r="L1148">
        <v>0</v>
      </c>
      <c r="M1148">
        <v>2</v>
      </c>
      <c r="N1148" t="s">
        <v>34</v>
      </c>
      <c r="O1148">
        <v>1.7</v>
      </c>
      <c r="P1148">
        <v>3.9</v>
      </c>
      <c r="Q1148">
        <v>4.5599999999999996</v>
      </c>
      <c r="R1148">
        <v>1.85</v>
      </c>
      <c r="S1148">
        <v>4.33</v>
      </c>
      <c r="T1148">
        <v>5.1100000000000003</v>
      </c>
    </row>
    <row r="1149" spans="1:20" x14ac:dyDescent="0.45">
      <c r="A1149" t="s">
        <v>35</v>
      </c>
      <c r="B1149" s="2">
        <v>41839</v>
      </c>
      <c r="C1149" s="1">
        <v>0.75</v>
      </c>
      <c r="D1149" t="s">
        <v>100</v>
      </c>
      <c r="E1149" t="s">
        <v>37</v>
      </c>
      <c r="F1149">
        <v>1334.13</v>
      </c>
      <c r="G1149">
        <v>1434.22</v>
      </c>
      <c r="H1149">
        <v>6</v>
      </c>
      <c r="I1149">
        <v>9</v>
      </c>
      <c r="J1149">
        <v>7</v>
      </c>
      <c r="K1149">
        <v>13</v>
      </c>
      <c r="L1149">
        <v>1</v>
      </c>
      <c r="M1149">
        <v>0</v>
      </c>
      <c r="N1149" t="s">
        <v>23</v>
      </c>
      <c r="O1149">
        <v>2.4700000000000002</v>
      </c>
      <c r="P1149">
        <v>3.23</v>
      </c>
      <c r="Q1149">
        <v>2.78</v>
      </c>
      <c r="R1149">
        <v>2.62</v>
      </c>
      <c r="S1149">
        <v>3.5</v>
      </c>
      <c r="T1149">
        <v>2.94</v>
      </c>
    </row>
    <row r="1150" spans="1:20" x14ac:dyDescent="0.45">
      <c r="A1150" t="s">
        <v>31</v>
      </c>
      <c r="B1150" s="2">
        <v>41840</v>
      </c>
      <c r="C1150" s="1">
        <v>0.54166666666666663</v>
      </c>
      <c r="D1150" t="s">
        <v>44</v>
      </c>
      <c r="E1150" t="s">
        <v>99</v>
      </c>
      <c r="F1150">
        <v>1380.32</v>
      </c>
      <c r="G1150">
        <v>1335.28</v>
      </c>
      <c r="H1150">
        <v>2</v>
      </c>
      <c r="I1150">
        <v>5</v>
      </c>
      <c r="J1150">
        <v>4</v>
      </c>
      <c r="K1150">
        <v>7</v>
      </c>
      <c r="L1150">
        <v>1</v>
      </c>
      <c r="M1150">
        <v>2</v>
      </c>
      <c r="N1150" t="s">
        <v>34</v>
      </c>
      <c r="O1150">
        <v>1.63</v>
      </c>
      <c r="P1150">
        <v>3.8</v>
      </c>
      <c r="Q1150">
        <v>5.25</v>
      </c>
      <c r="R1150">
        <v>1.7</v>
      </c>
      <c r="S1150">
        <v>4.2</v>
      </c>
      <c r="T1150">
        <v>5.85</v>
      </c>
    </row>
    <row r="1151" spans="1:20" x14ac:dyDescent="0.45">
      <c r="A1151" t="s">
        <v>41</v>
      </c>
      <c r="B1151" s="2">
        <v>41840</v>
      </c>
      <c r="C1151" s="1">
        <v>0.58333333333333337</v>
      </c>
      <c r="D1151" t="s">
        <v>97</v>
      </c>
      <c r="E1151" t="s">
        <v>53</v>
      </c>
      <c r="F1151">
        <v>1269.6099999999999</v>
      </c>
      <c r="G1151">
        <v>1512.67</v>
      </c>
      <c r="H1151">
        <v>7</v>
      </c>
      <c r="I1151">
        <v>9</v>
      </c>
      <c r="J1151">
        <v>7</v>
      </c>
      <c r="K1151">
        <v>10</v>
      </c>
      <c r="L1151">
        <v>4</v>
      </c>
      <c r="M1151">
        <v>1</v>
      </c>
      <c r="N1151" t="s">
        <v>23</v>
      </c>
      <c r="O1151">
        <v>3.33</v>
      </c>
      <c r="P1151">
        <v>3.31</v>
      </c>
      <c r="Q1151">
        <v>2.15</v>
      </c>
      <c r="R1151">
        <v>3.6</v>
      </c>
      <c r="S1151">
        <v>3.5</v>
      </c>
      <c r="T1151">
        <v>2.2999999999999998</v>
      </c>
    </row>
    <row r="1152" spans="1:20" x14ac:dyDescent="0.45">
      <c r="A1152" t="s">
        <v>20</v>
      </c>
      <c r="B1152" s="2">
        <v>41840</v>
      </c>
      <c r="C1152" s="1">
        <v>0.60416666666666663</v>
      </c>
      <c r="D1152" t="s">
        <v>25</v>
      </c>
      <c r="E1152" t="s">
        <v>69</v>
      </c>
      <c r="F1152">
        <v>1489.75</v>
      </c>
      <c r="G1152">
        <v>1215.01</v>
      </c>
      <c r="H1152">
        <v>7</v>
      </c>
      <c r="I1152">
        <v>10</v>
      </c>
      <c r="J1152">
        <v>0</v>
      </c>
      <c r="K1152">
        <v>2</v>
      </c>
      <c r="L1152">
        <v>3</v>
      </c>
      <c r="M1152">
        <v>1</v>
      </c>
      <c r="N1152" t="s">
        <v>23</v>
      </c>
      <c r="O1152">
        <v>1.17</v>
      </c>
      <c r="P1152">
        <v>7.24</v>
      </c>
      <c r="Q1152">
        <v>13.55</v>
      </c>
      <c r="R1152">
        <v>1.2</v>
      </c>
      <c r="S1152">
        <v>8.5</v>
      </c>
      <c r="T1152">
        <v>18.11</v>
      </c>
    </row>
    <row r="1153" spans="1:20" x14ac:dyDescent="0.45">
      <c r="A1153" t="s">
        <v>74</v>
      </c>
      <c r="B1153" s="2">
        <v>41840</v>
      </c>
      <c r="C1153" s="1">
        <v>0.6875</v>
      </c>
      <c r="D1153" t="s">
        <v>89</v>
      </c>
      <c r="E1153" t="s">
        <v>98</v>
      </c>
      <c r="F1153">
        <v>1149.27</v>
      </c>
      <c r="G1153">
        <v>1148.54</v>
      </c>
      <c r="H1153">
        <v>3</v>
      </c>
      <c r="I1153">
        <v>6</v>
      </c>
      <c r="J1153">
        <v>5</v>
      </c>
      <c r="K1153">
        <v>8</v>
      </c>
      <c r="L1153">
        <v>2</v>
      </c>
      <c r="M1153">
        <v>4</v>
      </c>
      <c r="N1153" t="s">
        <v>34</v>
      </c>
      <c r="O1153">
        <v>1.72</v>
      </c>
      <c r="P1153">
        <v>3.65</v>
      </c>
      <c r="Q1153">
        <v>4.75</v>
      </c>
      <c r="R1153">
        <v>1.81</v>
      </c>
      <c r="S1153">
        <v>5</v>
      </c>
      <c r="T1153">
        <v>5.0999999999999996</v>
      </c>
    </row>
    <row r="1154" spans="1:20" x14ac:dyDescent="0.45">
      <c r="A1154" t="s">
        <v>20</v>
      </c>
      <c r="B1154" s="2">
        <v>41840</v>
      </c>
      <c r="C1154" s="1">
        <v>0.70833333333333337</v>
      </c>
      <c r="D1154" t="s">
        <v>30</v>
      </c>
      <c r="E1154" t="s">
        <v>26</v>
      </c>
      <c r="F1154">
        <v>1482.07</v>
      </c>
      <c r="G1154">
        <v>1287.3599999999999</v>
      </c>
      <c r="H1154">
        <v>5</v>
      </c>
      <c r="I1154">
        <v>6</v>
      </c>
      <c r="J1154">
        <v>7</v>
      </c>
      <c r="K1154">
        <v>8</v>
      </c>
      <c r="L1154">
        <v>1</v>
      </c>
      <c r="M1154">
        <v>0</v>
      </c>
      <c r="N1154" t="s">
        <v>23</v>
      </c>
      <c r="O1154">
        <v>1.41</v>
      </c>
      <c r="P1154">
        <v>4.5599999999999996</v>
      </c>
      <c r="Q1154">
        <v>7.09</v>
      </c>
      <c r="R1154">
        <v>1.46</v>
      </c>
      <c r="S1154">
        <v>5.05</v>
      </c>
      <c r="T1154">
        <v>7.92</v>
      </c>
    </row>
    <row r="1155" spans="1:20" x14ac:dyDescent="0.45">
      <c r="A1155" t="s">
        <v>20</v>
      </c>
      <c r="B1155" s="2">
        <v>41840</v>
      </c>
      <c r="C1155" s="1">
        <v>0.75</v>
      </c>
      <c r="D1155" t="s">
        <v>59</v>
      </c>
      <c r="E1155" t="s">
        <v>29</v>
      </c>
      <c r="F1155">
        <v>1373.37</v>
      </c>
      <c r="G1155">
        <v>1337.23</v>
      </c>
      <c r="H1155">
        <v>0</v>
      </c>
      <c r="I1155">
        <v>2</v>
      </c>
      <c r="J1155">
        <v>6</v>
      </c>
      <c r="K1155">
        <v>7</v>
      </c>
      <c r="L1155">
        <v>0</v>
      </c>
      <c r="M1155">
        <v>0</v>
      </c>
      <c r="N1155" t="s">
        <v>28</v>
      </c>
      <c r="O1155">
        <v>1.77</v>
      </c>
      <c r="P1155">
        <v>3.67</v>
      </c>
      <c r="Q1155">
        <v>4.37</v>
      </c>
      <c r="R1155">
        <v>1.83</v>
      </c>
      <c r="S1155">
        <v>3.95</v>
      </c>
      <c r="T1155">
        <v>4.75</v>
      </c>
    </row>
    <row r="1156" spans="1:20" x14ac:dyDescent="0.45">
      <c r="A1156" t="s">
        <v>31</v>
      </c>
      <c r="B1156" s="2">
        <v>41840</v>
      </c>
      <c r="C1156" s="1">
        <v>0.75</v>
      </c>
      <c r="D1156" t="s">
        <v>55</v>
      </c>
      <c r="E1156" t="s">
        <v>57</v>
      </c>
      <c r="F1156">
        <v>1467.67</v>
      </c>
      <c r="G1156">
        <v>1459.32</v>
      </c>
      <c r="H1156">
        <v>3</v>
      </c>
      <c r="I1156">
        <v>4</v>
      </c>
      <c r="J1156">
        <v>7</v>
      </c>
      <c r="K1156">
        <v>11</v>
      </c>
      <c r="L1156">
        <v>3</v>
      </c>
      <c r="M1156">
        <v>1</v>
      </c>
      <c r="N1156" t="s">
        <v>23</v>
      </c>
      <c r="O1156">
        <v>2.42</v>
      </c>
      <c r="P1156">
        <v>3.3</v>
      </c>
      <c r="Q1156">
        <v>2.84</v>
      </c>
      <c r="R1156">
        <v>2.5499999999999998</v>
      </c>
      <c r="S1156">
        <v>3.45</v>
      </c>
      <c r="T1156">
        <v>3.05</v>
      </c>
    </row>
    <row r="1157" spans="1:20" x14ac:dyDescent="0.45">
      <c r="A1157" t="s">
        <v>31</v>
      </c>
      <c r="B1157" s="2">
        <v>41845</v>
      </c>
      <c r="C1157" s="1">
        <v>0.72916666666666663</v>
      </c>
      <c r="D1157" t="s">
        <v>93</v>
      </c>
      <c r="E1157" t="s">
        <v>44</v>
      </c>
      <c r="F1157">
        <v>1343</v>
      </c>
      <c r="G1157">
        <v>1380.32</v>
      </c>
      <c r="H1157">
        <v>2</v>
      </c>
      <c r="I1157">
        <v>4</v>
      </c>
      <c r="J1157">
        <v>2</v>
      </c>
      <c r="K1157">
        <v>5</v>
      </c>
      <c r="L1157">
        <v>3</v>
      </c>
      <c r="M1157">
        <v>1</v>
      </c>
      <c r="N1157" t="s">
        <v>23</v>
      </c>
      <c r="O1157">
        <v>2.68</v>
      </c>
      <c r="P1157">
        <v>3.24</v>
      </c>
      <c r="Q1157">
        <v>2.58</v>
      </c>
      <c r="R1157">
        <v>2.94</v>
      </c>
      <c r="S1157">
        <v>3.37</v>
      </c>
      <c r="T1157">
        <v>2.75</v>
      </c>
    </row>
    <row r="1158" spans="1:20" x14ac:dyDescent="0.45">
      <c r="A1158" t="s">
        <v>20</v>
      </c>
      <c r="B1158" s="2">
        <v>41846</v>
      </c>
      <c r="C1158" s="1">
        <v>0.60416666666666663</v>
      </c>
      <c r="D1158" t="s">
        <v>48</v>
      </c>
      <c r="E1158" t="s">
        <v>29</v>
      </c>
      <c r="F1158">
        <v>1337.08</v>
      </c>
      <c r="G1158">
        <v>1337.23</v>
      </c>
      <c r="H1158">
        <v>4</v>
      </c>
      <c r="I1158">
        <v>5</v>
      </c>
      <c r="J1158">
        <v>4</v>
      </c>
      <c r="K1158">
        <v>8</v>
      </c>
      <c r="L1158">
        <v>1</v>
      </c>
      <c r="M1158">
        <v>1</v>
      </c>
      <c r="N1158" t="s">
        <v>28</v>
      </c>
      <c r="O1158">
        <v>2.13</v>
      </c>
      <c r="P1158">
        <v>3.42</v>
      </c>
      <c r="Q1158">
        <v>3.26</v>
      </c>
      <c r="R1158">
        <v>2.25</v>
      </c>
      <c r="S1158">
        <v>3.65</v>
      </c>
      <c r="T1158">
        <v>3.58</v>
      </c>
    </row>
    <row r="1159" spans="1:20" x14ac:dyDescent="0.45">
      <c r="A1159" t="s">
        <v>31</v>
      </c>
      <c r="B1159" s="2">
        <v>41846</v>
      </c>
      <c r="C1159" s="1">
        <v>0.66666666666666663</v>
      </c>
      <c r="D1159" t="s">
        <v>68</v>
      </c>
      <c r="E1159" t="s">
        <v>55</v>
      </c>
      <c r="F1159">
        <v>1478.31</v>
      </c>
      <c r="G1159">
        <v>1467.67</v>
      </c>
      <c r="H1159">
        <v>5</v>
      </c>
      <c r="I1159">
        <v>8</v>
      </c>
      <c r="J1159">
        <v>6</v>
      </c>
      <c r="K1159">
        <v>6</v>
      </c>
      <c r="L1159">
        <v>2</v>
      </c>
      <c r="M1159">
        <v>0</v>
      </c>
      <c r="N1159" t="s">
        <v>23</v>
      </c>
      <c r="O1159">
        <v>2.6</v>
      </c>
      <c r="P1159">
        <v>3.33</v>
      </c>
      <c r="Q1159">
        <v>2.61</v>
      </c>
      <c r="R1159">
        <v>2.78</v>
      </c>
      <c r="S1159">
        <v>3.5</v>
      </c>
      <c r="T1159">
        <v>2.85</v>
      </c>
    </row>
    <row r="1160" spans="1:20" x14ac:dyDescent="0.45">
      <c r="A1160" t="s">
        <v>41</v>
      </c>
      <c r="B1160" s="2">
        <v>41846</v>
      </c>
      <c r="C1160" s="1">
        <v>0.70833333333333337</v>
      </c>
      <c r="D1160" t="s">
        <v>87</v>
      </c>
      <c r="E1160" t="s">
        <v>43</v>
      </c>
      <c r="F1160">
        <v>1264.21</v>
      </c>
      <c r="G1160">
        <v>1322.7</v>
      </c>
      <c r="H1160">
        <v>1</v>
      </c>
      <c r="I1160">
        <v>2</v>
      </c>
      <c r="J1160">
        <v>7</v>
      </c>
      <c r="K1160">
        <v>8</v>
      </c>
      <c r="L1160">
        <v>3</v>
      </c>
      <c r="M1160">
        <v>2</v>
      </c>
      <c r="N1160" t="s">
        <v>23</v>
      </c>
      <c r="O1160">
        <v>1.98</v>
      </c>
      <c r="P1160">
        <v>3.38</v>
      </c>
      <c r="Q1160">
        <v>3.77</v>
      </c>
      <c r="R1160">
        <v>2.17</v>
      </c>
      <c r="S1160">
        <v>3.58</v>
      </c>
      <c r="T1160">
        <v>4.3499999999999996</v>
      </c>
    </row>
    <row r="1161" spans="1:20" x14ac:dyDescent="0.45">
      <c r="A1161" t="s">
        <v>20</v>
      </c>
      <c r="B1161" s="2">
        <v>41846</v>
      </c>
      <c r="C1161" s="1">
        <v>0.70833333333333337</v>
      </c>
      <c r="D1161" t="s">
        <v>69</v>
      </c>
      <c r="E1161" t="s">
        <v>58</v>
      </c>
      <c r="F1161">
        <v>1215.01</v>
      </c>
      <c r="G1161">
        <v>1472.01</v>
      </c>
      <c r="H1161">
        <v>0</v>
      </c>
      <c r="I1161">
        <v>1</v>
      </c>
      <c r="J1161">
        <v>4</v>
      </c>
      <c r="K1161">
        <v>7</v>
      </c>
      <c r="L1161">
        <v>1</v>
      </c>
      <c r="M1161">
        <v>3</v>
      </c>
      <c r="N1161" t="s">
        <v>34</v>
      </c>
      <c r="O1161">
        <v>3.33</v>
      </c>
      <c r="P1161">
        <v>3.5</v>
      </c>
      <c r="Q1161">
        <v>2.08</v>
      </c>
      <c r="R1161">
        <v>3.54</v>
      </c>
      <c r="S1161">
        <v>3.7</v>
      </c>
      <c r="T1161">
        <v>2.21</v>
      </c>
    </row>
    <row r="1162" spans="1:20" x14ac:dyDescent="0.45">
      <c r="A1162" t="s">
        <v>61</v>
      </c>
      <c r="B1162" s="2">
        <v>41846</v>
      </c>
      <c r="C1162" s="1">
        <v>0.8125</v>
      </c>
      <c r="D1162" t="s">
        <v>90</v>
      </c>
      <c r="E1162" t="s">
        <v>62</v>
      </c>
      <c r="F1162">
        <v>1221.98</v>
      </c>
      <c r="G1162">
        <v>1504.29</v>
      </c>
      <c r="H1162">
        <v>2</v>
      </c>
      <c r="I1162">
        <v>3</v>
      </c>
      <c r="J1162">
        <v>6</v>
      </c>
      <c r="K1162">
        <v>9</v>
      </c>
      <c r="L1162">
        <v>1</v>
      </c>
      <c r="M1162">
        <v>3</v>
      </c>
      <c r="N1162" t="s">
        <v>34</v>
      </c>
      <c r="O1162">
        <v>3.66</v>
      </c>
      <c r="P1162">
        <v>3.32</v>
      </c>
      <c r="Q1162">
        <v>2</v>
      </c>
      <c r="R1162">
        <v>4.38</v>
      </c>
      <c r="S1162">
        <v>3.6</v>
      </c>
      <c r="T1162">
        <v>2.27</v>
      </c>
    </row>
    <row r="1163" spans="1:20" x14ac:dyDescent="0.45">
      <c r="A1163" t="s">
        <v>61</v>
      </c>
      <c r="B1163" s="2">
        <v>41847</v>
      </c>
      <c r="C1163" s="1">
        <v>0.60416666666666663</v>
      </c>
      <c r="D1163" t="s">
        <v>94</v>
      </c>
      <c r="E1163" t="s">
        <v>80</v>
      </c>
      <c r="F1163">
        <v>1264.78</v>
      </c>
      <c r="G1163">
        <v>1275.8499999999999</v>
      </c>
      <c r="H1163">
        <v>6</v>
      </c>
      <c r="I1163">
        <v>7</v>
      </c>
      <c r="J1163">
        <v>3</v>
      </c>
      <c r="K1163">
        <v>4</v>
      </c>
      <c r="L1163">
        <v>1</v>
      </c>
      <c r="M1163">
        <v>3</v>
      </c>
      <c r="N1163" t="s">
        <v>34</v>
      </c>
      <c r="O1163">
        <v>1.98</v>
      </c>
      <c r="P1163">
        <v>3.31</v>
      </c>
      <c r="Q1163">
        <v>3.74</v>
      </c>
      <c r="R1163">
        <v>2.1</v>
      </c>
      <c r="S1163">
        <v>3.49</v>
      </c>
      <c r="T1163">
        <v>4.5</v>
      </c>
    </row>
    <row r="1164" spans="1:20" x14ac:dyDescent="0.45">
      <c r="A1164" t="s">
        <v>20</v>
      </c>
      <c r="B1164" s="2">
        <v>41847</v>
      </c>
      <c r="C1164" s="1">
        <v>0.60416666666666663</v>
      </c>
      <c r="D1164" t="s">
        <v>24</v>
      </c>
      <c r="E1164" t="s">
        <v>88</v>
      </c>
      <c r="F1164">
        <v>1338.29</v>
      </c>
      <c r="G1164">
        <v>1292.3900000000001</v>
      </c>
      <c r="H1164">
        <v>4</v>
      </c>
      <c r="I1164">
        <v>5</v>
      </c>
      <c r="J1164">
        <v>9</v>
      </c>
      <c r="K1164">
        <v>9</v>
      </c>
      <c r="L1164">
        <v>5</v>
      </c>
      <c r="M1164">
        <v>1</v>
      </c>
      <c r="N1164" t="s">
        <v>23</v>
      </c>
      <c r="O1164">
        <v>2.3199999999999998</v>
      </c>
      <c r="P1164">
        <v>3.42</v>
      </c>
      <c r="Q1164">
        <v>2.92</v>
      </c>
      <c r="R1164">
        <v>2.42</v>
      </c>
      <c r="S1164">
        <v>3.58</v>
      </c>
      <c r="T1164">
        <v>3.1</v>
      </c>
    </row>
    <row r="1165" spans="1:20" x14ac:dyDescent="0.45">
      <c r="A1165" t="s">
        <v>20</v>
      </c>
      <c r="B1165" s="2">
        <v>41847</v>
      </c>
      <c r="C1165" s="1">
        <v>0.70833333333333337</v>
      </c>
      <c r="D1165" t="s">
        <v>25</v>
      </c>
      <c r="E1165" t="s">
        <v>30</v>
      </c>
      <c r="F1165">
        <v>1489.75</v>
      </c>
      <c r="G1165">
        <v>1482.07</v>
      </c>
      <c r="H1165">
        <v>7</v>
      </c>
      <c r="I1165">
        <v>13</v>
      </c>
      <c r="J1165">
        <v>7</v>
      </c>
      <c r="K1165">
        <v>9</v>
      </c>
      <c r="L1165">
        <v>3</v>
      </c>
      <c r="M1165">
        <v>1</v>
      </c>
      <c r="N1165" t="s">
        <v>23</v>
      </c>
      <c r="O1165">
        <v>1.6</v>
      </c>
      <c r="P1165">
        <v>3.9</v>
      </c>
      <c r="Q1165">
        <v>5.35</v>
      </c>
      <c r="R1165">
        <v>1.65</v>
      </c>
      <c r="S1165">
        <v>4.33</v>
      </c>
      <c r="T1165">
        <v>5.87</v>
      </c>
    </row>
    <row r="1166" spans="1:20" x14ac:dyDescent="0.45">
      <c r="A1166" t="s">
        <v>20</v>
      </c>
      <c r="B1166" s="2">
        <v>41847</v>
      </c>
      <c r="C1166" s="1">
        <v>0.79166666666666663</v>
      </c>
      <c r="D1166" t="s">
        <v>60</v>
      </c>
      <c r="E1166" t="s">
        <v>59</v>
      </c>
      <c r="F1166">
        <v>1286.8900000000001</v>
      </c>
      <c r="G1166">
        <v>1373.37</v>
      </c>
      <c r="H1166">
        <v>4</v>
      </c>
      <c r="I1166">
        <v>4</v>
      </c>
      <c r="J1166">
        <v>1</v>
      </c>
      <c r="K1166">
        <v>2</v>
      </c>
      <c r="L1166">
        <v>0</v>
      </c>
      <c r="M1166">
        <v>1</v>
      </c>
      <c r="N1166" t="s">
        <v>34</v>
      </c>
      <c r="O1166">
        <v>2.8</v>
      </c>
      <c r="P1166">
        <v>3.37</v>
      </c>
      <c r="Q1166">
        <v>2.42</v>
      </c>
      <c r="R1166">
        <v>3.05</v>
      </c>
      <c r="S1166">
        <v>3.6</v>
      </c>
      <c r="T1166">
        <v>2.6</v>
      </c>
    </row>
    <row r="1167" spans="1:20" x14ac:dyDescent="0.45">
      <c r="A1167" t="s">
        <v>61</v>
      </c>
      <c r="B1167" s="2">
        <v>41848</v>
      </c>
      <c r="C1167" s="1">
        <v>0.70833333333333337</v>
      </c>
      <c r="D1167" t="s">
        <v>77</v>
      </c>
      <c r="E1167" t="s">
        <v>85</v>
      </c>
      <c r="F1167">
        <v>1324.09</v>
      </c>
      <c r="G1167">
        <v>1286.3399999999999</v>
      </c>
      <c r="H1167">
        <v>2</v>
      </c>
      <c r="I1167">
        <v>3</v>
      </c>
      <c r="J1167">
        <v>1</v>
      </c>
      <c r="K1167">
        <v>3</v>
      </c>
      <c r="L1167">
        <v>1</v>
      </c>
      <c r="M1167">
        <v>1</v>
      </c>
      <c r="N1167" t="s">
        <v>28</v>
      </c>
      <c r="O1167">
        <v>1.88</v>
      </c>
      <c r="P1167">
        <v>3.37</v>
      </c>
      <c r="Q1167">
        <v>4.0999999999999996</v>
      </c>
      <c r="R1167">
        <v>2.0499999999999998</v>
      </c>
      <c r="S1167">
        <v>3.7</v>
      </c>
      <c r="T1167">
        <v>5.15</v>
      </c>
    </row>
    <row r="1168" spans="1:20" x14ac:dyDescent="0.45">
      <c r="A1168" t="s">
        <v>41</v>
      </c>
      <c r="B1168" s="2">
        <v>41848</v>
      </c>
      <c r="C1168" s="1">
        <v>0.75</v>
      </c>
      <c r="D1168" t="s">
        <v>53</v>
      </c>
      <c r="E1168" t="s">
        <v>97</v>
      </c>
      <c r="F1168">
        <v>1512.67</v>
      </c>
      <c r="G1168">
        <v>1269.6099999999999</v>
      </c>
      <c r="H1168">
        <v>6</v>
      </c>
      <c r="I1168">
        <v>10</v>
      </c>
      <c r="J1168">
        <v>7</v>
      </c>
      <c r="K1168">
        <v>11</v>
      </c>
      <c r="L1168">
        <v>3</v>
      </c>
      <c r="M1168">
        <v>0</v>
      </c>
      <c r="N1168" t="s">
        <v>23</v>
      </c>
      <c r="O1168">
        <v>1.45</v>
      </c>
      <c r="P1168">
        <v>4.47</v>
      </c>
      <c r="Q1168">
        <v>6.47</v>
      </c>
      <c r="R1168">
        <v>1.51</v>
      </c>
      <c r="S1168">
        <v>5</v>
      </c>
      <c r="T1168">
        <v>7.8</v>
      </c>
    </row>
    <row r="1169" spans="1:20" x14ac:dyDescent="0.45">
      <c r="A1169" t="s">
        <v>31</v>
      </c>
      <c r="B1169" s="2">
        <v>41848</v>
      </c>
      <c r="C1169" s="1">
        <v>0.75</v>
      </c>
      <c r="D1169" t="s">
        <v>57</v>
      </c>
      <c r="E1169" t="s">
        <v>32</v>
      </c>
      <c r="F1169">
        <v>1459.32</v>
      </c>
      <c r="G1169">
        <v>1335.28</v>
      </c>
      <c r="H1169">
        <v>6</v>
      </c>
      <c r="I1169">
        <v>10</v>
      </c>
      <c r="J1169">
        <v>1</v>
      </c>
      <c r="K1169">
        <v>1</v>
      </c>
      <c r="L1169">
        <v>2</v>
      </c>
      <c r="M1169">
        <v>0</v>
      </c>
      <c r="N1169" t="s">
        <v>23</v>
      </c>
      <c r="O1169">
        <v>1.71</v>
      </c>
      <c r="P1169">
        <v>3.72</v>
      </c>
      <c r="Q1169">
        <v>4.7300000000000004</v>
      </c>
      <c r="R1169">
        <v>1.75</v>
      </c>
      <c r="S1169">
        <v>4.03</v>
      </c>
      <c r="T1169">
        <v>5.3</v>
      </c>
    </row>
    <row r="1170" spans="1:20" x14ac:dyDescent="0.45">
      <c r="A1170" t="s">
        <v>20</v>
      </c>
      <c r="B1170" s="2">
        <v>41849</v>
      </c>
      <c r="C1170" s="1">
        <v>0.75</v>
      </c>
      <c r="D1170" t="s">
        <v>40</v>
      </c>
      <c r="E1170" t="s">
        <v>22</v>
      </c>
      <c r="F1170">
        <v>1356.15</v>
      </c>
      <c r="G1170">
        <v>1195.48</v>
      </c>
      <c r="H1170">
        <v>5</v>
      </c>
      <c r="I1170">
        <v>11</v>
      </c>
      <c r="J1170">
        <v>1</v>
      </c>
      <c r="K1170">
        <v>4</v>
      </c>
      <c r="L1170">
        <v>3</v>
      </c>
      <c r="M1170">
        <v>2</v>
      </c>
      <c r="N1170" t="s">
        <v>23</v>
      </c>
      <c r="O1170">
        <v>1.42</v>
      </c>
      <c r="P1170">
        <v>4.76</v>
      </c>
      <c r="Q1170">
        <v>6.57</v>
      </c>
      <c r="R1170">
        <v>1.45</v>
      </c>
      <c r="S1170">
        <v>5.3</v>
      </c>
      <c r="T1170">
        <v>7.5</v>
      </c>
    </row>
    <row r="1171" spans="1:20" x14ac:dyDescent="0.45">
      <c r="A1171" t="s">
        <v>35</v>
      </c>
      <c r="B1171" s="2">
        <v>41853</v>
      </c>
      <c r="C1171" s="1">
        <v>0.75</v>
      </c>
      <c r="D1171" t="s">
        <v>47</v>
      </c>
      <c r="E1171" t="s">
        <v>37</v>
      </c>
      <c r="F1171">
        <v>1378.25</v>
      </c>
      <c r="G1171">
        <v>1419.11</v>
      </c>
      <c r="H1171">
        <v>1</v>
      </c>
      <c r="I1171">
        <v>1</v>
      </c>
      <c r="J1171">
        <v>3</v>
      </c>
      <c r="K1171">
        <v>7</v>
      </c>
      <c r="L1171">
        <v>1</v>
      </c>
      <c r="M1171">
        <v>1</v>
      </c>
      <c r="N1171" t="s">
        <v>28</v>
      </c>
      <c r="O1171">
        <v>2.3199999999999998</v>
      </c>
      <c r="P1171">
        <v>3.27</v>
      </c>
      <c r="Q1171">
        <v>3</v>
      </c>
      <c r="R1171">
        <v>2.5</v>
      </c>
      <c r="S1171">
        <v>3.5</v>
      </c>
      <c r="T1171">
        <v>3.25</v>
      </c>
    </row>
    <row r="1172" spans="1:20" x14ac:dyDescent="0.45">
      <c r="A1172" t="s">
        <v>31</v>
      </c>
      <c r="B1172" s="2">
        <v>41854</v>
      </c>
      <c r="C1172" s="1">
        <v>0.66666666666666663</v>
      </c>
      <c r="D1172" t="s">
        <v>33</v>
      </c>
      <c r="E1172" t="s">
        <v>68</v>
      </c>
      <c r="F1172">
        <v>1289.73</v>
      </c>
      <c r="G1172">
        <v>1473.75</v>
      </c>
      <c r="H1172">
        <v>3</v>
      </c>
      <c r="I1172">
        <v>3</v>
      </c>
      <c r="J1172">
        <v>7</v>
      </c>
      <c r="K1172">
        <v>11</v>
      </c>
      <c r="L1172">
        <v>2</v>
      </c>
      <c r="M1172">
        <v>5</v>
      </c>
      <c r="N1172" t="s">
        <v>34</v>
      </c>
      <c r="O1172">
        <v>3.2</v>
      </c>
      <c r="P1172">
        <v>3.35</v>
      </c>
      <c r="Q1172">
        <v>2.19</v>
      </c>
      <c r="R1172">
        <v>3.54</v>
      </c>
      <c r="S1172">
        <v>3.5</v>
      </c>
      <c r="T1172">
        <v>2.2799999999999998</v>
      </c>
    </row>
    <row r="1173" spans="1:20" x14ac:dyDescent="0.45">
      <c r="A1173" t="s">
        <v>61</v>
      </c>
      <c r="B1173" s="2">
        <v>41854</v>
      </c>
      <c r="C1173" s="1">
        <v>0.72916666666666663</v>
      </c>
      <c r="D1173" t="s">
        <v>77</v>
      </c>
      <c r="E1173" t="s">
        <v>63</v>
      </c>
      <c r="F1173">
        <v>1336.63</v>
      </c>
      <c r="G1173">
        <v>1346.72</v>
      </c>
      <c r="H1173">
        <v>2</v>
      </c>
      <c r="I1173">
        <v>3</v>
      </c>
      <c r="J1173">
        <v>3</v>
      </c>
      <c r="K1173">
        <v>6</v>
      </c>
      <c r="L1173">
        <v>0</v>
      </c>
      <c r="M1173">
        <v>1</v>
      </c>
      <c r="N1173" t="s">
        <v>34</v>
      </c>
      <c r="O1173">
        <v>2.16</v>
      </c>
      <c r="P1173">
        <v>3.17</v>
      </c>
      <c r="Q1173">
        <v>3.36</v>
      </c>
      <c r="R1173">
        <v>2.42</v>
      </c>
      <c r="S1173">
        <v>3.34</v>
      </c>
      <c r="T1173">
        <v>3.65</v>
      </c>
    </row>
    <row r="1174" spans="1:20" x14ac:dyDescent="0.45">
      <c r="A1174" t="s">
        <v>35</v>
      </c>
      <c r="B1174" s="2">
        <v>41854</v>
      </c>
      <c r="C1174" s="1">
        <v>0.75</v>
      </c>
      <c r="D1174" t="s">
        <v>36</v>
      </c>
      <c r="E1174" t="s">
        <v>39</v>
      </c>
      <c r="F1174">
        <v>1408.93</v>
      </c>
      <c r="G1174">
        <v>1676.32</v>
      </c>
      <c r="H1174">
        <v>6</v>
      </c>
      <c r="I1174">
        <v>6</v>
      </c>
      <c r="J1174">
        <v>9</v>
      </c>
      <c r="K1174">
        <v>15</v>
      </c>
      <c r="L1174">
        <v>1</v>
      </c>
      <c r="M1174">
        <v>3</v>
      </c>
      <c r="N1174" t="s">
        <v>34</v>
      </c>
      <c r="O1174">
        <v>8.44</v>
      </c>
      <c r="P1174">
        <v>5.16</v>
      </c>
      <c r="Q1174">
        <v>1.32</v>
      </c>
      <c r="R1174">
        <v>10</v>
      </c>
      <c r="S1174">
        <v>5.52</v>
      </c>
      <c r="T1174">
        <v>1.37</v>
      </c>
    </row>
    <row r="1175" spans="1:20" x14ac:dyDescent="0.45">
      <c r="A1175" t="s">
        <v>41</v>
      </c>
      <c r="B1175" s="2">
        <v>41856</v>
      </c>
      <c r="C1175" s="1">
        <v>0.75</v>
      </c>
      <c r="D1175" t="s">
        <v>87</v>
      </c>
      <c r="E1175" t="s">
        <v>53</v>
      </c>
      <c r="F1175">
        <v>1268.23</v>
      </c>
      <c r="G1175">
        <v>1498.52</v>
      </c>
      <c r="H1175">
        <v>4</v>
      </c>
      <c r="I1175">
        <v>5</v>
      </c>
      <c r="J1175">
        <v>6</v>
      </c>
      <c r="K1175">
        <v>10</v>
      </c>
      <c r="L1175">
        <v>2</v>
      </c>
      <c r="M1175">
        <v>2</v>
      </c>
      <c r="N1175" t="s">
        <v>28</v>
      </c>
      <c r="O1175">
        <v>3.82</v>
      </c>
      <c r="P1175">
        <v>3.42</v>
      </c>
      <c r="Q1175">
        <v>1.94</v>
      </c>
      <c r="R1175">
        <v>4.13</v>
      </c>
      <c r="S1175">
        <v>3.71</v>
      </c>
      <c r="T1175">
        <v>2</v>
      </c>
    </row>
    <row r="1176" spans="1:20" x14ac:dyDescent="0.45">
      <c r="A1176" t="s">
        <v>31</v>
      </c>
      <c r="B1176" s="2">
        <v>41856</v>
      </c>
      <c r="C1176" s="1">
        <v>0.79166666666666663</v>
      </c>
      <c r="D1176" t="s">
        <v>57</v>
      </c>
      <c r="E1176" t="s">
        <v>55</v>
      </c>
      <c r="F1176">
        <v>1441.82</v>
      </c>
      <c r="G1176">
        <v>1461.81</v>
      </c>
      <c r="H1176">
        <v>6</v>
      </c>
      <c r="I1176">
        <v>10</v>
      </c>
      <c r="J1176">
        <v>3</v>
      </c>
      <c r="K1176">
        <v>6</v>
      </c>
      <c r="L1176">
        <v>3</v>
      </c>
      <c r="M1176">
        <v>1</v>
      </c>
      <c r="N1176" t="s">
        <v>23</v>
      </c>
      <c r="O1176">
        <v>2.57</v>
      </c>
      <c r="P1176">
        <v>3.37</v>
      </c>
      <c r="Q1176">
        <v>2.62</v>
      </c>
      <c r="R1176">
        <v>2.73</v>
      </c>
      <c r="S1176">
        <v>3.56</v>
      </c>
      <c r="T1176">
        <v>2.75</v>
      </c>
    </row>
    <row r="1177" spans="1:20" x14ac:dyDescent="0.45">
      <c r="A1177" t="s">
        <v>31</v>
      </c>
      <c r="B1177" s="2">
        <v>41856</v>
      </c>
      <c r="C1177" s="1">
        <v>0.79166666666666663</v>
      </c>
      <c r="D1177" t="s">
        <v>93</v>
      </c>
      <c r="E1177" t="s">
        <v>33</v>
      </c>
      <c r="F1177">
        <v>1343.46</v>
      </c>
      <c r="G1177">
        <v>1289.73</v>
      </c>
      <c r="H1177">
        <v>4</v>
      </c>
      <c r="I1177">
        <v>6</v>
      </c>
      <c r="J1177">
        <v>0</v>
      </c>
      <c r="K1177">
        <v>3</v>
      </c>
      <c r="L1177">
        <v>2</v>
      </c>
      <c r="M1177">
        <v>1</v>
      </c>
      <c r="N1177" t="s">
        <v>23</v>
      </c>
      <c r="O1177">
        <v>2.2799999999999998</v>
      </c>
      <c r="P1177">
        <v>3.18</v>
      </c>
      <c r="Q1177">
        <v>3.19</v>
      </c>
      <c r="R1177">
        <v>2.39</v>
      </c>
      <c r="S1177">
        <v>3.35</v>
      </c>
      <c r="T1177">
        <v>3.6</v>
      </c>
    </row>
    <row r="1178" spans="1:20" x14ac:dyDescent="0.45">
      <c r="A1178" t="s">
        <v>20</v>
      </c>
      <c r="B1178" s="2">
        <v>41859</v>
      </c>
      <c r="C1178" s="1">
        <v>0.75</v>
      </c>
      <c r="D1178" t="s">
        <v>60</v>
      </c>
      <c r="E1178" t="s">
        <v>48</v>
      </c>
      <c r="F1178">
        <v>1261.1400000000001</v>
      </c>
      <c r="G1178">
        <v>1309.79</v>
      </c>
      <c r="H1178">
        <v>4</v>
      </c>
      <c r="I1178">
        <v>4</v>
      </c>
      <c r="J1178">
        <v>4</v>
      </c>
      <c r="K1178">
        <v>5</v>
      </c>
      <c r="L1178">
        <v>1</v>
      </c>
      <c r="M1178">
        <v>0</v>
      </c>
      <c r="N1178" t="s">
        <v>23</v>
      </c>
      <c r="O1178">
        <v>2.02</v>
      </c>
      <c r="P1178">
        <v>3.55</v>
      </c>
      <c r="Q1178">
        <v>3.44</v>
      </c>
      <c r="R1178">
        <v>2.15</v>
      </c>
      <c r="S1178">
        <v>3.82</v>
      </c>
      <c r="T1178">
        <v>3.65</v>
      </c>
    </row>
    <row r="1179" spans="1:20" x14ac:dyDescent="0.45">
      <c r="A1179" t="s">
        <v>61</v>
      </c>
      <c r="B1179" s="2">
        <v>41863</v>
      </c>
      <c r="C1179" s="1">
        <v>0.70833333333333337</v>
      </c>
      <c r="D1179" t="s">
        <v>63</v>
      </c>
      <c r="E1179" t="s">
        <v>64</v>
      </c>
      <c r="F1179">
        <v>1346.72</v>
      </c>
      <c r="G1179">
        <v>1305.03</v>
      </c>
      <c r="H1179">
        <v>3</v>
      </c>
      <c r="I1179">
        <v>6</v>
      </c>
      <c r="J1179">
        <v>1</v>
      </c>
      <c r="K1179">
        <v>5</v>
      </c>
      <c r="L1179">
        <v>2</v>
      </c>
      <c r="M1179">
        <v>0</v>
      </c>
      <c r="N1179" t="s">
        <v>23</v>
      </c>
      <c r="O1179">
        <v>2.44</v>
      </c>
      <c r="P1179">
        <v>3.15</v>
      </c>
      <c r="Q1179">
        <v>2.88</v>
      </c>
      <c r="R1179">
        <v>2.66</v>
      </c>
      <c r="S1179">
        <v>3.32</v>
      </c>
      <c r="T1179">
        <v>3.1</v>
      </c>
    </row>
    <row r="1180" spans="1:20" x14ac:dyDescent="0.45">
      <c r="A1180" t="s">
        <v>31</v>
      </c>
      <c r="B1180" s="2">
        <v>41863</v>
      </c>
      <c r="C1180" s="1">
        <v>0.75</v>
      </c>
      <c r="D1180" t="s">
        <v>45</v>
      </c>
      <c r="E1180" t="s">
        <v>56</v>
      </c>
      <c r="F1180">
        <v>1465.77</v>
      </c>
      <c r="G1180">
        <v>1430.34</v>
      </c>
      <c r="H1180">
        <v>1</v>
      </c>
      <c r="I1180">
        <v>4</v>
      </c>
      <c r="J1180">
        <v>3</v>
      </c>
      <c r="K1180">
        <v>5</v>
      </c>
      <c r="L1180">
        <v>0</v>
      </c>
      <c r="M1180">
        <v>0</v>
      </c>
      <c r="N1180" t="s">
        <v>28</v>
      </c>
      <c r="O1180">
        <v>1.91</v>
      </c>
      <c r="P1180">
        <v>3.44</v>
      </c>
      <c r="Q1180">
        <v>3.91</v>
      </c>
      <c r="R1180">
        <v>2</v>
      </c>
      <c r="S1180">
        <v>3.7</v>
      </c>
      <c r="T1180">
        <v>4.28</v>
      </c>
    </row>
    <row r="1181" spans="1:20" x14ac:dyDescent="0.45">
      <c r="A1181" t="s">
        <v>41</v>
      </c>
      <c r="B1181" s="2">
        <v>41864</v>
      </c>
      <c r="C1181" s="1">
        <v>0.75</v>
      </c>
      <c r="D1181" t="s">
        <v>91</v>
      </c>
      <c r="E1181" t="s">
        <v>43</v>
      </c>
      <c r="F1181">
        <v>1251.5</v>
      </c>
      <c r="G1181">
        <v>1324.68</v>
      </c>
      <c r="H1181">
        <v>2</v>
      </c>
      <c r="I1181">
        <v>3</v>
      </c>
      <c r="J1181">
        <v>4</v>
      </c>
      <c r="K1181">
        <v>8</v>
      </c>
      <c r="L1181">
        <v>1</v>
      </c>
      <c r="M1181">
        <v>2</v>
      </c>
      <c r="N1181" t="s">
        <v>34</v>
      </c>
      <c r="O1181">
        <v>2.34</v>
      </c>
      <c r="P1181">
        <v>3.27</v>
      </c>
      <c r="Q1181">
        <v>2.98</v>
      </c>
      <c r="R1181">
        <v>2.52</v>
      </c>
      <c r="S1181">
        <v>3.46</v>
      </c>
      <c r="T1181">
        <v>3.25</v>
      </c>
    </row>
    <row r="1182" spans="1:20" x14ac:dyDescent="0.45">
      <c r="A1182" t="s">
        <v>41</v>
      </c>
      <c r="B1182" s="2">
        <v>41864</v>
      </c>
      <c r="C1182" s="1">
        <v>0.75347222222222221</v>
      </c>
      <c r="D1182" t="s">
        <v>53</v>
      </c>
      <c r="E1182" t="s">
        <v>70</v>
      </c>
      <c r="F1182">
        <v>1498.52</v>
      </c>
      <c r="G1182">
        <v>1389.08</v>
      </c>
      <c r="H1182">
        <v>4</v>
      </c>
      <c r="I1182">
        <v>10</v>
      </c>
      <c r="J1182">
        <v>3</v>
      </c>
      <c r="K1182">
        <v>5</v>
      </c>
      <c r="L1182">
        <v>1</v>
      </c>
      <c r="M1182">
        <v>1</v>
      </c>
      <c r="N1182" t="s">
        <v>28</v>
      </c>
      <c r="O1182">
        <v>1.79</v>
      </c>
      <c r="P1182">
        <v>3.56</v>
      </c>
      <c r="Q1182">
        <v>4.38</v>
      </c>
      <c r="R1182">
        <v>1.9</v>
      </c>
      <c r="S1182">
        <v>3.8</v>
      </c>
      <c r="T1182">
        <v>4.75</v>
      </c>
    </row>
    <row r="1183" spans="1:20" x14ac:dyDescent="0.45">
      <c r="A1183" t="s">
        <v>35</v>
      </c>
      <c r="B1183" s="2">
        <v>41864</v>
      </c>
      <c r="C1183" s="1">
        <v>0.77083333333333337</v>
      </c>
      <c r="D1183" t="s">
        <v>100</v>
      </c>
      <c r="E1183" t="s">
        <v>47</v>
      </c>
      <c r="F1183">
        <v>1343.25</v>
      </c>
      <c r="G1183">
        <v>1378.25</v>
      </c>
      <c r="H1183">
        <v>6</v>
      </c>
      <c r="I1183">
        <v>10</v>
      </c>
      <c r="J1183">
        <v>5</v>
      </c>
      <c r="K1183">
        <v>5</v>
      </c>
      <c r="L1183">
        <v>0</v>
      </c>
      <c r="M1183">
        <v>2</v>
      </c>
      <c r="N1183" t="s">
        <v>34</v>
      </c>
      <c r="O1183">
        <v>2.04</v>
      </c>
      <c r="P1183">
        <v>3.39</v>
      </c>
      <c r="Q1183">
        <v>3.46</v>
      </c>
      <c r="R1183">
        <v>2.12</v>
      </c>
      <c r="S1183">
        <v>3.69</v>
      </c>
      <c r="T1183">
        <v>3.9</v>
      </c>
    </row>
    <row r="1184" spans="1:20" x14ac:dyDescent="0.45">
      <c r="A1184" t="s">
        <v>41</v>
      </c>
      <c r="B1184" s="2">
        <v>41865</v>
      </c>
      <c r="C1184" s="1">
        <v>0.75</v>
      </c>
      <c r="D1184" t="s">
        <v>54</v>
      </c>
      <c r="E1184" t="s">
        <v>97</v>
      </c>
      <c r="F1184">
        <v>1424.71</v>
      </c>
      <c r="G1184">
        <v>1289.8499999999999</v>
      </c>
      <c r="H1184">
        <v>2</v>
      </c>
      <c r="I1184">
        <v>4</v>
      </c>
      <c r="J1184">
        <v>4</v>
      </c>
      <c r="K1184">
        <v>8</v>
      </c>
      <c r="L1184">
        <v>3</v>
      </c>
      <c r="M1184">
        <v>1</v>
      </c>
      <c r="N1184" t="s">
        <v>23</v>
      </c>
      <c r="O1184">
        <v>1.64</v>
      </c>
      <c r="P1184">
        <v>3.73</v>
      </c>
      <c r="Q1184">
        <v>5.26</v>
      </c>
      <c r="R1184">
        <v>1.7</v>
      </c>
      <c r="S1184">
        <v>4</v>
      </c>
      <c r="T1184">
        <v>5.89</v>
      </c>
    </row>
    <row r="1185" spans="1:20" x14ac:dyDescent="0.45">
      <c r="A1185" t="s">
        <v>41</v>
      </c>
      <c r="B1185" s="2">
        <v>41865</v>
      </c>
      <c r="C1185" s="1">
        <v>0.75347222222222221</v>
      </c>
      <c r="D1185" t="s">
        <v>52</v>
      </c>
      <c r="E1185" t="s">
        <v>51</v>
      </c>
      <c r="F1185">
        <v>1388.48</v>
      </c>
      <c r="G1185">
        <v>1443.3</v>
      </c>
      <c r="H1185">
        <v>2</v>
      </c>
      <c r="I1185">
        <v>3</v>
      </c>
      <c r="J1185">
        <v>4</v>
      </c>
      <c r="K1185">
        <v>8</v>
      </c>
      <c r="L1185">
        <v>4</v>
      </c>
      <c r="M1185">
        <v>1</v>
      </c>
      <c r="N1185" t="s">
        <v>23</v>
      </c>
      <c r="O1185">
        <v>3</v>
      </c>
      <c r="P1185">
        <v>3.3</v>
      </c>
      <c r="Q1185">
        <v>2.3199999999999998</v>
      </c>
      <c r="R1185">
        <v>3.2</v>
      </c>
      <c r="S1185">
        <v>3.51</v>
      </c>
      <c r="T1185">
        <v>2.41</v>
      </c>
    </row>
    <row r="1186" spans="1:20" x14ac:dyDescent="0.45">
      <c r="A1186" t="s">
        <v>20</v>
      </c>
      <c r="B1186" s="2">
        <v>41866</v>
      </c>
      <c r="C1186" s="1">
        <v>0.75</v>
      </c>
      <c r="D1186" t="s">
        <v>88</v>
      </c>
      <c r="E1186" t="s">
        <v>58</v>
      </c>
      <c r="F1186">
        <v>1259.1300000000001</v>
      </c>
      <c r="G1186">
        <v>1411.79</v>
      </c>
      <c r="H1186">
        <v>6</v>
      </c>
      <c r="I1186">
        <v>9</v>
      </c>
      <c r="J1186">
        <v>6</v>
      </c>
      <c r="K1186">
        <v>7</v>
      </c>
      <c r="L1186">
        <v>2</v>
      </c>
      <c r="M1186">
        <v>3</v>
      </c>
      <c r="N1186" t="s">
        <v>34</v>
      </c>
      <c r="O1186">
        <v>2.66</v>
      </c>
      <c r="P1186">
        <v>3.39</v>
      </c>
      <c r="Q1186">
        <v>2.54</v>
      </c>
      <c r="R1186">
        <v>2.82</v>
      </c>
      <c r="S1186">
        <v>3.6</v>
      </c>
      <c r="T1186">
        <v>2.75</v>
      </c>
    </row>
    <row r="1187" spans="1:20" x14ac:dyDescent="0.45">
      <c r="A1187" t="s">
        <v>61</v>
      </c>
      <c r="B1187" s="2">
        <v>41866</v>
      </c>
      <c r="C1187" s="1">
        <v>0.8125</v>
      </c>
      <c r="D1187" t="s">
        <v>80</v>
      </c>
      <c r="E1187" t="s">
        <v>62</v>
      </c>
      <c r="F1187">
        <v>1304.52</v>
      </c>
      <c r="G1187">
        <v>1550.95</v>
      </c>
      <c r="H1187">
        <v>6</v>
      </c>
      <c r="I1187">
        <v>8</v>
      </c>
      <c r="J1187">
        <v>6</v>
      </c>
      <c r="K1187">
        <v>9</v>
      </c>
      <c r="L1187">
        <v>0</v>
      </c>
      <c r="M1187">
        <v>3</v>
      </c>
      <c r="N1187" t="s">
        <v>34</v>
      </c>
      <c r="O1187">
        <v>5.83</v>
      </c>
      <c r="P1187">
        <v>3.81</v>
      </c>
      <c r="Q1187">
        <v>1.57</v>
      </c>
      <c r="R1187">
        <v>7.1</v>
      </c>
      <c r="S1187">
        <v>4.2</v>
      </c>
      <c r="T1187">
        <v>1.73</v>
      </c>
    </row>
    <row r="1188" spans="1:20" x14ac:dyDescent="0.45">
      <c r="A1188" t="s">
        <v>20</v>
      </c>
      <c r="B1188" s="2">
        <v>41867</v>
      </c>
      <c r="C1188" s="1">
        <v>0.60416666666666663</v>
      </c>
      <c r="D1188" t="s">
        <v>59</v>
      </c>
      <c r="E1188" t="s">
        <v>26</v>
      </c>
      <c r="F1188">
        <v>1349.26</v>
      </c>
      <c r="G1188">
        <v>1239.79</v>
      </c>
      <c r="H1188">
        <v>4</v>
      </c>
      <c r="I1188">
        <v>4</v>
      </c>
      <c r="J1188">
        <v>1</v>
      </c>
      <c r="K1188">
        <v>7</v>
      </c>
      <c r="L1188">
        <v>4</v>
      </c>
      <c r="M1188">
        <v>2</v>
      </c>
      <c r="N1188" t="s">
        <v>23</v>
      </c>
      <c r="O1188">
        <v>1.57</v>
      </c>
      <c r="P1188">
        <v>3.94</v>
      </c>
      <c r="Q1188">
        <v>5.72</v>
      </c>
      <c r="R1188">
        <v>1.69</v>
      </c>
      <c r="S1188">
        <v>4.3499999999999996</v>
      </c>
      <c r="T1188">
        <v>6.8</v>
      </c>
    </row>
    <row r="1189" spans="1:20" x14ac:dyDescent="0.45">
      <c r="A1189" t="s">
        <v>81</v>
      </c>
      <c r="B1189" s="2">
        <v>41867</v>
      </c>
      <c r="C1189" s="1">
        <v>0.70833333333333337</v>
      </c>
      <c r="D1189" t="s">
        <v>82</v>
      </c>
      <c r="E1189" t="s">
        <v>101</v>
      </c>
      <c r="F1189">
        <v>1754.08</v>
      </c>
      <c r="G1189">
        <v>1432.21</v>
      </c>
      <c r="H1189">
        <v>6</v>
      </c>
      <c r="I1189">
        <v>12</v>
      </c>
      <c r="J1189">
        <v>4</v>
      </c>
      <c r="K1189">
        <v>7</v>
      </c>
      <c r="L1189">
        <v>1</v>
      </c>
      <c r="M1189">
        <v>0</v>
      </c>
      <c r="N1189" t="s">
        <v>23</v>
      </c>
      <c r="O1189">
        <v>1.1599999999999999</v>
      </c>
      <c r="P1189">
        <v>7.06</v>
      </c>
      <c r="Q1189">
        <v>15.35</v>
      </c>
      <c r="R1189">
        <v>1.18</v>
      </c>
      <c r="S1189">
        <v>9.4</v>
      </c>
      <c r="T1189">
        <v>21</v>
      </c>
    </row>
    <row r="1190" spans="1:20" x14ac:dyDescent="0.45">
      <c r="A1190" t="s">
        <v>61</v>
      </c>
      <c r="B1190" s="2">
        <v>41867</v>
      </c>
      <c r="C1190" s="1">
        <v>0.70833333333333337</v>
      </c>
      <c r="D1190" t="s">
        <v>85</v>
      </c>
      <c r="E1190" t="s">
        <v>63</v>
      </c>
      <c r="F1190">
        <v>1294.96</v>
      </c>
      <c r="G1190">
        <v>1353.09</v>
      </c>
      <c r="H1190">
        <v>1</v>
      </c>
      <c r="I1190">
        <v>3</v>
      </c>
      <c r="J1190">
        <v>6</v>
      </c>
      <c r="K1190">
        <v>9</v>
      </c>
      <c r="L1190">
        <v>0</v>
      </c>
      <c r="M1190">
        <v>1</v>
      </c>
      <c r="N1190" t="s">
        <v>34</v>
      </c>
      <c r="O1190">
        <v>2.93</v>
      </c>
      <c r="P1190">
        <v>3.12</v>
      </c>
      <c r="Q1190">
        <v>2.41</v>
      </c>
      <c r="R1190">
        <v>3.21</v>
      </c>
      <c r="S1190">
        <v>3.28</v>
      </c>
      <c r="T1190">
        <v>2.6</v>
      </c>
    </row>
    <row r="1191" spans="1:20" x14ac:dyDescent="0.45">
      <c r="A1191" t="s">
        <v>20</v>
      </c>
      <c r="B1191" s="2">
        <v>41867</v>
      </c>
      <c r="C1191" s="1">
        <v>0.70833333333333337</v>
      </c>
      <c r="D1191" t="s">
        <v>48</v>
      </c>
      <c r="E1191" t="s">
        <v>24</v>
      </c>
      <c r="F1191">
        <v>1295.54</v>
      </c>
      <c r="G1191">
        <v>1319.62</v>
      </c>
      <c r="H1191">
        <v>1</v>
      </c>
      <c r="I1191">
        <v>5</v>
      </c>
      <c r="J1191">
        <v>7</v>
      </c>
      <c r="K1191">
        <v>7</v>
      </c>
      <c r="L1191">
        <v>3</v>
      </c>
      <c r="M1191">
        <v>0</v>
      </c>
      <c r="N1191" t="s">
        <v>23</v>
      </c>
      <c r="O1191">
        <v>2.08</v>
      </c>
      <c r="P1191">
        <v>3.43</v>
      </c>
      <c r="Q1191">
        <v>3.42</v>
      </c>
      <c r="R1191">
        <v>2.17</v>
      </c>
      <c r="S1191">
        <v>3.6</v>
      </c>
      <c r="T1191">
        <v>3.67</v>
      </c>
    </row>
    <row r="1192" spans="1:20" x14ac:dyDescent="0.45">
      <c r="A1192" t="s">
        <v>31</v>
      </c>
      <c r="B1192" s="2">
        <v>41867</v>
      </c>
      <c r="C1192" s="1">
        <v>0.70833333333333337</v>
      </c>
      <c r="D1192" t="s">
        <v>68</v>
      </c>
      <c r="E1192" t="s">
        <v>45</v>
      </c>
      <c r="F1192">
        <v>1495.44</v>
      </c>
      <c r="G1192">
        <v>1455.96</v>
      </c>
      <c r="H1192">
        <v>7</v>
      </c>
      <c r="I1192">
        <v>11</v>
      </c>
      <c r="J1192">
        <v>2</v>
      </c>
      <c r="K1192">
        <v>5</v>
      </c>
      <c r="L1192">
        <v>1</v>
      </c>
      <c r="M1192">
        <v>1</v>
      </c>
      <c r="N1192" t="s">
        <v>28</v>
      </c>
      <c r="O1192">
        <v>2.56</v>
      </c>
      <c r="P1192">
        <v>3.25</v>
      </c>
      <c r="Q1192">
        <v>2.72</v>
      </c>
      <c r="R1192">
        <v>2.73</v>
      </c>
      <c r="S1192">
        <v>3.4</v>
      </c>
      <c r="T1192">
        <v>2.9</v>
      </c>
    </row>
    <row r="1193" spans="1:20" x14ac:dyDescent="0.45">
      <c r="A1193" t="s">
        <v>35</v>
      </c>
      <c r="B1193" s="2">
        <v>41867</v>
      </c>
      <c r="C1193" s="1">
        <v>0.75</v>
      </c>
      <c r="D1193" t="s">
        <v>47</v>
      </c>
      <c r="E1193" t="s">
        <v>39</v>
      </c>
      <c r="F1193">
        <v>1396.59</v>
      </c>
      <c r="G1193">
        <v>1690.33</v>
      </c>
      <c r="H1193">
        <v>7</v>
      </c>
      <c r="I1193">
        <v>8</v>
      </c>
      <c r="J1193">
        <v>9</v>
      </c>
      <c r="K1193">
        <v>15</v>
      </c>
      <c r="L1193">
        <v>0</v>
      </c>
      <c r="M1193">
        <v>3</v>
      </c>
      <c r="N1193" t="s">
        <v>34</v>
      </c>
      <c r="O1193">
        <v>10.43</v>
      </c>
      <c r="P1193">
        <v>6.06</v>
      </c>
      <c r="Q1193">
        <v>1.24</v>
      </c>
      <c r="R1193">
        <v>13</v>
      </c>
      <c r="S1193">
        <v>7.5</v>
      </c>
      <c r="T1193">
        <v>1.3</v>
      </c>
    </row>
    <row r="1194" spans="1:20" x14ac:dyDescent="0.45">
      <c r="A1194" t="s">
        <v>31</v>
      </c>
      <c r="B1194" s="2">
        <v>41868</v>
      </c>
      <c r="C1194" s="1">
        <v>0.54166666666666663</v>
      </c>
      <c r="D1194" t="s">
        <v>93</v>
      </c>
      <c r="E1194" t="s">
        <v>32</v>
      </c>
      <c r="F1194">
        <v>1355.34</v>
      </c>
      <c r="G1194">
        <v>1335.48</v>
      </c>
      <c r="H1194">
        <v>6</v>
      </c>
      <c r="I1194">
        <v>7</v>
      </c>
      <c r="J1194">
        <v>1</v>
      </c>
      <c r="K1194">
        <v>1</v>
      </c>
      <c r="L1194">
        <v>2</v>
      </c>
      <c r="M1194">
        <v>0</v>
      </c>
      <c r="N1194" t="s">
        <v>23</v>
      </c>
      <c r="O1194">
        <v>2.19</v>
      </c>
      <c r="P1194">
        <v>3.28</v>
      </c>
      <c r="Q1194">
        <v>3.28</v>
      </c>
      <c r="R1194">
        <v>2.29</v>
      </c>
      <c r="S1194">
        <v>3.55</v>
      </c>
      <c r="T1194">
        <v>3.6</v>
      </c>
    </row>
    <row r="1195" spans="1:20" x14ac:dyDescent="0.45">
      <c r="A1195" t="s">
        <v>41</v>
      </c>
      <c r="B1195" s="2">
        <v>41868</v>
      </c>
      <c r="C1195" s="1">
        <v>0.6875</v>
      </c>
      <c r="D1195" t="s">
        <v>51</v>
      </c>
      <c r="E1195" t="s">
        <v>54</v>
      </c>
      <c r="F1195">
        <v>1434.35</v>
      </c>
      <c r="G1195">
        <v>1400.72</v>
      </c>
      <c r="H1195">
        <v>3</v>
      </c>
      <c r="I1195">
        <v>5</v>
      </c>
      <c r="J1195">
        <v>4</v>
      </c>
      <c r="K1195">
        <v>6</v>
      </c>
      <c r="L1195">
        <v>2</v>
      </c>
      <c r="M1195">
        <v>0</v>
      </c>
      <c r="N1195" t="s">
        <v>23</v>
      </c>
      <c r="O1195">
        <v>1.53</v>
      </c>
      <c r="P1195">
        <v>4.07</v>
      </c>
      <c r="Q1195">
        <v>5.94</v>
      </c>
      <c r="R1195">
        <v>1.6</v>
      </c>
      <c r="S1195">
        <v>4.5999999999999996</v>
      </c>
      <c r="T1195">
        <v>6.56</v>
      </c>
    </row>
    <row r="1196" spans="1:20" x14ac:dyDescent="0.45">
      <c r="A1196" t="s">
        <v>20</v>
      </c>
      <c r="B1196" s="2">
        <v>41868</v>
      </c>
      <c r="C1196" s="1">
        <v>0.70833333333333337</v>
      </c>
      <c r="D1196" t="s">
        <v>60</v>
      </c>
      <c r="E1196" t="s">
        <v>30</v>
      </c>
      <c r="F1196">
        <v>1253.1300000000001</v>
      </c>
      <c r="G1196">
        <v>1425.38</v>
      </c>
      <c r="H1196">
        <v>4</v>
      </c>
      <c r="I1196">
        <v>7</v>
      </c>
      <c r="J1196">
        <v>4</v>
      </c>
      <c r="K1196">
        <v>8</v>
      </c>
      <c r="L1196">
        <v>3</v>
      </c>
      <c r="M1196">
        <v>1</v>
      </c>
      <c r="N1196" t="s">
        <v>23</v>
      </c>
      <c r="O1196">
        <v>2.84</v>
      </c>
      <c r="P1196">
        <v>3.52</v>
      </c>
      <c r="Q1196">
        <v>2.33</v>
      </c>
      <c r="R1196">
        <v>3.05</v>
      </c>
      <c r="S1196">
        <v>3.81</v>
      </c>
      <c r="T1196">
        <v>2.48</v>
      </c>
    </row>
    <row r="1197" spans="1:20" x14ac:dyDescent="0.45">
      <c r="A1197" t="s">
        <v>20</v>
      </c>
      <c r="B1197" s="2">
        <v>41868</v>
      </c>
      <c r="C1197" s="1">
        <v>0.75</v>
      </c>
      <c r="D1197" t="s">
        <v>29</v>
      </c>
      <c r="E1197" t="s">
        <v>40</v>
      </c>
      <c r="F1197">
        <v>1317.85</v>
      </c>
      <c r="G1197">
        <v>1346</v>
      </c>
      <c r="H1197">
        <v>2</v>
      </c>
      <c r="I1197">
        <v>8</v>
      </c>
      <c r="J1197">
        <v>7</v>
      </c>
      <c r="K1197">
        <v>11</v>
      </c>
      <c r="L1197">
        <v>2</v>
      </c>
      <c r="M1197">
        <v>1</v>
      </c>
      <c r="N1197" t="s">
        <v>23</v>
      </c>
      <c r="O1197">
        <v>2.23</v>
      </c>
      <c r="P1197">
        <v>3.45</v>
      </c>
      <c r="Q1197">
        <v>3.05</v>
      </c>
      <c r="R1197">
        <v>2.38</v>
      </c>
      <c r="S1197">
        <v>3.7</v>
      </c>
      <c r="T1197">
        <v>3.3</v>
      </c>
    </row>
    <row r="1198" spans="1:20" x14ac:dyDescent="0.45">
      <c r="A1198" t="s">
        <v>31</v>
      </c>
      <c r="B1198" s="2">
        <v>41869</v>
      </c>
      <c r="C1198" s="1">
        <v>0.75</v>
      </c>
      <c r="D1198" t="s">
        <v>99</v>
      </c>
      <c r="E1198" t="s">
        <v>56</v>
      </c>
      <c r="F1198">
        <v>1385.61</v>
      </c>
      <c r="G1198">
        <v>1462.92</v>
      </c>
      <c r="H1198">
        <v>4</v>
      </c>
      <c r="I1198">
        <v>7</v>
      </c>
      <c r="J1198">
        <v>4</v>
      </c>
      <c r="K1198">
        <v>5</v>
      </c>
      <c r="L1198">
        <v>0</v>
      </c>
      <c r="M1198">
        <v>0</v>
      </c>
      <c r="N1198" t="s">
        <v>28</v>
      </c>
      <c r="O1198">
        <v>3.22</v>
      </c>
      <c r="P1198">
        <v>3.38</v>
      </c>
      <c r="Q1198">
        <v>2.15</v>
      </c>
      <c r="R1198">
        <v>3.5</v>
      </c>
      <c r="S1198">
        <v>3.6</v>
      </c>
      <c r="T1198">
        <v>2.21</v>
      </c>
    </row>
    <row r="1199" spans="1:20" x14ac:dyDescent="0.45">
      <c r="A1199" t="s">
        <v>20</v>
      </c>
      <c r="B1199" s="2">
        <v>41873</v>
      </c>
      <c r="C1199" s="1">
        <v>0.75</v>
      </c>
      <c r="D1199" t="s">
        <v>69</v>
      </c>
      <c r="E1199" t="s">
        <v>59</v>
      </c>
      <c r="F1199">
        <v>1176.73</v>
      </c>
      <c r="G1199">
        <v>1349.26</v>
      </c>
      <c r="H1199">
        <v>1</v>
      </c>
      <c r="I1199">
        <v>1</v>
      </c>
      <c r="J1199">
        <v>7</v>
      </c>
      <c r="K1199">
        <v>7</v>
      </c>
      <c r="L1199">
        <v>2</v>
      </c>
      <c r="M1199">
        <v>2</v>
      </c>
      <c r="N1199" t="s">
        <v>28</v>
      </c>
      <c r="O1199">
        <v>3.36</v>
      </c>
      <c r="P1199">
        <v>3.42</v>
      </c>
      <c r="Q1199">
        <v>2.09</v>
      </c>
      <c r="R1199">
        <v>3.55</v>
      </c>
      <c r="S1199">
        <v>3.6</v>
      </c>
      <c r="T1199">
        <v>2.2000000000000002</v>
      </c>
    </row>
    <row r="1200" spans="1:20" x14ac:dyDescent="0.45">
      <c r="A1200" t="s">
        <v>61</v>
      </c>
      <c r="B1200" s="2">
        <v>41874</v>
      </c>
      <c r="C1200" s="1">
        <v>0.60416666666666663</v>
      </c>
      <c r="D1200" t="s">
        <v>90</v>
      </c>
      <c r="E1200" t="s">
        <v>64</v>
      </c>
      <c r="F1200">
        <v>1234.72</v>
      </c>
      <c r="G1200">
        <v>1331.93</v>
      </c>
      <c r="H1200">
        <v>5</v>
      </c>
      <c r="I1200">
        <v>5</v>
      </c>
      <c r="J1200">
        <v>1</v>
      </c>
      <c r="K1200">
        <v>2</v>
      </c>
      <c r="L1200">
        <v>1</v>
      </c>
      <c r="M1200">
        <v>3</v>
      </c>
      <c r="N1200" t="s">
        <v>34</v>
      </c>
      <c r="O1200">
        <v>2.2200000000000002</v>
      </c>
      <c r="P1200">
        <v>3.17</v>
      </c>
      <c r="Q1200">
        <v>3.21</v>
      </c>
      <c r="R1200">
        <v>2.2999999999999998</v>
      </c>
      <c r="S1200">
        <v>3.31</v>
      </c>
      <c r="T1200">
        <v>3.6</v>
      </c>
    </row>
    <row r="1201" spans="1:20" x14ac:dyDescent="0.45">
      <c r="A1201" t="s">
        <v>20</v>
      </c>
      <c r="B1201" s="2">
        <v>41874</v>
      </c>
      <c r="C1201" s="1">
        <v>0.60416666666666663</v>
      </c>
      <c r="D1201" t="s">
        <v>58</v>
      </c>
      <c r="E1201" t="s">
        <v>22</v>
      </c>
      <c r="F1201">
        <v>1411.79</v>
      </c>
      <c r="G1201">
        <v>1194.8599999999999</v>
      </c>
      <c r="H1201">
        <v>6</v>
      </c>
      <c r="I1201">
        <v>10</v>
      </c>
      <c r="J1201">
        <v>1</v>
      </c>
      <c r="K1201">
        <v>1</v>
      </c>
      <c r="L1201">
        <v>2</v>
      </c>
      <c r="M1201">
        <v>3</v>
      </c>
      <c r="N1201" t="s">
        <v>34</v>
      </c>
      <c r="O1201">
        <v>1.49</v>
      </c>
      <c r="P1201">
        <v>4.45</v>
      </c>
      <c r="Q1201">
        <v>5.91</v>
      </c>
      <c r="R1201">
        <v>1.55</v>
      </c>
      <c r="S1201">
        <v>4.92</v>
      </c>
      <c r="T1201">
        <v>7</v>
      </c>
    </row>
    <row r="1202" spans="1:20" x14ac:dyDescent="0.45">
      <c r="A1202" t="s">
        <v>20</v>
      </c>
      <c r="B1202" s="2">
        <v>41874</v>
      </c>
      <c r="C1202" s="1">
        <v>0.70833333333333337</v>
      </c>
      <c r="D1202" t="s">
        <v>40</v>
      </c>
      <c r="E1202" t="s">
        <v>60</v>
      </c>
      <c r="F1202">
        <v>1346</v>
      </c>
      <c r="G1202">
        <v>1253.1300000000001</v>
      </c>
      <c r="H1202">
        <v>6</v>
      </c>
      <c r="I1202">
        <v>8</v>
      </c>
      <c r="J1202">
        <v>6</v>
      </c>
      <c r="K1202">
        <v>10</v>
      </c>
      <c r="L1202">
        <v>3</v>
      </c>
      <c r="M1202">
        <v>3</v>
      </c>
      <c r="N1202" t="s">
        <v>28</v>
      </c>
      <c r="O1202">
        <v>1.75</v>
      </c>
      <c r="P1202">
        <v>3.85</v>
      </c>
      <c r="Q1202">
        <v>4.2</v>
      </c>
      <c r="R1202">
        <v>1.81</v>
      </c>
      <c r="S1202">
        <v>4.33</v>
      </c>
      <c r="T1202">
        <v>4.5999999999999996</v>
      </c>
    </row>
    <row r="1203" spans="1:20" x14ac:dyDescent="0.45">
      <c r="A1203" t="s">
        <v>35</v>
      </c>
      <c r="B1203" s="2">
        <v>41874</v>
      </c>
      <c r="C1203" s="1">
        <v>0.75</v>
      </c>
      <c r="D1203" t="s">
        <v>39</v>
      </c>
      <c r="E1203" t="s">
        <v>100</v>
      </c>
      <c r="F1203">
        <v>1690.33</v>
      </c>
      <c r="G1203">
        <v>1331.03</v>
      </c>
      <c r="H1203">
        <v>9</v>
      </c>
      <c r="I1203">
        <v>15</v>
      </c>
      <c r="J1203">
        <v>6</v>
      </c>
      <c r="K1203">
        <v>9</v>
      </c>
      <c r="L1203">
        <v>5</v>
      </c>
      <c r="M1203">
        <v>0</v>
      </c>
      <c r="N1203" t="s">
        <v>23</v>
      </c>
      <c r="O1203">
        <v>1.1200000000000001</v>
      </c>
      <c r="P1203">
        <v>8.6300000000000008</v>
      </c>
      <c r="Q1203">
        <v>16.04</v>
      </c>
      <c r="R1203">
        <v>1.1499999999999999</v>
      </c>
      <c r="S1203">
        <v>11</v>
      </c>
      <c r="T1203">
        <v>20.420000000000002</v>
      </c>
    </row>
    <row r="1204" spans="1:20" x14ac:dyDescent="0.45">
      <c r="A1204" t="s">
        <v>41</v>
      </c>
      <c r="B1204" s="2">
        <v>41875</v>
      </c>
      <c r="C1204" s="1">
        <v>0.6875</v>
      </c>
      <c r="D1204" t="s">
        <v>87</v>
      </c>
      <c r="E1204" t="s">
        <v>51</v>
      </c>
      <c r="F1204">
        <v>1264.99</v>
      </c>
      <c r="G1204">
        <v>1434.35</v>
      </c>
      <c r="H1204">
        <v>4</v>
      </c>
      <c r="I1204">
        <v>7</v>
      </c>
      <c r="J1204">
        <v>6</v>
      </c>
      <c r="K1204">
        <v>7</v>
      </c>
      <c r="L1204">
        <v>1</v>
      </c>
      <c r="M1204">
        <v>1</v>
      </c>
      <c r="N1204" t="s">
        <v>28</v>
      </c>
      <c r="O1204">
        <v>3.6</v>
      </c>
      <c r="P1204">
        <v>3.43</v>
      </c>
      <c r="Q1204">
        <v>1.99</v>
      </c>
      <c r="R1204">
        <v>3.91</v>
      </c>
      <c r="S1204">
        <v>3.75</v>
      </c>
      <c r="T1204">
        <v>2.19</v>
      </c>
    </row>
    <row r="1205" spans="1:20" x14ac:dyDescent="0.45">
      <c r="A1205" t="s">
        <v>74</v>
      </c>
      <c r="B1205" s="2">
        <v>41875</v>
      </c>
      <c r="C1205" s="1">
        <v>0.6875</v>
      </c>
      <c r="D1205" t="s">
        <v>98</v>
      </c>
      <c r="E1205" t="s">
        <v>89</v>
      </c>
      <c r="F1205">
        <v>1147.4000000000001</v>
      </c>
      <c r="G1205">
        <v>1149.27</v>
      </c>
      <c r="H1205">
        <v>3</v>
      </c>
      <c r="I1205">
        <v>6</v>
      </c>
      <c r="J1205">
        <v>3</v>
      </c>
      <c r="K1205">
        <v>6</v>
      </c>
      <c r="L1205">
        <v>1</v>
      </c>
      <c r="M1205">
        <v>3</v>
      </c>
      <c r="N1205" t="s">
        <v>34</v>
      </c>
      <c r="O1205">
        <v>2.2000000000000002</v>
      </c>
      <c r="P1205">
        <v>3.3</v>
      </c>
      <c r="Q1205">
        <v>3.16</v>
      </c>
      <c r="R1205">
        <v>2.35</v>
      </c>
      <c r="S1205">
        <v>3.5</v>
      </c>
      <c r="T1205">
        <v>3.6</v>
      </c>
    </row>
    <row r="1206" spans="1:20" x14ac:dyDescent="0.45">
      <c r="A1206" t="s">
        <v>20</v>
      </c>
      <c r="B1206" s="2">
        <v>41875</v>
      </c>
      <c r="C1206" s="1">
        <v>0.70833333333333337</v>
      </c>
      <c r="D1206" t="s">
        <v>26</v>
      </c>
      <c r="E1206" t="s">
        <v>29</v>
      </c>
      <c r="F1206">
        <v>1239.79</v>
      </c>
      <c r="G1206">
        <v>1317.85</v>
      </c>
      <c r="H1206">
        <v>0</v>
      </c>
      <c r="I1206">
        <v>4</v>
      </c>
      <c r="J1206">
        <v>5</v>
      </c>
      <c r="K1206">
        <v>8</v>
      </c>
      <c r="L1206">
        <v>0</v>
      </c>
      <c r="M1206">
        <v>1</v>
      </c>
      <c r="N1206" t="s">
        <v>34</v>
      </c>
      <c r="O1206">
        <v>2.58</v>
      </c>
      <c r="P1206">
        <v>3.28</v>
      </c>
      <c r="Q1206">
        <v>2.66</v>
      </c>
      <c r="R1206">
        <v>2.8</v>
      </c>
      <c r="S1206">
        <v>3.48</v>
      </c>
      <c r="T1206">
        <v>2.98</v>
      </c>
    </row>
    <row r="1207" spans="1:20" x14ac:dyDescent="0.45">
      <c r="A1207" t="s">
        <v>20</v>
      </c>
      <c r="B1207" s="2">
        <v>41875</v>
      </c>
      <c r="C1207" s="1">
        <v>0.75</v>
      </c>
      <c r="D1207" t="s">
        <v>25</v>
      </c>
      <c r="E1207" t="s">
        <v>48</v>
      </c>
      <c r="F1207">
        <v>1453.72</v>
      </c>
      <c r="G1207">
        <v>1295.54</v>
      </c>
      <c r="H1207">
        <v>9</v>
      </c>
      <c r="I1207">
        <v>13</v>
      </c>
      <c r="J1207">
        <v>4</v>
      </c>
      <c r="K1207">
        <v>7</v>
      </c>
      <c r="L1207">
        <v>5</v>
      </c>
      <c r="M1207">
        <v>0</v>
      </c>
      <c r="N1207" t="s">
        <v>23</v>
      </c>
      <c r="O1207">
        <v>1.34</v>
      </c>
      <c r="P1207">
        <v>5.2</v>
      </c>
      <c r="Q1207">
        <v>7.95</v>
      </c>
      <c r="R1207">
        <v>1.38</v>
      </c>
      <c r="S1207">
        <v>5.72</v>
      </c>
      <c r="T1207">
        <v>9</v>
      </c>
    </row>
    <row r="1208" spans="1:20" x14ac:dyDescent="0.45">
      <c r="A1208" t="s">
        <v>41</v>
      </c>
      <c r="B1208" s="2">
        <v>41876</v>
      </c>
      <c r="C1208" s="1">
        <v>0.75</v>
      </c>
      <c r="D1208" t="s">
        <v>54</v>
      </c>
      <c r="E1208" t="s">
        <v>43</v>
      </c>
      <c r="F1208">
        <v>1400.72</v>
      </c>
      <c r="G1208">
        <v>1322.59</v>
      </c>
      <c r="H1208">
        <v>3</v>
      </c>
      <c r="I1208">
        <v>5</v>
      </c>
      <c r="J1208">
        <v>5</v>
      </c>
      <c r="K1208">
        <v>8</v>
      </c>
      <c r="L1208">
        <v>2</v>
      </c>
      <c r="M1208">
        <v>1</v>
      </c>
      <c r="N1208" t="s">
        <v>23</v>
      </c>
      <c r="O1208">
        <v>1.76</v>
      </c>
      <c r="P1208">
        <v>3.49</v>
      </c>
      <c r="Q1208">
        <v>4.6500000000000004</v>
      </c>
      <c r="R1208">
        <v>1.85</v>
      </c>
      <c r="S1208">
        <v>3.8</v>
      </c>
      <c r="T1208">
        <v>5.23</v>
      </c>
    </row>
    <row r="1209" spans="1:20" x14ac:dyDescent="0.45">
      <c r="A1209" t="s">
        <v>41</v>
      </c>
      <c r="B1209" s="2">
        <v>41876</v>
      </c>
      <c r="C1209" s="1">
        <v>0.75347222222222221</v>
      </c>
      <c r="D1209" t="s">
        <v>91</v>
      </c>
      <c r="E1209" t="s">
        <v>70</v>
      </c>
      <c r="F1209">
        <v>1229.2</v>
      </c>
      <c r="G1209">
        <v>1371.68</v>
      </c>
      <c r="H1209">
        <v>1</v>
      </c>
      <c r="I1209">
        <v>2</v>
      </c>
      <c r="J1209">
        <v>4</v>
      </c>
      <c r="K1209">
        <v>7</v>
      </c>
      <c r="L1209">
        <v>0</v>
      </c>
      <c r="M1209">
        <v>4</v>
      </c>
      <c r="N1209" t="s">
        <v>34</v>
      </c>
      <c r="O1209">
        <v>8.94</v>
      </c>
      <c r="P1209">
        <v>4.97</v>
      </c>
      <c r="Q1209">
        <v>1.33</v>
      </c>
      <c r="R1209">
        <v>11</v>
      </c>
      <c r="S1209">
        <v>5.7</v>
      </c>
      <c r="T1209">
        <v>1.4</v>
      </c>
    </row>
    <row r="1210" spans="1:20" x14ac:dyDescent="0.45">
      <c r="A1210" t="s">
        <v>61</v>
      </c>
      <c r="B1210" s="2">
        <v>41880</v>
      </c>
      <c r="C1210" s="1">
        <v>0.70833333333333337</v>
      </c>
      <c r="D1210" t="s">
        <v>85</v>
      </c>
      <c r="E1210" t="s">
        <v>94</v>
      </c>
      <c r="F1210">
        <v>1294.96</v>
      </c>
      <c r="G1210">
        <v>1264.79</v>
      </c>
      <c r="H1210">
        <v>2</v>
      </c>
      <c r="I1210">
        <v>2</v>
      </c>
      <c r="J1210">
        <v>0</v>
      </c>
      <c r="K1210">
        <v>6</v>
      </c>
      <c r="L1210">
        <v>3</v>
      </c>
      <c r="M1210">
        <v>0</v>
      </c>
      <c r="N1210" t="s">
        <v>23</v>
      </c>
      <c r="O1210">
        <v>2.5</v>
      </c>
      <c r="P1210">
        <v>3.13</v>
      </c>
      <c r="Q1210">
        <v>2.81</v>
      </c>
      <c r="R1210">
        <v>2.8</v>
      </c>
      <c r="S1210">
        <v>3.3</v>
      </c>
      <c r="T1210">
        <v>3.1</v>
      </c>
    </row>
    <row r="1211" spans="1:20" x14ac:dyDescent="0.45">
      <c r="A1211" t="s">
        <v>41</v>
      </c>
      <c r="B1211" s="2">
        <v>41880</v>
      </c>
      <c r="C1211" s="1">
        <v>0.75</v>
      </c>
      <c r="D1211" t="s">
        <v>52</v>
      </c>
      <c r="E1211" t="s">
        <v>87</v>
      </c>
      <c r="F1211">
        <v>1389.86</v>
      </c>
      <c r="G1211">
        <v>1264.99</v>
      </c>
      <c r="H1211">
        <v>7</v>
      </c>
      <c r="I1211">
        <v>8</v>
      </c>
      <c r="J1211">
        <v>4</v>
      </c>
      <c r="K1211">
        <v>8</v>
      </c>
      <c r="L1211">
        <v>1</v>
      </c>
      <c r="M1211">
        <v>4</v>
      </c>
      <c r="N1211" t="s">
        <v>34</v>
      </c>
      <c r="O1211">
        <v>1.68</v>
      </c>
      <c r="P1211">
        <v>3.8</v>
      </c>
      <c r="Q1211">
        <v>4.72</v>
      </c>
      <c r="R1211">
        <v>1.8</v>
      </c>
      <c r="S1211">
        <v>4.1500000000000004</v>
      </c>
      <c r="T1211">
        <v>5.25</v>
      </c>
    </row>
    <row r="1212" spans="1:20" x14ac:dyDescent="0.45">
      <c r="A1212" t="s">
        <v>35</v>
      </c>
      <c r="B1212" s="2">
        <v>41881</v>
      </c>
      <c r="C1212" s="1">
        <v>0.64583333333333337</v>
      </c>
      <c r="D1212" t="s">
        <v>39</v>
      </c>
      <c r="E1212" t="s">
        <v>37</v>
      </c>
      <c r="F1212">
        <v>1690.33</v>
      </c>
      <c r="G1212">
        <v>1431.18</v>
      </c>
      <c r="H1212">
        <v>9</v>
      </c>
      <c r="I1212">
        <v>15</v>
      </c>
      <c r="J1212">
        <v>4</v>
      </c>
      <c r="K1212">
        <v>5</v>
      </c>
      <c r="L1212">
        <v>2</v>
      </c>
      <c r="M1212">
        <v>3</v>
      </c>
      <c r="N1212" t="s">
        <v>34</v>
      </c>
      <c r="O1212">
        <v>1.1399999999999999</v>
      </c>
      <c r="P1212">
        <v>7.96</v>
      </c>
      <c r="Q1212">
        <v>14.62</v>
      </c>
      <c r="R1212">
        <v>1.17</v>
      </c>
      <c r="S1212">
        <v>9.6999999999999993</v>
      </c>
      <c r="T1212">
        <v>20.8</v>
      </c>
    </row>
    <row r="1213" spans="1:20" x14ac:dyDescent="0.45">
      <c r="A1213" t="s">
        <v>20</v>
      </c>
      <c r="B1213" s="2">
        <v>41881</v>
      </c>
      <c r="C1213" s="1">
        <v>0.70833333333333337</v>
      </c>
      <c r="D1213" t="s">
        <v>48</v>
      </c>
      <c r="E1213" t="s">
        <v>58</v>
      </c>
      <c r="F1213">
        <v>1295.54</v>
      </c>
      <c r="G1213">
        <v>1411.79</v>
      </c>
      <c r="H1213">
        <v>3</v>
      </c>
      <c r="I1213">
        <v>4</v>
      </c>
      <c r="J1213">
        <v>6</v>
      </c>
      <c r="K1213">
        <v>9</v>
      </c>
      <c r="L1213">
        <v>2</v>
      </c>
      <c r="M1213">
        <v>0</v>
      </c>
      <c r="N1213" t="s">
        <v>23</v>
      </c>
      <c r="O1213">
        <v>2.89</v>
      </c>
      <c r="P1213">
        <v>3.42</v>
      </c>
      <c r="Q1213">
        <v>2.3199999999999998</v>
      </c>
      <c r="R1213">
        <v>3.1</v>
      </c>
      <c r="S1213">
        <v>3.74</v>
      </c>
      <c r="T1213">
        <v>2.4500000000000002</v>
      </c>
    </row>
    <row r="1214" spans="1:20" x14ac:dyDescent="0.45">
      <c r="A1214" t="s">
        <v>35</v>
      </c>
      <c r="B1214" s="2">
        <v>41881</v>
      </c>
      <c r="C1214" s="1">
        <v>0.75</v>
      </c>
      <c r="D1214" t="s">
        <v>100</v>
      </c>
      <c r="E1214" t="s">
        <v>36</v>
      </c>
      <c r="F1214">
        <v>1331.03</v>
      </c>
      <c r="G1214">
        <v>1402.3</v>
      </c>
      <c r="H1214">
        <v>3</v>
      </c>
      <c r="I1214">
        <v>6</v>
      </c>
      <c r="J1214">
        <v>4</v>
      </c>
      <c r="K1214">
        <v>7</v>
      </c>
      <c r="L1214">
        <v>2</v>
      </c>
      <c r="M1214">
        <v>2</v>
      </c>
      <c r="N1214" t="s">
        <v>28</v>
      </c>
      <c r="O1214">
        <v>2.0299999999999998</v>
      </c>
      <c r="P1214">
        <v>3.38</v>
      </c>
      <c r="Q1214">
        <v>3.49</v>
      </c>
      <c r="R1214">
        <v>2.14</v>
      </c>
      <c r="S1214">
        <v>3.65</v>
      </c>
      <c r="T1214">
        <v>3.87</v>
      </c>
    </row>
    <row r="1215" spans="1:20" x14ac:dyDescent="0.45">
      <c r="A1215" t="s">
        <v>31</v>
      </c>
      <c r="B1215" s="2">
        <v>41882</v>
      </c>
      <c r="C1215" s="1">
        <v>0.5</v>
      </c>
      <c r="D1215" t="s">
        <v>32</v>
      </c>
      <c r="E1215" t="s">
        <v>68</v>
      </c>
      <c r="F1215">
        <v>1335.48</v>
      </c>
      <c r="G1215">
        <v>1495.44</v>
      </c>
      <c r="H1215">
        <v>1</v>
      </c>
      <c r="I1215">
        <v>1</v>
      </c>
      <c r="J1215">
        <v>7</v>
      </c>
      <c r="K1215">
        <v>11</v>
      </c>
      <c r="L1215">
        <v>2</v>
      </c>
      <c r="M1215">
        <v>2</v>
      </c>
      <c r="N1215" t="s">
        <v>28</v>
      </c>
      <c r="O1215">
        <v>3.57</v>
      </c>
      <c r="P1215">
        <v>3.43</v>
      </c>
      <c r="Q1215">
        <v>2</v>
      </c>
      <c r="R1215">
        <v>3.89</v>
      </c>
      <c r="S1215">
        <v>3.65</v>
      </c>
      <c r="T1215">
        <v>2.0499999999999998</v>
      </c>
    </row>
    <row r="1216" spans="1:20" x14ac:dyDescent="0.45">
      <c r="A1216" t="s">
        <v>81</v>
      </c>
      <c r="B1216" s="2">
        <v>41882</v>
      </c>
      <c r="C1216" s="1">
        <v>0.54166666666666663</v>
      </c>
      <c r="D1216" t="s">
        <v>83</v>
      </c>
      <c r="E1216" t="s">
        <v>101</v>
      </c>
      <c r="F1216">
        <v>1606.61</v>
      </c>
      <c r="G1216">
        <v>1432.21</v>
      </c>
      <c r="H1216">
        <v>5</v>
      </c>
      <c r="I1216">
        <v>8</v>
      </c>
      <c r="J1216">
        <v>0</v>
      </c>
      <c r="K1216">
        <v>4</v>
      </c>
      <c r="L1216">
        <v>1</v>
      </c>
      <c r="M1216">
        <v>1</v>
      </c>
      <c r="N1216" t="s">
        <v>28</v>
      </c>
      <c r="O1216">
        <v>1.5</v>
      </c>
      <c r="P1216">
        <v>3.94</v>
      </c>
      <c r="Q1216">
        <v>6.4</v>
      </c>
      <c r="R1216">
        <v>1.57</v>
      </c>
      <c r="S1216">
        <v>4.45</v>
      </c>
      <c r="T1216">
        <v>8</v>
      </c>
    </row>
    <row r="1217" spans="1:20" x14ac:dyDescent="0.45">
      <c r="A1217" t="s">
        <v>31</v>
      </c>
      <c r="B1217" s="2">
        <v>41882</v>
      </c>
      <c r="C1217" s="1">
        <v>0.58333333333333337</v>
      </c>
      <c r="D1217" t="s">
        <v>55</v>
      </c>
      <c r="E1217" t="s">
        <v>45</v>
      </c>
      <c r="F1217">
        <v>1493.41</v>
      </c>
      <c r="G1217">
        <v>1455.96</v>
      </c>
      <c r="H1217">
        <v>3</v>
      </c>
      <c r="I1217">
        <v>6</v>
      </c>
      <c r="J1217">
        <v>2</v>
      </c>
      <c r="K1217">
        <v>3</v>
      </c>
      <c r="L1217">
        <v>2</v>
      </c>
      <c r="M1217">
        <v>0</v>
      </c>
      <c r="N1217" t="s">
        <v>23</v>
      </c>
      <c r="O1217">
        <v>2.2599999999999998</v>
      </c>
      <c r="P1217">
        <v>3.36</v>
      </c>
      <c r="Q1217">
        <v>3.06</v>
      </c>
      <c r="R1217">
        <v>2.41</v>
      </c>
      <c r="S1217">
        <v>3.55</v>
      </c>
      <c r="T1217">
        <v>3.35</v>
      </c>
    </row>
    <row r="1218" spans="1:20" x14ac:dyDescent="0.45">
      <c r="A1218" t="s">
        <v>61</v>
      </c>
      <c r="B1218" s="2">
        <v>41882</v>
      </c>
      <c r="C1218" s="1">
        <v>0.60416666666666663</v>
      </c>
      <c r="D1218" t="s">
        <v>64</v>
      </c>
      <c r="E1218" t="s">
        <v>62</v>
      </c>
      <c r="F1218">
        <v>1331.93</v>
      </c>
      <c r="G1218">
        <v>1550.95</v>
      </c>
      <c r="H1218">
        <v>4</v>
      </c>
      <c r="I1218">
        <v>4</v>
      </c>
      <c r="J1218">
        <v>9</v>
      </c>
      <c r="K1218">
        <v>12</v>
      </c>
      <c r="L1218">
        <v>2</v>
      </c>
      <c r="M1218">
        <v>1</v>
      </c>
      <c r="N1218" t="s">
        <v>23</v>
      </c>
      <c r="O1218">
        <v>5.03</v>
      </c>
      <c r="P1218">
        <v>3.67</v>
      </c>
      <c r="Q1218">
        <v>1.66</v>
      </c>
      <c r="R1218">
        <v>6</v>
      </c>
      <c r="S1218">
        <v>4</v>
      </c>
      <c r="T1218">
        <v>1.79</v>
      </c>
    </row>
    <row r="1219" spans="1:20" x14ac:dyDescent="0.45">
      <c r="A1219" t="s">
        <v>20</v>
      </c>
      <c r="B1219" s="2">
        <v>41882</v>
      </c>
      <c r="C1219" s="1">
        <v>0.60416666666666663</v>
      </c>
      <c r="D1219" t="s">
        <v>29</v>
      </c>
      <c r="E1219" t="s">
        <v>24</v>
      </c>
      <c r="F1219">
        <v>1317.85</v>
      </c>
      <c r="G1219">
        <v>1319.62</v>
      </c>
      <c r="H1219">
        <v>7</v>
      </c>
      <c r="I1219">
        <v>8</v>
      </c>
      <c r="J1219">
        <v>3</v>
      </c>
      <c r="K1219">
        <v>7</v>
      </c>
      <c r="L1219">
        <v>2</v>
      </c>
      <c r="M1219">
        <v>0</v>
      </c>
      <c r="N1219" t="s">
        <v>23</v>
      </c>
      <c r="O1219">
        <v>2.08</v>
      </c>
      <c r="P1219">
        <v>3.42</v>
      </c>
      <c r="Q1219">
        <v>3.39</v>
      </c>
      <c r="R1219">
        <v>2.19</v>
      </c>
      <c r="S1219">
        <v>3.75</v>
      </c>
      <c r="T1219">
        <v>3.65</v>
      </c>
    </row>
    <row r="1220" spans="1:20" x14ac:dyDescent="0.45">
      <c r="A1220" t="s">
        <v>31</v>
      </c>
      <c r="B1220" s="2">
        <v>41882</v>
      </c>
      <c r="C1220" s="1">
        <v>0.66666666666666663</v>
      </c>
      <c r="D1220" t="s">
        <v>56</v>
      </c>
      <c r="E1220" t="s">
        <v>57</v>
      </c>
      <c r="F1220">
        <v>1462.92</v>
      </c>
      <c r="G1220">
        <v>1435.03</v>
      </c>
      <c r="H1220">
        <v>2</v>
      </c>
      <c r="I1220">
        <v>5</v>
      </c>
      <c r="J1220">
        <v>9</v>
      </c>
      <c r="K1220">
        <v>12</v>
      </c>
      <c r="L1220">
        <v>0</v>
      </c>
      <c r="M1220">
        <v>3</v>
      </c>
      <c r="N1220" t="s">
        <v>34</v>
      </c>
      <c r="O1220">
        <v>2.46</v>
      </c>
      <c r="P1220">
        <v>3.3</v>
      </c>
      <c r="Q1220">
        <v>2.77</v>
      </c>
      <c r="R1220">
        <v>2.5499999999999998</v>
      </c>
      <c r="S1220">
        <v>3.46</v>
      </c>
      <c r="T1220">
        <v>3.05</v>
      </c>
    </row>
    <row r="1221" spans="1:20" x14ac:dyDescent="0.45">
      <c r="A1221" t="s">
        <v>74</v>
      </c>
      <c r="B1221" s="2">
        <v>41882</v>
      </c>
      <c r="C1221" s="1">
        <v>0.6875</v>
      </c>
      <c r="D1221" t="s">
        <v>89</v>
      </c>
      <c r="E1221" t="s">
        <v>76</v>
      </c>
      <c r="F1221">
        <v>1149.27</v>
      </c>
      <c r="G1221">
        <v>1148.42</v>
      </c>
      <c r="H1221">
        <v>6</v>
      </c>
      <c r="I1221">
        <v>9</v>
      </c>
      <c r="J1221">
        <v>4</v>
      </c>
      <c r="K1221">
        <v>7</v>
      </c>
      <c r="L1221">
        <v>3</v>
      </c>
      <c r="M1221">
        <v>1</v>
      </c>
      <c r="N1221" t="s">
        <v>23</v>
      </c>
      <c r="O1221">
        <v>1.75</v>
      </c>
      <c r="P1221">
        <v>3.68</v>
      </c>
      <c r="Q1221">
        <v>4.3499999999999996</v>
      </c>
      <c r="R1221">
        <v>1.9</v>
      </c>
      <c r="S1221">
        <v>4</v>
      </c>
      <c r="T1221">
        <v>5</v>
      </c>
    </row>
    <row r="1222" spans="1:20" x14ac:dyDescent="0.45">
      <c r="A1222" t="s">
        <v>41</v>
      </c>
      <c r="B1222" s="2">
        <v>41882</v>
      </c>
      <c r="C1222" s="1">
        <v>0.6875</v>
      </c>
      <c r="D1222" t="s">
        <v>51</v>
      </c>
      <c r="E1222" t="s">
        <v>97</v>
      </c>
      <c r="F1222">
        <v>1434.35</v>
      </c>
      <c r="G1222">
        <v>1275.92</v>
      </c>
      <c r="H1222">
        <v>4</v>
      </c>
      <c r="I1222">
        <v>7</v>
      </c>
      <c r="J1222">
        <v>3</v>
      </c>
      <c r="K1222">
        <v>4</v>
      </c>
      <c r="L1222">
        <v>1</v>
      </c>
      <c r="M1222">
        <v>0</v>
      </c>
      <c r="N1222" t="s">
        <v>23</v>
      </c>
      <c r="O1222">
        <v>1.31</v>
      </c>
      <c r="P1222">
        <v>5.16</v>
      </c>
      <c r="Q1222">
        <v>8.9700000000000006</v>
      </c>
      <c r="R1222">
        <v>1.39</v>
      </c>
      <c r="S1222">
        <v>6</v>
      </c>
      <c r="T1222">
        <v>11.22</v>
      </c>
    </row>
    <row r="1223" spans="1:20" x14ac:dyDescent="0.45">
      <c r="A1223" t="s">
        <v>20</v>
      </c>
      <c r="B1223" s="2">
        <v>41882</v>
      </c>
      <c r="C1223" s="1">
        <v>0.70833333333333337</v>
      </c>
      <c r="D1223" t="s">
        <v>22</v>
      </c>
      <c r="E1223" t="s">
        <v>69</v>
      </c>
      <c r="F1223">
        <v>1194.8599999999999</v>
      </c>
      <c r="G1223">
        <v>1176.73</v>
      </c>
      <c r="H1223">
        <v>3</v>
      </c>
      <c r="I1223">
        <v>4</v>
      </c>
      <c r="J1223">
        <v>2</v>
      </c>
      <c r="K1223">
        <v>2</v>
      </c>
      <c r="L1223">
        <v>1</v>
      </c>
      <c r="M1223">
        <v>1</v>
      </c>
      <c r="N1223" t="s">
        <v>28</v>
      </c>
      <c r="O1223">
        <v>1.75</v>
      </c>
      <c r="P1223">
        <v>3.68</v>
      </c>
      <c r="Q1223">
        <v>4.43</v>
      </c>
      <c r="R1223">
        <v>1.83</v>
      </c>
      <c r="S1223">
        <v>4.1500000000000004</v>
      </c>
      <c r="T1223">
        <v>5</v>
      </c>
    </row>
    <row r="1224" spans="1:20" x14ac:dyDescent="0.45">
      <c r="A1224" t="s">
        <v>20</v>
      </c>
      <c r="B1224" s="2">
        <v>41882</v>
      </c>
      <c r="C1224" s="1">
        <v>0.70833333333333337</v>
      </c>
      <c r="D1224" t="s">
        <v>88</v>
      </c>
      <c r="E1224" t="s">
        <v>26</v>
      </c>
      <c r="F1224">
        <v>1259.1300000000001</v>
      </c>
      <c r="G1224">
        <v>1239.79</v>
      </c>
      <c r="H1224">
        <v>0</v>
      </c>
      <c r="I1224">
        <v>6</v>
      </c>
      <c r="J1224">
        <v>0</v>
      </c>
      <c r="K1224">
        <v>1</v>
      </c>
      <c r="L1224">
        <v>3</v>
      </c>
      <c r="M1224">
        <v>2</v>
      </c>
      <c r="N1224" t="s">
        <v>23</v>
      </c>
      <c r="O1224">
        <v>1.89</v>
      </c>
      <c r="P1224">
        <v>3.56</v>
      </c>
      <c r="Q1224">
        <v>3.88</v>
      </c>
      <c r="R1224">
        <v>1.96</v>
      </c>
      <c r="S1224">
        <v>3.8</v>
      </c>
      <c r="T1224">
        <v>4.0999999999999996</v>
      </c>
    </row>
    <row r="1225" spans="1:20" x14ac:dyDescent="0.45">
      <c r="A1225" t="s">
        <v>20</v>
      </c>
      <c r="B1225" s="2">
        <v>41882</v>
      </c>
      <c r="C1225" s="1">
        <v>0.70833333333333337</v>
      </c>
      <c r="D1225" t="s">
        <v>59</v>
      </c>
      <c r="E1225" t="s">
        <v>30</v>
      </c>
      <c r="F1225">
        <v>1349.26</v>
      </c>
      <c r="G1225">
        <v>1425.38</v>
      </c>
      <c r="H1225">
        <v>7</v>
      </c>
      <c r="I1225">
        <v>8</v>
      </c>
      <c r="J1225">
        <v>3</v>
      </c>
      <c r="K1225">
        <v>7</v>
      </c>
      <c r="L1225">
        <v>1</v>
      </c>
      <c r="M1225">
        <v>2</v>
      </c>
      <c r="N1225" t="s">
        <v>34</v>
      </c>
      <c r="O1225">
        <v>2.34</v>
      </c>
      <c r="P1225">
        <v>3.46</v>
      </c>
      <c r="Q1225">
        <v>2.84</v>
      </c>
      <c r="R1225">
        <v>2.4</v>
      </c>
      <c r="S1225">
        <v>3.9</v>
      </c>
      <c r="T1225">
        <v>2.99</v>
      </c>
    </row>
    <row r="1226" spans="1:20" x14ac:dyDescent="0.45">
      <c r="A1226" t="s">
        <v>20</v>
      </c>
      <c r="B1226" s="2">
        <v>41882</v>
      </c>
      <c r="C1226" s="1">
        <v>0.75</v>
      </c>
      <c r="D1226" t="s">
        <v>60</v>
      </c>
      <c r="E1226" t="s">
        <v>25</v>
      </c>
      <c r="F1226">
        <v>1253.1300000000001</v>
      </c>
      <c r="G1226">
        <v>1453.72</v>
      </c>
      <c r="H1226">
        <v>7</v>
      </c>
      <c r="I1226">
        <v>8</v>
      </c>
      <c r="J1226">
        <v>9</v>
      </c>
      <c r="K1226">
        <v>13</v>
      </c>
      <c r="L1226">
        <v>0</v>
      </c>
      <c r="M1226">
        <v>1</v>
      </c>
      <c r="N1226" t="s">
        <v>34</v>
      </c>
      <c r="O1226">
        <v>4.18</v>
      </c>
      <c r="P1226">
        <v>3.7</v>
      </c>
      <c r="Q1226">
        <v>1.79</v>
      </c>
      <c r="R1226">
        <v>4.5</v>
      </c>
      <c r="S1226">
        <v>4.2</v>
      </c>
      <c r="T1226">
        <v>1.86</v>
      </c>
    </row>
    <row r="1227" spans="1:20" x14ac:dyDescent="0.45">
      <c r="A1227" t="s">
        <v>31</v>
      </c>
      <c r="B1227" s="2">
        <v>41885</v>
      </c>
      <c r="C1227" s="1">
        <v>0.54166666666666663</v>
      </c>
      <c r="D1227" t="s">
        <v>95</v>
      </c>
      <c r="E1227" t="s">
        <v>45</v>
      </c>
      <c r="F1227">
        <v>1302.3800000000001</v>
      </c>
      <c r="G1227">
        <v>1428.25</v>
      </c>
      <c r="H1227">
        <v>2</v>
      </c>
      <c r="I1227">
        <v>2</v>
      </c>
      <c r="J1227">
        <v>2</v>
      </c>
      <c r="K1227">
        <v>3</v>
      </c>
      <c r="L1227">
        <v>1</v>
      </c>
      <c r="M1227">
        <v>3</v>
      </c>
      <c r="N1227" t="s">
        <v>34</v>
      </c>
      <c r="O1227">
        <v>3.89</v>
      </c>
      <c r="P1227">
        <v>3.47</v>
      </c>
      <c r="Q1227">
        <v>1.92</v>
      </c>
      <c r="R1227">
        <v>4.5</v>
      </c>
      <c r="S1227">
        <v>3.66</v>
      </c>
      <c r="T1227">
        <v>2.0499999999999998</v>
      </c>
    </row>
    <row r="1228" spans="1:20" x14ac:dyDescent="0.45">
      <c r="A1228" t="s">
        <v>81</v>
      </c>
      <c r="B1228" s="2">
        <v>41885</v>
      </c>
      <c r="C1228" s="1">
        <v>0.60416666666666663</v>
      </c>
      <c r="D1228" t="s">
        <v>82</v>
      </c>
      <c r="E1228" t="s">
        <v>92</v>
      </c>
      <c r="F1228">
        <v>1764.92</v>
      </c>
      <c r="G1228">
        <v>1488.01</v>
      </c>
      <c r="H1228">
        <v>9</v>
      </c>
      <c r="I1228">
        <v>12</v>
      </c>
      <c r="J1228">
        <v>6</v>
      </c>
      <c r="K1228">
        <v>10</v>
      </c>
      <c r="L1228">
        <v>0</v>
      </c>
      <c r="M1228">
        <v>0</v>
      </c>
      <c r="N1228" t="s">
        <v>28</v>
      </c>
      <c r="O1228">
        <v>1.25</v>
      </c>
      <c r="P1228">
        <v>5.63</v>
      </c>
      <c r="Q1228">
        <v>10.91</v>
      </c>
      <c r="R1228">
        <v>1.3</v>
      </c>
      <c r="S1228">
        <v>6.25</v>
      </c>
      <c r="T1228">
        <v>15</v>
      </c>
    </row>
    <row r="1229" spans="1:20" x14ac:dyDescent="0.45">
      <c r="A1229" t="s">
        <v>61</v>
      </c>
      <c r="B1229" s="2">
        <v>41885</v>
      </c>
      <c r="C1229" s="1">
        <v>0.60416666666666663</v>
      </c>
      <c r="D1229" t="s">
        <v>85</v>
      </c>
      <c r="E1229" t="s">
        <v>64</v>
      </c>
      <c r="F1229">
        <v>1301.81</v>
      </c>
      <c r="G1229">
        <v>1355.3</v>
      </c>
      <c r="H1229">
        <v>4</v>
      </c>
      <c r="I1229">
        <v>5</v>
      </c>
      <c r="J1229">
        <v>7</v>
      </c>
      <c r="K1229">
        <v>7</v>
      </c>
      <c r="L1229">
        <v>0</v>
      </c>
      <c r="M1229">
        <v>0</v>
      </c>
      <c r="N1229" t="s">
        <v>28</v>
      </c>
      <c r="O1229">
        <v>2.1</v>
      </c>
      <c r="P1229">
        <v>3.16</v>
      </c>
      <c r="Q1229">
        <v>3.56</v>
      </c>
      <c r="R1229">
        <v>2.2000000000000002</v>
      </c>
      <c r="S1229">
        <v>3.4</v>
      </c>
      <c r="T1229">
        <v>4.01</v>
      </c>
    </row>
    <row r="1230" spans="1:20" x14ac:dyDescent="0.45">
      <c r="A1230" t="s">
        <v>31</v>
      </c>
      <c r="B1230" s="2">
        <v>41885</v>
      </c>
      <c r="C1230" s="1">
        <v>0.66666666666666663</v>
      </c>
      <c r="D1230" t="s">
        <v>57</v>
      </c>
      <c r="E1230" t="s">
        <v>56</v>
      </c>
      <c r="F1230">
        <v>1439.48</v>
      </c>
      <c r="G1230">
        <v>1424.97</v>
      </c>
      <c r="H1230">
        <v>9</v>
      </c>
      <c r="I1230">
        <v>12</v>
      </c>
      <c r="J1230">
        <v>2</v>
      </c>
      <c r="K1230">
        <v>5</v>
      </c>
      <c r="L1230">
        <v>4</v>
      </c>
      <c r="M1230">
        <v>1</v>
      </c>
      <c r="N1230" t="s">
        <v>23</v>
      </c>
      <c r="O1230">
        <v>2.31</v>
      </c>
      <c r="P1230">
        <v>3.31</v>
      </c>
      <c r="Q1230">
        <v>3.01</v>
      </c>
      <c r="R1230">
        <v>2.4</v>
      </c>
      <c r="S1230">
        <v>3.46</v>
      </c>
      <c r="T1230">
        <v>3.25</v>
      </c>
    </row>
    <row r="1231" spans="1:20" x14ac:dyDescent="0.45">
      <c r="A1231" t="s">
        <v>61</v>
      </c>
      <c r="B1231" s="2">
        <v>41887</v>
      </c>
      <c r="C1231" s="1">
        <v>0.8125</v>
      </c>
      <c r="D1231" t="s">
        <v>62</v>
      </c>
      <c r="E1231" t="s">
        <v>77</v>
      </c>
      <c r="F1231">
        <v>1556.7</v>
      </c>
      <c r="G1231">
        <v>1386.05</v>
      </c>
      <c r="H1231">
        <v>4</v>
      </c>
      <c r="I1231">
        <v>10</v>
      </c>
      <c r="J1231">
        <v>9</v>
      </c>
      <c r="K1231">
        <v>10</v>
      </c>
      <c r="L1231">
        <v>5</v>
      </c>
      <c r="M1231">
        <v>0</v>
      </c>
      <c r="N1231" t="s">
        <v>23</v>
      </c>
      <c r="O1231">
        <v>1.41</v>
      </c>
      <c r="P1231">
        <v>4.32</v>
      </c>
      <c r="Q1231">
        <v>7.59</v>
      </c>
      <c r="R1231">
        <v>1.47</v>
      </c>
      <c r="S1231">
        <v>4.72</v>
      </c>
      <c r="T1231">
        <v>8.82</v>
      </c>
    </row>
    <row r="1232" spans="1:20" x14ac:dyDescent="0.45">
      <c r="A1232" t="s">
        <v>20</v>
      </c>
      <c r="B1232" s="2">
        <v>41888</v>
      </c>
      <c r="C1232" s="1">
        <v>0.60416666666666663</v>
      </c>
      <c r="D1232" t="s">
        <v>58</v>
      </c>
      <c r="E1232" t="s">
        <v>24</v>
      </c>
      <c r="F1232">
        <v>1391.57</v>
      </c>
      <c r="G1232">
        <v>1288.3900000000001</v>
      </c>
      <c r="H1232">
        <v>3</v>
      </c>
      <c r="I1232">
        <v>6</v>
      </c>
      <c r="J1232">
        <v>0</v>
      </c>
      <c r="K1232">
        <v>4</v>
      </c>
      <c r="L1232">
        <v>2</v>
      </c>
      <c r="M1232">
        <v>1</v>
      </c>
      <c r="N1232" t="s">
        <v>23</v>
      </c>
      <c r="O1232">
        <v>1.47</v>
      </c>
      <c r="P1232">
        <v>4.3499999999999996</v>
      </c>
      <c r="Q1232">
        <v>6.37</v>
      </c>
      <c r="R1232">
        <v>1.55</v>
      </c>
      <c r="S1232">
        <v>4.95</v>
      </c>
      <c r="T1232">
        <v>7.5</v>
      </c>
    </row>
    <row r="1233" spans="1:20" x14ac:dyDescent="0.45">
      <c r="A1233" t="s">
        <v>20</v>
      </c>
      <c r="B1233" s="2">
        <v>41888</v>
      </c>
      <c r="C1233" s="1">
        <v>0.60416666666666663</v>
      </c>
      <c r="D1233" t="s">
        <v>40</v>
      </c>
      <c r="E1233" t="s">
        <v>48</v>
      </c>
      <c r="F1233">
        <v>1326.01</v>
      </c>
      <c r="G1233">
        <v>1311.86</v>
      </c>
      <c r="H1233">
        <v>1</v>
      </c>
      <c r="I1233">
        <v>7</v>
      </c>
      <c r="J1233">
        <v>6</v>
      </c>
      <c r="K1233">
        <v>7</v>
      </c>
      <c r="L1233">
        <v>3</v>
      </c>
      <c r="M1233">
        <v>0</v>
      </c>
      <c r="N1233" t="s">
        <v>23</v>
      </c>
      <c r="O1233">
        <v>1.59</v>
      </c>
      <c r="P1233">
        <v>4.05</v>
      </c>
      <c r="Q1233">
        <v>5.32</v>
      </c>
      <c r="R1233">
        <v>1.65</v>
      </c>
      <c r="S1233">
        <v>4.5999999999999996</v>
      </c>
      <c r="T1233">
        <v>5.65</v>
      </c>
    </row>
    <row r="1234" spans="1:20" x14ac:dyDescent="0.45">
      <c r="A1234" t="s">
        <v>20</v>
      </c>
      <c r="B1234" s="2">
        <v>41888</v>
      </c>
      <c r="C1234" s="1">
        <v>0.70833333333333337</v>
      </c>
      <c r="D1234" t="s">
        <v>25</v>
      </c>
      <c r="E1234" t="s">
        <v>60</v>
      </c>
      <c r="F1234">
        <v>1472.53</v>
      </c>
      <c r="G1234">
        <v>1266.45</v>
      </c>
      <c r="H1234">
        <v>9</v>
      </c>
      <c r="I1234">
        <v>15</v>
      </c>
      <c r="J1234">
        <v>4</v>
      </c>
      <c r="K1234">
        <v>7</v>
      </c>
      <c r="L1234">
        <v>4</v>
      </c>
      <c r="M1234">
        <v>2</v>
      </c>
      <c r="N1234" t="s">
        <v>23</v>
      </c>
      <c r="O1234">
        <v>1.26</v>
      </c>
      <c r="P1234">
        <v>5.78</v>
      </c>
      <c r="Q1234">
        <v>9.89</v>
      </c>
      <c r="R1234">
        <v>1.35</v>
      </c>
      <c r="S1234">
        <v>6.55</v>
      </c>
      <c r="T1234">
        <v>11.17</v>
      </c>
    </row>
    <row r="1235" spans="1:20" x14ac:dyDescent="0.45">
      <c r="A1235" t="s">
        <v>20</v>
      </c>
      <c r="B1235" s="2">
        <v>41888</v>
      </c>
      <c r="C1235" s="1">
        <v>0.70833333333333337</v>
      </c>
      <c r="D1235" t="s">
        <v>22</v>
      </c>
      <c r="E1235" t="s">
        <v>88</v>
      </c>
      <c r="F1235">
        <v>1198.7</v>
      </c>
      <c r="G1235">
        <v>1252.6500000000001</v>
      </c>
      <c r="H1235">
        <v>4</v>
      </c>
      <c r="I1235">
        <v>5</v>
      </c>
      <c r="J1235">
        <v>3</v>
      </c>
      <c r="K1235">
        <v>6</v>
      </c>
      <c r="L1235">
        <v>1</v>
      </c>
      <c r="M1235">
        <v>2</v>
      </c>
      <c r="N1235" t="s">
        <v>34</v>
      </c>
      <c r="O1235">
        <v>2.65</v>
      </c>
      <c r="P1235">
        <v>3.44</v>
      </c>
      <c r="Q1235">
        <v>2.5</v>
      </c>
      <c r="R1235">
        <v>2.82</v>
      </c>
      <c r="S1235">
        <v>3.68</v>
      </c>
      <c r="T1235">
        <v>2.68</v>
      </c>
    </row>
    <row r="1236" spans="1:20" x14ac:dyDescent="0.45">
      <c r="A1236" t="s">
        <v>20</v>
      </c>
      <c r="B1236" s="2">
        <v>41888</v>
      </c>
      <c r="C1236" s="1">
        <v>0.75</v>
      </c>
      <c r="D1236" t="s">
        <v>30</v>
      </c>
      <c r="E1236" t="s">
        <v>29</v>
      </c>
      <c r="F1236">
        <v>1423.42</v>
      </c>
      <c r="G1236">
        <v>1339.14</v>
      </c>
      <c r="H1236">
        <v>6</v>
      </c>
      <c r="I1236">
        <v>9</v>
      </c>
      <c r="J1236">
        <v>9</v>
      </c>
      <c r="K1236">
        <v>11</v>
      </c>
      <c r="L1236">
        <v>3</v>
      </c>
      <c r="M1236">
        <v>1</v>
      </c>
      <c r="N1236" t="s">
        <v>23</v>
      </c>
      <c r="O1236">
        <v>1.89</v>
      </c>
      <c r="P1236">
        <v>3.61</v>
      </c>
      <c r="Q1236">
        <v>3.85</v>
      </c>
      <c r="R1236">
        <v>1.95</v>
      </c>
      <c r="S1236">
        <v>3.86</v>
      </c>
      <c r="T1236">
        <v>4.07</v>
      </c>
    </row>
    <row r="1237" spans="1:20" x14ac:dyDescent="0.45">
      <c r="A1237" t="s">
        <v>31</v>
      </c>
      <c r="B1237" s="2">
        <v>41890</v>
      </c>
      <c r="C1237" s="1">
        <v>0.66666666666666663</v>
      </c>
      <c r="D1237" t="s">
        <v>68</v>
      </c>
      <c r="E1237" t="s">
        <v>56</v>
      </c>
      <c r="F1237">
        <v>1450.76</v>
      </c>
      <c r="G1237">
        <v>1424.97</v>
      </c>
      <c r="H1237">
        <v>5</v>
      </c>
      <c r="I1237">
        <v>9</v>
      </c>
      <c r="J1237">
        <v>1</v>
      </c>
      <c r="K1237">
        <v>2</v>
      </c>
      <c r="L1237">
        <v>1</v>
      </c>
      <c r="M1237">
        <v>2</v>
      </c>
      <c r="N1237" t="s">
        <v>34</v>
      </c>
      <c r="O1237">
        <v>2.13</v>
      </c>
      <c r="P1237">
        <v>3.37</v>
      </c>
      <c r="Q1237">
        <v>3.32</v>
      </c>
      <c r="R1237">
        <v>2.2799999999999998</v>
      </c>
      <c r="S1237">
        <v>3.56</v>
      </c>
      <c r="T1237">
        <v>3.6</v>
      </c>
    </row>
    <row r="1238" spans="1:20" x14ac:dyDescent="0.45">
      <c r="A1238" t="s">
        <v>35</v>
      </c>
      <c r="B1238" s="2">
        <v>41890</v>
      </c>
      <c r="C1238" s="1">
        <v>0.75</v>
      </c>
      <c r="D1238" t="s">
        <v>36</v>
      </c>
      <c r="E1238" t="s">
        <v>47</v>
      </c>
      <c r="F1238">
        <v>1369.24</v>
      </c>
      <c r="G1238">
        <v>1370.41</v>
      </c>
      <c r="H1238">
        <v>2</v>
      </c>
      <c r="I1238">
        <v>5</v>
      </c>
      <c r="J1238">
        <v>3</v>
      </c>
      <c r="K1238">
        <v>7</v>
      </c>
      <c r="L1238">
        <v>1</v>
      </c>
      <c r="M1238">
        <v>1</v>
      </c>
      <c r="N1238" t="s">
        <v>28</v>
      </c>
      <c r="O1238">
        <v>2.06</v>
      </c>
      <c r="P1238">
        <v>3.43</v>
      </c>
      <c r="Q1238">
        <v>3.37</v>
      </c>
      <c r="R1238">
        <v>2.2000000000000002</v>
      </c>
      <c r="S1238">
        <v>3.7</v>
      </c>
      <c r="T1238">
        <v>3.97</v>
      </c>
    </row>
    <row r="1239" spans="1:20" x14ac:dyDescent="0.45">
      <c r="A1239" t="s">
        <v>31</v>
      </c>
      <c r="B1239" s="2">
        <v>41893</v>
      </c>
      <c r="C1239" s="1">
        <v>0.58333333333333337</v>
      </c>
      <c r="D1239" t="s">
        <v>68</v>
      </c>
      <c r="E1239" t="s">
        <v>93</v>
      </c>
      <c r="F1239">
        <v>1450.76</v>
      </c>
      <c r="G1239">
        <v>1344.3</v>
      </c>
      <c r="H1239">
        <v>2</v>
      </c>
      <c r="I1239">
        <v>8</v>
      </c>
      <c r="J1239">
        <v>6</v>
      </c>
      <c r="K1239">
        <v>9</v>
      </c>
      <c r="L1239">
        <v>2</v>
      </c>
      <c r="M1239">
        <v>0</v>
      </c>
      <c r="N1239" t="s">
        <v>23</v>
      </c>
      <c r="O1239">
        <v>1.66</v>
      </c>
      <c r="P1239">
        <v>3.68</v>
      </c>
      <c r="Q1239">
        <v>5.22</v>
      </c>
      <c r="R1239">
        <v>1.71</v>
      </c>
      <c r="S1239">
        <v>4</v>
      </c>
      <c r="T1239">
        <v>5.75</v>
      </c>
    </row>
    <row r="1240" spans="1:20" x14ac:dyDescent="0.45">
      <c r="A1240" t="s">
        <v>61</v>
      </c>
      <c r="B1240" s="2">
        <v>41893</v>
      </c>
      <c r="C1240" s="1">
        <v>0.60416666666666663</v>
      </c>
      <c r="D1240" t="s">
        <v>63</v>
      </c>
      <c r="E1240" t="s">
        <v>80</v>
      </c>
      <c r="F1240">
        <v>1364.61</v>
      </c>
      <c r="G1240">
        <v>1305.0899999999999</v>
      </c>
      <c r="H1240">
        <v>5</v>
      </c>
      <c r="I1240">
        <v>11</v>
      </c>
      <c r="J1240">
        <v>6</v>
      </c>
      <c r="K1240">
        <v>6</v>
      </c>
      <c r="L1240">
        <v>5</v>
      </c>
      <c r="M1240">
        <v>2</v>
      </c>
      <c r="N1240" t="s">
        <v>23</v>
      </c>
      <c r="O1240">
        <v>2.4500000000000002</v>
      </c>
      <c r="P1240">
        <v>3.14</v>
      </c>
      <c r="Q1240">
        <v>2.89</v>
      </c>
      <c r="R1240">
        <v>2.75</v>
      </c>
      <c r="S1240">
        <v>3.25</v>
      </c>
      <c r="T1240">
        <v>3.17</v>
      </c>
    </row>
    <row r="1241" spans="1:20" x14ac:dyDescent="0.45">
      <c r="A1241" t="s">
        <v>31</v>
      </c>
      <c r="B1241" s="2">
        <v>41893</v>
      </c>
      <c r="C1241" s="1">
        <v>0.66666666666666663</v>
      </c>
      <c r="D1241" t="s">
        <v>99</v>
      </c>
      <c r="E1241" t="s">
        <v>57</v>
      </c>
      <c r="F1241">
        <v>1366.21</v>
      </c>
      <c r="G1241">
        <v>1439.48</v>
      </c>
      <c r="H1241">
        <v>4</v>
      </c>
      <c r="I1241">
        <v>5</v>
      </c>
      <c r="J1241">
        <v>9</v>
      </c>
      <c r="K1241">
        <v>15</v>
      </c>
      <c r="L1241">
        <v>3</v>
      </c>
      <c r="M1241">
        <v>0</v>
      </c>
      <c r="N1241" t="s">
        <v>23</v>
      </c>
      <c r="O1241">
        <v>5.25</v>
      </c>
      <c r="P1241">
        <v>3.84</v>
      </c>
      <c r="Q1241">
        <v>1.62</v>
      </c>
      <c r="R1241">
        <v>5.84</v>
      </c>
      <c r="S1241">
        <v>4.24</v>
      </c>
      <c r="T1241">
        <v>1.7</v>
      </c>
    </row>
    <row r="1242" spans="1:20" x14ac:dyDescent="0.45">
      <c r="A1242" t="s">
        <v>35</v>
      </c>
      <c r="B1242" s="2">
        <v>41893</v>
      </c>
      <c r="C1242" s="1">
        <v>0.66666666666666663</v>
      </c>
      <c r="D1242" t="s">
        <v>100</v>
      </c>
      <c r="E1242" t="s">
        <v>39</v>
      </c>
      <c r="F1242">
        <v>1319.21</v>
      </c>
      <c r="G1242">
        <v>1634.6</v>
      </c>
      <c r="H1242">
        <v>1</v>
      </c>
      <c r="I1242">
        <v>4</v>
      </c>
      <c r="J1242">
        <v>6</v>
      </c>
      <c r="K1242">
        <v>12</v>
      </c>
      <c r="L1242">
        <v>4</v>
      </c>
      <c r="M1242">
        <v>1</v>
      </c>
      <c r="N1242" t="s">
        <v>23</v>
      </c>
      <c r="O1242">
        <v>6.79</v>
      </c>
      <c r="P1242">
        <v>4.75</v>
      </c>
      <c r="Q1242">
        <v>1.41</v>
      </c>
      <c r="R1242">
        <v>8.3000000000000007</v>
      </c>
      <c r="S1242">
        <v>5.4</v>
      </c>
      <c r="T1242">
        <v>1.52</v>
      </c>
    </row>
    <row r="1243" spans="1:20" x14ac:dyDescent="0.45">
      <c r="A1243" t="s">
        <v>20</v>
      </c>
      <c r="B1243" s="2">
        <v>41893</v>
      </c>
      <c r="C1243" s="1">
        <v>0.70833333333333337</v>
      </c>
      <c r="D1243" t="s">
        <v>24</v>
      </c>
      <c r="E1243" t="s">
        <v>60</v>
      </c>
      <c r="F1243">
        <v>1288.3900000000001</v>
      </c>
      <c r="G1243">
        <v>1266.45</v>
      </c>
      <c r="H1243">
        <v>0</v>
      </c>
      <c r="I1243">
        <v>3</v>
      </c>
      <c r="J1243">
        <v>1</v>
      </c>
      <c r="K1243">
        <v>7</v>
      </c>
      <c r="L1243">
        <v>2</v>
      </c>
      <c r="M1243">
        <v>3</v>
      </c>
      <c r="N1243" t="s">
        <v>34</v>
      </c>
      <c r="O1243">
        <v>2.36</v>
      </c>
      <c r="P1243">
        <v>3.53</v>
      </c>
      <c r="Q1243">
        <v>2.77</v>
      </c>
      <c r="R1243">
        <v>2.5</v>
      </c>
      <c r="S1243">
        <v>3.92</v>
      </c>
      <c r="T1243">
        <v>2.94</v>
      </c>
    </row>
    <row r="1244" spans="1:20" x14ac:dyDescent="0.45">
      <c r="A1244" t="s">
        <v>20</v>
      </c>
      <c r="B1244" s="2">
        <v>41893</v>
      </c>
      <c r="C1244" s="1">
        <v>0.70833333333333337</v>
      </c>
      <c r="D1244" t="s">
        <v>30</v>
      </c>
      <c r="E1244" t="s">
        <v>58</v>
      </c>
      <c r="F1244">
        <v>1423.42</v>
      </c>
      <c r="G1244">
        <v>1391.57</v>
      </c>
      <c r="H1244">
        <v>9</v>
      </c>
      <c r="I1244">
        <v>9</v>
      </c>
      <c r="J1244">
        <v>3</v>
      </c>
      <c r="K1244">
        <v>6</v>
      </c>
      <c r="L1244">
        <v>4</v>
      </c>
      <c r="M1244">
        <v>1</v>
      </c>
      <c r="N1244" t="s">
        <v>23</v>
      </c>
      <c r="O1244">
        <v>1.44</v>
      </c>
      <c r="P1244">
        <v>4.5999999999999996</v>
      </c>
      <c r="Q1244">
        <v>6.49</v>
      </c>
      <c r="R1244">
        <v>1.53</v>
      </c>
      <c r="S1244">
        <v>5.26</v>
      </c>
      <c r="T1244">
        <v>7.5</v>
      </c>
    </row>
    <row r="1245" spans="1:20" x14ac:dyDescent="0.45">
      <c r="A1245" t="s">
        <v>20</v>
      </c>
      <c r="B1245" s="2">
        <v>41893</v>
      </c>
      <c r="C1245" s="1">
        <v>0.70833333333333337</v>
      </c>
      <c r="D1245" t="s">
        <v>69</v>
      </c>
      <c r="E1245" t="s">
        <v>48</v>
      </c>
      <c r="F1245">
        <v>1184.8699999999999</v>
      </c>
      <c r="G1245">
        <v>1311.86</v>
      </c>
      <c r="H1245">
        <v>5</v>
      </c>
      <c r="I1245">
        <v>6</v>
      </c>
      <c r="J1245">
        <v>3</v>
      </c>
      <c r="K1245">
        <v>6</v>
      </c>
      <c r="L1245">
        <v>1</v>
      </c>
      <c r="M1245">
        <v>2</v>
      </c>
      <c r="N1245" t="s">
        <v>34</v>
      </c>
      <c r="O1245">
        <v>3.23</v>
      </c>
      <c r="P1245">
        <v>3.51</v>
      </c>
      <c r="Q1245">
        <v>2.12</v>
      </c>
      <c r="R1245">
        <v>3.5</v>
      </c>
      <c r="S1245">
        <v>3.75</v>
      </c>
      <c r="T1245">
        <v>2.25</v>
      </c>
    </row>
    <row r="1246" spans="1:20" x14ac:dyDescent="0.45">
      <c r="A1246" t="s">
        <v>20</v>
      </c>
      <c r="B1246" s="2">
        <v>41893</v>
      </c>
      <c r="C1246" s="1">
        <v>0.70833333333333337</v>
      </c>
      <c r="D1246" t="s">
        <v>26</v>
      </c>
      <c r="E1246" t="s">
        <v>22</v>
      </c>
      <c r="F1246">
        <v>1221.33</v>
      </c>
      <c r="G1246">
        <v>1198.7</v>
      </c>
      <c r="H1246">
        <v>1</v>
      </c>
      <c r="I1246">
        <v>1</v>
      </c>
      <c r="J1246">
        <v>4</v>
      </c>
      <c r="K1246">
        <v>4</v>
      </c>
      <c r="L1246">
        <v>0</v>
      </c>
      <c r="M1246">
        <v>2</v>
      </c>
      <c r="N1246" t="s">
        <v>34</v>
      </c>
      <c r="O1246">
        <v>1.45</v>
      </c>
      <c r="P1246">
        <v>4.58</v>
      </c>
      <c r="Q1246">
        <v>6.25</v>
      </c>
      <c r="R1246">
        <v>1.5</v>
      </c>
      <c r="S1246">
        <v>5.3</v>
      </c>
      <c r="T1246">
        <v>7.25</v>
      </c>
    </row>
    <row r="1247" spans="1:20" x14ac:dyDescent="0.45">
      <c r="A1247" t="s">
        <v>20</v>
      </c>
      <c r="B1247" s="2">
        <v>41893</v>
      </c>
      <c r="C1247" s="1">
        <v>0.70833333333333337</v>
      </c>
      <c r="D1247" t="s">
        <v>40</v>
      </c>
      <c r="E1247" t="s">
        <v>88</v>
      </c>
      <c r="F1247">
        <v>1326.01</v>
      </c>
      <c r="G1247">
        <v>1252.6500000000001</v>
      </c>
      <c r="H1247">
        <v>4</v>
      </c>
      <c r="I1247">
        <v>5</v>
      </c>
      <c r="J1247">
        <v>6</v>
      </c>
      <c r="K1247">
        <v>6</v>
      </c>
      <c r="L1247">
        <v>1</v>
      </c>
      <c r="M1247">
        <v>0</v>
      </c>
      <c r="N1247" t="s">
        <v>23</v>
      </c>
      <c r="O1247">
        <v>1.59</v>
      </c>
      <c r="P1247">
        <v>4.29</v>
      </c>
      <c r="Q1247">
        <v>4.93</v>
      </c>
      <c r="R1247">
        <v>1.65</v>
      </c>
      <c r="S1247">
        <v>4.8499999999999996</v>
      </c>
      <c r="T1247">
        <v>5.5</v>
      </c>
    </row>
    <row r="1248" spans="1:20" x14ac:dyDescent="0.45">
      <c r="A1248" t="s">
        <v>74</v>
      </c>
      <c r="B1248" s="2">
        <v>41895</v>
      </c>
      <c r="C1248" s="1">
        <v>0.58333333333333337</v>
      </c>
      <c r="D1248" t="s">
        <v>75</v>
      </c>
      <c r="E1248" t="s">
        <v>89</v>
      </c>
      <c r="F1248">
        <v>1135.08</v>
      </c>
      <c r="G1248">
        <v>1149.27</v>
      </c>
      <c r="H1248">
        <v>3</v>
      </c>
      <c r="I1248">
        <v>6</v>
      </c>
      <c r="J1248">
        <v>9</v>
      </c>
      <c r="K1248">
        <v>9</v>
      </c>
      <c r="L1248">
        <v>0</v>
      </c>
      <c r="M1248">
        <v>2</v>
      </c>
      <c r="N1248" t="s">
        <v>34</v>
      </c>
      <c r="O1248">
        <v>2.04</v>
      </c>
      <c r="P1248">
        <v>3.55</v>
      </c>
      <c r="Q1248">
        <v>3.34</v>
      </c>
      <c r="R1248">
        <v>2.25</v>
      </c>
      <c r="S1248">
        <v>3.85</v>
      </c>
      <c r="T1248">
        <v>3.6</v>
      </c>
    </row>
    <row r="1249" spans="1:20" x14ac:dyDescent="0.45">
      <c r="A1249" t="s">
        <v>20</v>
      </c>
      <c r="B1249" s="2">
        <v>41895</v>
      </c>
      <c r="C1249" s="1">
        <v>0.70833333333333337</v>
      </c>
      <c r="D1249" t="s">
        <v>58</v>
      </c>
      <c r="E1249" t="s">
        <v>60</v>
      </c>
      <c r="F1249">
        <v>1391.57</v>
      </c>
      <c r="G1249">
        <v>1266.45</v>
      </c>
      <c r="H1249">
        <v>3</v>
      </c>
      <c r="I1249">
        <v>3</v>
      </c>
      <c r="J1249">
        <v>3</v>
      </c>
      <c r="K1249">
        <v>7</v>
      </c>
      <c r="L1249">
        <v>1</v>
      </c>
      <c r="M1249">
        <v>4</v>
      </c>
      <c r="N1249" t="s">
        <v>34</v>
      </c>
      <c r="O1249">
        <v>1.6</v>
      </c>
      <c r="P1249">
        <v>4.04</v>
      </c>
      <c r="Q1249">
        <v>5.1100000000000003</v>
      </c>
      <c r="R1249">
        <v>1.7</v>
      </c>
      <c r="S1249">
        <v>4.5</v>
      </c>
      <c r="T1249">
        <v>5.5</v>
      </c>
    </row>
    <row r="1250" spans="1:20" x14ac:dyDescent="0.45">
      <c r="A1250" t="s">
        <v>35</v>
      </c>
      <c r="B1250" s="2">
        <v>41895</v>
      </c>
      <c r="C1250" s="1">
        <v>0.72916666666666663</v>
      </c>
      <c r="D1250" t="s">
        <v>37</v>
      </c>
      <c r="E1250" t="s">
        <v>47</v>
      </c>
      <c r="F1250">
        <v>1414.72</v>
      </c>
      <c r="G1250">
        <v>1370.41</v>
      </c>
      <c r="H1250">
        <v>4</v>
      </c>
      <c r="I1250">
        <v>8</v>
      </c>
      <c r="J1250">
        <v>4</v>
      </c>
      <c r="K1250">
        <v>7</v>
      </c>
      <c r="L1250">
        <v>0</v>
      </c>
      <c r="M1250">
        <v>2</v>
      </c>
      <c r="N1250" t="s">
        <v>34</v>
      </c>
      <c r="O1250">
        <v>1.69</v>
      </c>
      <c r="P1250">
        <v>3.76</v>
      </c>
      <c r="Q1250">
        <v>4.7</v>
      </c>
      <c r="R1250">
        <v>1.85</v>
      </c>
      <c r="S1250">
        <v>4.2</v>
      </c>
      <c r="T1250">
        <v>5.31</v>
      </c>
    </row>
    <row r="1251" spans="1:20" x14ac:dyDescent="0.45">
      <c r="A1251" t="s">
        <v>65</v>
      </c>
      <c r="B1251" s="2">
        <v>41895</v>
      </c>
      <c r="C1251" s="1">
        <v>0.79166666666666663</v>
      </c>
      <c r="D1251" t="s">
        <v>72</v>
      </c>
      <c r="E1251" t="s">
        <v>66</v>
      </c>
      <c r="F1251">
        <v>1518.47</v>
      </c>
      <c r="G1251">
        <v>1611.09</v>
      </c>
      <c r="H1251">
        <v>9</v>
      </c>
      <c r="I1251">
        <v>12</v>
      </c>
      <c r="J1251">
        <v>7</v>
      </c>
      <c r="K1251">
        <v>13</v>
      </c>
      <c r="L1251">
        <v>4</v>
      </c>
      <c r="M1251">
        <v>1</v>
      </c>
      <c r="N1251" t="s">
        <v>23</v>
      </c>
      <c r="O1251">
        <v>2.4700000000000002</v>
      </c>
      <c r="P1251">
        <v>3.04</v>
      </c>
      <c r="Q1251">
        <v>2.8</v>
      </c>
      <c r="R1251">
        <v>2.75</v>
      </c>
      <c r="S1251">
        <v>3.35</v>
      </c>
      <c r="T1251">
        <v>3.4</v>
      </c>
    </row>
    <row r="1252" spans="1:20" x14ac:dyDescent="0.45">
      <c r="A1252" t="s">
        <v>31</v>
      </c>
      <c r="B1252" s="2">
        <v>41896</v>
      </c>
      <c r="C1252" s="1">
        <v>0.54166666666666663</v>
      </c>
      <c r="D1252" t="s">
        <v>32</v>
      </c>
      <c r="E1252" t="s">
        <v>56</v>
      </c>
      <c r="F1252">
        <v>1308.42</v>
      </c>
      <c r="G1252">
        <v>1424.97</v>
      </c>
      <c r="H1252">
        <v>1</v>
      </c>
      <c r="I1252">
        <v>2</v>
      </c>
      <c r="J1252">
        <v>4</v>
      </c>
      <c r="K1252">
        <v>5</v>
      </c>
      <c r="L1252">
        <v>1</v>
      </c>
      <c r="M1252">
        <v>2</v>
      </c>
      <c r="N1252" t="s">
        <v>34</v>
      </c>
      <c r="O1252">
        <v>3.21</v>
      </c>
      <c r="P1252">
        <v>3.33</v>
      </c>
      <c r="Q1252">
        <v>2.2000000000000002</v>
      </c>
      <c r="R1252">
        <v>3.45</v>
      </c>
      <c r="S1252">
        <v>3.51</v>
      </c>
      <c r="T1252">
        <v>2.2999999999999998</v>
      </c>
    </row>
    <row r="1253" spans="1:20" x14ac:dyDescent="0.45">
      <c r="A1253" t="s">
        <v>41</v>
      </c>
      <c r="B1253" s="2">
        <v>41896</v>
      </c>
      <c r="C1253" s="1">
        <v>0.58333333333333337</v>
      </c>
      <c r="D1253" t="s">
        <v>43</v>
      </c>
      <c r="E1253" t="s">
        <v>97</v>
      </c>
      <c r="F1253">
        <v>1320.03</v>
      </c>
      <c r="G1253">
        <v>1287.0999999999999</v>
      </c>
      <c r="H1253">
        <v>3</v>
      </c>
      <c r="I1253">
        <v>7</v>
      </c>
      <c r="J1253">
        <v>3</v>
      </c>
      <c r="K1253">
        <v>4</v>
      </c>
      <c r="L1253">
        <v>3</v>
      </c>
      <c r="M1253">
        <v>1</v>
      </c>
      <c r="N1253" t="s">
        <v>23</v>
      </c>
      <c r="O1253">
        <v>2.33</v>
      </c>
      <c r="P1253">
        <v>3.21</v>
      </c>
      <c r="Q1253">
        <v>3.03</v>
      </c>
      <c r="R1253">
        <v>2.52</v>
      </c>
      <c r="S1253">
        <v>3.42</v>
      </c>
      <c r="T1253">
        <v>3.3</v>
      </c>
    </row>
    <row r="1254" spans="1:20" x14ac:dyDescent="0.45">
      <c r="A1254" t="s">
        <v>20</v>
      </c>
      <c r="B1254" s="2">
        <v>41896</v>
      </c>
      <c r="C1254" s="1">
        <v>0.70833333333333337</v>
      </c>
      <c r="D1254" t="s">
        <v>26</v>
      </c>
      <c r="E1254" t="s">
        <v>48</v>
      </c>
      <c r="F1254">
        <v>1221.33</v>
      </c>
      <c r="G1254">
        <v>1311.86</v>
      </c>
      <c r="H1254">
        <v>1</v>
      </c>
      <c r="I1254">
        <v>1</v>
      </c>
      <c r="J1254">
        <v>6</v>
      </c>
      <c r="K1254">
        <v>9</v>
      </c>
      <c r="L1254">
        <v>1</v>
      </c>
      <c r="M1254">
        <v>1</v>
      </c>
      <c r="N1254" t="s">
        <v>28</v>
      </c>
      <c r="O1254">
        <v>2.2799999999999998</v>
      </c>
      <c r="P1254">
        <v>3.3</v>
      </c>
      <c r="Q1254">
        <v>3.06</v>
      </c>
      <c r="R1254">
        <v>2.4</v>
      </c>
      <c r="S1254">
        <v>3.44</v>
      </c>
      <c r="T1254">
        <v>3.25</v>
      </c>
    </row>
    <row r="1255" spans="1:20" x14ac:dyDescent="0.45">
      <c r="A1255" t="s">
        <v>20</v>
      </c>
      <c r="B1255" s="2">
        <v>41896</v>
      </c>
      <c r="C1255" s="1">
        <v>0.70833333333333337</v>
      </c>
      <c r="D1255" t="s">
        <v>88</v>
      </c>
      <c r="E1255" t="s">
        <v>22</v>
      </c>
      <c r="F1255">
        <v>1252.6500000000001</v>
      </c>
      <c r="G1255">
        <v>1198.7</v>
      </c>
      <c r="H1255">
        <v>6</v>
      </c>
      <c r="I1255">
        <v>6</v>
      </c>
      <c r="J1255">
        <v>4</v>
      </c>
      <c r="K1255">
        <v>7</v>
      </c>
      <c r="L1255">
        <v>2</v>
      </c>
      <c r="M1255">
        <v>3</v>
      </c>
      <c r="N1255" t="s">
        <v>34</v>
      </c>
      <c r="O1255">
        <v>1.78</v>
      </c>
      <c r="P1255">
        <v>3.76</v>
      </c>
      <c r="Q1255">
        <v>4.17</v>
      </c>
      <c r="R1255">
        <v>1.94</v>
      </c>
      <c r="S1255">
        <v>4.12</v>
      </c>
      <c r="T1255">
        <v>4.45</v>
      </c>
    </row>
    <row r="1256" spans="1:20" x14ac:dyDescent="0.45">
      <c r="A1256" t="s">
        <v>20</v>
      </c>
      <c r="B1256" s="2">
        <v>41896</v>
      </c>
      <c r="C1256" s="1">
        <v>0.70833333333333337</v>
      </c>
      <c r="D1256" t="s">
        <v>40</v>
      </c>
      <c r="E1256" t="s">
        <v>24</v>
      </c>
      <c r="F1256">
        <v>1326.01</v>
      </c>
      <c r="G1256">
        <v>1288.3900000000001</v>
      </c>
      <c r="H1256">
        <v>7</v>
      </c>
      <c r="I1256">
        <v>8</v>
      </c>
      <c r="J1256">
        <v>0</v>
      </c>
      <c r="K1256">
        <v>0</v>
      </c>
      <c r="L1256">
        <v>4</v>
      </c>
      <c r="M1256">
        <v>1</v>
      </c>
      <c r="N1256" t="s">
        <v>23</v>
      </c>
      <c r="O1256">
        <v>1.96</v>
      </c>
      <c r="P1256">
        <v>3.66</v>
      </c>
      <c r="Q1256">
        <v>3.53</v>
      </c>
      <c r="R1256">
        <v>2.11</v>
      </c>
      <c r="S1256">
        <v>4.05</v>
      </c>
      <c r="T1256">
        <v>3.85</v>
      </c>
    </row>
    <row r="1257" spans="1:20" x14ac:dyDescent="0.45">
      <c r="A1257" t="s">
        <v>20</v>
      </c>
      <c r="B1257" s="2">
        <v>41896</v>
      </c>
      <c r="C1257" s="1">
        <v>0.75</v>
      </c>
      <c r="D1257" t="s">
        <v>25</v>
      </c>
      <c r="E1257" t="s">
        <v>29</v>
      </c>
      <c r="F1257">
        <v>1472.53</v>
      </c>
      <c r="G1257">
        <v>1339.14</v>
      </c>
      <c r="H1257">
        <v>9</v>
      </c>
      <c r="I1257">
        <v>15</v>
      </c>
      <c r="J1257">
        <v>3</v>
      </c>
      <c r="K1257">
        <v>9</v>
      </c>
      <c r="L1257">
        <v>3</v>
      </c>
      <c r="M1257">
        <v>2</v>
      </c>
      <c r="N1257" t="s">
        <v>23</v>
      </c>
      <c r="O1257">
        <v>1.32</v>
      </c>
      <c r="P1257">
        <v>5.05</v>
      </c>
      <c r="Q1257">
        <v>8.69</v>
      </c>
      <c r="R1257">
        <v>1.38</v>
      </c>
      <c r="S1257">
        <v>5.7</v>
      </c>
      <c r="T1257">
        <v>10</v>
      </c>
    </row>
    <row r="1258" spans="1:20" x14ac:dyDescent="0.45">
      <c r="A1258" t="s">
        <v>31</v>
      </c>
      <c r="B1258" s="2">
        <v>41896</v>
      </c>
      <c r="C1258" s="1">
        <v>0.75</v>
      </c>
      <c r="D1258" t="s">
        <v>45</v>
      </c>
      <c r="E1258" t="s">
        <v>93</v>
      </c>
      <c r="F1258">
        <v>1428.25</v>
      </c>
      <c r="G1258">
        <v>1344.3</v>
      </c>
      <c r="H1258">
        <v>4</v>
      </c>
      <c r="I1258">
        <v>5</v>
      </c>
      <c r="J1258">
        <v>3</v>
      </c>
      <c r="K1258">
        <v>9</v>
      </c>
      <c r="L1258">
        <v>3</v>
      </c>
      <c r="M1258">
        <v>0</v>
      </c>
      <c r="N1258" t="s">
        <v>23</v>
      </c>
      <c r="O1258">
        <v>1.77</v>
      </c>
      <c r="P1258">
        <v>3.54</v>
      </c>
      <c r="Q1258">
        <v>4.54</v>
      </c>
      <c r="R1258">
        <v>1.85</v>
      </c>
      <c r="S1258">
        <v>3.8</v>
      </c>
      <c r="T1258">
        <v>5.3</v>
      </c>
    </row>
    <row r="1259" spans="1:20" x14ac:dyDescent="0.45">
      <c r="A1259" t="s">
        <v>41</v>
      </c>
      <c r="B1259" s="2">
        <v>41897</v>
      </c>
      <c r="C1259" s="1">
        <v>0.75347222222222221</v>
      </c>
      <c r="D1259" t="s">
        <v>52</v>
      </c>
      <c r="E1259" t="s">
        <v>53</v>
      </c>
      <c r="F1259">
        <v>1386.23</v>
      </c>
      <c r="G1259">
        <v>1468.1</v>
      </c>
      <c r="H1259">
        <v>4</v>
      </c>
      <c r="I1259">
        <v>7</v>
      </c>
      <c r="J1259">
        <v>6</v>
      </c>
      <c r="K1259">
        <v>8</v>
      </c>
      <c r="L1259">
        <v>3</v>
      </c>
      <c r="M1259">
        <v>1</v>
      </c>
      <c r="N1259" t="s">
        <v>23</v>
      </c>
      <c r="O1259">
        <v>2.71</v>
      </c>
      <c r="P1259">
        <v>3.34</v>
      </c>
      <c r="Q1259">
        <v>2.5099999999999998</v>
      </c>
      <c r="R1259">
        <v>2.98</v>
      </c>
      <c r="S1259">
        <v>3.6</v>
      </c>
      <c r="T1259">
        <v>2.6</v>
      </c>
    </row>
    <row r="1260" spans="1:20" x14ac:dyDescent="0.45">
      <c r="A1260" t="s">
        <v>20</v>
      </c>
      <c r="B1260" s="2">
        <v>41901</v>
      </c>
      <c r="C1260" s="1">
        <v>0.75</v>
      </c>
      <c r="D1260" t="s">
        <v>60</v>
      </c>
      <c r="E1260" t="s">
        <v>69</v>
      </c>
      <c r="F1260">
        <v>1289.0899999999999</v>
      </c>
      <c r="G1260">
        <v>1172.29</v>
      </c>
      <c r="H1260">
        <v>6</v>
      </c>
      <c r="I1260">
        <v>7</v>
      </c>
      <c r="J1260">
        <v>3</v>
      </c>
      <c r="K1260">
        <v>5</v>
      </c>
      <c r="L1260">
        <v>1</v>
      </c>
      <c r="M1260">
        <v>1</v>
      </c>
      <c r="N1260" t="s">
        <v>28</v>
      </c>
      <c r="O1260">
        <v>1.4</v>
      </c>
      <c r="P1260">
        <v>4.7</v>
      </c>
      <c r="Q1260">
        <v>7.08</v>
      </c>
      <c r="R1260">
        <v>1.47</v>
      </c>
      <c r="S1260">
        <v>5.45</v>
      </c>
      <c r="T1260">
        <v>8</v>
      </c>
    </row>
    <row r="1261" spans="1:20" x14ac:dyDescent="0.45">
      <c r="A1261" t="s">
        <v>81</v>
      </c>
      <c r="B1261" s="2">
        <v>41902</v>
      </c>
      <c r="C1261" s="1">
        <v>0.58333333333333337</v>
      </c>
      <c r="D1261" t="s">
        <v>86</v>
      </c>
      <c r="E1261" t="s">
        <v>83</v>
      </c>
      <c r="F1261">
        <v>1606.18</v>
      </c>
      <c r="G1261">
        <v>1612.22</v>
      </c>
      <c r="H1261">
        <v>7</v>
      </c>
      <c r="I1261">
        <v>11</v>
      </c>
      <c r="J1261">
        <v>4</v>
      </c>
      <c r="K1261">
        <v>5</v>
      </c>
      <c r="L1261">
        <v>2</v>
      </c>
      <c r="M1261">
        <v>1</v>
      </c>
      <c r="N1261" t="s">
        <v>23</v>
      </c>
      <c r="O1261">
        <v>2.2200000000000002</v>
      </c>
      <c r="P1261">
        <v>3.16</v>
      </c>
      <c r="Q1261">
        <v>3.24</v>
      </c>
      <c r="R1261">
        <v>2.41</v>
      </c>
      <c r="S1261">
        <v>3.4</v>
      </c>
      <c r="T1261">
        <v>3.49</v>
      </c>
    </row>
    <row r="1262" spans="1:20" x14ac:dyDescent="0.45">
      <c r="A1262" t="s">
        <v>61</v>
      </c>
      <c r="B1262" s="2">
        <v>41902</v>
      </c>
      <c r="C1262" s="1">
        <v>0.60416666666666663</v>
      </c>
      <c r="D1262" t="s">
        <v>85</v>
      </c>
      <c r="E1262" t="s">
        <v>90</v>
      </c>
      <c r="F1262">
        <v>1313.11</v>
      </c>
      <c r="G1262">
        <v>1247.2</v>
      </c>
      <c r="H1262">
        <v>7</v>
      </c>
      <c r="I1262">
        <v>8</v>
      </c>
      <c r="J1262">
        <v>5</v>
      </c>
      <c r="K1262">
        <v>6</v>
      </c>
      <c r="L1262">
        <v>4</v>
      </c>
      <c r="M1262">
        <v>2</v>
      </c>
      <c r="N1262" t="s">
        <v>23</v>
      </c>
      <c r="O1262">
        <v>2.31</v>
      </c>
      <c r="P1262">
        <v>3.12</v>
      </c>
      <c r="Q1262">
        <v>3.14</v>
      </c>
      <c r="R1262">
        <v>2.5</v>
      </c>
      <c r="S1262">
        <v>3.3</v>
      </c>
      <c r="T1262">
        <v>3.5</v>
      </c>
    </row>
    <row r="1263" spans="1:20" x14ac:dyDescent="0.45">
      <c r="A1263" t="s">
        <v>31</v>
      </c>
      <c r="B1263" s="2">
        <v>41902</v>
      </c>
      <c r="C1263" s="1">
        <v>0.66666666666666663</v>
      </c>
      <c r="D1263" t="s">
        <v>99</v>
      </c>
      <c r="E1263" t="s">
        <v>45</v>
      </c>
      <c r="F1263">
        <v>1375.73</v>
      </c>
      <c r="G1263">
        <v>1436.98</v>
      </c>
      <c r="H1263">
        <v>5</v>
      </c>
      <c r="I1263">
        <v>8</v>
      </c>
      <c r="J1263">
        <v>6</v>
      </c>
      <c r="K1263">
        <v>8</v>
      </c>
      <c r="L1263">
        <v>1</v>
      </c>
      <c r="M1263">
        <v>1</v>
      </c>
      <c r="N1263" t="s">
        <v>28</v>
      </c>
      <c r="O1263">
        <v>3.86</v>
      </c>
      <c r="P1263">
        <v>3.45</v>
      </c>
      <c r="Q1263">
        <v>1.93</v>
      </c>
      <c r="R1263">
        <v>4.25</v>
      </c>
      <c r="S1263">
        <v>3.66</v>
      </c>
      <c r="T1263">
        <v>2</v>
      </c>
    </row>
    <row r="1264" spans="1:20" x14ac:dyDescent="0.45">
      <c r="A1264" t="s">
        <v>20</v>
      </c>
      <c r="B1264" s="2">
        <v>41902</v>
      </c>
      <c r="C1264" s="1">
        <v>0.70833333333333337</v>
      </c>
      <c r="D1264" t="s">
        <v>40</v>
      </c>
      <c r="E1264" t="s">
        <v>25</v>
      </c>
      <c r="F1264">
        <v>1334.28</v>
      </c>
      <c r="G1264">
        <v>1475.64</v>
      </c>
      <c r="H1264">
        <v>7</v>
      </c>
      <c r="I1264">
        <v>10</v>
      </c>
      <c r="J1264">
        <v>9</v>
      </c>
      <c r="K1264">
        <v>15</v>
      </c>
      <c r="L1264">
        <v>0</v>
      </c>
      <c r="M1264">
        <v>2</v>
      </c>
      <c r="N1264" t="s">
        <v>34</v>
      </c>
      <c r="O1264">
        <v>3.82</v>
      </c>
      <c r="P1264">
        <v>3.71</v>
      </c>
      <c r="Q1264">
        <v>1.87</v>
      </c>
      <c r="R1264">
        <v>4.13</v>
      </c>
      <c r="S1264">
        <v>4.0999999999999996</v>
      </c>
      <c r="T1264">
        <v>1.95</v>
      </c>
    </row>
    <row r="1265" spans="1:20" x14ac:dyDescent="0.45">
      <c r="A1265" t="s">
        <v>35</v>
      </c>
      <c r="B1265" s="2">
        <v>41902</v>
      </c>
      <c r="C1265" s="1">
        <v>0.72916666666666663</v>
      </c>
      <c r="D1265" t="s">
        <v>36</v>
      </c>
      <c r="E1265" t="s">
        <v>37</v>
      </c>
      <c r="F1265">
        <v>1364</v>
      </c>
      <c r="G1265">
        <v>1399.47</v>
      </c>
      <c r="H1265">
        <v>2</v>
      </c>
      <c r="I1265">
        <v>3</v>
      </c>
      <c r="J1265">
        <v>4</v>
      </c>
      <c r="K1265">
        <v>5</v>
      </c>
      <c r="L1265">
        <v>0</v>
      </c>
      <c r="M1265">
        <v>1</v>
      </c>
      <c r="N1265" t="s">
        <v>34</v>
      </c>
      <c r="O1265">
        <v>2.56</v>
      </c>
      <c r="P1265">
        <v>3.27</v>
      </c>
      <c r="Q1265">
        <v>2.65</v>
      </c>
      <c r="R1265">
        <v>2.75</v>
      </c>
      <c r="S1265">
        <v>3.51</v>
      </c>
      <c r="T1265">
        <v>2.88</v>
      </c>
    </row>
    <row r="1266" spans="1:20" x14ac:dyDescent="0.45">
      <c r="A1266" t="s">
        <v>41</v>
      </c>
      <c r="B1266" s="2">
        <v>41903</v>
      </c>
      <c r="C1266" s="1">
        <v>0.58333333333333337</v>
      </c>
      <c r="D1266" t="s">
        <v>53</v>
      </c>
      <c r="E1266" t="s">
        <v>87</v>
      </c>
      <c r="F1266">
        <v>1468.1</v>
      </c>
      <c r="G1266">
        <v>1298.8900000000001</v>
      </c>
      <c r="H1266">
        <v>6</v>
      </c>
      <c r="I1266">
        <v>7</v>
      </c>
      <c r="J1266">
        <v>4</v>
      </c>
      <c r="K1266">
        <v>7</v>
      </c>
      <c r="L1266">
        <v>0</v>
      </c>
      <c r="M1266">
        <v>1</v>
      </c>
      <c r="N1266" t="s">
        <v>34</v>
      </c>
      <c r="O1266">
        <v>1.46</v>
      </c>
      <c r="P1266">
        <v>4.53</v>
      </c>
      <c r="Q1266">
        <v>6.18</v>
      </c>
      <c r="R1266">
        <v>1.53</v>
      </c>
      <c r="S1266">
        <v>5.4</v>
      </c>
      <c r="T1266">
        <v>7.6</v>
      </c>
    </row>
    <row r="1267" spans="1:20" x14ac:dyDescent="0.45">
      <c r="A1267" t="s">
        <v>41</v>
      </c>
      <c r="B1267" s="2">
        <v>41903</v>
      </c>
      <c r="C1267" s="1">
        <v>0.58333333333333337</v>
      </c>
      <c r="D1267" t="s">
        <v>54</v>
      </c>
      <c r="E1267" t="s">
        <v>70</v>
      </c>
      <c r="F1267">
        <v>1398.43</v>
      </c>
      <c r="G1267">
        <v>1403.48</v>
      </c>
      <c r="H1267">
        <v>0</v>
      </c>
      <c r="I1267">
        <v>3</v>
      </c>
      <c r="J1267">
        <v>6</v>
      </c>
      <c r="K1267">
        <v>10</v>
      </c>
      <c r="L1267">
        <v>0</v>
      </c>
      <c r="M1267">
        <v>4</v>
      </c>
      <c r="N1267" t="s">
        <v>34</v>
      </c>
      <c r="O1267">
        <v>2.63</v>
      </c>
      <c r="P1267">
        <v>3.26</v>
      </c>
      <c r="Q1267">
        <v>2.61</v>
      </c>
      <c r="R1267">
        <v>2.9</v>
      </c>
      <c r="S1267">
        <v>3.53</v>
      </c>
      <c r="T1267">
        <v>2.9</v>
      </c>
    </row>
    <row r="1268" spans="1:20" x14ac:dyDescent="0.45">
      <c r="A1268" t="s">
        <v>20</v>
      </c>
      <c r="B1268" s="2">
        <v>41903</v>
      </c>
      <c r="C1268" s="1">
        <v>0.60416666666666663</v>
      </c>
      <c r="D1268" t="s">
        <v>59</v>
      </c>
      <c r="E1268" t="s">
        <v>88</v>
      </c>
      <c r="F1268">
        <v>1335.11</v>
      </c>
      <c r="G1268">
        <v>1241.19</v>
      </c>
      <c r="H1268">
        <v>1</v>
      </c>
      <c r="I1268">
        <v>2</v>
      </c>
      <c r="J1268">
        <v>3</v>
      </c>
      <c r="K1268">
        <v>6</v>
      </c>
      <c r="L1268">
        <v>0</v>
      </c>
      <c r="M1268">
        <v>1</v>
      </c>
      <c r="N1268" t="s">
        <v>34</v>
      </c>
      <c r="O1268">
        <v>1.71</v>
      </c>
      <c r="P1268">
        <v>3.78</v>
      </c>
      <c r="Q1268">
        <v>4.5599999999999996</v>
      </c>
      <c r="R1268">
        <v>1.78</v>
      </c>
      <c r="S1268">
        <v>4.1500000000000004</v>
      </c>
      <c r="T1268">
        <v>5</v>
      </c>
    </row>
    <row r="1269" spans="1:20" x14ac:dyDescent="0.45">
      <c r="A1269" t="s">
        <v>65</v>
      </c>
      <c r="B1269" s="2">
        <v>41903</v>
      </c>
      <c r="C1269" s="1">
        <v>0.6875</v>
      </c>
      <c r="D1269" t="s">
        <v>66</v>
      </c>
      <c r="E1269" t="s">
        <v>79</v>
      </c>
      <c r="F1269">
        <v>1595.95</v>
      </c>
      <c r="G1269">
        <v>1461.45</v>
      </c>
      <c r="H1269">
        <v>4</v>
      </c>
      <c r="I1269">
        <v>10</v>
      </c>
      <c r="J1269">
        <v>4</v>
      </c>
      <c r="K1269">
        <v>5</v>
      </c>
      <c r="L1269">
        <v>2</v>
      </c>
      <c r="M1269">
        <v>1</v>
      </c>
      <c r="N1269" t="s">
        <v>23</v>
      </c>
      <c r="O1269">
        <v>1.74</v>
      </c>
      <c r="P1269">
        <v>3.51</v>
      </c>
      <c r="Q1269">
        <v>4.34</v>
      </c>
      <c r="R1269">
        <v>1.85</v>
      </c>
      <c r="S1269">
        <v>3.89</v>
      </c>
      <c r="T1269">
        <v>5.4</v>
      </c>
    </row>
    <row r="1270" spans="1:20" x14ac:dyDescent="0.45">
      <c r="A1270" t="s">
        <v>61</v>
      </c>
      <c r="B1270" s="2">
        <v>41903</v>
      </c>
      <c r="C1270" s="1">
        <v>0.70833333333333337</v>
      </c>
      <c r="D1270" t="s">
        <v>77</v>
      </c>
      <c r="E1270" t="s">
        <v>62</v>
      </c>
      <c r="F1270">
        <v>1394.38</v>
      </c>
      <c r="G1270">
        <v>1559.73</v>
      </c>
      <c r="H1270">
        <v>6</v>
      </c>
      <c r="I1270">
        <v>10</v>
      </c>
      <c r="J1270">
        <v>6</v>
      </c>
      <c r="K1270">
        <v>10</v>
      </c>
      <c r="L1270">
        <v>0</v>
      </c>
      <c r="M1270">
        <v>3</v>
      </c>
      <c r="N1270" t="s">
        <v>34</v>
      </c>
      <c r="O1270">
        <v>2.88</v>
      </c>
      <c r="P1270">
        <v>3.17</v>
      </c>
      <c r="Q1270">
        <v>2.42</v>
      </c>
      <c r="R1270">
        <v>3.3</v>
      </c>
      <c r="S1270">
        <v>3.35</v>
      </c>
      <c r="T1270">
        <v>2.65</v>
      </c>
    </row>
    <row r="1271" spans="1:20" x14ac:dyDescent="0.45">
      <c r="A1271" t="s">
        <v>20</v>
      </c>
      <c r="B1271" s="2">
        <v>41903</v>
      </c>
      <c r="C1271" s="1">
        <v>0.70833333333333337</v>
      </c>
      <c r="D1271" t="s">
        <v>48</v>
      </c>
      <c r="E1271" t="s">
        <v>22</v>
      </c>
      <c r="F1271">
        <v>1311.91</v>
      </c>
      <c r="G1271">
        <v>1210.1600000000001</v>
      </c>
      <c r="H1271">
        <v>4</v>
      </c>
      <c r="I1271">
        <v>7</v>
      </c>
      <c r="J1271">
        <v>6</v>
      </c>
      <c r="K1271">
        <v>10</v>
      </c>
      <c r="L1271">
        <v>3</v>
      </c>
      <c r="M1271">
        <v>0</v>
      </c>
      <c r="N1271" t="s">
        <v>23</v>
      </c>
      <c r="O1271">
        <v>1.76</v>
      </c>
      <c r="P1271">
        <v>3.72</v>
      </c>
      <c r="Q1271">
        <v>4.34</v>
      </c>
      <c r="R1271">
        <v>1.88</v>
      </c>
      <c r="S1271">
        <v>4.1500000000000004</v>
      </c>
      <c r="T1271">
        <v>4.8499999999999996</v>
      </c>
    </row>
    <row r="1272" spans="1:20" x14ac:dyDescent="0.45">
      <c r="A1272" t="s">
        <v>31</v>
      </c>
      <c r="B1272" s="2">
        <v>41903</v>
      </c>
      <c r="C1272" s="1">
        <v>0.75</v>
      </c>
      <c r="D1272" t="s">
        <v>56</v>
      </c>
      <c r="E1272" t="s">
        <v>55</v>
      </c>
      <c r="F1272">
        <v>1430.91</v>
      </c>
      <c r="G1272">
        <v>1478.78</v>
      </c>
      <c r="H1272">
        <v>7</v>
      </c>
      <c r="I1272">
        <v>7</v>
      </c>
      <c r="J1272">
        <v>6</v>
      </c>
      <c r="K1272">
        <v>9</v>
      </c>
      <c r="L1272">
        <v>2</v>
      </c>
      <c r="M1272">
        <v>1</v>
      </c>
      <c r="N1272" t="s">
        <v>23</v>
      </c>
      <c r="O1272">
        <v>2.57</v>
      </c>
      <c r="P1272">
        <v>3.38</v>
      </c>
      <c r="Q1272">
        <v>2.61</v>
      </c>
      <c r="R1272">
        <v>2.9</v>
      </c>
      <c r="S1272">
        <v>3.71</v>
      </c>
      <c r="T1272">
        <v>2.8</v>
      </c>
    </row>
    <row r="1273" spans="1:20" x14ac:dyDescent="0.45">
      <c r="A1273" t="s">
        <v>20</v>
      </c>
      <c r="B1273" s="2">
        <v>41903</v>
      </c>
      <c r="C1273" s="1">
        <v>0.79166666666666663</v>
      </c>
      <c r="D1273" t="s">
        <v>24</v>
      </c>
      <c r="E1273" t="s">
        <v>30</v>
      </c>
      <c r="F1273">
        <v>1280.1199999999999</v>
      </c>
      <c r="G1273">
        <v>1426.03</v>
      </c>
      <c r="H1273">
        <v>0</v>
      </c>
      <c r="I1273">
        <v>0</v>
      </c>
      <c r="J1273">
        <v>9</v>
      </c>
      <c r="K1273">
        <v>12</v>
      </c>
      <c r="L1273">
        <v>2</v>
      </c>
      <c r="M1273">
        <v>1</v>
      </c>
      <c r="N1273" t="s">
        <v>23</v>
      </c>
      <c r="O1273">
        <v>2.62</v>
      </c>
      <c r="P1273">
        <v>3.44</v>
      </c>
      <c r="Q1273">
        <v>2.5099999999999998</v>
      </c>
      <c r="R1273">
        <v>2.76</v>
      </c>
      <c r="S1273">
        <v>3.76</v>
      </c>
      <c r="T1273">
        <v>2.66</v>
      </c>
    </row>
    <row r="1274" spans="1:20" x14ac:dyDescent="0.45">
      <c r="A1274" t="s">
        <v>31</v>
      </c>
      <c r="B1274" s="2">
        <v>41904</v>
      </c>
      <c r="C1274" s="1">
        <v>0.75</v>
      </c>
      <c r="D1274" t="s">
        <v>93</v>
      </c>
      <c r="E1274" t="s">
        <v>68</v>
      </c>
      <c r="F1274">
        <v>1326.06</v>
      </c>
      <c r="G1274">
        <v>1459.3</v>
      </c>
      <c r="H1274">
        <v>3</v>
      </c>
      <c r="I1274">
        <v>6</v>
      </c>
      <c r="J1274">
        <v>6</v>
      </c>
      <c r="K1274">
        <v>8</v>
      </c>
      <c r="L1274">
        <v>1</v>
      </c>
      <c r="M1274">
        <v>0</v>
      </c>
      <c r="N1274" t="s">
        <v>23</v>
      </c>
      <c r="O1274">
        <v>3.09</v>
      </c>
      <c r="P1274">
        <v>3.28</v>
      </c>
      <c r="Q1274">
        <v>2.27</v>
      </c>
      <c r="R1274">
        <v>3.4</v>
      </c>
      <c r="S1274">
        <v>3.47</v>
      </c>
      <c r="T1274">
        <v>2.4500000000000002</v>
      </c>
    </row>
    <row r="1275" spans="1:20" x14ac:dyDescent="0.45">
      <c r="A1275" t="s">
        <v>41</v>
      </c>
      <c r="B1275" s="2">
        <v>41906</v>
      </c>
      <c r="C1275" s="1">
        <v>0.75</v>
      </c>
      <c r="D1275" t="s">
        <v>70</v>
      </c>
      <c r="E1275" t="s">
        <v>97</v>
      </c>
      <c r="F1275">
        <v>1403.48</v>
      </c>
      <c r="G1275">
        <v>1279.4000000000001</v>
      </c>
      <c r="H1275">
        <v>6</v>
      </c>
      <c r="I1275">
        <v>12</v>
      </c>
      <c r="J1275">
        <v>0</v>
      </c>
      <c r="K1275">
        <v>3</v>
      </c>
      <c r="L1275">
        <v>1</v>
      </c>
      <c r="M1275">
        <v>0</v>
      </c>
      <c r="N1275" t="s">
        <v>23</v>
      </c>
      <c r="O1275">
        <v>1.4</v>
      </c>
      <c r="P1275">
        <v>4.62</v>
      </c>
      <c r="Q1275">
        <v>7.41</v>
      </c>
      <c r="R1275">
        <v>1.5</v>
      </c>
      <c r="S1275">
        <v>5.5</v>
      </c>
      <c r="T1275">
        <v>8.9499999999999993</v>
      </c>
    </row>
    <row r="1276" spans="1:20" x14ac:dyDescent="0.45">
      <c r="A1276" t="s">
        <v>41</v>
      </c>
      <c r="B1276" s="2">
        <v>41906</v>
      </c>
      <c r="C1276" s="1">
        <v>0.75</v>
      </c>
      <c r="D1276" t="s">
        <v>51</v>
      </c>
      <c r="E1276" t="s">
        <v>43</v>
      </c>
      <c r="F1276">
        <v>1442.61</v>
      </c>
      <c r="G1276">
        <v>1327.73</v>
      </c>
      <c r="H1276">
        <v>4</v>
      </c>
      <c r="I1276">
        <v>8</v>
      </c>
      <c r="J1276">
        <v>6</v>
      </c>
      <c r="K1276">
        <v>6</v>
      </c>
      <c r="L1276">
        <v>1</v>
      </c>
      <c r="M1276">
        <v>0</v>
      </c>
      <c r="N1276" t="s">
        <v>23</v>
      </c>
      <c r="O1276">
        <v>1.31</v>
      </c>
      <c r="P1276">
        <v>5.08</v>
      </c>
      <c r="Q1276">
        <v>9.56</v>
      </c>
      <c r="R1276">
        <v>1.4</v>
      </c>
      <c r="S1276">
        <v>5.5</v>
      </c>
      <c r="T1276">
        <v>11.52</v>
      </c>
    </row>
    <row r="1277" spans="1:20" x14ac:dyDescent="0.45">
      <c r="A1277" t="s">
        <v>41</v>
      </c>
      <c r="B1277" s="2">
        <v>41906</v>
      </c>
      <c r="C1277" s="1">
        <v>0.75</v>
      </c>
      <c r="D1277" t="s">
        <v>52</v>
      </c>
      <c r="E1277" t="s">
        <v>91</v>
      </c>
      <c r="F1277">
        <v>1386.23</v>
      </c>
      <c r="G1277">
        <v>1215.08</v>
      </c>
      <c r="H1277">
        <v>4</v>
      </c>
      <c r="I1277">
        <v>8</v>
      </c>
      <c r="J1277">
        <v>0</v>
      </c>
      <c r="K1277">
        <v>0</v>
      </c>
      <c r="L1277">
        <v>3</v>
      </c>
      <c r="M1277">
        <v>1</v>
      </c>
      <c r="N1277" t="s">
        <v>23</v>
      </c>
      <c r="O1277">
        <v>1.2</v>
      </c>
      <c r="P1277">
        <v>6.72</v>
      </c>
      <c r="Q1277">
        <v>12</v>
      </c>
      <c r="R1277">
        <v>1.28</v>
      </c>
      <c r="S1277">
        <v>7.26</v>
      </c>
      <c r="T1277">
        <v>15</v>
      </c>
    </row>
    <row r="1278" spans="1:20" x14ac:dyDescent="0.45">
      <c r="A1278" t="s">
        <v>20</v>
      </c>
      <c r="B1278" s="2">
        <v>41908</v>
      </c>
      <c r="C1278" s="1">
        <v>0.75</v>
      </c>
      <c r="D1278" t="s">
        <v>69</v>
      </c>
      <c r="E1278" t="s">
        <v>40</v>
      </c>
      <c r="F1278">
        <v>1172.29</v>
      </c>
      <c r="G1278">
        <v>1334.28</v>
      </c>
      <c r="H1278">
        <v>1</v>
      </c>
      <c r="I1278">
        <v>5</v>
      </c>
      <c r="J1278">
        <v>6</v>
      </c>
      <c r="K1278">
        <v>10</v>
      </c>
      <c r="L1278">
        <v>2</v>
      </c>
      <c r="M1278">
        <v>1</v>
      </c>
      <c r="N1278" t="s">
        <v>23</v>
      </c>
      <c r="O1278">
        <v>3.23</v>
      </c>
      <c r="P1278">
        <v>3.61</v>
      </c>
      <c r="Q1278">
        <v>2.08</v>
      </c>
      <c r="R1278">
        <v>3.5</v>
      </c>
      <c r="S1278">
        <v>4.0999999999999996</v>
      </c>
      <c r="T1278">
        <v>2.2000000000000002</v>
      </c>
    </row>
    <row r="1279" spans="1:20" x14ac:dyDescent="0.45">
      <c r="A1279" t="s">
        <v>20</v>
      </c>
      <c r="B1279" s="2">
        <v>41909</v>
      </c>
      <c r="C1279" s="1">
        <v>0.60416666666666663</v>
      </c>
      <c r="D1279" t="s">
        <v>26</v>
      </c>
      <c r="E1279" t="s">
        <v>24</v>
      </c>
      <c r="F1279">
        <v>1221.28</v>
      </c>
      <c r="G1279">
        <v>1280.1199999999999</v>
      </c>
      <c r="H1279">
        <v>1</v>
      </c>
      <c r="I1279">
        <v>2</v>
      </c>
      <c r="J1279">
        <v>3</v>
      </c>
      <c r="K1279">
        <v>3</v>
      </c>
      <c r="L1279">
        <v>4</v>
      </c>
      <c r="M1279">
        <v>1</v>
      </c>
      <c r="N1279" t="s">
        <v>23</v>
      </c>
      <c r="O1279">
        <v>2.4900000000000002</v>
      </c>
      <c r="P1279">
        <v>3.24</v>
      </c>
      <c r="Q1279">
        <v>2.8</v>
      </c>
      <c r="R1279">
        <v>2.6</v>
      </c>
      <c r="S1279">
        <v>3.45</v>
      </c>
      <c r="T1279">
        <v>3.02</v>
      </c>
    </row>
    <row r="1280" spans="1:20" x14ac:dyDescent="0.45">
      <c r="A1280" t="s">
        <v>61</v>
      </c>
      <c r="B1280" s="2">
        <v>41909</v>
      </c>
      <c r="C1280" s="1">
        <v>0.60416666666666663</v>
      </c>
      <c r="D1280" t="s">
        <v>94</v>
      </c>
      <c r="E1280" t="s">
        <v>63</v>
      </c>
      <c r="F1280">
        <v>1230.69</v>
      </c>
      <c r="G1280">
        <v>1365.03</v>
      </c>
      <c r="H1280">
        <v>0</v>
      </c>
      <c r="I1280">
        <v>0</v>
      </c>
      <c r="J1280">
        <v>4</v>
      </c>
      <c r="K1280">
        <v>8</v>
      </c>
      <c r="L1280">
        <v>1</v>
      </c>
      <c r="M1280">
        <v>1</v>
      </c>
      <c r="N1280" t="s">
        <v>28</v>
      </c>
      <c r="O1280">
        <v>2.4</v>
      </c>
      <c r="P1280">
        <v>3.14</v>
      </c>
      <c r="Q1280">
        <v>2.97</v>
      </c>
      <c r="R1280">
        <v>2.64</v>
      </c>
      <c r="S1280">
        <v>3.4</v>
      </c>
      <c r="T1280">
        <v>3.24</v>
      </c>
    </row>
    <row r="1281" spans="1:20" x14ac:dyDescent="0.45">
      <c r="A1281" t="s">
        <v>35</v>
      </c>
      <c r="B1281" s="2">
        <v>41909</v>
      </c>
      <c r="C1281" s="1">
        <v>0.625</v>
      </c>
      <c r="D1281" t="s">
        <v>37</v>
      </c>
      <c r="E1281" t="s">
        <v>100</v>
      </c>
      <c r="F1281">
        <v>1399.47</v>
      </c>
      <c r="G1281">
        <v>1319.21</v>
      </c>
      <c r="H1281">
        <v>4</v>
      </c>
      <c r="I1281">
        <v>7</v>
      </c>
      <c r="J1281">
        <v>7</v>
      </c>
      <c r="K1281">
        <v>8</v>
      </c>
      <c r="L1281">
        <v>2</v>
      </c>
      <c r="M1281">
        <v>2</v>
      </c>
      <c r="N1281" t="s">
        <v>28</v>
      </c>
      <c r="O1281">
        <v>1.78</v>
      </c>
      <c r="P1281">
        <v>3.63</v>
      </c>
      <c r="Q1281">
        <v>4.2699999999999996</v>
      </c>
      <c r="R1281">
        <v>1.88</v>
      </c>
      <c r="S1281">
        <v>3.83</v>
      </c>
      <c r="T1281">
        <v>4.99</v>
      </c>
    </row>
    <row r="1282" spans="1:20" x14ac:dyDescent="0.45">
      <c r="A1282" t="s">
        <v>31</v>
      </c>
      <c r="B1282" s="2">
        <v>41909</v>
      </c>
      <c r="C1282" s="1">
        <v>0.66666666666666663</v>
      </c>
      <c r="D1282" t="s">
        <v>32</v>
      </c>
      <c r="E1282" t="s">
        <v>99</v>
      </c>
      <c r="F1282">
        <v>1302.48</v>
      </c>
      <c r="G1282">
        <v>1375.73</v>
      </c>
      <c r="H1282">
        <v>1</v>
      </c>
      <c r="I1282">
        <v>1</v>
      </c>
      <c r="J1282">
        <v>5</v>
      </c>
      <c r="K1282">
        <v>6</v>
      </c>
      <c r="L1282">
        <v>2</v>
      </c>
      <c r="M1282">
        <v>2</v>
      </c>
      <c r="N1282" t="s">
        <v>28</v>
      </c>
      <c r="O1282">
        <v>2.2200000000000002</v>
      </c>
      <c r="P1282">
        <v>3.33</v>
      </c>
      <c r="Q1282">
        <v>3.19</v>
      </c>
      <c r="R1282">
        <v>2.5</v>
      </c>
      <c r="S1282">
        <v>3.5</v>
      </c>
      <c r="T1282">
        <v>3.65</v>
      </c>
    </row>
    <row r="1283" spans="1:20" x14ac:dyDescent="0.45">
      <c r="A1283" t="s">
        <v>20</v>
      </c>
      <c r="B1283" s="2">
        <v>41909</v>
      </c>
      <c r="C1283" s="1">
        <v>0.70833333333333337</v>
      </c>
      <c r="D1283" t="s">
        <v>58</v>
      </c>
      <c r="E1283" t="s">
        <v>59</v>
      </c>
      <c r="F1283">
        <v>1368.92</v>
      </c>
      <c r="G1283">
        <v>1335.11</v>
      </c>
      <c r="H1283">
        <v>3</v>
      </c>
      <c r="I1283">
        <v>6</v>
      </c>
      <c r="J1283">
        <v>0</v>
      </c>
      <c r="K1283">
        <v>1</v>
      </c>
      <c r="L1283">
        <v>2</v>
      </c>
      <c r="M1283">
        <v>1</v>
      </c>
      <c r="N1283" t="s">
        <v>23</v>
      </c>
      <c r="O1283">
        <v>1.64</v>
      </c>
      <c r="P1283">
        <v>3.88</v>
      </c>
      <c r="Q1283">
        <v>4.99</v>
      </c>
      <c r="R1283">
        <v>1.75</v>
      </c>
      <c r="S1283">
        <v>4.3899999999999997</v>
      </c>
      <c r="T1283">
        <v>5.75</v>
      </c>
    </row>
    <row r="1284" spans="1:20" x14ac:dyDescent="0.45">
      <c r="A1284" t="s">
        <v>31</v>
      </c>
      <c r="B1284" s="2">
        <v>41910</v>
      </c>
      <c r="C1284" s="1">
        <v>0.54166666666666663</v>
      </c>
      <c r="D1284" t="s">
        <v>55</v>
      </c>
      <c r="E1284" t="s">
        <v>93</v>
      </c>
      <c r="F1284">
        <v>1478.78</v>
      </c>
      <c r="G1284">
        <v>1326.06</v>
      </c>
      <c r="H1284">
        <v>6</v>
      </c>
      <c r="I1284">
        <v>6</v>
      </c>
      <c r="J1284">
        <v>3</v>
      </c>
      <c r="K1284">
        <v>6</v>
      </c>
      <c r="L1284">
        <v>1</v>
      </c>
      <c r="M1284">
        <v>0</v>
      </c>
      <c r="N1284" t="s">
        <v>23</v>
      </c>
      <c r="O1284">
        <v>1.53</v>
      </c>
      <c r="P1284">
        <v>4.01</v>
      </c>
      <c r="Q1284">
        <v>6.04</v>
      </c>
      <c r="R1284">
        <v>1.6</v>
      </c>
      <c r="S1284">
        <v>4.4000000000000004</v>
      </c>
      <c r="T1284">
        <v>6.84</v>
      </c>
    </row>
    <row r="1285" spans="1:20" x14ac:dyDescent="0.45">
      <c r="A1285" t="s">
        <v>20</v>
      </c>
      <c r="B1285" s="2">
        <v>41910</v>
      </c>
      <c r="C1285" s="1">
        <v>0.60416666666666663</v>
      </c>
      <c r="D1285" t="s">
        <v>22</v>
      </c>
      <c r="E1285" t="s">
        <v>29</v>
      </c>
      <c r="F1285">
        <v>1210.1600000000001</v>
      </c>
      <c r="G1285">
        <v>1336.03</v>
      </c>
      <c r="H1285">
        <v>6</v>
      </c>
      <c r="I1285">
        <v>7</v>
      </c>
      <c r="J1285">
        <v>3</v>
      </c>
      <c r="K1285">
        <v>6</v>
      </c>
      <c r="L1285">
        <v>2</v>
      </c>
      <c r="M1285">
        <v>0</v>
      </c>
      <c r="N1285" t="s">
        <v>23</v>
      </c>
      <c r="O1285">
        <v>2.71</v>
      </c>
      <c r="P1285">
        <v>3.35</v>
      </c>
      <c r="Q1285">
        <v>2.5</v>
      </c>
      <c r="R1285">
        <v>2.88</v>
      </c>
      <c r="S1285">
        <v>3.66</v>
      </c>
      <c r="T1285">
        <v>2.63</v>
      </c>
    </row>
    <row r="1286" spans="1:20" x14ac:dyDescent="0.45">
      <c r="A1286" t="s">
        <v>74</v>
      </c>
      <c r="B1286" s="2">
        <v>41910</v>
      </c>
      <c r="C1286" s="1">
        <v>0.625</v>
      </c>
      <c r="D1286" t="s">
        <v>98</v>
      </c>
      <c r="E1286" t="s">
        <v>76</v>
      </c>
      <c r="F1286">
        <v>1163.3800000000001</v>
      </c>
      <c r="G1286">
        <v>1164.4000000000001</v>
      </c>
      <c r="H1286">
        <v>3</v>
      </c>
      <c r="I1286">
        <v>3</v>
      </c>
      <c r="J1286">
        <v>4</v>
      </c>
      <c r="K1286">
        <v>5</v>
      </c>
      <c r="L1286">
        <v>0</v>
      </c>
      <c r="M1286">
        <v>0</v>
      </c>
      <c r="N1286" t="s">
        <v>28</v>
      </c>
      <c r="O1286">
        <v>1.71</v>
      </c>
      <c r="P1286">
        <v>3.72</v>
      </c>
      <c r="Q1286">
        <v>4.58</v>
      </c>
      <c r="R1286">
        <v>1.91</v>
      </c>
      <c r="S1286">
        <v>4.2</v>
      </c>
      <c r="T1286">
        <v>5.25</v>
      </c>
    </row>
    <row r="1287" spans="1:20" x14ac:dyDescent="0.45">
      <c r="A1287" t="s">
        <v>41</v>
      </c>
      <c r="B1287" s="2">
        <v>41910</v>
      </c>
      <c r="C1287" s="1">
        <v>0.6875</v>
      </c>
      <c r="D1287" t="s">
        <v>51</v>
      </c>
      <c r="E1287" t="s">
        <v>53</v>
      </c>
      <c r="F1287">
        <v>1442.61</v>
      </c>
      <c r="G1287">
        <v>1468.1</v>
      </c>
      <c r="H1287">
        <v>4</v>
      </c>
      <c r="I1287">
        <v>8</v>
      </c>
      <c r="J1287">
        <v>0</v>
      </c>
      <c r="K1287">
        <v>6</v>
      </c>
      <c r="L1287">
        <v>1</v>
      </c>
      <c r="M1287">
        <v>1</v>
      </c>
      <c r="N1287" t="s">
        <v>28</v>
      </c>
      <c r="O1287">
        <v>1.93</v>
      </c>
      <c r="P1287">
        <v>3.48</v>
      </c>
      <c r="Q1287">
        <v>3.79</v>
      </c>
      <c r="R1287">
        <v>2.04</v>
      </c>
      <c r="S1287">
        <v>3.75</v>
      </c>
      <c r="T1287">
        <v>4.3</v>
      </c>
    </row>
    <row r="1288" spans="1:20" x14ac:dyDescent="0.45">
      <c r="A1288" t="s">
        <v>61</v>
      </c>
      <c r="B1288" s="2">
        <v>41910</v>
      </c>
      <c r="C1288" s="1">
        <v>0.70833333333333337</v>
      </c>
      <c r="D1288" t="s">
        <v>90</v>
      </c>
      <c r="E1288" t="s">
        <v>77</v>
      </c>
      <c r="F1288">
        <v>1247.2</v>
      </c>
      <c r="G1288">
        <v>1394.38</v>
      </c>
      <c r="H1288">
        <v>4</v>
      </c>
      <c r="I1288">
        <v>5</v>
      </c>
      <c r="J1288">
        <v>3</v>
      </c>
      <c r="K1288">
        <v>9</v>
      </c>
      <c r="L1288">
        <v>1</v>
      </c>
      <c r="M1288">
        <v>0</v>
      </c>
      <c r="N1288" t="s">
        <v>23</v>
      </c>
      <c r="O1288">
        <v>3.26</v>
      </c>
      <c r="P1288">
        <v>3.22</v>
      </c>
      <c r="Q1288">
        <v>2.19</v>
      </c>
      <c r="R1288">
        <v>3.68</v>
      </c>
      <c r="S1288">
        <v>3.4</v>
      </c>
      <c r="T1288">
        <v>2.4</v>
      </c>
    </row>
    <row r="1289" spans="1:20" x14ac:dyDescent="0.45">
      <c r="A1289" t="s">
        <v>31</v>
      </c>
      <c r="B1289" s="2">
        <v>41910</v>
      </c>
      <c r="C1289" s="1">
        <v>0.75</v>
      </c>
      <c r="D1289" t="s">
        <v>45</v>
      </c>
      <c r="E1289" t="s">
        <v>57</v>
      </c>
      <c r="F1289">
        <v>1436.98</v>
      </c>
      <c r="G1289">
        <v>1424.3</v>
      </c>
      <c r="H1289">
        <v>7</v>
      </c>
      <c r="I1289">
        <v>8</v>
      </c>
      <c r="J1289">
        <v>0</v>
      </c>
      <c r="K1289">
        <v>6</v>
      </c>
      <c r="L1289">
        <v>2</v>
      </c>
      <c r="M1289">
        <v>2</v>
      </c>
      <c r="N1289" t="s">
        <v>28</v>
      </c>
      <c r="O1289">
        <v>2.35</v>
      </c>
      <c r="P1289">
        <v>3.26</v>
      </c>
      <c r="Q1289">
        <v>2.98</v>
      </c>
      <c r="R1289">
        <v>2.46</v>
      </c>
      <c r="S1289">
        <v>3.45</v>
      </c>
      <c r="T1289">
        <v>3.15</v>
      </c>
    </row>
    <row r="1290" spans="1:20" x14ac:dyDescent="0.45">
      <c r="A1290" t="s">
        <v>20</v>
      </c>
      <c r="B1290" s="2">
        <v>41910</v>
      </c>
      <c r="C1290" s="1">
        <v>0.79166666666666663</v>
      </c>
      <c r="D1290" t="s">
        <v>30</v>
      </c>
      <c r="E1290" t="s">
        <v>48</v>
      </c>
      <c r="F1290">
        <v>1426.03</v>
      </c>
      <c r="G1290">
        <v>1311.91</v>
      </c>
      <c r="H1290">
        <v>6</v>
      </c>
      <c r="I1290">
        <v>12</v>
      </c>
      <c r="J1290">
        <v>7</v>
      </c>
      <c r="K1290">
        <v>10</v>
      </c>
      <c r="L1290">
        <v>3</v>
      </c>
      <c r="M1290">
        <v>0</v>
      </c>
      <c r="N1290" t="s">
        <v>23</v>
      </c>
      <c r="O1290">
        <v>1.46</v>
      </c>
      <c r="P1290">
        <v>4.43</v>
      </c>
      <c r="Q1290">
        <v>6.29</v>
      </c>
      <c r="R1290">
        <v>1.53</v>
      </c>
      <c r="S1290">
        <v>4.91</v>
      </c>
      <c r="T1290">
        <v>7.1</v>
      </c>
    </row>
    <row r="1291" spans="1:20" x14ac:dyDescent="0.45">
      <c r="A1291" t="s">
        <v>61</v>
      </c>
      <c r="B1291" s="2">
        <v>41911</v>
      </c>
      <c r="C1291" s="1">
        <v>0.70833333333333337</v>
      </c>
      <c r="D1291" t="s">
        <v>80</v>
      </c>
      <c r="E1291" t="s">
        <v>64</v>
      </c>
      <c r="F1291">
        <v>1314.57</v>
      </c>
      <c r="G1291">
        <v>1355.3</v>
      </c>
      <c r="H1291">
        <v>4</v>
      </c>
      <c r="I1291">
        <v>10</v>
      </c>
      <c r="J1291">
        <v>1</v>
      </c>
      <c r="K1291">
        <v>7</v>
      </c>
      <c r="L1291">
        <v>4</v>
      </c>
      <c r="M1291">
        <v>2</v>
      </c>
      <c r="N1291" t="s">
        <v>23</v>
      </c>
      <c r="O1291">
        <v>2.31</v>
      </c>
      <c r="P1291">
        <v>3.21</v>
      </c>
      <c r="Q1291">
        <v>3.05</v>
      </c>
      <c r="R1291">
        <v>2.46</v>
      </c>
      <c r="S1291">
        <v>3.4</v>
      </c>
      <c r="T1291">
        <v>3.3</v>
      </c>
    </row>
    <row r="1292" spans="1:20" x14ac:dyDescent="0.45">
      <c r="A1292" t="s">
        <v>41</v>
      </c>
      <c r="B1292" s="2">
        <v>41911</v>
      </c>
      <c r="C1292" s="1">
        <v>0.75</v>
      </c>
      <c r="D1292" t="s">
        <v>91</v>
      </c>
      <c r="E1292" t="s">
        <v>87</v>
      </c>
      <c r="F1292">
        <v>1215.08</v>
      </c>
      <c r="G1292">
        <v>1298.8900000000001</v>
      </c>
      <c r="H1292">
        <v>0</v>
      </c>
      <c r="I1292">
        <v>0</v>
      </c>
      <c r="J1292">
        <v>3</v>
      </c>
      <c r="K1292">
        <v>7</v>
      </c>
      <c r="L1292">
        <v>0</v>
      </c>
      <c r="M1292">
        <v>3</v>
      </c>
      <c r="N1292" t="s">
        <v>34</v>
      </c>
      <c r="O1292">
        <v>4.1100000000000003</v>
      </c>
      <c r="P1292">
        <v>3.73</v>
      </c>
      <c r="Q1292">
        <v>1.79</v>
      </c>
      <c r="R1292">
        <v>4.5999999999999996</v>
      </c>
      <c r="S1292">
        <v>4</v>
      </c>
      <c r="T1292">
        <v>1.92</v>
      </c>
    </row>
    <row r="1293" spans="1:20" x14ac:dyDescent="0.45">
      <c r="A1293" t="s">
        <v>31</v>
      </c>
      <c r="B1293" s="2">
        <v>41911</v>
      </c>
      <c r="C1293" s="1">
        <v>0.75</v>
      </c>
      <c r="D1293" t="s">
        <v>56</v>
      </c>
      <c r="E1293" t="s">
        <v>44</v>
      </c>
      <c r="F1293">
        <v>1430.91</v>
      </c>
      <c r="G1293">
        <v>1355.81</v>
      </c>
      <c r="H1293">
        <v>7</v>
      </c>
      <c r="I1293">
        <v>10</v>
      </c>
      <c r="J1293">
        <v>1</v>
      </c>
      <c r="K1293">
        <v>4</v>
      </c>
      <c r="L1293">
        <v>2</v>
      </c>
      <c r="M1293">
        <v>1</v>
      </c>
      <c r="N1293" t="s">
        <v>23</v>
      </c>
      <c r="O1293">
        <v>1.62</v>
      </c>
      <c r="P1293">
        <v>3.92</v>
      </c>
      <c r="Q1293">
        <v>5.17</v>
      </c>
      <c r="R1293">
        <v>1.66</v>
      </c>
      <c r="S1293">
        <v>4.21</v>
      </c>
      <c r="T1293">
        <v>6.03</v>
      </c>
    </row>
    <row r="1294" spans="1:20" x14ac:dyDescent="0.45">
      <c r="A1294" t="s">
        <v>65</v>
      </c>
      <c r="B1294" s="2">
        <v>41915</v>
      </c>
      <c r="C1294" s="1">
        <v>0.72916666666666663</v>
      </c>
      <c r="D1294" t="s">
        <v>66</v>
      </c>
      <c r="E1294" t="s">
        <v>79</v>
      </c>
      <c r="F1294">
        <v>1587.58</v>
      </c>
      <c r="G1294">
        <v>1465.62</v>
      </c>
      <c r="H1294">
        <v>4</v>
      </c>
      <c r="I1294">
        <v>8</v>
      </c>
      <c r="J1294">
        <v>4</v>
      </c>
      <c r="K1294">
        <v>7</v>
      </c>
      <c r="L1294">
        <v>2</v>
      </c>
      <c r="M1294">
        <v>0</v>
      </c>
      <c r="N1294" t="s">
        <v>23</v>
      </c>
      <c r="O1294">
        <v>1.65</v>
      </c>
      <c r="P1294">
        <v>3.57</v>
      </c>
      <c r="Q1294">
        <v>4.9000000000000004</v>
      </c>
      <c r="R1294">
        <v>1.72</v>
      </c>
      <c r="S1294">
        <v>3.88</v>
      </c>
      <c r="T1294">
        <v>5.5</v>
      </c>
    </row>
    <row r="1295" spans="1:20" x14ac:dyDescent="0.45">
      <c r="A1295" t="s">
        <v>61</v>
      </c>
      <c r="B1295" s="2">
        <v>41917</v>
      </c>
      <c r="C1295" s="1">
        <v>0.60416666666666663</v>
      </c>
      <c r="D1295" t="s">
        <v>90</v>
      </c>
      <c r="E1295" t="s">
        <v>85</v>
      </c>
      <c r="F1295">
        <v>1252.8800000000001</v>
      </c>
      <c r="G1295">
        <v>1314.23</v>
      </c>
      <c r="H1295">
        <v>6</v>
      </c>
      <c r="I1295">
        <v>8</v>
      </c>
      <c r="J1295">
        <v>6</v>
      </c>
      <c r="K1295">
        <v>10</v>
      </c>
      <c r="L1295">
        <v>1</v>
      </c>
      <c r="M1295">
        <v>5</v>
      </c>
      <c r="N1295" t="s">
        <v>34</v>
      </c>
      <c r="O1295">
        <v>2.06</v>
      </c>
      <c r="P1295">
        <v>3.24</v>
      </c>
      <c r="Q1295">
        <v>3.55</v>
      </c>
      <c r="R1295">
        <v>2.2000000000000002</v>
      </c>
      <c r="S1295">
        <v>3.4</v>
      </c>
      <c r="T1295">
        <v>3.95</v>
      </c>
    </row>
    <row r="1296" spans="1:20" x14ac:dyDescent="0.45">
      <c r="A1296" t="s">
        <v>20</v>
      </c>
      <c r="B1296" s="2">
        <v>41917</v>
      </c>
      <c r="C1296" s="1">
        <v>0.70833333333333337</v>
      </c>
      <c r="D1296" t="s">
        <v>48</v>
      </c>
      <c r="E1296" t="s">
        <v>60</v>
      </c>
      <c r="F1296">
        <v>1311.87</v>
      </c>
      <c r="G1296">
        <v>1276.74</v>
      </c>
      <c r="H1296">
        <v>4</v>
      </c>
      <c r="I1296">
        <v>7</v>
      </c>
      <c r="J1296">
        <v>4</v>
      </c>
      <c r="K1296">
        <v>7</v>
      </c>
      <c r="L1296">
        <v>0</v>
      </c>
      <c r="M1296">
        <v>1</v>
      </c>
      <c r="N1296" t="s">
        <v>34</v>
      </c>
      <c r="O1296">
        <v>1.89</v>
      </c>
      <c r="P1296">
        <v>3.68</v>
      </c>
      <c r="Q1296">
        <v>3.73</v>
      </c>
      <c r="R1296">
        <v>2</v>
      </c>
      <c r="S1296">
        <v>4.1500000000000004</v>
      </c>
      <c r="T1296">
        <v>4.05</v>
      </c>
    </row>
    <row r="1297" spans="1:20" x14ac:dyDescent="0.45">
      <c r="A1297" t="s">
        <v>41</v>
      </c>
      <c r="B1297" s="2">
        <v>41920</v>
      </c>
      <c r="C1297" s="1">
        <v>0.58333333333333337</v>
      </c>
      <c r="D1297" t="s">
        <v>87</v>
      </c>
      <c r="E1297" t="s">
        <v>70</v>
      </c>
      <c r="F1297">
        <v>1319.51</v>
      </c>
      <c r="G1297">
        <v>1418.96</v>
      </c>
      <c r="H1297">
        <v>6</v>
      </c>
      <c r="I1297">
        <v>9</v>
      </c>
      <c r="J1297">
        <v>6</v>
      </c>
      <c r="K1297">
        <v>9</v>
      </c>
      <c r="L1297">
        <v>2</v>
      </c>
      <c r="M1297">
        <v>1</v>
      </c>
      <c r="N1297" t="s">
        <v>23</v>
      </c>
      <c r="O1297">
        <v>2.82</v>
      </c>
      <c r="P1297">
        <v>3.29</v>
      </c>
      <c r="Q1297">
        <v>2.44</v>
      </c>
      <c r="R1297">
        <v>3.1</v>
      </c>
      <c r="S1297">
        <v>3.57</v>
      </c>
      <c r="T1297">
        <v>2.54</v>
      </c>
    </row>
    <row r="1298" spans="1:20" x14ac:dyDescent="0.45">
      <c r="A1298" t="s">
        <v>61</v>
      </c>
      <c r="B1298" s="2">
        <v>41920</v>
      </c>
      <c r="C1298" s="1">
        <v>0.60416666666666663</v>
      </c>
      <c r="D1298" t="s">
        <v>94</v>
      </c>
      <c r="E1298" t="s">
        <v>64</v>
      </c>
      <c r="F1298">
        <v>1229.42</v>
      </c>
      <c r="G1298">
        <v>1322.63</v>
      </c>
      <c r="H1298">
        <v>1</v>
      </c>
      <c r="I1298">
        <v>1</v>
      </c>
      <c r="J1298">
        <v>0</v>
      </c>
      <c r="K1298">
        <v>4</v>
      </c>
      <c r="L1298">
        <v>1</v>
      </c>
      <c r="M1298">
        <v>2</v>
      </c>
      <c r="N1298" t="s">
        <v>34</v>
      </c>
      <c r="O1298">
        <v>2.16</v>
      </c>
      <c r="P1298">
        <v>3.2</v>
      </c>
      <c r="Q1298">
        <v>3.33</v>
      </c>
      <c r="R1298">
        <v>2.25</v>
      </c>
      <c r="S1298">
        <v>3.39</v>
      </c>
      <c r="T1298">
        <v>3.76</v>
      </c>
    </row>
    <row r="1299" spans="1:20" x14ac:dyDescent="0.45">
      <c r="A1299" t="s">
        <v>20</v>
      </c>
      <c r="B1299" s="2">
        <v>41920</v>
      </c>
      <c r="C1299" s="1">
        <v>0.60416666666666663</v>
      </c>
      <c r="D1299" t="s">
        <v>25</v>
      </c>
      <c r="E1299" t="s">
        <v>22</v>
      </c>
      <c r="F1299">
        <v>1486.25</v>
      </c>
      <c r="G1299">
        <v>1216.94</v>
      </c>
      <c r="H1299">
        <v>9</v>
      </c>
      <c r="I1299">
        <v>15</v>
      </c>
      <c r="J1299">
        <v>6</v>
      </c>
      <c r="K1299">
        <v>9</v>
      </c>
      <c r="L1299">
        <v>2</v>
      </c>
      <c r="M1299">
        <v>2</v>
      </c>
      <c r="N1299" t="s">
        <v>28</v>
      </c>
      <c r="O1299">
        <v>1.22</v>
      </c>
      <c r="P1299">
        <v>6.54</v>
      </c>
      <c r="Q1299">
        <v>10.83</v>
      </c>
      <c r="R1299">
        <v>1.26</v>
      </c>
      <c r="S1299">
        <v>7.3</v>
      </c>
      <c r="T1299">
        <v>13.02</v>
      </c>
    </row>
    <row r="1300" spans="1:20" x14ac:dyDescent="0.45">
      <c r="A1300" t="s">
        <v>41</v>
      </c>
      <c r="B1300" s="2">
        <v>41920</v>
      </c>
      <c r="C1300" s="1">
        <v>0.6875</v>
      </c>
      <c r="D1300" t="s">
        <v>53</v>
      </c>
      <c r="E1300" t="s">
        <v>43</v>
      </c>
      <c r="F1300">
        <v>1434.48</v>
      </c>
      <c r="G1300">
        <v>1305.6300000000001</v>
      </c>
      <c r="H1300">
        <v>1</v>
      </c>
      <c r="I1300">
        <v>4</v>
      </c>
      <c r="J1300">
        <v>0</v>
      </c>
      <c r="K1300">
        <v>6</v>
      </c>
      <c r="L1300">
        <v>3</v>
      </c>
      <c r="M1300">
        <v>1</v>
      </c>
      <c r="N1300" t="s">
        <v>23</v>
      </c>
      <c r="O1300">
        <v>1.4</v>
      </c>
      <c r="P1300">
        <v>4.55</v>
      </c>
      <c r="Q1300">
        <v>7.7</v>
      </c>
      <c r="R1300">
        <v>1.45</v>
      </c>
      <c r="S1300">
        <v>4.92</v>
      </c>
      <c r="T1300">
        <v>9.61</v>
      </c>
    </row>
    <row r="1301" spans="1:20" x14ac:dyDescent="0.45">
      <c r="A1301" t="s">
        <v>41</v>
      </c>
      <c r="B1301" s="2">
        <v>41920</v>
      </c>
      <c r="C1301" s="1">
        <v>0.6875</v>
      </c>
      <c r="D1301" t="s">
        <v>91</v>
      </c>
      <c r="E1301" t="s">
        <v>97</v>
      </c>
      <c r="F1301">
        <v>1183.68</v>
      </c>
      <c r="G1301">
        <v>1272.7</v>
      </c>
      <c r="H1301">
        <v>0</v>
      </c>
      <c r="I1301">
        <v>0</v>
      </c>
      <c r="J1301">
        <v>3</v>
      </c>
      <c r="K1301">
        <v>3</v>
      </c>
      <c r="L1301">
        <v>2</v>
      </c>
      <c r="M1301">
        <v>3</v>
      </c>
      <c r="N1301" t="s">
        <v>34</v>
      </c>
      <c r="O1301">
        <v>2.29</v>
      </c>
      <c r="P1301">
        <v>3.28</v>
      </c>
      <c r="Q1301">
        <v>3.08</v>
      </c>
      <c r="R1301">
        <v>2.5</v>
      </c>
      <c r="S1301">
        <v>3.54</v>
      </c>
      <c r="T1301">
        <v>3.35</v>
      </c>
    </row>
    <row r="1302" spans="1:20" x14ac:dyDescent="0.45">
      <c r="A1302" t="s">
        <v>61</v>
      </c>
      <c r="B1302" s="2">
        <v>41920</v>
      </c>
      <c r="C1302" s="1">
        <v>0.70833333333333337</v>
      </c>
      <c r="D1302" t="s">
        <v>77</v>
      </c>
      <c r="E1302" t="s">
        <v>63</v>
      </c>
      <c r="F1302">
        <v>1377.08</v>
      </c>
      <c r="G1302">
        <v>1354.77</v>
      </c>
      <c r="H1302">
        <v>0</v>
      </c>
      <c r="I1302">
        <v>6</v>
      </c>
      <c r="J1302">
        <v>4</v>
      </c>
      <c r="K1302">
        <v>6</v>
      </c>
      <c r="L1302">
        <v>2</v>
      </c>
      <c r="M1302">
        <v>2</v>
      </c>
      <c r="N1302" t="s">
        <v>28</v>
      </c>
      <c r="O1302">
        <v>1.69</v>
      </c>
      <c r="P1302">
        <v>3.54</v>
      </c>
      <c r="Q1302">
        <v>5.05</v>
      </c>
      <c r="R1302">
        <v>1.8</v>
      </c>
      <c r="S1302">
        <v>3.9</v>
      </c>
      <c r="T1302">
        <v>5.86</v>
      </c>
    </row>
    <row r="1303" spans="1:20" x14ac:dyDescent="0.45">
      <c r="A1303" t="s">
        <v>20</v>
      </c>
      <c r="B1303" s="2">
        <v>41920</v>
      </c>
      <c r="C1303" s="1">
        <v>0.70833333333333337</v>
      </c>
      <c r="D1303" t="s">
        <v>30</v>
      </c>
      <c r="E1303" t="s">
        <v>88</v>
      </c>
      <c r="F1303">
        <v>1422.85</v>
      </c>
      <c r="G1303">
        <v>1261.5999999999999</v>
      </c>
      <c r="H1303">
        <v>6</v>
      </c>
      <c r="I1303">
        <v>12</v>
      </c>
      <c r="J1303">
        <v>6</v>
      </c>
      <c r="K1303">
        <v>9</v>
      </c>
      <c r="L1303">
        <v>3</v>
      </c>
      <c r="M1303">
        <v>2</v>
      </c>
      <c r="N1303" t="s">
        <v>23</v>
      </c>
      <c r="O1303">
        <v>1.63</v>
      </c>
      <c r="P1303">
        <v>3.97</v>
      </c>
      <c r="Q1303">
        <v>4.97</v>
      </c>
      <c r="R1303">
        <v>1.8</v>
      </c>
      <c r="S1303">
        <v>4.8</v>
      </c>
      <c r="T1303">
        <v>5.75</v>
      </c>
    </row>
    <row r="1304" spans="1:20" x14ac:dyDescent="0.45">
      <c r="A1304" t="s">
        <v>20</v>
      </c>
      <c r="B1304" s="2">
        <v>41920</v>
      </c>
      <c r="C1304" s="1">
        <v>0.70833333333333337</v>
      </c>
      <c r="D1304" t="s">
        <v>69</v>
      </c>
      <c r="E1304" t="s">
        <v>29</v>
      </c>
      <c r="F1304">
        <v>1187.02</v>
      </c>
      <c r="G1304">
        <v>1333.12</v>
      </c>
      <c r="H1304">
        <v>4</v>
      </c>
      <c r="I1304">
        <v>7</v>
      </c>
      <c r="J1304">
        <v>3</v>
      </c>
      <c r="K1304">
        <v>3</v>
      </c>
      <c r="L1304">
        <v>0</v>
      </c>
      <c r="M1304">
        <v>0</v>
      </c>
      <c r="N1304" t="s">
        <v>28</v>
      </c>
      <c r="O1304">
        <v>3.22</v>
      </c>
      <c r="P1304">
        <v>3.42</v>
      </c>
      <c r="Q1304">
        <v>2.14</v>
      </c>
      <c r="R1304">
        <v>3.46</v>
      </c>
      <c r="S1304">
        <v>3.75</v>
      </c>
      <c r="T1304">
        <v>2.4</v>
      </c>
    </row>
    <row r="1305" spans="1:20" x14ac:dyDescent="0.45">
      <c r="A1305" t="s">
        <v>20</v>
      </c>
      <c r="B1305" s="2">
        <v>41920</v>
      </c>
      <c r="C1305" s="1">
        <v>0.75</v>
      </c>
      <c r="D1305" t="s">
        <v>24</v>
      </c>
      <c r="E1305" t="s">
        <v>59</v>
      </c>
      <c r="F1305">
        <v>1276.47</v>
      </c>
      <c r="G1305">
        <v>1318.21</v>
      </c>
      <c r="H1305">
        <v>3</v>
      </c>
      <c r="I1305">
        <v>3</v>
      </c>
      <c r="J1305">
        <v>0</v>
      </c>
      <c r="K1305">
        <v>1</v>
      </c>
      <c r="L1305">
        <v>1</v>
      </c>
      <c r="M1305">
        <v>1</v>
      </c>
      <c r="N1305" t="s">
        <v>28</v>
      </c>
      <c r="O1305">
        <v>2.62</v>
      </c>
      <c r="P1305">
        <v>3.35</v>
      </c>
      <c r="Q1305">
        <v>2.58</v>
      </c>
      <c r="R1305">
        <v>2.8</v>
      </c>
      <c r="S1305">
        <v>3.56</v>
      </c>
      <c r="T1305">
        <v>2.7</v>
      </c>
    </row>
    <row r="1306" spans="1:20" x14ac:dyDescent="0.45">
      <c r="A1306" t="s">
        <v>31</v>
      </c>
      <c r="B1306" s="2">
        <v>41920</v>
      </c>
      <c r="C1306" s="1">
        <v>0.75</v>
      </c>
      <c r="D1306" t="s">
        <v>57</v>
      </c>
      <c r="E1306" t="s">
        <v>44</v>
      </c>
      <c r="F1306">
        <v>1418.54</v>
      </c>
      <c r="G1306">
        <v>1348.43</v>
      </c>
      <c r="H1306">
        <v>1</v>
      </c>
      <c r="I1306">
        <v>4</v>
      </c>
      <c r="J1306">
        <v>1</v>
      </c>
      <c r="K1306">
        <v>1</v>
      </c>
      <c r="L1306">
        <v>1</v>
      </c>
      <c r="M1306">
        <v>1</v>
      </c>
      <c r="N1306" t="s">
        <v>28</v>
      </c>
      <c r="O1306">
        <v>2</v>
      </c>
      <c r="P1306">
        <v>3.42</v>
      </c>
      <c r="Q1306">
        <v>3.66</v>
      </c>
      <c r="R1306">
        <v>2.06</v>
      </c>
      <c r="S1306">
        <v>3.63</v>
      </c>
      <c r="T1306">
        <v>4.04</v>
      </c>
    </row>
    <row r="1307" spans="1:20" x14ac:dyDescent="0.45">
      <c r="A1307" t="s">
        <v>61</v>
      </c>
      <c r="B1307" s="2">
        <v>41929</v>
      </c>
      <c r="C1307" s="1">
        <v>0.70833333333333337</v>
      </c>
      <c r="D1307" t="s">
        <v>90</v>
      </c>
      <c r="E1307" t="s">
        <v>63</v>
      </c>
      <c r="F1307">
        <v>1254.8699999999999</v>
      </c>
      <c r="G1307">
        <v>1351.48</v>
      </c>
      <c r="H1307">
        <v>3</v>
      </c>
      <c r="I1307">
        <v>7</v>
      </c>
      <c r="J1307">
        <v>2</v>
      </c>
      <c r="K1307">
        <v>6</v>
      </c>
      <c r="L1307">
        <v>1</v>
      </c>
      <c r="M1307">
        <v>0</v>
      </c>
      <c r="N1307" t="s">
        <v>23</v>
      </c>
      <c r="O1307">
        <v>2.15</v>
      </c>
      <c r="P1307">
        <v>3.22</v>
      </c>
      <c r="Q1307">
        <v>3.33</v>
      </c>
      <c r="R1307">
        <v>2.2999999999999998</v>
      </c>
      <c r="S1307">
        <v>3.45</v>
      </c>
      <c r="T1307">
        <v>3.8</v>
      </c>
    </row>
    <row r="1308" spans="1:20" x14ac:dyDescent="0.45">
      <c r="A1308" t="s">
        <v>31</v>
      </c>
      <c r="B1308" s="2">
        <v>41929</v>
      </c>
      <c r="C1308" s="1">
        <v>0.72916666666666663</v>
      </c>
      <c r="D1308" t="s">
        <v>68</v>
      </c>
      <c r="E1308" t="s">
        <v>99</v>
      </c>
      <c r="F1308">
        <v>1439.91</v>
      </c>
      <c r="G1308">
        <v>1363.35</v>
      </c>
      <c r="H1308">
        <v>4</v>
      </c>
      <c r="I1308">
        <v>7</v>
      </c>
      <c r="J1308">
        <v>5</v>
      </c>
      <c r="K1308">
        <v>9</v>
      </c>
      <c r="L1308">
        <v>1</v>
      </c>
      <c r="M1308">
        <v>1</v>
      </c>
      <c r="N1308" t="s">
        <v>28</v>
      </c>
      <c r="O1308">
        <v>1.57</v>
      </c>
      <c r="P1308">
        <v>3.88</v>
      </c>
      <c r="Q1308">
        <v>5.8</v>
      </c>
      <c r="R1308">
        <v>1.65</v>
      </c>
      <c r="S1308">
        <v>4.2</v>
      </c>
      <c r="T1308">
        <v>6.8</v>
      </c>
    </row>
    <row r="1309" spans="1:20" x14ac:dyDescent="0.45">
      <c r="A1309" t="s">
        <v>20</v>
      </c>
      <c r="B1309" s="2">
        <v>41930</v>
      </c>
      <c r="C1309" s="1">
        <v>0.60416666666666663</v>
      </c>
      <c r="D1309" t="s">
        <v>88</v>
      </c>
      <c r="E1309" t="s">
        <v>48</v>
      </c>
      <c r="F1309">
        <v>1272.18</v>
      </c>
      <c r="G1309">
        <v>1311.55</v>
      </c>
      <c r="H1309">
        <v>6</v>
      </c>
      <c r="I1309">
        <v>6</v>
      </c>
      <c r="J1309">
        <v>3</v>
      </c>
      <c r="K1309">
        <v>7</v>
      </c>
      <c r="L1309">
        <v>1</v>
      </c>
      <c r="M1309">
        <v>2</v>
      </c>
      <c r="N1309" t="s">
        <v>34</v>
      </c>
      <c r="O1309">
        <v>2.0299999999999998</v>
      </c>
      <c r="P1309">
        <v>3.47</v>
      </c>
      <c r="Q1309">
        <v>3.48</v>
      </c>
      <c r="R1309">
        <v>2.11</v>
      </c>
      <c r="S1309">
        <v>3.85</v>
      </c>
      <c r="T1309">
        <v>3.8</v>
      </c>
    </row>
    <row r="1310" spans="1:20" x14ac:dyDescent="0.45">
      <c r="A1310" t="s">
        <v>41</v>
      </c>
      <c r="B1310" s="2">
        <v>41930</v>
      </c>
      <c r="C1310" s="1">
        <v>0.625</v>
      </c>
      <c r="D1310" t="s">
        <v>54</v>
      </c>
      <c r="E1310" t="s">
        <v>87</v>
      </c>
      <c r="F1310">
        <v>1356.2</v>
      </c>
      <c r="G1310">
        <v>1313.32</v>
      </c>
      <c r="H1310">
        <v>4</v>
      </c>
      <c r="I1310">
        <v>4</v>
      </c>
      <c r="J1310">
        <v>6</v>
      </c>
      <c r="K1310">
        <v>9</v>
      </c>
      <c r="L1310">
        <v>1</v>
      </c>
      <c r="M1310">
        <v>3</v>
      </c>
      <c r="N1310" t="s">
        <v>34</v>
      </c>
      <c r="O1310">
        <v>2.23</v>
      </c>
      <c r="P1310">
        <v>3.29</v>
      </c>
      <c r="Q1310">
        <v>3.17</v>
      </c>
      <c r="R1310">
        <v>2.35</v>
      </c>
      <c r="S1310">
        <v>3.4</v>
      </c>
      <c r="T1310">
        <v>3.5</v>
      </c>
    </row>
    <row r="1311" spans="1:20" x14ac:dyDescent="0.45">
      <c r="A1311" t="s">
        <v>35</v>
      </c>
      <c r="B1311" s="2">
        <v>41930</v>
      </c>
      <c r="C1311" s="1">
        <v>0.625</v>
      </c>
      <c r="D1311" t="s">
        <v>39</v>
      </c>
      <c r="E1311" t="s">
        <v>36</v>
      </c>
      <c r="F1311">
        <v>1627.16</v>
      </c>
      <c r="G1311">
        <v>1360.01</v>
      </c>
      <c r="H1311">
        <v>6</v>
      </c>
      <c r="I1311">
        <v>6</v>
      </c>
      <c r="J1311">
        <v>3</v>
      </c>
      <c r="K1311">
        <v>5</v>
      </c>
      <c r="L1311">
        <v>4</v>
      </c>
      <c r="M1311">
        <v>2</v>
      </c>
      <c r="N1311" t="s">
        <v>23</v>
      </c>
      <c r="O1311">
        <v>1.1100000000000001</v>
      </c>
      <c r="P1311">
        <v>8.81</v>
      </c>
      <c r="Q1311">
        <v>17.02</v>
      </c>
      <c r="R1311">
        <v>1.1399999999999999</v>
      </c>
      <c r="S1311">
        <v>12</v>
      </c>
      <c r="T1311">
        <v>26</v>
      </c>
    </row>
    <row r="1312" spans="1:20" x14ac:dyDescent="0.45">
      <c r="A1312" t="s">
        <v>65</v>
      </c>
      <c r="B1312" s="2">
        <v>41930</v>
      </c>
      <c r="C1312" s="1">
        <v>0.6875</v>
      </c>
      <c r="D1312" t="s">
        <v>79</v>
      </c>
      <c r="E1312" t="s">
        <v>102</v>
      </c>
      <c r="F1312">
        <v>1444.87</v>
      </c>
      <c r="G1312">
        <v>1365.33</v>
      </c>
      <c r="H1312">
        <v>3</v>
      </c>
      <c r="I1312">
        <v>4</v>
      </c>
      <c r="J1312">
        <v>4</v>
      </c>
      <c r="K1312">
        <v>8</v>
      </c>
      <c r="L1312">
        <v>1</v>
      </c>
      <c r="M1312">
        <v>1</v>
      </c>
      <c r="N1312" t="s">
        <v>28</v>
      </c>
      <c r="O1312">
        <v>1.74</v>
      </c>
      <c r="P1312">
        <v>3.36</v>
      </c>
      <c r="Q1312">
        <v>4.53</v>
      </c>
      <c r="R1312">
        <v>1.81</v>
      </c>
      <c r="S1312">
        <v>3.7</v>
      </c>
      <c r="T1312">
        <v>5.5</v>
      </c>
    </row>
    <row r="1313" spans="1:20" x14ac:dyDescent="0.45">
      <c r="A1313" t="s">
        <v>20</v>
      </c>
      <c r="B1313" s="2">
        <v>41930</v>
      </c>
      <c r="C1313" s="1">
        <v>0.70833333333333337</v>
      </c>
      <c r="D1313" t="s">
        <v>25</v>
      </c>
      <c r="E1313" t="s">
        <v>24</v>
      </c>
      <c r="F1313">
        <v>1492.39</v>
      </c>
      <c r="G1313">
        <v>1281.82</v>
      </c>
      <c r="H1313">
        <v>7</v>
      </c>
      <c r="I1313">
        <v>13</v>
      </c>
      <c r="J1313">
        <v>1</v>
      </c>
      <c r="K1313">
        <v>4</v>
      </c>
      <c r="L1313">
        <v>1</v>
      </c>
      <c r="M1313">
        <v>2</v>
      </c>
      <c r="N1313" t="s">
        <v>34</v>
      </c>
      <c r="O1313">
        <v>1.36</v>
      </c>
      <c r="P1313">
        <v>5.08</v>
      </c>
      <c r="Q1313">
        <v>7.29</v>
      </c>
      <c r="R1313">
        <v>1.43</v>
      </c>
      <c r="S1313">
        <v>5.6</v>
      </c>
      <c r="T1313">
        <v>8.1999999999999993</v>
      </c>
    </row>
    <row r="1314" spans="1:20" x14ac:dyDescent="0.45">
      <c r="A1314" t="s">
        <v>74</v>
      </c>
      <c r="B1314" s="2">
        <v>41931</v>
      </c>
      <c r="C1314" s="1">
        <v>0.5</v>
      </c>
      <c r="D1314" t="s">
        <v>76</v>
      </c>
      <c r="E1314" t="s">
        <v>75</v>
      </c>
      <c r="F1314">
        <v>1160.57</v>
      </c>
      <c r="G1314">
        <v>1135.08</v>
      </c>
      <c r="H1314">
        <v>2</v>
      </c>
      <c r="I1314">
        <v>5</v>
      </c>
      <c r="J1314">
        <v>4</v>
      </c>
      <c r="K1314">
        <v>5</v>
      </c>
      <c r="L1314">
        <v>2</v>
      </c>
      <c r="M1314">
        <v>2</v>
      </c>
      <c r="N1314" t="s">
        <v>28</v>
      </c>
      <c r="O1314">
        <v>2.5299999999999998</v>
      </c>
      <c r="P1314">
        <v>3.26</v>
      </c>
      <c r="Q1314">
        <v>2.66</v>
      </c>
      <c r="R1314">
        <v>2.72</v>
      </c>
      <c r="S1314">
        <v>3.55</v>
      </c>
      <c r="T1314">
        <v>2.8</v>
      </c>
    </row>
    <row r="1315" spans="1:20" x14ac:dyDescent="0.45">
      <c r="A1315" t="s">
        <v>31</v>
      </c>
      <c r="B1315" s="2">
        <v>41931</v>
      </c>
      <c r="C1315" s="1">
        <v>0.54166666666666663</v>
      </c>
      <c r="D1315" t="s">
        <v>55</v>
      </c>
      <c r="E1315" t="s">
        <v>32</v>
      </c>
      <c r="F1315">
        <v>1487.34</v>
      </c>
      <c r="G1315">
        <v>1290.3699999999999</v>
      </c>
      <c r="H1315">
        <v>9</v>
      </c>
      <c r="I1315">
        <v>12</v>
      </c>
      <c r="J1315">
        <v>1</v>
      </c>
      <c r="K1315">
        <v>2</v>
      </c>
      <c r="L1315">
        <v>2</v>
      </c>
      <c r="M1315">
        <v>1</v>
      </c>
      <c r="N1315" t="s">
        <v>23</v>
      </c>
      <c r="O1315">
        <v>1.45</v>
      </c>
      <c r="P1315">
        <v>4.38</v>
      </c>
      <c r="Q1315">
        <v>6.85</v>
      </c>
      <c r="R1315">
        <v>1.53</v>
      </c>
      <c r="S1315">
        <v>5.2</v>
      </c>
      <c r="T1315">
        <v>8.4</v>
      </c>
    </row>
    <row r="1316" spans="1:20" x14ac:dyDescent="0.45">
      <c r="A1316" t="s">
        <v>20</v>
      </c>
      <c r="B1316" s="2">
        <v>41931</v>
      </c>
      <c r="C1316" s="1">
        <v>0.60416666666666663</v>
      </c>
      <c r="D1316" t="s">
        <v>58</v>
      </c>
      <c r="E1316" t="s">
        <v>29</v>
      </c>
      <c r="F1316">
        <v>1383.72</v>
      </c>
      <c r="G1316">
        <v>1321.55</v>
      </c>
      <c r="H1316">
        <v>6</v>
      </c>
      <c r="I1316">
        <v>6</v>
      </c>
      <c r="J1316">
        <v>4</v>
      </c>
      <c r="K1316">
        <v>4</v>
      </c>
      <c r="L1316">
        <v>2</v>
      </c>
      <c r="M1316">
        <v>1</v>
      </c>
      <c r="N1316" t="s">
        <v>23</v>
      </c>
      <c r="O1316">
        <v>1.56</v>
      </c>
      <c r="P1316">
        <v>4.05</v>
      </c>
      <c r="Q1316">
        <v>5.53</v>
      </c>
      <c r="R1316">
        <v>1.65</v>
      </c>
      <c r="S1316">
        <v>4.5199999999999996</v>
      </c>
      <c r="T1316">
        <v>6.1</v>
      </c>
    </row>
    <row r="1317" spans="1:20" x14ac:dyDescent="0.45">
      <c r="A1317" t="s">
        <v>31</v>
      </c>
      <c r="B1317" s="2">
        <v>41931</v>
      </c>
      <c r="C1317" s="1">
        <v>0.66666666666666663</v>
      </c>
      <c r="D1317" t="s">
        <v>57</v>
      </c>
      <c r="E1317" t="s">
        <v>93</v>
      </c>
      <c r="F1317">
        <v>1428.17</v>
      </c>
      <c r="G1317">
        <v>1332.51</v>
      </c>
      <c r="H1317">
        <v>2</v>
      </c>
      <c r="I1317">
        <v>2</v>
      </c>
      <c r="J1317">
        <v>3</v>
      </c>
      <c r="K1317">
        <v>6</v>
      </c>
      <c r="L1317">
        <v>5</v>
      </c>
      <c r="M1317">
        <v>0</v>
      </c>
      <c r="N1317" t="s">
        <v>23</v>
      </c>
      <c r="O1317">
        <v>1.64</v>
      </c>
      <c r="P1317">
        <v>3.72</v>
      </c>
      <c r="Q1317">
        <v>5.3</v>
      </c>
      <c r="R1317">
        <v>1.75</v>
      </c>
      <c r="S1317">
        <v>4.05</v>
      </c>
      <c r="T1317">
        <v>5.86</v>
      </c>
    </row>
    <row r="1318" spans="1:20" x14ac:dyDescent="0.45">
      <c r="A1318" t="s">
        <v>41</v>
      </c>
      <c r="B1318" s="2">
        <v>41931</v>
      </c>
      <c r="C1318" s="1">
        <v>0.6875</v>
      </c>
      <c r="D1318" t="s">
        <v>91</v>
      </c>
      <c r="E1318" t="s">
        <v>53</v>
      </c>
      <c r="F1318">
        <v>1203.29</v>
      </c>
      <c r="G1318">
        <v>1435.31</v>
      </c>
      <c r="H1318">
        <v>0</v>
      </c>
      <c r="I1318">
        <v>0</v>
      </c>
      <c r="J1318">
        <v>4</v>
      </c>
      <c r="K1318">
        <v>4</v>
      </c>
      <c r="L1318">
        <v>0</v>
      </c>
      <c r="M1318">
        <v>4</v>
      </c>
      <c r="N1318" t="s">
        <v>34</v>
      </c>
      <c r="O1318">
        <v>11.25</v>
      </c>
      <c r="P1318">
        <v>6.11</v>
      </c>
      <c r="Q1318">
        <v>1.22</v>
      </c>
      <c r="R1318">
        <v>13</v>
      </c>
      <c r="S1318">
        <v>6.65</v>
      </c>
      <c r="T1318">
        <v>1.28</v>
      </c>
    </row>
    <row r="1319" spans="1:20" x14ac:dyDescent="0.45">
      <c r="A1319" t="s">
        <v>20</v>
      </c>
      <c r="B1319" s="2">
        <v>41931</v>
      </c>
      <c r="C1319" s="1">
        <v>0.70833333333333337</v>
      </c>
      <c r="D1319" t="s">
        <v>69</v>
      </c>
      <c r="E1319" t="s">
        <v>26</v>
      </c>
      <c r="F1319">
        <v>1181.67</v>
      </c>
      <c r="G1319">
        <v>1223.31</v>
      </c>
      <c r="H1319">
        <v>5</v>
      </c>
      <c r="I1319">
        <v>5</v>
      </c>
      <c r="J1319">
        <v>3</v>
      </c>
      <c r="K1319">
        <v>4</v>
      </c>
      <c r="L1319">
        <v>1</v>
      </c>
      <c r="M1319">
        <v>0</v>
      </c>
      <c r="N1319" t="s">
        <v>23</v>
      </c>
      <c r="O1319">
        <v>2.2999999999999998</v>
      </c>
      <c r="P1319">
        <v>3.31</v>
      </c>
      <c r="Q1319">
        <v>3</v>
      </c>
      <c r="R1319">
        <v>2.4</v>
      </c>
      <c r="S1319">
        <v>3.45</v>
      </c>
      <c r="T1319">
        <v>3.22</v>
      </c>
    </row>
    <row r="1320" spans="1:20" x14ac:dyDescent="0.45">
      <c r="A1320" t="s">
        <v>20</v>
      </c>
      <c r="B1320" s="2">
        <v>41931</v>
      </c>
      <c r="C1320" s="1">
        <v>0.70833333333333337</v>
      </c>
      <c r="D1320" t="s">
        <v>22</v>
      </c>
      <c r="E1320" t="s">
        <v>59</v>
      </c>
      <c r="F1320">
        <v>1218.67</v>
      </c>
      <c r="G1320">
        <v>1312.07</v>
      </c>
      <c r="H1320">
        <v>4</v>
      </c>
      <c r="I1320">
        <v>10</v>
      </c>
      <c r="J1320">
        <v>1</v>
      </c>
      <c r="K1320">
        <v>1</v>
      </c>
      <c r="L1320">
        <v>1</v>
      </c>
      <c r="M1320">
        <v>1</v>
      </c>
      <c r="N1320" t="s">
        <v>28</v>
      </c>
      <c r="O1320">
        <v>2.3199999999999998</v>
      </c>
      <c r="P1320">
        <v>3.44</v>
      </c>
      <c r="Q1320">
        <v>2.88</v>
      </c>
      <c r="R1320">
        <v>2.4900000000000002</v>
      </c>
      <c r="S1320">
        <v>3.74</v>
      </c>
      <c r="T1320">
        <v>3.04</v>
      </c>
    </row>
    <row r="1321" spans="1:20" x14ac:dyDescent="0.45">
      <c r="A1321" t="s">
        <v>20</v>
      </c>
      <c r="B1321" s="2">
        <v>41931</v>
      </c>
      <c r="C1321" s="1">
        <v>0.79166666666666663</v>
      </c>
      <c r="D1321" t="s">
        <v>30</v>
      </c>
      <c r="E1321" t="s">
        <v>40</v>
      </c>
      <c r="F1321">
        <v>1434.41</v>
      </c>
      <c r="G1321">
        <v>1319.33</v>
      </c>
      <c r="H1321">
        <v>6</v>
      </c>
      <c r="I1321">
        <v>12</v>
      </c>
      <c r="J1321">
        <v>3</v>
      </c>
      <c r="K1321">
        <v>7</v>
      </c>
      <c r="L1321">
        <v>3</v>
      </c>
      <c r="M1321">
        <v>2</v>
      </c>
      <c r="N1321" t="s">
        <v>23</v>
      </c>
      <c r="O1321">
        <v>1.57</v>
      </c>
      <c r="P1321">
        <v>4.1399999999999997</v>
      </c>
      <c r="Q1321">
        <v>5.29</v>
      </c>
      <c r="R1321">
        <v>1.65</v>
      </c>
      <c r="S1321">
        <v>4.42</v>
      </c>
      <c r="T1321">
        <v>5.8</v>
      </c>
    </row>
    <row r="1322" spans="1:20" x14ac:dyDescent="0.45">
      <c r="A1322" t="s">
        <v>41</v>
      </c>
      <c r="B1322" s="2">
        <v>41932</v>
      </c>
      <c r="C1322" s="1">
        <v>0.75</v>
      </c>
      <c r="D1322" t="s">
        <v>97</v>
      </c>
      <c r="E1322" t="s">
        <v>52</v>
      </c>
      <c r="F1322">
        <v>1292.56</v>
      </c>
      <c r="G1322">
        <v>1429.76</v>
      </c>
      <c r="H1322">
        <v>6</v>
      </c>
      <c r="I1322">
        <v>6</v>
      </c>
      <c r="J1322">
        <v>7</v>
      </c>
      <c r="K1322">
        <v>11</v>
      </c>
      <c r="L1322">
        <v>2</v>
      </c>
      <c r="M1322">
        <v>0</v>
      </c>
      <c r="N1322" t="s">
        <v>23</v>
      </c>
      <c r="O1322">
        <v>2.33</v>
      </c>
      <c r="P1322">
        <v>3.37</v>
      </c>
      <c r="Q1322">
        <v>2.93</v>
      </c>
      <c r="R1322">
        <v>2.5</v>
      </c>
      <c r="S1322">
        <v>3.7</v>
      </c>
      <c r="T1322">
        <v>3.2</v>
      </c>
    </row>
    <row r="1323" spans="1:20" x14ac:dyDescent="0.45">
      <c r="A1323" t="s">
        <v>31</v>
      </c>
      <c r="B1323" s="2">
        <v>41932</v>
      </c>
      <c r="C1323" s="1">
        <v>0.75</v>
      </c>
      <c r="D1323" t="s">
        <v>45</v>
      </c>
      <c r="E1323" t="s">
        <v>44</v>
      </c>
      <c r="F1323">
        <v>1428.97</v>
      </c>
      <c r="G1323">
        <v>1358.51</v>
      </c>
      <c r="H1323">
        <v>5</v>
      </c>
      <c r="I1323">
        <v>8</v>
      </c>
      <c r="J1323">
        <v>2</v>
      </c>
      <c r="K1323">
        <v>2</v>
      </c>
      <c r="L1323">
        <v>2</v>
      </c>
      <c r="M1323">
        <v>0</v>
      </c>
      <c r="N1323" t="s">
        <v>23</v>
      </c>
      <c r="O1323">
        <v>1.73</v>
      </c>
      <c r="P1323">
        <v>3.59</v>
      </c>
      <c r="Q1323">
        <v>4.6900000000000004</v>
      </c>
      <c r="R1323">
        <v>1.78</v>
      </c>
      <c r="S1323">
        <v>3.9</v>
      </c>
      <c r="T1323">
        <v>5.09</v>
      </c>
    </row>
    <row r="1324" spans="1:20" x14ac:dyDescent="0.45">
      <c r="A1324" t="s">
        <v>31</v>
      </c>
      <c r="B1324" s="2">
        <v>41936</v>
      </c>
      <c r="C1324" s="1">
        <v>0.72916666666666663</v>
      </c>
      <c r="D1324" t="s">
        <v>32</v>
      </c>
      <c r="E1324" t="s">
        <v>93</v>
      </c>
      <c r="F1324">
        <v>1290.3699999999999</v>
      </c>
      <c r="G1324">
        <v>1332.51</v>
      </c>
      <c r="H1324">
        <v>1</v>
      </c>
      <c r="I1324">
        <v>2</v>
      </c>
      <c r="J1324">
        <v>3</v>
      </c>
      <c r="K1324">
        <v>3</v>
      </c>
      <c r="L1324">
        <v>1</v>
      </c>
      <c r="M1324">
        <v>2</v>
      </c>
      <c r="N1324" t="s">
        <v>34</v>
      </c>
      <c r="O1324">
        <v>2.17</v>
      </c>
      <c r="P1324">
        <v>3.36</v>
      </c>
      <c r="Q1324">
        <v>3.23</v>
      </c>
      <c r="R1324">
        <v>2.25</v>
      </c>
      <c r="S1324">
        <v>3.53</v>
      </c>
      <c r="T1324">
        <v>3.58</v>
      </c>
    </row>
    <row r="1325" spans="1:20" x14ac:dyDescent="0.45">
      <c r="A1325" t="s">
        <v>61</v>
      </c>
      <c r="B1325" s="2">
        <v>41936</v>
      </c>
      <c r="C1325" s="1">
        <v>0.8125</v>
      </c>
      <c r="D1325" t="s">
        <v>77</v>
      </c>
      <c r="E1325" t="s">
        <v>64</v>
      </c>
      <c r="F1325">
        <v>1367.59</v>
      </c>
      <c r="G1325">
        <v>1328.86</v>
      </c>
      <c r="H1325">
        <v>4</v>
      </c>
      <c r="I1325">
        <v>4</v>
      </c>
      <c r="J1325">
        <v>6</v>
      </c>
      <c r="K1325">
        <v>6</v>
      </c>
      <c r="L1325">
        <v>3</v>
      </c>
      <c r="M1325">
        <v>2</v>
      </c>
      <c r="N1325" t="s">
        <v>23</v>
      </c>
      <c r="O1325">
        <v>1.72</v>
      </c>
      <c r="P1325">
        <v>3.65</v>
      </c>
      <c r="Q1325">
        <v>4.6100000000000003</v>
      </c>
      <c r="R1325">
        <v>1.82</v>
      </c>
      <c r="S1325">
        <v>4</v>
      </c>
      <c r="T1325">
        <v>5</v>
      </c>
    </row>
    <row r="1326" spans="1:20" x14ac:dyDescent="0.45">
      <c r="A1326" t="s">
        <v>61</v>
      </c>
      <c r="B1326" s="2">
        <v>41937</v>
      </c>
      <c r="C1326" s="1">
        <v>0.60416666666666663</v>
      </c>
      <c r="D1326" t="s">
        <v>85</v>
      </c>
      <c r="E1326" t="s">
        <v>80</v>
      </c>
      <c r="F1326">
        <v>1338.44</v>
      </c>
      <c r="G1326">
        <v>1349.42</v>
      </c>
      <c r="H1326">
        <v>3</v>
      </c>
      <c r="I1326">
        <v>9</v>
      </c>
      <c r="J1326">
        <v>7</v>
      </c>
      <c r="K1326">
        <v>10</v>
      </c>
      <c r="L1326">
        <v>0</v>
      </c>
      <c r="M1326">
        <v>2</v>
      </c>
      <c r="N1326" t="s">
        <v>34</v>
      </c>
      <c r="O1326">
        <v>2.91</v>
      </c>
      <c r="P1326">
        <v>3.19</v>
      </c>
      <c r="Q1326">
        <v>2.4</v>
      </c>
      <c r="R1326">
        <v>3.18</v>
      </c>
      <c r="S1326">
        <v>3.35</v>
      </c>
      <c r="T1326">
        <v>2.66</v>
      </c>
    </row>
    <row r="1327" spans="1:20" x14ac:dyDescent="0.45">
      <c r="A1327" t="s">
        <v>20</v>
      </c>
      <c r="B1327" s="2">
        <v>41937</v>
      </c>
      <c r="C1327" s="1">
        <v>0.60416666666666663</v>
      </c>
      <c r="D1327" t="s">
        <v>24</v>
      </c>
      <c r="E1327" t="s">
        <v>58</v>
      </c>
      <c r="F1327">
        <v>1281.82</v>
      </c>
      <c r="G1327">
        <v>1383.72</v>
      </c>
      <c r="H1327">
        <v>4</v>
      </c>
      <c r="I1327">
        <v>7</v>
      </c>
      <c r="J1327">
        <v>9</v>
      </c>
      <c r="K1327">
        <v>9</v>
      </c>
      <c r="L1327">
        <v>3</v>
      </c>
      <c r="M1327">
        <v>2</v>
      </c>
      <c r="N1327" t="s">
        <v>23</v>
      </c>
      <c r="O1327">
        <v>2.84</v>
      </c>
      <c r="P1327">
        <v>3.42</v>
      </c>
      <c r="Q1327">
        <v>2.36</v>
      </c>
      <c r="R1327">
        <v>3</v>
      </c>
      <c r="S1327">
        <v>3.7</v>
      </c>
      <c r="T1327">
        <v>2.4700000000000002</v>
      </c>
    </row>
    <row r="1328" spans="1:20" x14ac:dyDescent="0.45">
      <c r="A1328" t="s">
        <v>35</v>
      </c>
      <c r="B1328" s="2">
        <v>41937</v>
      </c>
      <c r="C1328" s="1">
        <v>0.72916666666666663</v>
      </c>
      <c r="D1328" t="s">
        <v>47</v>
      </c>
      <c r="E1328" t="s">
        <v>36</v>
      </c>
      <c r="F1328">
        <v>1365.69</v>
      </c>
      <c r="G1328">
        <v>1360.01</v>
      </c>
      <c r="H1328">
        <v>2</v>
      </c>
      <c r="I1328">
        <v>6</v>
      </c>
      <c r="J1328">
        <v>3</v>
      </c>
      <c r="K1328">
        <v>4</v>
      </c>
      <c r="L1328">
        <v>0</v>
      </c>
      <c r="M1328">
        <v>0</v>
      </c>
      <c r="N1328" t="s">
        <v>28</v>
      </c>
      <c r="O1328">
        <v>2.29</v>
      </c>
      <c r="P1328">
        <v>3.33</v>
      </c>
      <c r="Q1328">
        <v>2.99</v>
      </c>
      <c r="R1328">
        <v>2.48</v>
      </c>
      <c r="S1328">
        <v>3.6</v>
      </c>
      <c r="T1328">
        <v>3.2</v>
      </c>
    </row>
    <row r="1329" spans="1:20" x14ac:dyDescent="0.45">
      <c r="A1329" t="s">
        <v>20</v>
      </c>
      <c r="B1329" s="2">
        <v>41938</v>
      </c>
      <c r="C1329" s="1">
        <v>0.60416666666666663</v>
      </c>
      <c r="D1329" t="s">
        <v>30</v>
      </c>
      <c r="E1329" t="s">
        <v>69</v>
      </c>
      <c r="F1329">
        <v>1434.41</v>
      </c>
      <c r="G1329">
        <v>1181.67</v>
      </c>
      <c r="H1329">
        <v>9</v>
      </c>
      <c r="I1329">
        <v>12</v>
      </c>
      <c r="J1329">
        <v>7</v>
      </c>
      <c r="K1329">
        <v>8</v>
      </c>
      <c r="L1329">
        <v>3</v>
      </c>
      <c r="M1329">
        <v>1</v>
      </c>
      <c r="N1329" t="s">
        <v>23</v>
      </c>
      <c r="O1329">
        <v>1.28</v>
      </c>
      <c r="P1329">
        <v>5.83</v>
      </c>
      <c r="Q1329">
        <v>8.68</v>
      </c>
      <c r="R1329">
        <v>1.32</v>
      </c>
      <c r="S1329">
        <v>6.7</v>
      </c>
      <c r="T1329">
        <v>10</v>
      </c>
    </row>
    <row r="1330" spans="1:20" x14ac:dyDescent="0.45">
      <c r="A1330" t="s">
        <v>41</v>
      </c>
      <c r="B1330" s="2">
        <v>41938</v>
      </c>
      <c r="C1330" s="1">
        <v>0.6875</v>
      </c>
      <c r="D1330" t="s">
        <v>51</v>
      </c>
      <c r="E1330" t="s">
        <v>70</v>
      </c>
      <c r="F1330">
        <v>1421.92</v>
      </c>
      <c r="G1330">
        <v>1413.21</v>
      </c>
      <c r="H1330">
        <v>7</v>
      </c>
      <c r="I1330">
        <v>8</v>
      </c>
      <c r="J1330">
        <v>0</v>
      </c>
      <c r="K1330">
        <v>6</v>
      </c>
      <c r="L1330">
        <v>0</v>
      </c>
      <c r="M1330">
        <v>1</v>
      </c>
      <c r="N1330" t="s">
        <v>34</v>
      </c>
      <c r="O1330">
        <v>1.52</v>
      </c>
      <c r="P1330">
        <v>4.17</v>
      </c>
      <c r="Q1330">
        <v>5.87</v>
      </c>
      <c r="R1330">
        <v>1.58</v>
      </c>
      <c r="S1330">
        <v>4.57</v>
      </c>
      <c r="T1330">
        <v>6.9</v>
      </c>
    </row>
    <row r="1331" spans="1:20" x14ac:dyDescent="0.45">
      <c r="A1331" t="s">
        <v>41</v>
      </c>
      <c r="B1331" s="2">
        <v>41938</v>
      </c>
      <c r="C1331" s="1">
        <v>0.6875</v>
      </c>
      <c r="D1331" t="s">
        <v>87</v>
      </c>
      <c r="E1331" t="s">
        <v>97</v>
      </c>
      <c r="F1331">
        <v>1313.32</v>
      </c>
      <c r="G1331">
        <v>1292.56</v>
      </c>
      <c r="H1331">
        <v>9</v>
      </c>
      <c r="I1331">
        <v>12</v>
      </c>
      <c r="J1331">
        <v>9</v>
      </c>
      <c r="K1331">
        <v>9</v>
      </c>
      <c r="L1331">
        <v>4</v>
      </c>
      <c r="M1331">
        <v>0</v>
      </c>
      <c r="N1331" t="s">
        <v>23</v>
      </c>
      <c r="O1331">
        <v>2.2400000000000002</v>
      </c>
      <c r="P1331">
        <v>3.35</v>
      </c>
      <c r="Q1331">
        <v>3.1</v>
      </c>
      <c r="R1331">
        <v>2.5</v>
      </c>
      <c r="S1331">
        <v>3.52</v>
      </c>
      <c r="T1331">
        <v>3.5</v>
      </c>
    </row>
    <row r="1332" spans="1:20" x14ac:dyDescent="0.45">
      <c r="A1332" t="s">
        <v>61</v>
      </c>
      <c r="B1332" s="2">
        <v>41938</v>
      </c>
      <c r="C1332" s="1">
        <v>0.70833333333333337</v>
      </c>
      <c r="D1332" t="s">
        <v>94</v>
      </c>
      <c r="E1332" t="s">
        <v>62</v>
      </c>
      <c r="F1332">
        <v>1227.9000000000001</v>
      </c>
      <c r="G1332">
        <v>1569.24</v>
      </c>
      <c r="H1332">
        <v>4</v>
      </c>
      <c r="I1332">
        <v>4</v>
      </c>
      <c r="J1332">
        <v>7</v>
      </c>
      <c r="K1332">
        <v>10</v>
      </c>
      <c r="L1332">
        <v>1</v>
      </c>
      <c r="M1332">
        <v>2</v>
      </c>
      <c r="N1332" t="s">
        <v>34</v>
      </c>
      <c r="O1332">
        <v>5.22</v>
      </c>
      <c r="P1332">
        <v>3.85</v>
      </c>
      <c r="Q1332">
        <v>1.61</v>
      </c>
      <c r="R1332">
        <v>5.81</v>
      </c>
      <c r="S1332">
        <v>4.33</v>
      </c>
      <c r="T1332">
        <v>1.73</v>
      </c>
    </row>
    <row r="1333" spans="1:20" x14ac:dyDescent="0.45">
      <c r="A1333" t="s">
        <v>20</v>
      </c>
      <c r="B1333" s="2">
        <v>41938</v>
      </c>
      <c r="C1333" s="1">
        <v>0.70833333333333337</v>
      </c>
      <c r="D1333" t="s">
        <v>29</v>
      </c>
      <c r="E1333" t="s">
        <v>88</v>
      </c>
      <c r="F1333">
        <v>1321.55</v>
      </c>
      <c r="G1333">
        <v>1272.18</v>
      </c>
      <c r="H1333">
        <v>1</v>
      </c>
      <c r="I1333">
        <v>4</v>
      </c>
      <c r="J1333">
        <v>3</v>
      </c>
      <c r="K1333">
        <v>6</v>
      </c>
      <c r="L1333">
        <v>4</v>
      </c>
      <c r="M1333">
        <v>1</v>
      </c>
      <c r="N1333" t="s">
        <v>23</v>
      </c>
      <c r="O1333">
        <v>1.87</v>
      </c>
      <c r="P1333">
        <v>3.65</v>
      </c>
      <c r="Q1333">
        <v>3.85</v>
      </c>
      <c r="R1333">
        <v>2.04</v>
      </c>
      <c r="S1333">
        <v>3.9</v>
      </c>
      <c r="T1333">
        <v>4.5</v>
      </c>
    </row>
    <row r="1334" spans="1:20" x14ac:dyDescent="0.45">
      <c r="A1334" t="s">
        <v>20</v>
      </c>
      <c r="B1334" s="2">
        <v>41938</v>
      </c>
      <c r="C1334" s="1">
        <v>0.70833333333333337</v>
      </c>
      <c r="D1334" t="s">
        <v>26</v>
      </c>
      <c r="E1334" t="s">
        <v>25</v>
      </c>
      <c r="F1334">
        <v>1223.31</v>
      </c>
      <c r="G1334">
        <v>1492.39</v>
      </c>
      <c r="H1334">
        <v>3</v>
      </c>
      <c r="I1334">
        <v>4</v>
      </c>
      <c r="J1334">
        <v>4</v>
      </c>
      <c r="K1334">
        <v>10</v>
      </c>
      <c r="L1334">
        <v>0</v>
      </c>
      <c r="M1334">
        <v>1</v>
      </c>
      <c r="N1334" t="s">
        <v>34</v>
      </c>
      <c r="O1334">
        <v>4.07</v>
      </c>
      <c r="P1334">
        <v>3.78</v>
      </c>
      <c r="Q1334">
        <v>1.8</v>
      </c>
      <c r="R1334">
        <v>4.5</v>
      </c>
      <c r="S1334">
        <v>4.1500000000000004</v>
      </c>
      <c r="T1334">
        <v>1.91</v>
      </c>
    </row>
    <row r="1335" spans="1:20" x14ac:dyDescent="0.45">
      <c r="A1335" t="s">
        <v>20</v>
      </c>
      <c r="B1335" s="2">
        <v>41938</v>
      </c>
      <c r="C1335" s="1">
        <v>0.70833333333333337</v>
      </c>
      <c r="D1335" t="s">
        <v>59</v>
      </c>
      <c r="E1335" t="s">
        <v>48</v>
      </c>
      <c r="F1335">
        <v>1312.07</v>
      </c>
      <c r="G1335">
        <v>1311.55</v>
      </c>
      <c r="H1335">
        <v>2</v>
      </c>
      <c r="I1335">
        <v>2</v>
      </c>
      <c r="J1335">
        <v>3</v>
      </c>
      <c r="K1335">
        <v>7</v>
      </c>
      <c r="L1335">
        <v>1</v>
      </c>
      <c r="M1335">
        <v>2</v>
      </c>
      <c r="N1335" t="s">
        <v>34</v>
      </c>
      <c r="O1335">
        <v>1.97</v>
      </c>
      <c r="P1335">
        <v>3.57</v>
      </c>
      <c r="Q1335">
        <v>3.57</v>
      </c>
      <c r="R1335">
        <v>2.11</v>
      </c>
      <c r="S1335">
        <v>3.85</v>
      </c>
      <c r="T1335">
        <v>4</v>
      </c>
    </row>
    <row r="1336" spans="1:20" x14ac:dyDescent="0.45">
      <c r="A1336" t="s">
        <v>31</v>
      </c>
      <c r="B1336" s="2">
        <v>41938</v>
      </c>
      <c r="C1336" s="1">
        <v>0.75</v>
      </c>
      <c r="D1336" t="s">
        <v>45</v>
      </c>
      <c r="E1336" t="s">
        <v>57</v>
      </c>
      <c r="F1336">
        <v>1428.97</v>
      </c>
      <c r="G1336">
        <v>1428.17</v>
      </c>
      <c r="H1336">
        <v>5</v>
      </c>
      <c r="I1336">
        <v>11</v>
      </c>
      <c r="J1336">
        <v>5</v>
      </c>
      <c r="K1336">
        <v>5</v>
      </c>
      <c r="L1336">
        <v>0</v>
      </c>
      <c r="M1336">
        <v>0</v>
      </c>
      <c r="N1336" t="s">
        <v>28</v>
      </c>
      <c r="O1336">
        <v>2.4700000000000002</v>
      </c>
      <c r="P1336">
        <v>3.27</v>
      </c>
      <c r="Q1336">
        <v>2.8</v>
      </c>
      <c r="R1336">
        <v>2.66</v>
      </c>
      <c r="S1336">
        <v>3.5</v>
      </c>
      <c r="T1336">
        <v>3</v>
      </c>
    </row>
    <row r="1337" spans="1:20" x14ac:dyDescent="0.45">
      <c r="A1337" t="s">
        <v>31</v>
      </c>
      <c r="B1337" s="2">
        <v>41939</v>
      </c>
      <c r="C1337" s="1">
        <v>0.75</v>
      </c>
      <c r="D1337" t="s">
        <v>56</v>
      </c>
      <c r="E1337" t="s">
        <v>68</v>
      </c>
      <c r="F1337">
        <v>1443.89</v>
      </c>
      <c r="G1337">
        <v>1439.91</v>
      </c>
      <c r="H1337">
        <v>6</v>
      </c>
      <c r="I1337">
        <v>10</v>
      </c>
      <c r="J1337">
        <v>2</v>
      </c>
      <c r="K1337">
        <v>8</v>
      </c>
      <c r="L1337">
        <v>0</v>
      </c>
      <c r="M1337">
        <v>1</v>
      </c>
      <c r="N1337" t="s">
        <v>34</v>
      </c>
      <c r="O1337">
        <v>2.25</v>
      </c>
      <c r="P1337">
        <v>3.33</v>
      </c>
      <c r="Q1337">
        <v>3.11</v>
      </c>
      <c r="R1337">
        <v>2.46</v>
      </c>
      <c r="S1337">
        <v>3.5</v>
      </c>
      <c r="T1337">
        <v>3.4</v>
      </c>
    </row>
    <row r="1338" spans="1:20" x14ac:dyDescent="0.45">
      <c r="A1338" t="s">
        <v>31</v>
      </c>
      <c r="B1338" s="2">
        <v>41943</v>
      </c>
      <c r="C1338" s="1">
        <v>0.72916666666666663</v>
      </c>
      <c r="D1338" t="s">
        <v>55</v>
      </c>
      <c r="E1338" t="s">
        <v>56</v>
      </c>
      <c r="F1338">
        <v>1487.34</v>
      </c>
      <c r="G1338">
        <v>1443.89</v>
      </c>
      <c r="H1338">
        <v>7</v>
      </c>
      <c r="I1338">
        <v>13</v>
      </c>
      <c r="J1338">
        <v>3</v>
      </c>
      <c r="K1338">
        <v>9</v>
      </c>
      <c r="L1338">
        <v>2</v>
      </c>
      <c r="M1338">
        <v>0</v>
      </c>
      <c r="N1338" t="s">
        <v>23</v>
      </c>
      <c r="O1338">
        <v>1.83</v>
      </c>
      <c r="P1338">
        <v>3.58</v>
      </c>
      <c r="Q1338">
        <v>4.16</v>
      </c>
      <c r="R1338">
        <v>1.91</v>
      </c>
      <c r="S1338">
        <v>4</v>
      </c>
      <c r="T1338">
        <v>4.6500000000000004</v>
      </c>
    </row>
    <row r="1339" spans="1:20" x14ac:dyDescent="0.45">
      <c r="A1339" t="s">
        <v>20</v>
      </c>
      <c r="B1339" s="2">
        <v>41947</v>
      </c>
      <c r="C1339" s="1">
        <v>0.75</v>
      </c>
      <c r="D1339" t="s">
        <v>69</v>
      </c>
      <c r="E1339" t="s">
        <v>60</v>
      </c>
      <c r="F1339">
        <v>1186.1600000000001</v>
      </c>
      <c r="G1339">
        <v>1248.1300000000001</v>
      </c>
      <c r="H1339">
        <v>4</v>
      </c>
      <c r="I1339">
        <v>8</v>
      </c>
      <c r="J1339">
        <v>3</v>
      </c>
      <c r="K1339">
        <v>4</v>
      </c>
      <c r="L1339">
        <v>1</v>
      </c>
      <c r="M1339">
        <v>1</v>
      </c>
      <c r="N1339" t="s">
        <v>28</v>
      </c>
      <c r="O1339">
        <v>2.5099999999999998</v>
      </c>
      <c r="P1339">
        <v>3.42</v>
      </c>
      <c r="Q1339">
        <v>2.65</v>
      </c>
      <c r="R1339">
        <v>2.66</v>
      </c>
      <c r="S1339">
        <v>3.69</v>
      </c>
      <c r="T1339">
        <v>2.75</v>
      </c>
    </row>
    <row r="1340" spans="1:20" x14ac:dyDescent="0.45">
      <c r="A1340" t="s">
        <v>31</v>
      </c>
      <c r="B1340" s="2">
        <v>41948</v>
      </c>
      <c r="C1340" s="1">
        <v>0.66666666666666663</v>
      </c>
      <c r="D1340" t="s">
        <v>44</v>
      </c>
      <c r="E1340" t="s">
        <v>45</v>
      </c>
      <c r="F1340">
        <v>1353.24</v>
      </c>
      <c r="G1340">
        <v>1448.27</v>
      </c>
      <c r="H1340">
        <v>1</v>
      </c>
      <c r="I1340">
        <v>2</v>
      </c>
      <c r="J1340">
        <v>5</v>
      </c>
      <c r="K1340">
        <v>9</v>
      </c>
      <c r="L1340">
        <v>1</v>
      </c>
      <c r="M1340">
        <v>2</v>
      </c>
      <c r="N1340" t="s">
        <v>34</v>
      </c>
      <c r="O1340">
        <v>3.02</v>
      </c>
      <c r="P1340">
        <v>3.43</v>
      </c>
      <c r="Q1340">
        <v>2.25</v>
      </c>
      <c r="R1340">
        <v>3.3</v>
      </c>
      <c r="S1340">
        <v>3.74</v>
      </c>
      <c r="T1340">
        <v>2.31</v>
      </c>
    </row>
    <row r="1341" spans="1:20" x14ac:dyDescent="0.45">
      <c r="A1341" t="s">
        <v>31</v>
      </c>
      <c r="B1341" s="2">
        <v>41948</v>
      </c>
      <c r="C1341" s="1">
        <v>0.66666666666666663</v>
      </c>
      <c r="D1341" t="s">
        <v>93</v>
      </c>
      <c r="E1341" t="s">
        <v>68</v>
      </c>
      <c r="F1341">
        <v>1342.55</v>
      </c>
      <c r="G1341">
        <v>1478.93</v>
      </c>
      <c r="H1341">
        <v>4</v>
      </c>
      <c r="I1341">
        <v>7</v>
      </c>
      <c r="J1341">
        <v>5</v>
      </c>
      <c r="K1341">
        <v>8</v>
      </c>
      <c r="L1341">
        <v>0</v>
      </c>
      <c r="M1341">
        <v>0</v>
      </c>
      <c r="N1341" t="s">
        <v>28</v>
      </c>
      <c r="O1341">
        <v>5.24</v>
      </c>
      <c r="P1341">
        <v>3.86</v>
      </c>
      <c r="Q1341">
        <v>1.62</v>
      </c>
      <c r="R1341">
        <v>5.9</v>
      </c>
      <c r="S1341">
        <v>4.2</v>
      </c>
      <c r="T1341">
        <v>1.67</v>
      </c>
    </row>
    <row r="1342" spans="1:20" x14ac:dyDescent="0.45">
      <c r="A1342" t="s">
        <v>31</v>
      </c>
      <c r="B1342" s="2">
        <v>41948</v>
      </c>
      <c r="C1342" s="1">
        <v>0.66666666666666663</v>
      </c>
      <c r="D1342" t="s">
        <v>95</v>
      </c>
      <c r="E1342" t="s">
        <v>56</v>
      </c>
      <c r="F1342">
        <v>1302.3800000000001</v>
      </c>
      <c r="G1342">
        <v>1429.84</v>
      </c>
      <c r="H1342">
        <v>1</v>
      </c>
      <c r="I1342">
        <v>2</v>
      </c>
      <c r="J1342">
        <v>0</v>
      </c>
      <c r="K1342">
        <v>6</v>
      </c>
      <c r="L1342">
        <v>1</v>
      </c>
      <c r="M1342">
        <v>3</v>
      </c>
      <c r="N1342" t="s">
        <v>34</v>
      </c>
      <c r="O1342">
        <v>3.13</v>
      </c>
      <c r="P1342">
        <v>3.46</v>
      </c>
      <c r="Q1342">
        <v>2.1800000000000002</v>
      </c>
      <c r="R1342">
        <v>3.5</v>
      </c>
      <c r="S1342">
        <v>3.65</v>
      </c>
      <c r="T1342">
        <v>2.4</v>
      </c>
    </row>
    <row r="1343" spans="1:20" x14ac:dyDescent="0.45">
      <c r="A1343" t="s">
        <v>41</v>
      </c>
      <c r="B1343" s="2">
        <v>41948</v>
      </c>
      <c r="C1343" s="1">
        <v>0.6875</v>
      </c>
      <c r="D1343" t="s">
        <v>43</v>
      </c>
      <c r="E1343" t="s">
        <v>51</v>
      </c>
      <c r="F1343">
        <v>1308.28</v>
      </c>
      <c r="G1343">
        <v>1423.85</v>
      </c>
      <c r="H1343">
        <v>0</v>
      </c>
      <c r="I1343">
        <v>0</v>
      </c>
      <c r="J1343">
        <v>4</v>
      </c>
      <c r="K1343">
        <v>7</v>
      </c>
      <c r="L1343">
        <v>0</v>
      </c>
      <c r="M1343">
        <v>1</v>
      </c>
      <c r="N1343" t="s">
        <v>34</v>
      </c>
      <c r="O1343">
        <v>4.1900000000000004</v>
      </c>
      <c r="P1343">
        <v>3.51</v>
      </c>
      <c r="Q1343">
        <v>1.83</v>
      </c>
      <c r="R1343">
        <v>4.8</v>
      </c>
      <c r="S1343">
        <v>3.75</v>
      </c>
      <c r="T1343">
        <v>1.87</v>
      </c>
    </row>
    <row r="1344" spans="1:20" x14ac:dyDescent="0.45">
      <c r="A1344" t="s">
        <v>61</v>
      </c>
      <c r="B1344" s="2">
        <v>41948</v>
      </c>
      <c r="C1344" s="1">
        <v>0.70833333333333337</v>
      </c>
      <c r="D1344" t="s">
        <v>63</v>
      </c>
      <c r="E1344" t="s">
        <v>94</v>
      </c>
      <c r="F1344">
        <v>1336.9</v>
      </c>
      <c r="G1344">
        <v>1240.8399999999999</v>
      </c>
      <c r="H1344">
        <v>1</v>
      </c>
      <c r="I1344">
        <v>2</v>
      </c>
      <c r="J1344">
        <v>3</v>
      </c>
      <c r="K1344">
        <v>4</v>
      </c>
      <c r="L1344">
        <v>3</v>
      </c>
      <c r="M1344">
        <v>1</v>
      </c>
      <c r="N1344" t="s">
        <v>23</v>
      </c>
      <c r="O1344">
        <v>2.0299999999999998</v>
      </c>
      <c r="P1344">
        <v>3.22</v>
      </c>
      <c r="Q1344">
        <v>3.68</v>
      </c>
      <c r="R1344">
        <v>2.1</v>
      </c>
      <c r="S1344">
        <v>3.4</v>
      </c>
      <c r="T1344">
        <v>4.3</v>
      </c>
    </row>
    <row r="1345" spans="1:20" x14ac:dyDescent="0.45">
      <c r="A1345" t="s">
        <v>20</v>
      </c>
      <c r="B1345" s="2">
        <v>41948</v>
      </c>
      <c r="C1345" s="1">
        <v>0.70833333333333337</v>
      </c>
      <c r="D1345" t="s">
        <v>26</v>
      </c>
      <c r="E1345" t="s">
        <v>88</v>
      </c>
      <c r="F1345">
        <v>1212.44</v>
      </c>
      <c r="G1345">
        <v>1255.27</v>
      </c>
      <c r="H1345">
        <v>0</v>
      </c>
      <c r="I1345">
        <v>3</v>
      </c>
      <c r="J1345">
        <v>0</v>
      </c>
      <c r="K1345">
        <v>6</v>
      </c>
      <c r="L1345">
        <v>2</v>
      </c>
      <c r="M1345">
        <v>1</v>
      </c>
      <c r="N1345" t="s">
        <v>23</v>
      </c>
      <c r="O1345">
        <v>2.73</v>
      </c>
      <c r="P1345">
        <v>3.31</v>
      </c>
      <c r="Q1345">
        <v>2.5</v>
      </c>
      <c r="R1345">
        <v>3.1</v>
      </c>
      <c r="S1345">
        <v>3.58</v>
      </c>
      <c r="T1345">
        <v>2.67</v>
      </c>
    </row>
    <row r="1346" spans="1:20" x14ac:dyDescent="0.45">
      <c r="A1346" t="s">
        <v>20</v>
      </c>
      <c r="B1346" s="2">
        <v>41948</v>
      </c>
      <c r="C1346" s="1">
        <v>0.70833333333333337</v>
      </c>
      <c r="D1346" t="s">
        <v>40</v>
      </c>
      <c r="E1346" t="s">
        <v>59</v>
      </c>
      <c r="F1346">
        <v>1307.8499999999999</v>
      </c>
      <c r="G1346">
        <v>1301.8399999999999</v>
      </c>
      <c r="H1346">
        <v>0</v>
      </c>
      <c r="I1346">
        <v>3</v>
      </c>
      <c r="J1346">
        <v>2</v>
      </c>
      <c r="K1346">
        <v>2</v>
      </c>
      <c r="L1346">
        <v>1</v>
      </c>
      <c r="M1346">
        <v>1</v>
      </c>
      <c r="N1346" t="s">
        <v>28</v>
      </c>
      <c r="O1346">
        <v>2.62</v>
      </c>
      <c r="P1346">
        <v>3.41</v>
      </c>
      <c r="Q1346">
        <v>2.54</v>
      </c>
      <c r="R1346">
        <v>2.75</v>
      </c>
      <c r="S1346">
        <v>3.75</v>
      </c>
      <c r="T1346">
        <v>2.7</v>
      </c>
    </row>
    <row r="1347" spans="1:20" x14ac:dyDescent="0.45">
      <c r="A1347" t="s">
        <v>20</v>
      </c>
      <c r="B1347" s="2">
        <v>41948</v>
      </c>
      <c r="C1347" s="1">
        <v>0.75</v>
      </c>
      <c r="D1347" t="s">
        <v>25</v>
      </c>
      <c r="E1347" t="s">
        <v>58</v>
      </c>
      <c r="F1347">
        <v>1481.43</v>
      </c>
      <c r="G1347">
        <v>1380.2</v>
      </c>
      <c r="H1347">
        <v>4</v>
      </c>
      <c r="I1347">
        <v>10</v>
      </c>
      <c r="J1347">
        <v>6</v>
      </c>
      <c r="K1347">
        <v>9</v>
      </c>
      <c r="L1347">
        <v>2</v>
      </c>
      <c r="M1347">
        <v>2</v>
      </c>
      <c r="N1347" t="s">
        <v>28</v>
      </c>
      <c r="O1347">
        <v>1.72</v>
      </c>
      <c r="P1347">
        <v>3.74</v>
      </c>
      <c r="Q1347">
        <v>4.43</v>
      </c>
      <c r="R1347">
        <v>1.8</v>
      </c>
      <c r="S1347">
        <v>4.26</v>
      </c>
      <c r="T1347">
        <v>4.8499999999999996</v>
      </c>
    </row>
    <row r="1348" spans="1:20" x14ac:dyDescent="0.45">
      <c r="A1348" t="s">
        <v>20</v>
      </c>
      <c r="B1348" s="2">
        <v>41950</v>
      </c>
      <c r="C1348" s="1">
        <v>0.75</v>
      </c>
      <c r="D1348" t="s">
        <v>48</v>
      </c>
      <c r="E1348" t="s">
        <v>25</v>
      </c>
      <c r="F1348">
        <v>1330.87</v>
      </c>
      <c r="G1348">
        <v>1481.43</v>
      </c>
      <c r="H1348">
        <v>6</v>
      </c>
      <c r="I1348">
        <v>9</v>
      </c>
      <c r="J1348">
        <v>4</v>
      </c>
      <c r="K1348">
        <v>8</v>
      </c>
      <c r="L1348">
        <v>0</v>
      </c>
      <c r="M1348">
        <v>1</v>
      </c>
      <c r="N1348" t="s">
        <v>34</v>
      </c>
      <c r="O1348">
        <v>4.74</v>
      </c>
      <c r="P1348">
        <v>3.8</v>
      </c>
      <c r="Q1348">
        <v>1.69</v>
      </c>
      <c r="R1348">
        <v>5.5</v>
      </c>
      <c r="S1348">
        <v>4.2</v>
      </c>
      <c r="T1348">
        <v>1.75</v>
      </c>
    </row>
    <row r="1349" spans="1:20" x14ac:dyDescent="0.45">
      <c r="A1349" t="s">
        <v>31</v>
      </c>
      <c r="B1349" s="2">
        <v>41951</v>
      </c>
      <c r="C1349" s="1">
        <v>0.75</v>
      </c>
      <c r="D1349" t="s">
        <v>45</v>
      </c>
      <c r="E1349" t="s">
        <v>32</v>
      </c>
      <c r="F1349">
        <v>1448.27</v>
      </c>
      <c r="G1349">
        <v>1291.95</v>
      </c>
      <c r="H1349">
        <v>7</v>
      </c>
      <c r="I1349">
        <v>9</v>
      </c>
      <c r="J1349">
        <v>1</v>
      </c>
      <c r="K1349">
        <v>1</v>
      </c>
      <c r="L1349">
        <v>0</v>
      </c>
      <c r="M1349">
        <v>0</v>
      </c>
      <c r="N1349" t="s">
        <v>28</v>
      </c>
      <c r="O1349">
        <v>1.7</v>
      </c>
      <c r="P1349">
        <v>3.67</v>
      </c>
      <c r="Q1349">
        <v>4.8</v>
      </c>
      <c r="R1349">
        <v>1.75</v>
      </c>
      <c r="S1349">
        <v>4</v>
      </c>
      <c r="T1349">
        <v>5.41</v>
      </c>
    </row>
    <row r="1350" spans="1:20" x14ac:dyDescent="0.45">
      <c r="A1350" t="s">
        <v>81</v>
      </c>
      <c r="B1350" s="2">
        <v>41965</v>
      </c>
      <c r="C1350" s="1">
        <v>0.66666666666666663</v>
      </c>
      <c r="D1350" t="s">
        <v>82</v>
      </c>
      <c r="E1350" t="s">
        <v>86</v>
      </c>
      <c r="F1350">
        <v>1757.07</v>
      </c>
      <c r="G1350">
        <v>1611.51</v>
      </c>
      <c r="H1350">
        <v>4</v>
      </c>
      <c r="I1350">
        <v>8</v>
      </c>
      <c r="J1350">
        <v>1</v>
      </c>
      <c r="K1350">
        <v>3</v>
      </c>
      <c r="L1350">
        <v>1</v>
      </c>
      <c r="M1350">
        <v>0</v>
      </c>
      <c r="N1350" t="s">
        <v>23</v>
      </c>
      <c r="O1350">
        <v>1.48</v>
      </c>
      <c r="P1350">
        <v>3.93</v>
      </c>
      <c r="Q1350">
        <v>6.94</v>
      </c>
      <c r="R1350">
        <v>1.53</v>
      </c>
      <c r="S1350">
        <v>4.5</v>
      </c>
      <c r="T1350">
        <v>8.5</v>
      </c>
    </row>
    <row r="1351" spans="1:20" x14ac:dyDescent="0.45">
      <c r="A1351" t="s">
        <v>31</v>
      </c>
      <c r="B1351" s="2">
        <v>41965</v>
      </c>
      <c r="C1351" s="1">
        <v>0.66666666666666663</v>
      </c>
      <c r="D1351" t="s">
        <v>45</v>
      </c>
      <c r="E1351" t="s">
        <v>99</v>
      </c>
      <c r="F1351">
        <v>1441.09</v>
      </c>
      <c r="G1351">
        <v>1368.13</v>
      </c>
      <c r="H1351">
        <v>5</v>
      </c>
      <c r="I1351">
        <v>9</v>
      </c>
      <c r="J1351">
        <v>4</v>
      </c>
      <c r="K1351">
        <v>6</v>
      </c>
      <c r="L1351">
        <v>4</v>
      </c>
      <c r="M1351">
        <v>2</v>
      </c>
      <c r="N1351" t="s">
        <v>23</v>
      </c>
      <c r="O1351">
        <v>1.5</v>
      </c>
      <c r="P1351">
        <v>4.04</v>
      </c>
      <c r="Q1351">
        <v>6.52</v>
      </c>
      <c r="R1351">
        <v>1.55</v>
      </c>
      <c r="S1351">
        <v>4.42</v>
      </c>
      <c r="T1351">
        <v>7.57</v>
      </c>
    </row>
    <row r="1352" spans="1:20" x14ac:dyDescent="0.45">
      <c r="A1352" t="s">
        <v>35</v>
      </c>
      <c r="B1352" s="2">
        <v>41965</v>
      </c>
      <c r="C1352" s="1">
        <v>0.72916666666666663</v>
      </c>
      <c r="D1352" t="s">
        <v>36</v>
      </c>
      <c r="E1352" t="s">
        <v>100</v>
      </c>
      <c r="F1352">
        <v>1390.35</v>
      </c>
      <c r="G1352">
        <v>1408.51</v>
      </c>
      <c r="H1352">
        <v>1</v>
      </c>
      <c r="I1352">
        <v>4</v>
      </c>
      <c r="J1352">
        <v>3</v>
      </c>
      <c r="K1352">
        <v>7</v>
      </c>
      <c r="L1352">
        <v>2</v>
      </c>
      <c r="M1352">
        <v>1</v>
      </c>
      <c r="N1352" t="s">
        <v>23</v>
      </c>
      <c r="O1352">
        <v>2.35</v>
      </c>
      <c r="P1352">
        <v>3.35</v>
      </c>
      <c r="Q1352">
        <v>2.88</v>
      </c>
      <c r="R1352">
        <v>2.48</v>
      </c>
      <c r="S1352">
        <v>3.6</v>
      </c>
      <c r="T1352">
        <v>3.1</v>
      </c>
    </row>
    <row r="1353" spans="1:20" x14ac:dyDescent="0.45">
      <c r="A1353" t="s">
        <v>31</v>
      </c>
      <c r="B1353" s="2">
        <v>41966</v>
      </c>
      <c r="C1353" s="1">
        <v>0.54166666666666663</v>
      </c>
      <c r="D1353" t="s">
        <v>44</v>
      </c>
      <c r="E1353" t="s">
        <v>56</v>
      </c>
      <c r="F1353">
        <v>1347.82</v>
      </c>
      <c r="G1353">
        <v>1421.18</v>
      </c>
      <c r="H1353">
        <v>0</v>
      </c>
      <c r="I1353">
        <v>1</v>
      </c>
      <c r="J1353">
        <v>3</v>
      </c>
      <c r="K1353">
        <v>6</v>
      </c>
      <c r="L1353">
        <v>1</v>
      </c>
      <c r="M1353">
        <v>0</v>
      </c>
      <c r="N1353" t="s">
        <v>23</v>
      </c>
      <c r="O1353">
        <v>2.44</v>
      </c>
      <c r="P1353">
        <v>3.3</v>
      </c>
      <c r="Q1353">
        <v>2.82</v>
      </c>
      <c r="R1353">
        <v>2.75</v>
      </c>
      <c r="S1353">
        <v>3.5</v>
      </c>
      <c r="T1353">
        <v>3.06</v>
      </c>
    </row>
    <row r="1354" spans="1:20" x14ac:dyDescent="0.45">
      <c r="A1354" t="s">
        <v>35</v>
      </c>
      <c r="B1354" s="2">
        <v>41966</v>
      </c>
      <c r="C1354" s="1">
        <v>0.64583333333333337</v>
      </c>
      <c r="D1354" t="s">
        <v>37</v>
      </c>
      <c r="E1354" t="s">
        <v>39</v>
      </c>
      <c r="F1354">
        <v>1447.32</v>
      </c>
      <c r="G1354">
        <v>1640.52</v>
      </c>
      <c r="H1354">
        <v>4</v>
      </c>
      <c r="I1354">
        <v>8</v>
      </c>
      <c r="J1354">
        <v>4</v>
      </c>
      <c r="K1354">
        <v>10</v>
      </c>
      <c r="L1354">
        <v>1</v>
      </c>
      <c r="M1354">
        <v>2</v>
      </c>
      <c r="N1354" t="s">
        <v>34</v>
      </c>
      <c r="O1354">
        <v>5.27</v>
      </c>
      <c r="P1354">
        <v>3.94</v>
      </c>
      <c r="Q1354">
        <v>1.59</v>
      </c>
      <c r="R1354">
        <v>6</v>
      </c>
      <c r="S1354">
        <v>4.4000000000000004</v>
      </c>
      <c r="T1354">
        <v>1.66</v>
      </c>
    </row>
    <row r="1355" spans="1:20" x14ac:dyDescent="0.45">
      <c r="A1355" t="s">
        <v>31</v>
      </c>
      <c r="B1355" s="2">
        <v>41966</v>
      </c>
      <c r="C1355" s="1">
        <v>0.75</v>
      </c>
      <c r="D1355" t="s">
        <v>55</v>
      </c>
      <c r="E1355" t="s">
        <v>68</v>
      </c>
      <c r="F1355">
        <v>1502.63</v>
      </c>
      <c r="G1355">
        <v>1474.97</v>
      </c>
      <c r="H1355">
        <v>4</v>
      </c>
      <c r="I1355">
        <v>10</v>
      </c>
      <c r="J1355">
        <v>5</v>
      </c>
      <c r="K1355">
        <v>6</v>
      </c>
      <c r="L1355">
        <v>2</v>
      </c>
      <c r="M1355">
        <v>0</v>
      </c>
      <c r="N1355" t="s">
        <v>23</v>
      </c>
      <c r="O1355">
        <v>2.17</v>
      </c>
      <c r="P1355">
        <v>3.28</v>
      </c>
      <c r="Q1355">
        <v>3.33</v>
      </c>
      <c r="R1355">
        <v>2.38</v>
      </c>
      <c r="S1355">
        <v>3.6</v>
      </c>
      <c r="T1355">
        <v>3.6</v>
      </c>
    </row>
    <row r="1356" spans="1:20" x14ac:dyDescent="0.45">
      <c r="A1356" t="s">
        <v>61</v>
      </c>
      <c r="B1356" s="2">
        <v>41971</v>
      </c>
      <c r="C1356" s="1">
        <v>0.8125</v>
      </c>
      <c r="D1356" t="s">
        <v>85</v>
      </c>
      <c r="E1356" t="s">
        <v>77</v>
      </c>
      <c r="F1356">
        <v>1338.5</v>
      </c>
      <c r="G1356">
        <v>1394.54</v>
      </c>
      <c r="H1356">
        <v>4</v>
      </c>
      <c r="I1356">
        <v>7</v>
      </c>
      <c r="J1356">
        <v>6</v>
      </c>
      <c r="K1356">
        <v>10</v>
      </c>
      <c r="L1356">
        <v>0</v>
      </c>
      <c r="M1356">
        <v>0</v>
      </c>
      <c r="N1356" t="s">
        <v>28</v>
      </c>
      <c r="O1356">
        <v>2.95</v>
      </c>
      <c r="P1356">
        <v>3.26</v>
      </c>
      <c r="Q1356">
        <v>2.35</v>
      </c>
      <c r="R1356">
        <v>3.25</v>
      </c>
      <c r="S1356">
        <v>3.56</v>
      </c>
      <c r="T1356">
        <v>2.5</v>
      </c>
    </row>
    <row r="1357" spans="1:20" x14ac:dyDescent="0.45">
      <c r="A1357" t="s">
        <v>61</v>
      </c>
      <c r="B1357" s="2">
        <v>41972</v>
      </c>
      <c r="C1357" s="1">
        <v>0.60416666666666663</v>
      </c>
      <c r="D1357" t="s">
        <v>80</v>
      </c>
      <c r="E1357" t="s">
        <v>94</v>
      </c>
      <c r="F1357">
        <v>1361.11</v>
      </c>
      <c r="G1357">
        <v>1231.8</v>
      </c>
      <c r="H1357">
        <v>7</v>
      </c>
      <c r="I1357">
        <v>11</v>
      </c>
      <c r="J1357">
        <v>1</v>
      </c>
      <c r="K1357">
        <v>4</v>
      </c>
      <c r="L1357">
        <v>0</v>
      </c>
      <c r="M1357">
        <v>0</v>
      </c>
      <c r="N1357" t="s">
        <v>28</v>
      </c>
      <c r="O1357">
        <v>1.92</v>
      </c>
      <c r="P1357">
        <v>3.46</v>
      </c>
      <c r="Q1357">
        <v>3.84</v>
      </c>
      <c r="R1357">
        <v>2.11</v>
      </c>
      <c r="S1357">
        <v>3.8</v>
      </c>
      <c r="T1357">
        <v>4.45</v>
      </c>
    </row>
    <row r="1358" spans="1:20" x14ac:dyDescent="0.45">
      <c r="A1358" t="s">
        <v>31</v>
      </c>
      <c r="B1358" s="2">
        <v>41972</v>
      </c>
      <c r="C1358" s="1">
        <v>0.66666666666666663</v>
      </c>
      <c r="D1358" t="s">
        <v>32</v>
      </c>
      <c r="E1358" t="s">
        <v>44</v>
      </c>
      <c r="F1358">
        <v>1273.92</v>
      </c>
      <c r="G1358">
        <v>1347.82</v>
      </c>
      <c r="H1358">
        <v>1</v>
      </c>
      <c r="I1358">
        <v>2</v>
      </c>
      <c r="J1358">
        <v>3</v>
      </c>
      <c r="K1358">
        <v>4</v>
      </c>
      <c r="L1358">
        <v>0</v>
      </c>
      <c r="M1358">
        <v>1</v>
      </c>
      <c r="N1358" t="s">
        <v>34</v>
      </c>
      <c r="O1358">
        <v>2.76</v>
      </c>
      <c r="P1358">
        <v>3.35</v>
      </c>
      <c r="Q1358">
        <v>2.4500000000000002</v>
      </c>
      <c r="R1358">
        <v>3</v>
      </c>
      <c r="S1358">
        <v>3.65</v>
      </c>
      <c r="T1358">
        <v>2.7</v>
      </c>
    </row>
    <row r="1359" spans="1:20" x14ac:dyDescent="0.45">
      <c r="A1359" t="s">
        <v>35</v>
      </c>
      <c r="B1359" s="2">
        <v>41972</v>
      </c>
      <c r="C1359" s="1">
        <v>0.72916666666666663</v>
      </c>
      <c r="D1359" t="s">
        <v>47</v>
      </c>
      <c r="E1359" t="s">
        <v>37</v>
      </c>
      <c r="F1359">
        <v>1374.66</v>
      </c>
      <c r="G1359">
        <v>1447.32</v>
      </c>
      <c r="H1359">
        <v>2</v>
      </c>
      <c r="I1359">
        <v>3</v>
      </c>
      <c r="J1359">
        <v>3</v>
      </c>
      <c r="K1359">
        <v>5</v>
      </c>
      <c r="L1359">
        <v>0</v>
      </c>
      <c r="M1359">
        <v>2</v>
      </c>
      <c r="N1359" t="s">
        <v>34</v>
      </c>
      <c r="O1359">
        <v>3.43</v>
      </c>
      <c r="P1359">
        <v>3.33</v>
      </c>
      <c r="Q1359">
        <v>2.08</v>
      </c>
      <c r="R1359">
        <v>3.75</v>
      </c>
      <c r="S1359">
        <v>3.65</v>
      </c>
      <c r="T1359">
        <v>2.21</v>
      </c>
    </row>
    <row r="1360" spans="1:20" x14ac:dyDescent="0.45">
      <c r="A1360" t="s">
        <v>65</v>
      </c>
      <c r="B1360" s="2">
        <v>41973</v>
      </c>
      <c r="C1360" s="1">
        <v>0.66666666666666663</v>
      </c>
      <c r="D1360" t="s">
        <v>102</v>
      </c>
      <c r="E1360" t="s">
        <v>66</v>
      </c>
      <c r="F1360">
        <v>1390.42</v>
      </c>
      <c r="G1360">
        <v>1539.17</v>
      </c>
      <c r="H1360">
        <v>4</v>
      </c>
      <c r="I1360">
        <v>7</v>
      </c>
      <c r="J1360">
        <v>5</v>
      </c>
      <c r="K1360">
        <v>6</v>
      </c>
      <c r="L1360">
        <v>0</v>
      </c>
      <c r="M1360">
        <v>0</v>
      </c>
      <c r="N1360" t="s">
        <v>28</v>
      </c>
      <c r="O1360">
        <v>2.4</v>
      </c>
      <c r="P1360">
        <v>3.01</v>
      </c>
      <c r="Q1360">
        <v>2.93</v>
      </c>
      <c r="R1360">
        <v>2.57</v>
      </c>
      <c r="S1360">
        <v>3.2</v>
      </c>
      <c r="T1360">
        <v>3.4</v>
      </c>
    </row>
    <row r="1361" spans="1:20" x14ac:dyDescent="0.45">
      <c r="A1361" t="s">
        <v>31</v>
      </c>
      <c r="B1361" s="2">
        <v>41973</v>
      </c>
      <c r="C1361" s="1">
        <v>0.66666666666666663</v>
      </c>
      <c r="D1361" t="s">
        <v>56</v>
      </c>
      <c r="E1361" t="s">
        <v>57</v>
      </c>
      <c r="F1361">
        <v>1421.18</v>
      </c>
      <c r="G1361">
        <v>1432.55</v>
      </c>
      <c r="H1361">
        <v>3</v>
      </c>
      <c r="I1361">
        <v>3</v>
      </c>
      <c r="J1361">
        <v>5</v>
      </c>
      <c r="K1361">
        <v>9</v>
      </c>
      <c r="L1361">
        <v>2</v>
      </c>
      <c r="M1361">
        <v>0</v>
      </c>
      <c r="N1361" t="s">
        <v>23</v>
      </c>
      <c r="O1361">
        <v>2.59</v>
      </c>
      <c r="P1361">
        <v>3.25</v>
      </c>
      <c r="Q1361">
        <v>2.67</v>
      </c>
      <c r="R1361">
        <v>2.8</v>
      </c>
      <c r="S1361">
        <v>3.45</v>
      </c>
      <c r="T1361">
        <v>2.87</v>
      </c>
    </row>
    <row r="1362" spans="1:20" x14ac:dyDescent="0.45">
      <c r="A1362" t="s">
        <v>20</v>
      </c>
      <c r="B1362" s="2">
        <v>41977</v>
      </c>
      <c r="C1362" s="1">
        <v>0.60416666666666663</v>
      </c>
      <c r="D1362" t="s">
        <v>29</v>
      </c>
      <c r="E1362" t="s">
        <v>59</v>
      </c>
      <c r="F1362">
        <v>1323.35</v>
      </c>
      <c r="G1362">
        <v>1297.6600000000001</v>
      </c>
      <c r="H1362">
        <v>6</v>
      </c>
      <c r="I1362">
        <v>7</v>
      </c>
      <c r="J1362">
        <v>2</v>
      </c>
      <c r="K1362">
        <v>3</v>
      </c>
      <c r="L1362">
        <v>0</v>
      </c>
      <c r="M1362">
        <v>1</v>
      </c>
      <c r="N1362" t="s">
        <v>34</v>
      </c>
      <c r="O1362">
        <v>2.44</v>
      </c>
      <c r="P1362">
        <v>3.33</v>
      </c>
      <c r="Q1362">
        <v>2.78</v>
      </c>
      <c r="R1362">
        <v>2.58</v>
      </c>
      <c r="S1362">
        <v>3.52</v>
      </c>
      <c r="T1362">
        <v>2.9</v>
      </c>
    </row>
    <row r="1363" spans="1:20" x14ac:dyDescent="0.45">
      <c r="A1363" t="s">
        <v>35</v>
      </c>
      <c r="B1363" s="2">
        <v>41977</v>
      </c>
      <c r="C1363" s="1">
        <v>0.64583333333333337</v>
      </c>
      <c r="D1363" t="s">
        <v>39</v>
      </c>
      <c r="E1363" t="s">
        <v>37</v>
      </c>
      <c r="F1363">
        <v>1654.62</v>
      </c>
      <c r="G1363">
        <v>1458.6</v>
      </c>
      <c r="H1363">
        <v>4</v>
      </c>
      <c r="I1363">
        <v>8</v>
      </c>
      <c r="J1363">
        <v>6</v>
      </c>
      <c r="K1363">
        <v>7</v>
      </c>
      <c r="L1363">
        <v>1</v>
      </c>
      <c r="M1363">
        <v>2</v>
      </c>
      <c r="N1363" t="s">
        <v>34</v>
      </c>
      <c r="O1363">
        <v>1.21</v>
      </c>
      <c r="P1363">
        <v>6.21</v>
      </c>
      <c r="Q1363">
        <v>11.98</v>
      </c>
      <c r="R1363">
        <v>1.25</v>
      </c>
      <c r="S1363">
        <v>7</v>
      </c>
      <c r="T1363">
        <v>14</v>
      </c>
    </row>
    <row r="1364" spans="1:20" x14ac:dyDescent="0.45">
      <c r="A1364" t="s">
        <v>31</v>
      </c>
      <c r="B1364" s="2">
        <v>41977</v>
      </c>
      <c r="C1364" s="1">
        <v>0.66666666666666663</v>
      </c>
      <c r="D1364" t="s">
        <v>55</v>
      </c>
      <c r="E1364" t="s">
        <v>44</v>
      </c>
      <c r="F1364">
        <v>1510.54</v>
      </c>
      <c r="G1364">
        <v>1362.69</v>
      </c>
      <c r="H1364">
        <v>6</v>
      </c>
      <c r="I1364">
        <v>10</v>
      </c>
      <c r="J1364">
        <v>6</v>
      </c>
      <c r="K1364">
        <v>6</v>
      </c>
      <c r="L1364">
        <v>0</v>
      </c>
      <c r="M1364">
        <v>2</v>
      </c>
      <c r="N1364" t="s">
        <v>34</v>
      </c>
      <c r="O1364">
        <v>2.16</v>
      </c>
      <c r="P1364">
        <v>3.35</v>
      </c>
      <c r="Q1364">
        <v>3.26</v>
      </c>
      <c r="R1364">
        <v>2.36</v>
      </c>
      <c r="S1364">
        <v>3.5</v>
      </c>
      <c r="T1364">
        <v>3.57</v>
      </c>
    </row>
    <row r="1365" spans="1:20" x14ac:dyDescent="0.45">
      <c r="A1365" t="s">
        <v>61</v>
      </c>
      <c r="B1365" s="2">
        <v>41977</v>
      </c>
      <c r="C1365" s="1">
        <v>0.70833333333333337</v>
      </c>
      <c r="D1365" t="s">
        <v>80</v>
      </c>
      <c r="E1365" t="s">
        <v>85</v>
      </c>
      <c r="F1365">
        <v>1353.17</v>
      </c>
      <c r="G1365">
        <v>1342.78</v>
      </c>
      <c r="H1365">
        <v>5</v>
      </c>
      <c r="I1365">
        <v>11</v>
      </c>
      <c r="J1365">
        <v>5</v>
      </c>
      <c r="K1365">
        <v>5</v>
      </c>
      <c r="L1365">
        <v>1</v>
      </c>
      <c r="M1365">
        <v>1</v>
      </c>
      <c r="N1365" t="s">
        <v>28</v>
      </c>
      <c r="O1365">
        <v>1.96</v>
      </c>
      <c r="P1365">
        <v>3.35</v>
      </c>
      <c r="Q1365">
        <v>3.77</v>
      </c>
      <c r="R1365">
        <v>2.02</v>
      </c>
      <c r="S1365">
        <v>3.7</v>
      </c>
      <c r="T1365">
        <v>4.33</v>
      </c>
    </row>
    <row r="1366" spans="1:20" x14ac:dyDescent="0.45">
      <c r="A1366" t="s">
        <v>61</v>
      </c>
      <c r="B1366" s="2">
        <v>41977</v>
      </c>
      <c r="C1366" s="1">
        <v>0.70833333333333337</v>
      </c>
      <c r="D1366" t="s">
        <v>77</v>
      </c>
      <c r="E1366" t="s">
        <v>64</v>
      </c>
      <c r="F1366">
        <v>1396.9</v>
      </c>
      <c r="G1366">
        <v>1342.31</v>
      </c>
      <c r="H1366">
        <v>4</v>
      </c>
      <c r="I1366">
        <v>10</v>
      </c>
      <c r="J1366">
        <v>6</v>
      </c>
      <c r="K1366">
        <v>9</v>
      </c>
      <c r="L1366">
        <v>0</v>
      </c>
      <c r="M1366">
        <v>1</v>
      </c>
      <c r="N1366" t="s">
        <v>34</v>
      </c>
      <c r="O1366">
        <v>1.85</v>
      </c>
      <c r="P1366">
        <v>3.3</v>
      </c>
      <c r="Q1366">
        <v>4.34</v>
      </c>
      <c r="R1366">
        <v>1.95</v>
      </c>
      <c r="S1366">
        <v>3.5</v>
      </c>
      <c r="T1366">
        <v>4.9000000000000004</v>
      </c>
    </row>
    <row r="1367" spans="1:20" x14ac:dyDescent="0.45">
      <c r="A1367" t="s">
        <v>61</v>
      </c>
      <c r="B1367" s="2">
        <v>41977</v>
      </c>
      <c r="C1367" s="1">
        <v>0.70833333333333337</v>
      </c>
      <c r="D1367" t="s">
        <v>94</v>
      </c>
      <c r="E1367" t="s">
        <v>63</v>
      </c>
      <c r="F1367">
        <v>1236.18</v>
      </c>
      <c r="G1367">
        <v>1341.51</v>
      </c>
      <c r="H1367">
        <v>2</v>
      </c>
      <c r="I1367">
        <v>5</v>
      </c>
      <c r="J1367">
        <v>6</v>
      </c>
      <c r="K1367">
        <v>6</v>
      </c>
      <c r="L1367">
        <v>0</v>
      </c>
      <c r="M1367">
        <v>3</v>
      </c>
      <c r="N1367" t="s">
        <v>34</v>
      </c>
      <c r="O1367">
        <v>2.25</v>
      </c>
      <c r="P1367">
        <v>3.16</v>
      </c>
      <c r="Q1367">
        <v>3.17</v>
      </c>
      <c r="R1367">
        <v>2.4</v>
      </c>
      <c r="S1367">
        <v>3.27</v>
      </c>
      <c r="T1367">
        <v>3.55</v>
      </c>
    </row>
    <row r="1368" spans="1:20" x14ac:dyDescent="0.45">
      <c r="A1368" t="s">
        <v>20</v>
      </c>
      <c r="B1368" s="2">
        <v>41977</v>
      </c>
      <c r="C1368" s="1">
        <v>0.70833333333333337</v>
      </c>
      <c r="D1368" t="s">
        <v>24</v>
      </c>
      <c r="E1368" t="s">
        <v>40</v>
      </c>
      <c r="F1368">
        <v>1301.3599999999999</v>
      </c>
      <c r="G1368">
        <v>1303.55</v>
      </c>
      <c r="H1368">
        <v>7</v>
      </c>
      <c r="I1368">
        <v>7</v>
      </c>
      <c r="J1368">
        <v>1</v>
      </c>
      <c r="K1368">
        <v>1</v>
      </c>
      <c r="L1368">
        <v>1</v>
      </c>
      <c r="M1368">
        <v>1</v>
      </c>
      <c r="N1368" t="s">
        <v>28</v>
      </c>
      <c r="O1368">
        <v>1.93</v>
      </c>
      <c r="P1368">
        <v>3.52</v>
      </c>
      <c r="Q1368">
        <v>3.79</v>
      </c>
      <c r="R1368">
        <v>2.09</v>
      </c>
      <c r="S1368">
        <v>3.7</v>
      </c>
      <c r="T1368">
        <v>4.3</v>
      </c>
    </row>
    <row r="1369" spans="1:20" x14ac:dyDescent="0.45">
      <c r="A1369" t="s">
        <v>35</v>
      </c>
      <c r="B1369" s="2">
        <v>41977</v>
      </c>
      <c r="C1369" s="1">
        <v>0.75</v>
      </c>
      <c r="D1369" t="s">
        <v>36</v>
      </c>
      <c r="E1369" t="s">
        <v>38</v>
      </c>
      <c r="F1369">
        <v>1403.8</v>
      </c>
      <c r="G1369">
        <v>1353.57</v>
      </c>
      <c r="H1369">
        <v>4</v>
      </c>
      <c r="I1369">
        <v>5</v>
      </c>
      <c r="J1369">
        <v>2</v>
      </c>
      <c r="K1369">
        <v>3</v>
      </c>
      <c r="L1369">
        <v>1</v>
      </c>
      <c r="M1369">
        <v>2</v>
      </c>
      <c r="N1369" t="s">
        <v>34</v>
      </c>
      <c r="O1369">
        <v>1.8</v>
      </c>
      <c r="P1369">
        <v>3.63</v>
      </c>
      <c r="Q1369">
        <v>4.16</v>
      </c>
      <c r="R1369">
        <v>1.95</v>
      </c>
      <c r="S1369">
        <v>3.85</v>
      </c>
      <c r="T1369">
        <v>4.5999999999999996</v>
      </c>
    </row>
    <row r="1370" spans="1:20" x14ac:dyDescent="0.45">
      <c r="A1370" t="s">
        <v>74</v>
      </c>
      <c r="B1370" s="2">
        <v>41978</v>
      </c>
      <c r="C1370" s="1">
        <v>0.6875</v>
      </c>
      <c r="D1370" t="s">
        <v>89</v>
      </c>
      <c r="E1370" t="s">
        <v>75</v>
      </c>
      <c r="F1370">
        <v>1149.27</v>
      </c>
      <c r="G1370">
        <v>1135.08</v>
      </c>
      <c r="H1370">
        <v>3</v>
      </c>
      <c r="I1370">
        <v>9</v>
      </c>
      <c r="J1370">
        <v>1</v>
      </c>
      <c r="K1370">
        <v>2</v>
      </c>
      <c r="L1370">
        <v>2</v>
      </c>
      <c r="M1370">
        <v>2</v>
      </c>
      <c r="N1370" t="s">
        <v>28</v>
      </c>
      <c r="O1370">
        <v>2.17</v>
      </c>
      <c r="P1370">
        <v>3.45</v>
      </c>
      <c r="Q1370">
        <v>3.11</v>
      </c>
      <c r="R1370">
        <v>2.33</v>
      </c>
      <c r="S1370">
        <v>3.95</v>
      </c>
      <c r="T1370">
        <v>3.45</v>
      </c>
    </row>
    <row r="1371" spans="1:20" x14ac:dyDescent="0.45">
      <c r="A1371" t="s">
        <v>41</v>
      </c>
      <c r="B1371" s="2">
        <v>41978</v>
      </c>
      <c r="C1371" s="1">
        <v>0.75</v>
      </c>
      <c r="D1371" t="s">
        <v>91</v>
      </c>
      <c r="E1371" t="s">
        <v>52</v>
      </c>
      <c r="F1371">
        <v>1186.1099999999999</v>
      </c>
      <c r="G1371">
        <v>1390.82</v>
      </c>
      <c r="H1371">
        <v>0</v>
      </c>
      <c r="I1371">
        <v>0</v>
      </c>
      <c r="J1371">
        <v>1</v>
      </c>
      <c r="K1371">
        <v>7</v>
      </c>
      <c r="L1371">
        <v>0</v>
      </c>
      <c r="M1371">
        <v>1</v>
      </c>
      <c r="N1371" t="s">
        <v>34</v>
      </c>
      <c r="O1371">
        <v>3.15</v>
      </c>
      <c r="P1371">
        <v>3.39</v>
      </c>
      <c r="Q1371">
        <v>2.19</v>
      </c>
      <c r="R1371">
        <v>3.5</v>
      </c>
      <c r="S1371">
        <v>3.64</v>
      </c>
      <c r="T1371">
        <v>2.38</v>
      </c>
    </row>
    <row r="1372" spans="1:20" x14ac:dyDescent="0.45">
      <c r="A1372" t="s">
        <v>20</v>
      </c>
      <c r="B1372" s="2">
        <v>41978</v>
      </c>
      <c r="C1372" s="1">
        <v>0.75</v>
      </c>
      <c r="D1372" t="s">
        <v>69</v>
      </c>
      <c r="E1372" t="s">
        <v>30</v>
      </c>
      <c r="F1372">
        <v>1183.95</v>
      </c>
      <c r="G1372">
        <v>1456.97</v>
      </c>
      <c r="H1372">
        <v>4</v>
      </c>
      <c r="I1372">
        <v>8</v>
      </c>
      <c r="J1372">
        <v>9</v>
      </c>
      <c r="K1372">
        <v>12</v>
      </c>
      <c r="L1372">
        <v>0</v>
      </c>
      <c r="M1372">
        <v>2</v>
      </c>
      <c r="N1372" t="s">
        <v>34</v>
      </c>
      <c r="O1372">
        <v>3.75</v>
      </c>
      <c r="P1372">
        <v>3.58</v>
      </c>
      <c r="Q1372">
        <v>1.92</v>
      </c>
      <c r="R1372">
        <v>4.5</v>
      </c>
      <c r="S1372">
        <v>4</v>
      </c>
      <c r="T1372">
        <v>2.0299999999999998</v>
      </c>
    </row>
    <row r="1373" spans="1:20" x14ac:dyDescent="0.45">
      <c r="A1373" t="s">
        <v>41</v>
      </c>
      <c r="B1373" s="2">
        <v>41978</v>
      </c>
      <c r="C1373" s="1">
        <v>0.75347222222222221</v>
      </c>
      <c r="D1373" t="s">
        <v>97</v>
      </c>
      <c r="E1373" t="s">
        <v>70</v>
      </c>
      <c r="F1373">
        <v>1288.8699999999999</v>
      </c>
      <c r="G1373">
        <v>1397.1</v>
      </c>
      <c r="H1373">
        <v>3</v>
      </c>
      <c r="I1373">
        <v>9</v>
      </c>
      <c r="J1373">
        <v>6</v>
      </c>
      <c r="K1373">
        <v>6</v>
      </c>
      <c r="L1373">
        <v>1</v>
      </c>
      <c r="M1373">
        <v>0</v>
      </c>
      <c r="N1373" t="s">
        <v>23</v>
      </c>
      <c r="O1373">
        <v>3.71</v>
      </c>
      <c r="P1373">
        <v>3.41</v>
      </c>
      <c r="Q1373">
        <v>1.98</v>
      </c>
      <c r="R1373">
        <v>3.95</v>
      </c>
      <c r="S1373">
        <v>3.6</v>
      </c>
      <c r="T1373">
        <v>2.0499999999999998</v>
      </c>
    </row>
    <row r="1374" spans="1:20" x14ac:dyDescent="0.45">
      <c r="A1374" t="s">
        <v>20</v>
      </c>
      <c r="B1374" s="2">
        <v>41979</v>
      </c>
      <c r="C1374" s="1">
        <v>0.70833333333333337</v>
      </c>
      <c r="D1374" t="s">
        <v>26</v>
      </c>
      <c r="E1374" t="s">
        <v>40</v>
      </c>
      <c r="F1374">
        <v>1192.98</v>
      </c>
      <c r="G1374">
        <v>1303.55</v>
      </c>
      <c r="H1374">
        <v>3</v>
      </c>
      <c r="I1374">
        <v>6</v>
      </c>
      <c r="J1374">
        <v>2</v>
      </c>
      <c r="K1374">
        <v>2</v>
      </c>
      <c r="L1374">
        <v>2</v>
      </c>
      <c r="M1374">
        <v>0</v>
      </c>
      <c r="N1374" t="s">
        <v>23</v>
      </c>
      <c r="O1374">
        <v>2.61</v>
      </c>
      <c r="P1374">
        <v>3.36</v>
      </c>
      <c r="Q1374">
        <v>2.58</v>
      </c>
      <c r="R1374">
        <v>2.79</v>
      </c>
      <c r="S1374">
        <v>3.6</v>
      </c>
      <c r="T1374">
        <v>2.74</v>
      </c>
    </row>
    <row r="1375" spans="1:20" x14ac:dyDescent="0.45">
      <c r="A1375" t="s">
        <v>20</v>
      </c>
      <c r="B1375" s="2">
        <v>41979</v>
      </c>
      <c r="C1375" s="1">
        <v>0.70833333333333337</v>
      </c>
      <c r="D1375" t="s">
        <v>88</v>
      </c>
      <c r="E1375" t="s">
        <v>30</v>
      </c>
      <c r="F1375">
        <v>1246.5</v>
      </c>
      <c r="G1375">
        <v>1456.97</v>
      </c>
      <c r="H1375">
        <v>0</v>
      </c>
      <c r="I1375">
        <v>3</v>
      </c>
      <c r="J1375">
        <v>9</v>
      </c>
      <c r="K1375">
        <v>15</v>
      </c>
      <c r="L1375">
        <v>2</v>
      </c>
      <c r="M1375">
        <v>4</v>
      </c>
      <c r="N1375" t="s">
        <v>34</v>
      </c>
      <c r="O1375">
        <v>2.54</v>
      </c>
      <c r="P1375">
        <v>3.35</v>
      </c>
      <c r="Q1375">
        <v>2.67</v>
      </c>
      <c r="R1375">
        <v>2.71</v>
      </c>
      <c r="S1375">
        <v>3.6</v>
      </c>
      <c r="T1375">
        <v>2.91</v>
      </c>
    </row>
    <row r="1376" spans="1:20" x14ac:dyDescent="0.45">
      <c r="A1376" t="s">
        <v>20</v>
      </c>
      <c r="B1376" s="2">
        <v>41979</v>
      </c>
      <c r="C1376" s="1">
        <v>0.75</v>
      </c>
      <c r="D1376" t="s">
        <v>48</v>
      </c>
      <c r="E1376" t="s">
        <v>69</v>
      </c>
      <c r="F1376">
        <v>1346.15</v>
      </c>
      <c r="G1376">
        <v>1183.95</v>
      </c>
      <c r="H1376">
        <v>6</v>
      </c>
      <c r="I1376">
        <v>6</v>
      </c>
      <c r="J1376">
        <v>1</v>
      </c>
      <c r="K1376">
        <v>5</v>
      </c>
      <c r="L1376">
        <v>3</v>
      </c>
      <c r="M1376">
        <v>0</v>
      </c>
      <c r="N1376" t="s">
        <v>23</v>
      </c>
      <c r="O1376">
        <v>1.79</v>
      </c>
      <c r="P1376">
        <v>3.6</v>
      </c>
      <c r="Q1376">
        <v>4.33</v>
      </c>
      <c r="R1376">
        <v>1.9</v>
      </c>
      <c r="S1376">
        <v>3.89</v>
      </c>
      <c r="T1376">
        <v>4.62</v>
      </c>
    </row>
    <row r="1377" spans="1:20" x14ac:dyDescent="0.45">
      <c r="A1377" t="s">
        <v>20</v>
      </c>
      <c r="B1377" s="2">
        <v>41979</v>
      </c>
      <c r="C1377" s="1">
        <v>0.75</v>
      </c>
      <c r="D1377" t="s">
        <v>29</v>
      </c>
      <c r="E1377" t="s">
        <v>58</v>
      </c>
      <c r="F1377">
        <v>1323.35</v>
      </c>
      <c r="G1377">
        <v>1384.14</v>
      </c>
      <c r="H1377">
        <v>6</v>
      </c>
      <c r="I1377">
        <v>7</v>
      </c>
      <c r="J1377">
        <v>4</v>
      </c>
      <c r="K1377">
        <v>10</v>
      </c>
      <c r="L1377">
        <v>3</v>
      </c>
      <c r="M1377">
        <v>0</v>
      </c>
      <c r="N1377" t="s">
        <v>23</v>
      </c>
      <c r="O1377">
        <v>2.3199999999999998</v>
      </c>
      <c r="P1377">
        <v>3.4</v>
      </c>
      <c r="Q1377">
        <v>2.92</v>
      </c>
      <c r="R1377">
        <v>2.4</v>
      </c>
      <c r="S1377">
        <v>3.63</v>
      </c>
      <c r="T1377">
        <v>3.16</v>
      </c>
    </row>
    <row r="1378" spans="1:20" x14ac:dyDescent="0.45">
      <c r="A1378" t="s">
        <v>20</v>
      </c>
      <c r="B1378" s="2">
        <v>41979</v>
      </c>
      <c r="C1378" s="1">
        <v>0.79513888888888884</v>
      </c>
      <c r="D1378" t="s">
        <v>59</v>
      </c>
      <c r="E1378" t="s">
        <v>22</v>
      </c>
      <c r="F1378">
        <v>1297.6600000000001</v>
      </c>
      <c r="G1378">
        <v>1228.72</v>
      </c>
      <c r="H1378">
        <v>4</v>
      </c>
      <c r="I1378">
        <v>6</v>
      </c>
      <c r="J1378">
        <v>5</v>
      </c>
      <c r="K1378">
        <v>9</v>
      </c>
      <c r="L1378">
        <v>4</v>
      </c>
      <c r="M1378">
        <v>1</v>
      </c>
      <c r="N1378" t="s">
        <v>23</v>
      </c>
      <c r="O1378">
        <v>1.36</v>
      </c>
      <c r="P1378">
        <v>4.96</v>
      </c>
      <c r="Q1378">
        <v>7.71</v>
      </c>
      <c r="R1378">
        <v>1.42</v>
      </c>
      <c r="S1378">
        <v>5.8</v>
      </c>
      <c r="T1378">
        <v>9</v>
      </c>
    </row>
    <row r="1379" spans="1:20" x14ac:dyDescent="0.45">
      <c r="A1379" t="s">
        <v>20</v>
      </c>
      <c r="B1379" s="2">
        <v>41980</v>
      </c>
      <c r="C1379" s="1">
        <v>0.60416666666666663</v>
      </c>
      <c r="D1379" t="s">
        <v>26</v>
      </c>
      <c r="E1379" t="s">
        <v>59</v>
      </c>
      <c r="F1379">
        <v>1192.98</v>
      </c>
      <c r="G1379">
        <v>1297.6600000000001</v>
      </c>
      <c r="H1379">
        <v>6</v>
      </c>
      <c r="I1379">
        <v>6</v>
      </c>
      <c r="J1379">
        <v>7</v>
      </c>
      <c r="K1379">
        <v>8</v>
      </c>
      <c r="L1379">
        <v>0</v>
      </c>
      <c r="M1379">
        <v>0</v>
      </c>
      <c r="N1379" t="s">
        <v>28</v>
      </c>
      <c r="O1379">
        <v>3.13</v>
      </c>
      <c r="P1379">
        <v>3.37</v>
      </c>
      <c r="Q1379">
        <v>2.2200000000000002</v>
      </c>
      <c r="R1379">
        <v>3.55</v>
      </c>
      <c r="S1379">
        <v>3.64</v>
      </c>
      <c r="T1379">
        <v>2.2999999999999998</v>
      </c>
    </row>
    <row r="1380" spans="1:20" x14ac:dyDescent="0.45">
      <c r="A1380" t="s">
        <v>41</v>
      </c>
      <c r="B1380" s="2">
        <v>41980</v>
      </c>
      <c r="C1380" s="1">
        <v>0.625</v>
      </c>
      <c r="D1380" t="s">
        <v>53</v>
      </c>
      <c r="E1380" t="s">
        <v>54</v>
      </c>
      <c r="F1380">
        <v>1446.25</v>
      </c>
      <c r="G1380">
        <v>1352.65</v>
      </c>
      <c r="H1380">
        <v>9</v>
      </c>
      <c r="I1380">
        <v>13</v>
      </c>
      <c r="J1380">
        <v>6</v>
      </c>
      <c r="K1380">
        <v>7</v>
      </c>
      <c r="L1380">
        <v>3</v>
      </c>
      <c r="M1380">
        <v>0</v>
      </c>
      <c r="N1380" t="s">
        <v>23</v>
      </c>
      <c r="O1380">
        <v>1.74</v>
      </c>
      <c r="P1380">
        <v>3.63</v>
      </c>
      <c r="Q1380">
        <v>4.6100000000000003</v>
      </c>
      <c r="R1380">
        <v>1.8</v>
      </c>
      <c r="S1380">
        <v>3.96</v>
      </c>
      <c r="T1380">
        <v>5</v>
      </c>
    </row>
    <row r="1381" spans="1:20" x14ac:dyDescent="0.45">
      <c r="A1381" t="s">
        <v>20</v>
      </c>
      <c r="B1381" s="2">
        <v>41980</v>
      </c>
      <c r="C1381" s="1">
        <v>0.70833333333333337</v>
      </c>
      <c r="D1381" t="s">
        <v>69</v>
      </c>
      <c r="E1381" t="s">
        <v>88</v>
      </c>
      <c r="F1381">
        <v>1183.95</v>
      </c>
      <c r="G1381">
        <v>1246.5</v>
      </c>
      <c r="H1381">
        <v>1</v>
      </c>
      <c r="I1381">
        <v>4</v>
      </c>
      <c r="J1381">
        <v>0</v>
      </c>
      <c r="K1381">
        <v>0</v>
      </c>
      <c r="L1381">
        <v>1</v>
      </c>
      <c r="M1381">
        <v>2</v>
      </c>
      <c r="N1381" t="s">
        <v>34</v>
      </c>
      <c r="O1381">
        <v>2.8</v>
      </c>
      <c r="P1381">
        <v>3.33</v>
      </c>
      <c r="Q1381">
        <v>2.44</v>
      </c>
      <c r="R1381">
        <v>2.93</v>
      </c>
      <c r="S1381">
        <v>3.65</v>
      </c>
      <c r="T1381">
        <v>2.57</v>
      </c>
    </row>
    <row r="1382" spans="1:20" x14ac:dyDescent="0.45">
      <c r="A1382" t="s">
        <v>20</v>
      </c>
      <c r="B1382" s="2">
        <v>41980</v>
      </c>
      <c r="C1382" s="1">
        <v>0.75</v>
      </c>
      <c r="D1382" t="s">
        <v>60</v>
      </c>
      <c r="E1382" t="s">
        <v>58</v>
      </c>
      <c r="F1382">
        <v>1264.6500000000001</v>
      </c>
      <c r="G1382">
        <v>1384.14</v>
      </c>
      <c r="H1382">
        <v>1</v>
      </c>
      <c r="I1382">
        <v>2</v>
      </c>
      <c r="J1382">
        <v>1</v>
      </c>
      <c r="K1382">
        <v>7</v>
      </c>
      <c r="L1382">
        <v>0</v>
      </c>
      <c r="M1382">
        <v>1</v>
      </c>
      <c r="N1382" t="s">
        <v>34</v>
      </c>
      <c r="O1382">
        <v>2.58</v>
      </c>
      <c r="P1382">
        <v>3.47</v>
      </c>
      <c r="Q1382">
        <v>2.56</v>
      </c>
      <c r="R1382">
        <v>2.8</v>
      </c>
      <c r="S1382">
        <v>3.9</v>
      </c>
      <c r="T1382">
        <v>2.75</v>
      </c>
    </row>
    <row r="1383" spans="1:20" x14ac:dyDescent="0.45">
      <c r="A1383" t="s">
        <v>61</v>
      </c>
      <c r="B1383" s="2">
        <v>41982</v>
      </c>
      <c r="C1383" s="1">
        <v>0.70833333333333337</v>
      </c>
      <c r="D1383" t="s">
        <v>94</v>
      </c>
      <c r="E1383" t="s">
        <v>77</v>
      </c>
      <c r="F1383">
        <v>1236.18</v>
      </c>
      <c r="G1383">
        <v>1396.9</v>
      </c>
      <c r="H1383">
        <v>2</v>
      </c>
      <c r="I1383">
        <v>2</v>
      </c>
      <c r="J1383">
        <v>4</v>
      </c>
      <c r="K1383">
        <v>7</v>
      </c>
      <c r="L1383">
        <v>2</v>
      </c>
      <c r="M1383">
        <v>4</v>
      </c>
      <c r="N1383" t="s">
        <v>34</v>
      </c>
      <c r="O1383">
        <v>2.93</v>
      </c>
      <c r="P1383">
        <v>3.27</v>
      </c>
      <c r="Q1383">
        <v>2.36</v>
      </c>
      <c r="R1383">
        <v>3.3</v>
      </c>
      <c r="S1383">
        <v>3.7</v>
      </c>
      <c r="T1383">
        <v>2.5299999999999998</v>
      </c>
    </row>
    <row r="1384" spans="1:20" x14ac:dyDescent="0.45">
      <c r="A1384" t="s">
        <v>31</v>
      </c>
      <c r="B1384" s="2">
        <v>41982</v>
      </c>
      <c r="C1384" s="1">
        <v>0.72916666666666663</v>
      </c>
      <c r="D1384" t="s">
        <v>55</v>
      </c>
      <c r="E1384" t="s">
        <v>44</v>
      </c>
      <c r="F1384">
        <v>1510.54</v>
      </c>
      <c r="G1384">
        <v>1362.69</v>
      </c>
      <c r="H1384">
        <v>3</v>
      </c>
      <c r="I1384">
        <v>7</v>
      </c>
      <c r="J1384">
        <v>9</v>
      </c>
      <c r="K1384">
        <v>9</v>
      </c>
      <c r="L1384">
        <v>3</v>
      </c>
      <c r="M1384">
        <v>2</v>
      </c>
      <c r="N1384" t="s">
        <v>23</v>
      </c>
      <c r="O1384">
        <v>1.6</v>
      </c>
      <c r="P1384">
        <v>3.97</v>
      </c>
      <c r="Q1384">
        <v>5.24</v>
      </c>
      <c r="R1384">
        <v>1.7</v>
      </c>
      <c r="S1384">
        <v>4.4000000000000004</v>
      </c>
      <c r="T1384">
        <v>5.9</v>
      </c>
    </row>
    <row r="1385" spans="1:20" x14ac:dyDescent="0.45">
      <c r="A1385" t="s">
        <v>61</v>
      </c>
      <c r="B1385" s="2">
        <v>41986</v>
      </c>
      <c r="C1385" s="1">
        <v>0.60416666666666663</v>
      </c>
      <c r="D1385" t="s">
        <v>63</v>
      </c>
      <c r="E1385" t="s">
        <v>77</v>
      </c>
      <c r="F1385">
        <v>1341.51</v>
      </c>
      <c r="G1385">
        <v>1396.9</v>
      </c>
      <c r="H1385">
        <v>4</v>
      </c>
      <c r="I1385">
        <v>10</v>
      </c>
      <c r="J1385">
        <v>4</v>
      </c>
      <c r="K1385">
        <v>7</v>
      </c>
      <c r="L1385">
        <v>1</v>
      </c>
      <c r="M1385">
        <v>2</v>
      </c>
      <c r="N1385" t="s">
        <v>34</v>
      </c>
      <c r="O1385">
        <v>2.87</v>
      </c>
      <c r="P1385">
        <v>3.15</v>
      </c>
      <c r="Q1385">
        <v>2.46</v>
      </c>
      <c r="R1385">
        <v>3.09</v>
      </c>
      <c r="S1385">
        <v>3.31</v>
      </c>
      <c r="T1385">
        <v>2.66</v>
      </c>
    </row>
    <row r="1386" spans="1:20" x14ac:dyDescent="0.45">
      <c r="A1386" t="s">
        <v>35</v>
      </c>
      <c r="B1386" s="2">
        <v>41986</v>
      </c>
      <c r="C1386" s="1">
        <v>0.625</v>
      </c>
      <c r="D1386" t="s">
        <v>100</v>
      </c>
      <c r="E1386" t="s">
        <v>37</v>
      </c>
      <c r="F1386">
        <v>1416.15</v>
      </c>
      <c r="G1386">
        <v>1458.6</v>
      </c>
      <c r="H1386">
        <v>4</v>
      </c>
      <c r="I1386">
        <v>6</v>
      </c>
      <c r="J1386">
        <v>6</v>
      </c>
      <c r="K1386">
        <v>9</v>
      </c>
      <c r="L1386">
        <v>2</v>
      </c>
      <c r="M1386">
        <v>0</v>
      </c>
      <c r="N1386" t="s">
        <v>23</v>
      </c>
      <c r="O1386">
        <v>2.5099999999999998</v>
      </c>
      <c r="P1386">
        <v>3.29</v>
      </c>
      <c r="Q1386">
        <v>2.7</v>
      </c>
      <c r="R1386">
        <v>2.78</v>
      </c>
      <c r="S1386">
        <v>3.54</v>
      </c>
      <c r="T1386">
        <v>2.81</v>
      </c>
    </row>
    <row r="1387" spans="1:20" x14ac:dyDescent="0.45">
      <c r="A1387" t="s">
        <v>61</v>
      </c>
      <c r="B1387" s="2">
        <v>41987</v>
      </c>
      <c r="C1387" s="1">
        <v>0.60416666666666663</v>
      </c>
      <c r="D1387" t="s">
        <v>64</v>
      </c>
      <c r="E1387" t="s">
        <v>94</v>
      </c>
      <c r="F1387">
        <v>1342.31</v>
      </c>
      <c r="G1387">
        <v>1236.18</v>
      </c>
      <c r="H1387">
        <v>9</v>
      </c>
      <c r="I1387">
        <v>9</v>
      </c>
      <c r="J1387">
        <v>1</v>
      </c>
      <c r="K1387">
        <v>2</v>
      </c>
      <c r="L1387">
        <v>2</v>
      </c>
      <c r="M1387">
        <v>1</v>
      </c>
      <c r="N1387" t="s">
        <v>23</v>
      </c>
      <c r="O1387">
        <v>1.89</v>
      </c>
      <c r="P1387">
        <v>3.44</v>
      </c>
      <c r="Q1387">
        <v>3.98</v>
      </c>
      <c r="R1387">
        <v>2.0499999999999998</v>
      </c>
      <c r="S1387">
        <v>3.75</v>
      </c>
      <c r="T1387">
        <v>4.42</v>
      </c>
    </row>
    <row r="1388" spans="1:20" x14ac:dyDescent="0.45">
      <c r="A1388" t="s">
        <v>65</v>
      </c>
      <c r="B1388" s="2">
        <v>42007</v>
      </c>
      <c r="C1388" s="1">
        <v>0.66666666666666663</v>
      </c>
      <c r="D1388" t="s">
        <v>72</v>
      </c>
      <c r="E1388" t="s">
        <v>79</v>
      </c>
      <c r="F1388">
        <v>1495.43</v>
      </c>
      <c r="G1388">
        <v>1411.47</v>
      </c>
      <c r="H1388">
        <v>7</v>
      </c>
      <c r="I1388">
        <v>11</v>
      </c>
      <c r="J1388">
        <v>1</v>
      </c>
      <c r="K1388">
        <v>2</v>
      </c>
      <c r="L1388">
        <v>0</v>
      </c>
      <c r="M1388">
        <v>4</v>
      </c>
      <c r="N1388" t="s">
        <v>34</v>
      </c>
      <c r="O1388">
        <v>2.38</v>
      </c>
      <c r="P1388">
        <v>3.09</v>
      </c>
      <c r="Q1388">
        <v>2.93</v>
      </c>
      <c r="R1388">
        <v>2.79</v>
      </c>
      <c r="S1388">
        <v>3.7</v>
      </c>
      <c r="T1388">
        <v>3.45</v>
      </c>
    </row>
    <row r="1389" spans="1:20" x14ac:dyDescent="0.45">
      <c r="A1389" t="s">
        <v>61</v>
      </c>
      <c r="B1389" s="2">
        <v>42007</v>
      </c>
      <c r="C1389" s="1">
        <v>0.70833333333333337</v>
      </c>
      <c r="D1389" t="s">
        <v>62</v>
      </c>
      <c r="E1389" t="s">
        <v>64</v>
      </c>
      <c r="F1389">
        <v>1589.51</v>
      </c>
      <c r="G1389">
        <v>1342.35</v>
      </c>
      <c r="H1389">
        <v>6</v>
      </c>
      <c r="I1389">
        <v>12</v>
      </c>
      <c r="J1389">
        <v>9</v>
      </c>
      <c r="K1389">
        <v>12</v>
      </c>
      <c r="L1389">
        <v>3</v>
      </c>
      <c r="M1389">
        <v>0</v>
      </c>
      <c r="N1389" t="s">
        <v>23</v>
      </c>
      <c r="O1389">
        <v>1.42</v>
      </c>
      <c r="P1389">
        <v>4.32</v>
      </c>
      <c r="Q1389">
        <v>7.26</v>
      </c>
      <c r="R1389">
        <v>1.5</v>
      </c>
      <c r="S1389">
        <v>5</v>
      </c>
      <c r="T1389">
        <v>8.5</v>
      </c>
    </row>
    <row r="1390" spans="1:20" x14ac:dyDescent="0.45">
      <c r="A1390" t="s">
        <v>31</v>
      </c>
      <c r="B1390" s="2">
        <v>42007</v>
      </c>
      <c r="C1390" s="1">
        <v>0.75</v>
      </c>
      <c r="D1390" t="s">
        <v>57</v>
      </c>
      <c r="E1390" t="s">
        <v>55</v>
      </c>
      <c r="F1390">
        <v>1418.6</v>
      </c>
      <c r="G1390">
        <v>1488.8</v>
      </c>
      <c r="H1390">
        <v>4</v>
      </c>
      <c r="I1390">
        <v>8</v>
      </c>
      <c r="J1390">
        <v>6</v>
      </c>
      <c r="K1390">
        <v>9</v>
      </c>
      <c r="L1390">
        <v>1</v>
      </c>
      <c r="M1390">
        <v>1</v>
      </c>
      <c r="N1390" t="s">
        <v>28</v>
      </c>
      <c r="O1390">
        <v>2.54</v>
      </c>
      <c r="P1390">
        <v>3.23</v>
      </c>
      <c r="Q1390">
        <v>2.74</v>
      </c>
      <c r="R1390">
        <v>2.71</v>
      </c>
      <c r="S1390">
        <v>3.4</v>
      </c>
      <c r="T1390">
        <v>3</v>
      </c>
    </row>
    <row r="1391" spans="1:20" x14ac:dyDescent="0.45">
      <c r="A1391" t="s">
        <v>31</v>
      </c>
      <c r="B1391" s="2">
        <v>42009</v>
      </c>
      <c r="C1391" s="1">
        <v>0.72916666666666663</v>
      </c>
      <c r="D1391" t="s">
        <v>68</v>
      </c>
      <c r="E1391" t="s">
        <v>99</v>
      </c>
      <c r="F1391">
        <v>1445.3</v>
      </c>
      <c r="G1391">
        <v>1340.01</v>
      </c>
      <c r="H1391">
        <v>1</v>
      </c>
      <c r="I1391">
        <v>5</v>
      </c>
      <c r="J1391">
        <v>0</v>
      </c>
      <c r="K1391">
        <v>4</v>
      </c>
      <c r="L1391">
        <v>5</v>
      </c>
      <c r="M1391">
        <v>0</v>
      </c>
      <c r="N1391" t="s">
        <v>23</v>
      </c>
      <c r="O1391">
        <v>1.69</v>
      </c>
      <c r="P1391">
        <v>3.66</v>
      </c>
      <c r="Q1391">
        <v>5.05</v>
      </c>
      <c r="R1391">
        <v>1.8</v>
      </c>
      <c r="S1391">
        <v>3.93</v>
      </c>
      <c r="T1391">
        <v>5.89</v>
      </c>
    </row>
    <row r="1392" spans="1:20" x14ac:dyDescent="0.45">
      <c r="A1392" t="s">
        <v>41</v>
      </c>
      <c r="B1392" s="2">
        <v>42012</v>
      </c>
      <c r="C1392" s="1">
        <v>0.625</v>
      </c>
      <c r="D1392" t="s">
        <v>43</v>
      </c>
      <c r="E1392" t="s">
        <v>97</v>
      </c>
      <c r="F1392">
        <v>1311.78</v>
      </c>
      <c r="G1392">
        <v>1286.58</v>
      </c>
      <c r="H1392">
        <v>0</v>
      </c>
      <c r="I1392">
        <v>0</v>
      </c>
      <c r="J1392">
        <v>4</v>
      </c>
      <c r="K1392">
        <v>7</v>
      </c>
      <c r="L1392">
        <v>1</v>
      </c>
      <c r="M1392">
        <v>0</v>
      </c>
      <c r="N1392" t="s">
        <v>23</v>
      </c>
      <c r="O1392">
        <v>2.02</v>
      </c>
      <c r="P1392">
        <v>3.31</v>
      </c>
      <c r="Q1392">
        <v>3.68</v>
      </c>
      <c r="R1392">
        <v>2.12</v>
      </c>
      <c r="S1392">
        <v>3.5</v>
      </c>
      <c r="T1392">
        <v>4</v>
      </c>
    </row>
    <row r="1393" spans="1:20" x14ac:dyDescent="0.45">
      <c r="A1393" t="s">
        <v>61</v>
      </c>
      <c r="B1393" s="2">
        <v>42012</v>
      </c>
      <c r="C1393" s="1">
        <v>0.70833333333333337</v>
      </c>
      <c r="D1393" t="s">
        <v>64</v>
      </c>
      <c r="E1393" t="s">
        <v>90</v>
      </c>
      <c r="F1393">
        <v>1342.35</v>
      </c>
      <c r="G1393">
        <v>1280.42</v>
      </c>
      <c r="H1393">
        <v>6</v>
      </c>
      <c r="I1393">
        <v>12</v>
      </c>
      <c r="J1393">
        <v>3</v>
      </c>
      <c r="K1393">
        <v>6</v>
      </c>
      <c r="L1393">
        <v>0</v>
      </c>
      <c r="M1393">
        <v>1</v>
      </c>
      <c r="N1393" t="s">
        <v>34</v>
      </c>
      <c r="O1393">
        <v>2.89</v>
      </c>
      <c r="P1393">
        <v>3.17</v>
      </c>
      <c r="Q1393">
        <v>2.42</v>
      </c>
      <c r="R1393">
        <v>3.06</v>
      </c>
      <c r="S1393">
        <v>3.33</v>
      </c>
      <c r="T1393">
        <v>2.59</v>
      </c>
    </row>
    <row r="1394" spans="1:20" x14ac:dyDescent="0.45">
      <c r="A1394" t="s">
        <v>20</v>
      </c>
      <c r="B1394" s="2">
        <v>42012</v>
      </c>
      <c r="C1394" s="1">
        <v>0.70833333333333337</v>
      </c>
      <c r="D1394" t="s">
        <v>22</v>
      </c>
      <c r="E1394" t="s">
        <v>40</v>
      </c>
      <c r="F1394">
        <v>1228.72</v>
      </c>
      <c r="G1394">
        <v>1303.55</v>
      </c>
      <c r="H1394">
        <v>4</v>
      </c>
      <c r="I1394">
        <v>6</v>
      </c>
      <c r="J1394">
        <v>2</v>
      </c>
      <c r="K1394">
        <v>2</v>
      </c>
      <c r="L1394">
        <v>2</v>
      </c>
      <c r="M1394">
        <v>0</v>
      </c>
      <c r="N1394" t="s">
        <v>23</v>
      </c>
      <c r="O1394">
        <v>2.12</v>
      </c>
      <c r="P1394">
        <v>3.53</v>
      </c>
      <c r="Q1394">
        <v>3.23</v>
      </c>
      <c r="R1394">
        <v>2.21</v>
      </c>
      <c r="S1394">
        <v>3.75</v>
      </c>
      <c r="T1394">
        <v>3.6</v>
      </c>
    </row>
    <row r="1395" spans="1:20" x14ac:dyDescent="0.45">
      <c r="A1395" t="s">
        <v>31</v>
      </c>
      <c r="B1395" s="2">
        <v>42015</v>
      </c>
      <c r="C1395" s="1">
        <v>0.52083333333333337</v>
      </c>
      <c r="D1395" t="s">
        <v>68</v>
      </c>
      <c r="E1395" t="s">
        <v>99</v>
      </c>
      <c r="F1395">
        <v>1445.3</v>
      </c>
      <c r="G1395">
        <v>1340.01</v>
      </c>
      <c r="H1395">
        <v>3</v>
      </c>
      <c r="I1395">
        <v>7</v>
      </c>
      <c r="J1395">
        <v>0</v>
      </c>
      <c r="K1395">
        <v>1</v>
      </c>
      <c r="L1395">
        <v>6</v>
      </c>
      <c r="M1395">
        <v>0</v>
      </c>
      <c r="N1395" t="s">
        <v>23</v>
      </c>
      <c r="O1395">
        <v>1.4</v>
      </c>
      <c r="P1395">
        <v>4.5</v>
      </c>
      <c r="Q1395">
        <v>7.69</v>
      </c>
      <c r="R1395">
        <v>1.45</v>
      </c>
      <c r="S1395">
        <v>5</v>
      </c>
      <c r="T1395">
        <v>8.5</v>
      </c>
    </row>
    <row r="1396" spans="1:20" x14ac:dyDescent="0.45">
      <c r="A1396" t="s">
        <v>20</v>
      </c>
      <c r="B1396" s="2">
        <v>42015</v>
      </c>
      <c r="C1396" s="1">
        <v>0.70833333333333337</v>
      </c>
      <c r="D1396" t="s">
        <v>103</v>
      </c>
      <c r="E1396" t="s">
        <v>48</v>
      </c>
      <c r="F1396">
        <v>1185.48</v>
      </c>
      <c r="G1396">
        <v>1346.15</v>
      </c>
      <c r="H1396">
        <v>6</v>
      </c>
      <c r="I1396">
        <v>10</v>
      </c>
      <c r="J1396">
        <v>6</v>
      </c>
      <c r="K1396">
        <v>9</v>
      </c>
      <c r="L1396">
        <v>1</v>
      </c>
      <c r="M1396">
        <v>2</v>
      </c>
      <c r="N1396" t="s">
        <v>34</v>
      </c>
      <c r="O1396">
        <v>1.83</v>
      </c>
      <c r="P1396">
        <v>3.81</v>
      </c>
      <c r="Q1396">
        <v>3.93</v>
      </c>
      <c r="R1396">
        <v>1.88</v>
      </c>
      <c r="S1396">
        <v>4.18</v>
      </c>
      <c r="T1396">
        <v>4.2</v>
      </c>
    </row>
    <row r="1397" spans="1:20" x14ac:dyDescent="0.45">
      <c r="A1397" t="s">
        <v>20</v>
      </c>
      <c r="B1397" s="2">
        <v>42015</v>
      </c>
      <c r="C1397" s="1">
        <v>0.70833333333333337</v>
      </c>
      <c r="D1397" t="s">
        <v>25</v>
      </c>
      <c r="E1397" t="s">
        <v>59</v>
      </c>
      <c r="F1397">
        <v>1475.74</v>
      </c>
      <c r="G1397">
        <v>1297.6600000000001</v>
      </c>
      <c r="H1397">
        <v>5</v>
      </c>
      <c r="I1397">
        <v>8</v>
      </c>
      <c r="J1397">
        <v>7</v>
      </c>
      <c r="K1397">
        <v>8</v>
      </c>
      <c r="L1397">
        <v>4</v>
      </c>
      <c r="M1397">
        <v>1</v>
      </c>
      <c r="N1397" t="s">
        <v>23</v>
      </c>
      <c r="O1397">
        <v>1.63</v>
      </c>
      <c r="P1397">
        <v>4.0599999999999996</v>
      </c>
      <c r="Q1397">
        <v>4.82</v>
      </c>
      <c r="R1397">
        <v>1.77</v>
      </c>
      <c r="S1397">
        <v>4.5199999999999996</v>
      </c>
      <c r="T1397">
        <v>5.01</v>
      </c>
    </row>
    <row r="1398" spans="1:20" x14ac:dyDescent="0.45">
      <c r="A1398" t="s">
        <v>20</v>
      </c>
      <c r="B1398" s="2">
        <v>42015</v>
      </c>
      <c r="C1398" s="1">
        <v>0.70833333333333337</v>
      </c>
      <c r="D1398" t="s">
        <v>30</v>
      </c>
      <c r="E1398" t="s">
        <v>24</v>
      </c>
      <c r="F1398">
        <v>1456.97</v>
      </c>
      <c r="G1398">
        <v>1301.3599999999999</v>
      </c>
      <c r="H1398">
        <v>9</v>
      </c>
      <c r="I1398">
        <v>15</v>
      </c>
      <c r="J1398">
        <v>7</v>
      </c>
      <c r="K1398">
        <v>11</v>
      </c>
      <c r="L1398">
        <v>4</v>
      </c>
      <c r="M1398">
        <v>3</v>
      </c>
      <c r="N1398" t="s">
        <v>23</v>
      </c>
      <c r="O1398">
        <v>1.21</v>
      </c>
      <c r="P1398">
        <v>6.72</v>
      </c>
      <c r="Q1398">
        <v>11.23</v>
      </c>
      <c r="R1398">
        <v>1.25</v>
      </c>
      <c r="S1398">
        <v>7.8</v>
      </c>
      <c r="T1398">
        <v>15</v>
      </c>
    </row>
    <row r="1399" spans="1:20" x14ac:dyDescent="0.45">
      <c r="A1399" t="s">
        <v>20</v>
      </c>
      <c r="B1399" s="2">
        <v>42015</v>
      </c>
      <c r="C1399" s="1">
        <v>0.70833333333333337</v>
      </c>
      <c r="D1399" t="s">
        <v>104</v>
      </c>
      <c r="E1399" t="s">
        <v>58</v>
      </c>
      <c r="F1399">
        <v>1185.48</v>
      </c>
      <c r="G1399">
        <v>1384.14</v>
      </c>
      <c r="H1399">
        <v>0</v>
      </c>
      <c r="I1399">
        <v>0</v>
      </c>
      <c r="J1399">
        <v>4</v>
      </c>
      <c r="K1399">
        <v>7</v>
      </c>
      <c r="L1399">
        <v>1</v>
      </c>
      <c r="M1399">
        <v>2</v>
      </c>
      <c r="N1399" t="s">
        <v>34</v>
      </c>
      <c r="O1399">
        <v>7.99</v>
      </c>
      <c r="P1399">
        <v>5.12</v>
      </c>
      <c r="Q1399">
        <v>1.34</v>
      </c>
      <c r="R1399">
        <v>9.5</v>
      </c>
      <c r="S1399">
        <v>5.6</v>
      </c>
      <c r="T1399">
        <v>1.39</v>
      </c>
    </row>
    <row r="1400" spans="1:20" x14ac:dyDescent="0.45">
      <c r="A1400" t="s">
        <v>20</v>
      </c>
      <c r="B1400" s="2">
        <v>42015</v>
      </c>
      <c r="C1400" s="1">
        <v>0.70833333333333337</v>
      </c>
      <c r="D1400" t="s">
        <v>22</v>
      </c>
      <c r="E1400" t="s">
        <v>88</v>
      </c>
      <c r="F1400">
        <v>1228.72</v>
      </c>
      <c r="G1400">
        <v>1246.5</v>
      </c>
      <c r="H1400">
        <v>6</v>
      </c>
      <c r="I1400">
        <v>8</v>
      </c>
      <c r="J1400">
        <v>3</v>
      </c>
      <c r="K1400">
        <v>3</v>
      </c>
      <c r="L1400">
        <v>3</v>
      </c>
      <c r="M1400">
        <v>2</v>
      </c>
      <c r="N1400" t="s">
        <v>23</v>
      </c>
      <c r="O1400">
        <v>1.44</v>
      </c>
      <c r="P1400">
        <v>4.62</v>
      </c>
      <c r="Q1400">
        <v>6.43</v>
      </c>
      <c r="R1400">
        <v>1.51</v>
      </c>
      <c r="S1400">
        <v>5.2</v>
      </c>
      <c r="T1400">
        <v>7</v>
      </c>
    </row>
    <row r="1401" spans="1:20" x14ac:dyDescent="0.45">
      <c r="A1401" t="s">
        <v>31</v>
      </c>
      <c r="B1401" s="2">
        <v>42015</v>
      </c>
      <c r="C1401" s="1">
        <v>0.70833333333333337</v>
      </c>
      <c r="D1401" t="s">
        <v>44</v>
      </c>
      <c r="E1401" t="s">
        <v>57</v>
      </c>
      <c r="F1401">
        <v>1352.45</v>
      </c>
      <c r="G1401">
        <v>1418.6</v>
      </c>
      <c r="H1401">
        <v>6</v>
      </c>
      <c r="I1401">
        <v>12</v>
      </c>
      <c r="J1401">
        <v>4</v>
      </c>
      <c r="K1401">
        <v>6</v>
      </c>
      <c r="L1401">
        <v>2</v>
      </c>
      <c r="M1401">
        <v>5</v>
      </c>
      <c r="N1401" t="s">
        <v>34</v>
      </c>
      <c r="O1401">
        <v>3.34</v>
      </c>
      <c r="P1401">
        <v>3.4</v>
      </c>
      <c r="Q1401">
        <v>2.12</v>
      </c>
      <c r="R1401">
        <v>3.64</v>
      </c>
      <c r="S1401">
        <v>3.6</v>
      </c>
      <c r="T1401">
        <v>2.2000000000000002</v>
      </c>
    </row>
    <row r="1402" spans="1:20" x14ac:dyDescent="0.45">
      <c r="A1402" t="s">
        <v>65</v>
      </c>
      <c r="B1402" s="2">
        <v>42016</v>
      </c>
      <c r="C1402" s="1">
        <v>0.77083333333333337</v>
      </c>
      <c r="D1402" t="s">
        <v>72</v>
      </c>
      <c r="E1402" t="s">
        <v>79</v>
      </c>
      <c r="F1402">
        <v>1495.43</v>
      </c>
      <c r="G1402">
        <v>1411.47</v>
      </c>
      <c r="H1402">
        <v>6</v>
      </c>
      <c r="I1402">
        <v>10</v>
      </c>
      <c r="J1402">
        <v>6</v>
      </c>
      <c r="K1402">
        <v>10</v>
      </c>
      <c r="L1402">
        <v>1</v>
      </c>
      <c r="M1402">
        <v>2</v>
      </c>
      <c r="N1402" t="s">
        <v>34</v>
      </c>
      <c r="O1402">
        <v>2.23</v>
      </c>
      <c r="P1402">
        <v>3.02</v>
      </c>
      <c r="Q1402">
        <v>3.27</v>
      </c>
      <c r="R1402">
        <v>2.46</v>
      </c>
      <c r="S1402">
        <v>3.25</v>
      </c>
      <c r="T1402">
        <v>3.75</v>
      </c>
    </row>
    <row r="1403" spans="1:20" x14ac:dyDescent="0.45">
      <c r="A1403" t="s">
        <v>31</v>
      </c>
      <c r="B1403" s="2">
        <v>42038</v>
      </c>
      <c r="C1403" s="1">
        <v>0.75</v>
      </c>
      <c r="D1403" t="s">
        <v>45</v>
      </c>
      <c r="E1403" t="s">
        <v>68</v>
      </c>
      <c r="F1403">
        <v>1433.38</v>
      </c>
      <c r="G1403">
        <v>1445.3</v>
      </c>
      <c r="H1403">
        <v>5</v>
      </c>
      <c r="I1403">
        <v>9</v>
      </c>
      <c r="J1403">
        <v>6</v>
      </c>
      <c r="K1403">
        <v>7</v>
      </c>
      <c r="L1403">
        <v>1</v>
      </c>
      <c r="M1403">
        <v>3</v>
      </c>
      <c r="N1403" t="s">
        <v>34</v>
      </c>
      <c r="O1403">
        <v>2.1</v>
      </c>
      <c r="P1403">
        <v>3.24</v>
      </c>
      <c r="Q1403">
        <v>3.56</v>
      </c>
      <c r="R1403">
        <v>2.17</v>
      </c>
      <c r="S1403">
        <v>3.4</v>
      </c>
      <c r="T1403">
        <v>4.05</v>
      </c>
    </row>
    <row r="1404" spans="1:20" x14ac:dyDescent="0.45">
      <c r="A1404" t="s">
        <v>35</v>
      </c>
      <c r="B1404" s="2">
        <v>42040</v>
      </c>
      <c r="C1404" s="1">
        <v>0.72916666666666663</v>
      </c>
      <c r="D1404" t="s">
        <v>47</v>
      </c>
      <c r="E1404" t="s">
        <v>36</v>
      </c>
      <c r="F1404">
        <v>1361.53</v>
      </c>
      <c r="G1404">
        <v>1412.02</v>
      </c>
      <c r="H1404">
        <v>6</v>
      </c>
      <c r="I1404">
        <v>7</v>
      </c>
      <c r="J1404">
        <v>4</v>
      </c>
      <c r="K1404">
        <v>7</v>
      </c>
      <c r="L1404">
        <v>1</v>
      </c>
      <c r="M1404">
        <v>0</v>
      </c>
      <c r="N1404" t="s">
        <v>23</v>
      </c>
      <c r="O1404">
        <v>2.52</v>
      </c>
      <c r="P1404">
        <v>3.3</v>
      </c>
      <c r="Q1404">
        <v>2.69</v>
      </c>
      <c r="R1404">
        <v>2.64</v>
      </c>
      <c r="S1404">
        <v>3.51</v>
      </c>
      <c r="T1404">
        <v>2.86</v>
      </c>
    </row>
    <row r="1405" spans="1:20" x14ac:dyDescent="0.45">
      <c r="A1405" t="s">
        <v>61</v>
      </c>
      <c r="B1405" s="2">
        <v>42041</v>
      </c>
      <c r="C1405" s="1">
        <v>0.8125</v>
      </c>
      <c r="D1405" t="s">
        <v>90</v>
      </c>
      <c r="E1405" t="s">
        <v>63</v>
      </c>
      <c r="F1405">
        <v>1280.42</v>
      </c>
      <c r="G1405">
        <v>1346.78</v>
      </c>
      <c r="H1405">
        <v>6</v>
      </c>
      <c r="I1405">
        <v>6</v>
      </c>
      <c r="J1405">
        <v>4</v>
      </c>
      <c r="K1405">
        <v>7</v>
      </c>
      <c r="L1405">
        <v>1</v>
      </c>
      <c r="M1405">
        <v>0</v>
      </c>
      <c r="N1405" t="s">
        <v>23</v>
      </c>
      <c r="O1405">
        <v>1.97</v>
      </c>
      <c r="P1405">
        <v>3.31</v>
      </c>
      <c r="Q1405">
        <v>3.77</v>
      </c>
      <c r="R1405">
        <v>2.14</v>
      </c>
      <c r="S1405">
        <v>3.7</v>
      </c>
      <c r="T1405">
        <v>4.5</v>
      </c>
    </row>
    <row r="1406" spans="1:20" x14ac:dyDescent="0.45">
      <c r="A1406" t="s">
        <v>61</v>
      </c>
      <c r="B1406" s="2">
        <v>42041</v>
      </c>
      <c r="C1406" s="1">
        <v>0.8125</v>
      </c>
      <c r="D1406" t="s">
        <v>94</v>
      </c>
      <c r="E1406" t="s">
        <v>85</v>
      </c>
      <c r="F1406">
        <v>1232.01</v>
      </c>
      <c r="G1406">
        <v>1345.4</v>
      </c>
      <c r="H1406">
        <v>0</v>
      </c>
      <c r="I1406">
        <v>2</v>
      </c>
      <c r="J1406">
        <v>4</v>
      </c>
      <c r="K1406">
        <v>8</v>
      </c>
      <c r="L1406">
        <v>0</v>
      </c>
      <c r="M1406">
        <v>0</v>
      </c>
      <c r="N1406" t="s">
        <v>28</v>
      </c>
      <c r="O1406">
        <v>1.63</v>
      </c>
      <c r="P1406">
        <v>3.81</v>
      </c>
      <c r="Q1406">
        <v>5.07</v>
      </c>
      <c r="R1406">
        <v>1.74</v>
      </c>
      <c r="S1406">
        <v>4.2</v>
      </c>
      <c r="T1406">
        <v>5.86</v>
      </c>
    </row>
    <row r="1407" spans="1:20" x14ac:dyDescent="0.45">
      <c r="A1407" t="s">
        <v>41</v>
      </c>
      <c r="B1407" s="2">
        <v>42043</v>
      </c>
      <c r="C1407" s="1">
        <v>0.6875</v>
      </c>
      <c r="D1407" t="s">
        <v>51</v>
      </c>
      <c r="E1407" t="s">
        <v>87</v>
      </c>
      <c r="F1407">
        <v>1422.63</v>
      </c>
      <c r="G1407">
        <v>1326.91</v>
      </c>
      <c r="H1407">
        <v>6</v>
      </c>
      <c r="I1407">
        <v>10</v>
      </c>
      <c r="J1407">
        <v>6</v>
      </c>
      <c r="K1407">
        <v>12</v>
      </c>
      <c r="L1407">
        <v>2</v>
      </c>
      <c r="M1407">
        <v>0</v>
      </c>
      <c r="N1407" t="s">
        <v>23</v>
      </c>
      <c r="O1407">
        <v>1.29</v>
      </c>
      <c r="P1407">
        <v>5.2</v>
      </c>
      <c r="Q1407">
        <v>10.130000000000001</v>
      </c>
      <c r="R1407">
        <v>1.34</v>
      </c>
      <c r="S1407">
        <v>5.75</v>
      </c>
      <c r="T1407">
        <v>12</v>
      </c>
    </row>
    <row r="1408" spans="1:20" x14ac:dyDescent="0.45">
      <c r="A1408" t="s">
        <v>20</v>
      </c>
      <c r="B1408" s="2">
        <v>42043</v>
      </c>
      <c r="C1408" s="1">
        <v>0.70833333333333337</v>
      </c>
      <c r="D1408" t="s">
        <v>48</v>
      </c>
      <c r="E1408" t="s">
        <v>88</v>
      </c>
      <c r="F1408">
        <v>1346.15</v>
      </c>
      <c r="G1408">
        <v>1246.5</v>
      </c>
      <c r="H1408">
        <v>6</v>
      </c>
      <c r="I1408">
        <v>12</v>
      </c>
      <c r="J1408">
        <v>3</v>
      </c>
      <c r="K1408">
        <v>3</v>
      </c>
      <c r="L1408">
        <v>2</v>
      </c>
      <c r="M1408">
        <v>0</v>
      </c>
      <c r="N1408" t="s">
        <v>23</v>
      </c>
      <c r="O1408">
        <v>1.93</v>
      </c>
      <c r="P1408">
        <v>3.61</v>
      </c>
      <c r="Q1408">
        <v>3.68</v>
      </c>
      <c r="R1408">
        <v>2.0099999999999998</v>
      </c>
      <c r="S1408">
        <v>3.95</v>
      </c>
      <c r="T1408">
        <v>3.9</v>
      </c>
    </row>
    <row r="1409" spans="1:20" x14ac:dyDescent="0.45">
      <c r="A1409" t="s">
        <v>20</v>
      </c>
      <c r="B1409" s="2">
        <v>42043</v>
      </c>
      <c r="C1409" s="1">
        <v>0.70833333333333337</v>
      </c>
      <c r="D1409" t="s">
        <v>29</v>
      </c>
      <c r="E1409" t="s">
        <v>104</v>
      </c>
      <c r="F1409">
        <v>1323.35</v>
      </c>
      <c r="G1409">
        <v>1185.48</v>
      </c>
      <c r="H1409">
        <v>7</v>
      </c>
      <c r="I1409">
        <v>10</v>
      </c>
      <c r="J1409">
        <v>0</v>
      </c>
      <c r="K1409">
        <v>0</v>
      </c>
      <c r="L1409">
        <v>3</v>
      </c>
      <c r="M1409">
        <v>2</v>
      </c>
      <c r="N1409" t="s">
        <v>23</v>
      </c>
      <c r="O1409">
        <v>1.62</v>
      </c>
      <c r="P1409">
        <v>3.98</v>
      </c>
      <c r="Q1409">
        <v>5.03</v>
      </c>
      <c r="R1409">
        <v>1.71</v>
      </c>
      <c r="S1409">
        <v>4.3499999999999996</v>
      </c>
      <c r="T1409">
        <v>5.6</v>
      </c>
    </row>
    <row r="1410" spans="1:20" x14ac:dyDescent="0.45">
      <c r="A1410" t="s">
        <v>20</v>
      </c>
      <c r="B1410" s="2">
        <v>42043</v>
      </c>
      <c r="C1410" s="1">
        <v>0.70833333333333337</v>
      </c>
      <c r="D1410" t="s">
        <v>49</v>
      </c>
      <c r="E1410" t="s">
        <v>58</v>
      </c>
      <c r="F1410">
        <v>1248.33</v>
      </c>
      <c r="G1410">
        <v>1384.14</v>
      </c>
      <c r="H1410">
        <v>6</v>
      </c>
      <c r="I1410">
        <v>9</v>
      </c>
      <c r="J1410">
        <v>7</v>
      </c>
      <c r="K1410">
        <v>8</v>
      </c>
      <c r="L1410">
        <v>0</v>
      </c>
      <c r="M1410">
        <v>6</v>
      </c>
      <c r="N1410" t="s">
        <v>34</v>
      </c>
      <c r="O1410">
        <v>2.5499999999999998</v>
      </c>
      <c r="P1410">
        <v>3.45</v>
      </c>
      <c r="Q1410">
        <v>2.6</v>
      </c>
      <c r="R1410">
        <v>2.65</v>
      </c>
      <c r="S1410">
        <v>3.7</v>
      </c>
      <c r="T1410">
        <v>2.75</v>
      </c>
    </row>
    <row r="1411" spans="1:20" x14ac:dyDescent="0.45">
      <c r="A1411" t="s">
        <v>31</v>
      </c>
      <c r="B1411" s="2">
        <v>42043</v>
      </c>
      <c r="C1411" s="1">
        <v>0.70833333333333337</v>
      </c>
      <c r="D1411" t="s">
        <v>57</v>
      </c>
      <c r="E1411" t="s">
        <v>99</v>
      </c>
      <c r="F1411">
        <v>1418.6</v>
      </c>
      <c r="G1411">
        <v>1340.01</v>
      </c>
      <c r="H1411">
        <v>4</v>
      </c>
      <c r="I1411">
        <v>8</v>
      </c>
      <c r="J1411">
        <v>0</v>
      </c>
      <c r="K1411">
        <v>0</v>
      </c>
      <c r="L1411">
        <v>0</v>
      </c>
      <c r="M1411">
        <v>2</v>
      </c>
      <c r="N1411" t="s">
        <v>34</v>
      </c>
      <c r="O1411">
        <v>1.43</v>
      </c>
      <c r="P1411">
        <v>4.3</v>
      </c>
      <c r="Q1411">
        <v>7.41</v>
      </c>
      <c r="R1411">
        <v>1.49</v>
      </c>
      <c r="S1411">
        <v>4.75</v>
      </c>
      <c r="T1411">
        <v>8.5</v>
      </c>
    </row>
    <row r="1412" spans="1:20" x14ac:dyDescent="0.45">
      <c r="A1412" t="s">
        <v>31</v>
      </c>
      <c r="B1412" s="2">
        <v>42045</v>
      </c>
      <c r="C1412" s="1">
        <v>0.70833333333333337</v>
      </c>
      <c r="D1412" t="s">
        <v>56</v>
      </c>
      <c r="E1412" t="s">
        <v>44</v>
      </c>
      <c r="F1412">
        <v>1412.1</v>
      </c>
      <c r="G1412">
        <v>1352.45</v>
      </c>
      <c r="H1412">
        <v>6</v>
      </c>
      <c r="I1412">
        <v>6</v>
      </c>
      <c r="J1412">
        <v>3</v>
      </c>
      <c r="K1412">
        <v>9</v>
      </c>
      <c r="L1412">
        <v>1</v>
      </c>
      <c r="M1412">
        <v>5</v>
      </c>
      <c r="N1412" t="s">
        <v>34</v>
      </c>
      <c r="O1412">
        <v>2.02</v>
      </c>
      <c r="P1412">
        <v>3.39</v>
      </c>
      <c r="Q1412">
        <v>3.62</v>
      </c>
      <c r="R1412">
        <v>2.11</v>
      </c>
      <c r="S1412">
        <v>3.64</v>
      </c>
      <c r="T1412">
        <v>4.3</v>
      </c>
    </row>
    <row r="1413" spans="1:20" x14ac:dyDescent="0.45">
      <c r="A1413" t="s">
        <v>61</v>
      </c>
      <c r="B1413" s="2">
        <v>42046</v>
      </c>
      <c r="C1413" s="1">
        <v>0.8125</v>
      </c>
      <c r="D1413" t="s">
        <v>64</v>
      </c>
      <c r="E1413" t="s">
        <v>80</v>
      </c>
      <c r="F1413">
        <v>1342.35</v>
      </c>
      <c r="G1413">
        <v>1363.77</v>
      </c>
      <c r="H1413">
        <v>3</v>
      </c>
      <c r="I1413">
        <v>9</v>
      </c>
      <c r="J1413">
        <v>3</v>
      </c>
      <c r="K1413">
        <v>6</v>
      </c>
      <c r="L1413">
        <v>1</v>
      </c>
      <c r="M1413">
        <v>1</v>
      </c>
      <c r="N1413" t="s">
        <v>28</v>
      </c>
      <c r="O1413">
        <v>2.75</v>
      </c>
      <c r="P1413">
        <v>3.25</v>
      </c>
      <c r="Q1413">
        <v>2.48</v>
      </c>
      <c r="R1413">
        <v>3.1</v>
      </c>
      <c r="S1413">
        <v>3.45</v>
      </c>
      <c r="T1413">
        <v>2.66</v>
      </c>
    </row>
    <row r="1414" spans="1:20" x14ac:dyDescent="0.45">
      <c r="A1414" t="s">
        <v>35</v>
      </c>
      <c r="B1414" s="2">
        <v>42047</v>
      </c>
      <c r="C1414" s="1">
        <v>0.72916666666666663</v>
      </c>
      <c r="D1414" t="s">
        <v>100</v>
      </c>
      <c r="E1414" t="s">
        <v>36</v>
      </c>
      <c r="F1414">
        <v>1418.42</v>
      </c>
      <c r="G1414">
        <v>1412.02</v>
      </c>
      <c r="H1414">
        <v>3</v>
      </c>
      <c r="I1414">
        <v>6</v>
      </c>
      <c r="J1414">
        <v>4</v>
      </c>
      <c r="K1414">
        <v>5</v>
      </c>
      <c r="L1414">
        <v>1</v>
      </c>
      <c r="M1414">
        <v>3</v>
      </c>
      <c r="N1414" t="s">
        <v>34</v>
      </c>
      <c r="O1414">
        <v>2.08</v>
      </c>
      <c r="P1414">
        <v>3.34</v>
      </c>
      <c r="Q1414">
        <v>3.43</v>
      </c>
      <c r="R1414">
        <v>2.15</v>
      </c>
      <c r="S1414">
        <v>3.54</v>
      </c>
      <c r="T1414">
        <v>3.82</v>
      </c>
    </row>
    <row r="1415" spans="1:20" x14ac:dyDescent="0.45">
      <c r="A1415" t="s">
        <v>61</v>
      </c>
      <c r="B1415" s="2">
        <v>42047</v>
      </c>
      <c r="C1415" s="1">
        <v>0.8125</v>
      </c>
      <c r="D1415" t="s">
        <v>90</v>
      </c>
      <c r="E1415" t="s">
        <v>64</v>
      </c>
      <c r="F1415">
        <v>1280.42</v>
      </c>
      <c r="G1415">
        <v>1342.35</v>
      </c>
      <c r="H1415">
        <v>9</v>
      </c>
      <c r="I1415">
        <v>9</v>
      </c>
      <c r="J1415">
        <v>4</v>
      </c>
      <c r="K1415">
        <v>7</v>
      </c>
      <c r="L1415">
        <v>4</v>
      </c>
      <c r="M1415">
        <v>1</v>
      </c>
      <c r="N1415" t="s">
        <v>23</v>
      </c>
      <c r="O1415">
        <v>1.56</v>
      </c>
      <c r="P1415">
        <v>3.97</v>
      </c>
      <c r="Q1415">
        <v>5.68</v>
      </c>
      <c r="R1415">
        <v>1.67</v>
      </c>
      <c r="S1415">
        <v>4.33</v>
      </c>
      <c r="T1415">
        <v>6.5</v>
      </c>
    </row>
    <row r="1416" spans="1:20" x14ac:dyDescent="0.45">
      <c r="A1416" t="s">
        <v>61</v>
      </c>
      <c r="B1416" s="2">
        <v>42049</v>
      </c>
      <c r="C1416" s="1">
        <v>0.60416666666666663</v>
      </c>
      <c r="D1416" t="s">
        <v>63</v>
      </c>
      <c r="E1416" t="s">
        <v>85</v>
      </c>
      <c r="F1416">
        <v>1346.78</v>
      </c>
      <c r="G1416">
        <v>1345.4</v>
      </c>
      <c r="H1416">
        <v>3</v>
      </c>
      <c r="I1416">
        <v>4</v>
      </c>
      <c r="J1416">
        <v>4</v>
      </c>
      <c r="K1416">
        <v>6</v>
      </c>
      <c r="L1416">
        <v>2</v>
      </c>
      <c r="M1416">
        <v>0</v>
      </c>
      <c r="N1416" t="s">
        <v>23</v>
      </c>
      <c r="O1416">
        <v>2.31</v>
      </c>
      <c r="P1416">
        <v>3.11</v>
      </c>
      <c r="Q1416">
        <v>3.15</v>
      </c>
      <c r="R1416">
        <v>2.4300000000000002</v>
      </c>
      <c r="S1416">
        <v>3.2</v>
      </c>
      <c r="T1416">
        <v>3.5</v>
      </c>
    </row>
    <row r="1417" spans="1:20" x14ac:dyDescent="0.45">
      <c r="A1417" t="s">
        <v>35</v>
      </c>
      <c r="B1417" s="2">
        <v>42049</v>
      </c>
      <c r="C1417" s="1">
        <v>0.72916666666666663</v>
      </c>
      <c r="D1417" t="s">
        <v>100</v>
      </c>
      <c r="E1417" t="s">
        <v>47</v>
      </c>
      <c r="F1417">
        <v>1418.42</v>
      </c>
      <c r="G1417">
        <v>1361.53</v>
      </c>
      <c r="H1417">
        <v>0</v>
      </c>
      <c r="I1417">
        <v>6</v>
      </c>
      <c r="J1417">
        <v>9</v>
      </c>
      <c r="K1417">
        <v>12</v>
      </c>
      <c r="L1417">
        <v>2</v>
      </c>
      <c r="M1417">
        <v>0</v>
      </c>
      <c r="N1417" t="s">
        <v>23</v>
      </c>
      <c r="O1417">
        <v>1.75</v>
      </c>
      <c r="P1417">
        <v>3.62</v>
      </c>
      <c r="Q1417">
        <v>4.45</v>
      </c>
      <c r="R1417">
        <v>1.9</v>
      </c>
      <c r="S1417">
        <v>3.89</v>
      </c>
      <c r="T1417">
        <v>4.91</v>
      </c>
    </row>
    <row r="1418" spans="1:20" x14ac:dyDescent="0.45">
      <c r="A1418" t="s">
        <v>61</v>
      </c>
      <c r="B1418" s="2">
        <v>42050</v>
      </c>
      <c r="C1418" s="1">
        <v>0.70833333333333337</v>
      </c>
      <c r="D1418" t="s">
        <v>62</v>
      </c>
      <c r="E1418" t="s">
        <v>80</v>
      </c>
      <c r="F1418">
        <v>1589.51</v>
      </c>
      <c r="G1418">
        <v>1363.77</v>
      </c>
      <c r="H1418">
        <v>9</v>
      </c>
      <c r="I1418">
        <v>12</v>
      </c>
      <c r="J1418">
        <v>1</v>
      </c>
      <c r="K1418">
        <v>4</v>
      </c>
      <c r="L1418">
        <v>1</v>
      </c>
      <c r="M1418">
        <v>3</v>
      </c>
      <c r="N1418" t="s">
        <v>34</v>
      </c>
      <c r="O1418">
        <v>1.55</v>
      </c>
      <c r="P1418">
        <v>3.88</v>
      </c>
      <c r="Q1418">
        <v>5.96</v>
      </c>
      <c r="R1418">
        <v>1.62</v>
      </c>
      <c r="S1418">
        <v>4.21</v>
      </c>
      <c r="T1418">
        <v>7</v>
      </c>
    </row>
    <row r="1419" spans="1:20" x14ac:dyDescent="0.45">
      <c r="A1419" t="s">
        <v>61</v>
      </c>
      <c r="B1419" s="2">
        <v>42055</v>
      </c>
      <c r="C1419" s="1">
        <v>0.70833333333333337</v>
      </c>
      <c r="D1419" t="s">
        <v>64</v>
      </c>
      <c r="E1419" t="s">
        <v>90</v>
      </c>
      <c r="F1419">
        <v>1351.93</v>
      </c>
      <c r="G1419">
        <v>1280.42</v>
      </c>
      <c r="H1419">
        <v>4</v>
      </c>
      <c r="I1419">
        <v>7</v>
      </c>
      <c r="J1419">
        <v>7</v>
      </c>
      <c r="K1419">
        <v>13</v>
      </c>
      <c r="L1419">
        <v>1</v>
      </c>
      <c r="M1419">
        <v>1</v>
      </c>
      <c r="N1419" t="s">
        <v>28</v>
      </c>
      <c r="O1419">
        <v>2.73</v>
      </c>
      <c r="P1419">
        <v>3.14</v>
      </c>
      <c r="Q1419">
        <v>2.59</v>
      </c>
      <c r="R1419">
        <v>3.1</v>
      </c>
      <c r="S1419">
        <v>3.3</v>
      </c>
      <c r="T1419">
        <v>2.7</v>
      </c>
    </row>
    <row r="1420" spans="1:20" x14ac:dyDescent="0.45">
      <c r="A1420" t="s">
        <v>31</v>
      </c>
      <c r="B1420" s="2">
        <v>42056</v>
      </c>
      <c r="C1420" s="1">
        <v>0.66666666666666663</v>
      </c>
      <c r="D1420" t="s">
        <v>32</v>
      </c>
      <c r="E1420" t="s">
        <v>45</v>
      </c>
      <c r="F1420">
        <v>1248.05</v>
      </c>
      <c r="G1420">
        <v>1433.38</v>
      </c>
      <c r="H1420">
        <v>4</v>
      </c>
      <c r="I1420">
        <v>5</v>
      </c>
      <c r="J1420">
        <v>4</v>
      </c>
      <c r="K1420">
        <v>8</v>
      </c>
      <c r="L1420">
        <v>1</v>
      </c>
      <c r="M1420">
        <v>3</v>
      </c>
      <c r="N1420" t="s">
        <v>34</v>
      </c>
      <c r="O1420">
        <v>3.51</v>
      </c>
      <c r="P1420">
        <v>3.27</v>
      </c>
      <c r="Q1420">
        <v>2.1</v>
      </c>
      <c r="R1420">
        <v>3.83</v>
      </c>
      <c r="S1420">
        <v>3.46</v>
      </c>
      <c r="T1420">
        <v>2.21</v>
      </c>
    </row>
    <row r="1421" spans="1:20" x14ac:dyDescent="0.45">
      <c r="A1421" t="s">
        <v>35</v>
      </c>
      <c r="B1421" s="2">
        <v>42057</v>
      </c>
      <c r="C1421" s="1">
        <v>0.54166666666666663</v>
      </c>
      <c r="D1421" t="s">
        <v>36</v>
      </c>
      <c r="E1421" t="s">
        <v>39</v>
      </c>
      <c r="F1421">
        <v>1405</v>
      </c>
      <c r="G1421">
        <v>1662.76</v>
      </c>
      <c r="H1421">
        <v>4</v>
      </c>
      <c r="I1421">
        <v>7</v>
      </c>
      <c r="J1421">
        <v>7</v>
      </c>
      <c r="K1421">
        <v>10</v>
      </c>
      <c r="L1421">
        <v>2</v>
      </c>
      <c r="M1421">
        <v>2</v>
      </c>
      <c r="N1421" t="s">
        <v>28</v>
      </c>
      <c r="O1421">
        <v>5.07</v>
      </c>
      <c r="P1421">
        <v>4.0199999999999996</v>
      </c>
      <c r="Q1421">
        <v>1.61</v>
      </c>
      <c r="R1421">
        <v>7</v>
      </c>
      <c r="S1421">
        <v>4.5999999999999996</v>
      </c>
      <c r="T1421">
        <v>1.73</v>
      </c>
    </row>
    <row r="1422" spans="1:20" x14ac:dyDescent="0.45">
      <c r="A1422" t="s">
        <v>31</v>
      </c>
      <c r="B1422" s="2">
        <v>42057</v>
      </c>
      <c r="C1422" s="1">
        <v>0.75</v>
      </c>
      <c r="D1422" t="s">
        <v>68</v>
      </c>
      <c r="E1422" t="s">
        <v>57</v>
      </c>
      <c r="F1422">
        <v>1445.3</v>
      </c>
      <c r="G1422">
        <v>1418.6</v>
      </c>
      <c r="H1422">
        <v>9</v>
      </c>
      <c r="I1422">
        <v>9</v>
      </c>
      <c r="J1422">
        <v>4</v>
      </c>
      <c r="K1422">
        <v>7</v>
      </c>
      <c r="L1422">
        <v>1</v>
      </c>
      <c r="M1422">
        <v>0</v>
      </c>
      <c r="N1422" t="s">
        <v>23</v>
      </c>
      <c r="O1422">
        <v>2.4700000000000002</v>
      </c>
      <c r="P1422">
        <v>3.14</v>
      </c>
      <c r="Q1422">
        <v>2.89</v>
      </c>
      <c r="R1422">
        <v>2.6</v>
      </c>
      <c r="S1422">
        <v>3.3</v>
      </c>
      <c r="T1422">
        <v>3.06</v>
      </c>
    </row>
    <row r="1423" spans="1:20" x14ac:dyDescent="0.45">
      <c r="A1423" t="s">
        <v>31</v>
      </c>
      <c r="B1423" s="2">
        <v>42058</v>
      </c>
      <c r="C1423" s="1">
        <v>0.75</v>
      </c>
      <c r="D1423" t="s">
        <v>55</v>
      </c>
      <c r="E1423" t="s">
        <v>44</v>
      </c>
      <c r="F1423">
        <v>1488.8</v>
      </c>
      <c r="G1423">
        <v>1352.45</v>
      </c>
      <c r="H1423">
        <v>4</v>
      </c>
      <c r="I1423">
        <v>7</v>
      </c>
      <c r="J1423">
        <v>6</v>
      </c>
      <c r="K1423">
        <v>9</v>
      </c>
      <c r="L1423">
        <v>3</v>
      </c>
      <c r="M1423">
        <v>0</v>
      </c>
      <c r="N1423" t="s">
        <v>23</v>
      </c>
      <c r="O1423">
        <v>1.57</v>
      </c>
      <c r="P1423">
        <v>3.93</v>
      </c>
      <c r="Q1423">
        <v>5.71</v>
      </c>
      <c r="R1423">
        <v>1.62</v>
      </c>
      <c r="S1423">
        <v>4.2699999999999996</v>
      </c>
      <c r="T1423">
        <v>6.33</v>
      </c>
    </row>
    <row r="1424" spans="1:20" x14ac:dyDescent="0.45">
      <c r="A1424" t="s">
        <v>61</v>
      </c>
      <c r="B1424" s="2">
        <v>42063</v>
      </c>
      <c r="C1424" s="1">
        <v>0.60416666666666663</v>
      </c>
      <c r="D1424" t="s">
        <v>94</v>
      </c>
      <c r="E1424" t="s">
        <v>85</v>
      </c>
      <c r="F1424">
        <v>1233.28</v>
      </c>
      <c r="G1424">
        <v>1336.56</v>
      </c>
      <c r="H1424">
        <v>3</v>
      </c>
      <c r="I1424">
        <v>3</v>
      </c>
      <c r="J1424">
        <v>4</v>
      </c>
      <c r="K1424">
        <v>7</v>
      </c>
      <c r="L1424">
        <v>2</v>
      </c>
      <c r="M1424">
        <v>0</v>
      </c>
      <c r="N1424" t="s">
        <v>23</v>
      </c>
      <c r="O1424">
        <v>2.64</v>
      </c>
      <c r="P1424">
        <v>3.08</v>
      </c>
      <c r="Q1424">
        <v>2.7</v>
      </c>
      <c r="R1424">
        <v>2.9</v>
      </c>
      <c r="S1424">
        <v>3.25</v>
      </c>
      <c r="T1424">
        <v>2.9</v>
      </c>
    </row>
    <row r="1425" spans="1:20" x14ac:dyDescent="0.45">
      <c r="A1425" t="s">
        <v>31</v>
      </c>
      <c r="B1425" s="2">
        <v>42063</v>
      </c>
      <c r="C1425" s="1">
        <v>0.66666666666666663</v>
      </c>
      <c r="D1425" t="s">
        <v>99</v>
      </c>
      <c r="E1425" t="s">
        <v>56</v>
      </c>
      <c r="F1425">
        <v>1340.01</v>
      </c>
      <c r="G1425">
        <v>1412.1</v>
      </c>
      <c r="H1425">
        <v>3</v>
      </c>
      <c r="I1425">
        <v>3</v>
      </c>
      <c r="J1425">
        <v>3</v>
      </c>
      <c r="K1425">
        <v>6</v>
      </c>
      <c r="L1425">
        <v>1</v>
      </c>
      <c r="M1425">
        <v>0</v>
      </c>
      <c r="N1425" t="s">
        <v>23</v>
      </c>
      <c r="O1425">
        <v>2.7</v>
      </c>
      <c r="P1425">
        <v>3.19</v>
      </c>
      <c r="Q1425">
        <v>2.62</v>
      </c>
      <c r="R1425">
        <v>2.93</v>
      </c>
      <c r="S1425">
        <v>3.35</v>
      </c>
      <c r="T1425">
        <v>2.89</v>
      </c>
    </row>
    <row r="1426" spans="1:20" x14ac:dyDescent="0.45">
      <c r="A1426" t="s">
        <v>35</v>
      </c>
      <c r="B1426" s="2">
        <v>42063</v>
      </c>
      <c r="C1426" s="1">
        <v>0.72916666666666663</v>
      </c>
      <c r="D1426" t="s">
        <v>36</v>
      </c>
      <c r="E1426" t="s">
        <v>47</v>
      </c>
      <c r="F1426">
        <v>1405</v>
      </c>
      <c r="G1426">
        <v>1354.47</v>
      </c>
      <c r="H1426">
        <v>4</v>
      </c>
      <c r="I1426">
        <v>5</v>
      </c>
      <c r="J1426">
        <v>4</v>
      </c>
      <c r="K1426">
        <v>10</v>
      </c>
      <c r="L1426">
        <v>2</v>
      </c>
      <c r="M1426">
        <v>2</v>
      </c>
      <c r="N1426" t="s">
        <v>28</v>
      </c>
      <c r="O1426">
        <v>1.84</v>
      </c>
      <c r="P1426">
        <v>3.54</v>
      </c>
      <c r="Q1426">
        <v>4.0599999999999996</v>
      </c>
      <c r="R1426">
        <v>2</v>
      </c>
      <c r="S1426">
        <v>3.7</v>
      </c>
      <c r="T1426">
        <v>4.5999999999999996</v>
      </c>
    </row>
    <row r="1427" spans="1:20" x14ac:dyDescent="0.45">
      <c r="A1427" t="s">
        <v>31</v>
      </c>
      <c r="B1427" s="2">
        <v>42068</v>
      </c>
      <c r="C1427" s="1">
        <v>0.54166666666666663</v>
      </c>
      <c r="D1427" t="s">
        <v>93</v>
      </c>
      <c r="E1427" t="s">
        <v>56</v>
      </c>
      <c r="F1427">
        <v>1278.69</v>
      </c>
      <c r="G1427">
        <v>1383.23</v>
      </c>
      <c r="H1427">
        <v>0</v>
      </c>
      <c r="I1427">
        <v>2</v>
      </c>
      <c r="J1427">
        <v>0</v>
      </c>
      <c r="K1427">
        <v>3</v>
      </c>
      <c r="L1427">
        <v>2</v>
      </c>
      <c r="M1427">
        <v>1</v>
      </c>
      <c r="N1427" t="s">
        <v>23</v>
      </c>
      <c r="O1427">
        <v>3.13</v>
      </c>
      <c r="P1427">
        <v>3.3</v>
      </c>
      <c r="Q1427">
        <v>2.25</v>
      </c>
      <c r="R1427">
        <v>3.36</v>
      </c>
      <c r="S1427">
        <v>3.51</v>
      </c>
      <c r="T1427">
        <v>2.35</v>
      </c>
    </row>
    <row r="1428" spans="1:20" x14ac:dyDescent="0.45">
      <c r="A1428" t="s">
        <v>41</v>
      </c>
      <c r="B1428" s="2">
        <v>42068</v>
      </c>
      <c r="C1428" s="1">
        <v>0.58333333333333337</v>
      </c>
      <c r="D1428" t="s">
        <v>71</v>
      </c>
      <c r="E1428" t="s">
        <v>51</v>
      </c>
      <c r="F1428">
        <v>1233.67</v>
      </c>
      <c r="G1428">
        <v>1422.63</v>
      </c>
      <c r="H1428">
        <v>4</v>
      </c>
      <c r="I1428">
        <v>10</v>
      </c>
      <c r="J1428">
        <v>9</v>
      </c>
      <c r="K1428">
        <v>12</v>
      </c>
      <c r="L1428">
        <v>0</v>
      </c>
      <c r="M1428">
        <v>1</v>
      </c>
      <c r="N1428" t="s">
        <v>34</v>
      </c>
      <c r="O1428">
        <v>4.95</v>
      </c>
      <c r="P1428">
        <v>3.75</v>
      </c>
      <c r="Q1428">
        <v>1.67</v>
      </c>
      <c r="R1428">
        <v>5.4</v>
      </c>
      <c r="S1428">
        <v>4.0999999999999996</v>
      </c>
      <c r="T1428">
        <v>1.75</v>
      </c>
    </row>
    <row r="1429" spans="1:20" x14ac:dyDescent="0.45">
      <c r="A1429" t="s">
        <v>20</v>
      </c>
      <c r="B1429" s="2">
        <v>42068</v>
      </c>
      <c r="C1429" s="1">
        <v>0.60416666666666663</v>
      </c>
      <c r="D1429" t="s">
        <v>88</v>
      </c>
      <c r="E1429" t="s">
        <v>49</v>
      </c>
      <c r="F1429">
        <v>1246.5</v>
      </c>
      <c r="G1429">
        <v>1248.33</v>
      </c>
      <c r="H1429">
        <v>3</v>
      </c>
      <c r="I1429">
        <v>3</v>
      </c>
      <c r="J1429">
        <v>6</v>
      </c>
      <c r="K1429">
        <v>6</v>
      </c>
      <c r="L1429">
        <v>3</v>
      </c>
      <c r="M1429">
        <v>1</v>
      </c>
      <c r="N1429" t="s">
        <v>23</v>
      </c>
      <c r="O1429">
        <v>2.06</v>
      </c>
      <c r="P1429">
        <v>3.39</v>
      </c>
      <c r="Q1429">
        <v>3.5</v>
      </c>
      <c r="R1429">
        <v>2.1800000000000002</v>
      </c>
      <c r="S1429">
        <v>3.6</v>
      </c>
      <c r="T1429">
        <v>4</v>
      </c>
    </row>
    <row r="1430" spans="1:20" x14ac:dyDescent="0.45">
      <c r="A1430" t="s">
        <v>41</v>
      </c>
      <c r="B1430" s="2">
        <v>42068</v>
      </c>
      <c r="C1430" s="1">
        <v>0.6875</v>
      </c>
      <c r="D1430" t="s">
        <v>70</v>
      </c>
      <c r="E1430" t="s">
        <v>43</v>
      </c>
      <c r="F1430">
        <v>1394.81</v>
      </c>
      <c r="G1430">
        <v>1311.78</v>
      </c>
      <c r="H1430">
        <v>4</v>
      </c>
      <c r="I1430">
        <v>10</v>
      </c>
      <c r="J1430">
        <v>3</v>
      </c>
      <c r="K1430">
        <v>3</v>
      </c>
      <c r="L1430">
        <v>5</v>
      </c>
      <c r="M1430">
        <v>1</v>
      </c>
      <c r="N1430" t="s">
        <v>23</v>
      </c>
      <c r="O1430">
        <v>1.47</v>
      </c>
      <c r="P1430">
        <v>4.18</v>
      </c>
      <c r="Q1430">
        <v>6.84</v>
      </c>
      <c r="R1430">
        <v>1.53</v>
      </c>
      <c r="S1430">
        <v>4.6100000000000003</v>
      </c>
      <c r="T1430">
        <v>7.9</v>
      </c>
    </row>
    <row r="1431" spans="1:20" x14ac:dyDescent="0.45">
      <c r="A1431" t="s">
        <v>20</v>
      </c>
      <c r="B1431" s="2">
        <v>42068</v>
      </c>
      <c r="C1431" s="1">
        <v>0.70833333333333337</v>
      </c>
      <c r="D1431" t="s">
        <v>24</v>
      </c>
      <c r="E1431" t="s">
        <v>104</v>
      </c>
      <c r="F1431">
        <v>1301.3599999999999</v>
      </c>
      <c r="G1431">
        <v>1185.48</v>
      </c>
      <c r="H1431">
        <v>4</v>
      </c>
      <c r="I1431">
        <v>10</v>
      </c>
      <c r="J1431">
        <v>0</v>
      </c>
      <c r="K1431">
        <v>0</v>
      </c>
      <c r="L1431">
        <v>2</v>
      </c>
      <c r="M1431">
        <v>1</v>
      </c>
      <c r="N1431" t="s">
        <v>23</v>
      </c>
      <c r="O1431">
        <v>1.8</v>
      </c>
      <c r="P1431">
        <v>3.61</v>
      </c>
      <c r="Q1431">
        <v>4.33</v>
      </c>
      <c r="R1431">
        <v>1.86</v>
      </c>
      <c r="S1431">
        <v>3.95</v>
      </c>
      <c r="T1431">
        <v>5</v>
      </c>
    </row>
    <row r="1432" spans="1:20" x14ac:dyDescent="0.45">
      <c r="A1432" t="s">
        <v>20</v>
      </c>
      <c r="B1432" s="2">
        <v>42068</v>
      </c>
      <c r="C1432" s="1">
        <v>0.70833333333333337</v>
      </c>
      <c r="D1432" t="s">
        <v>29</v>
      </c>
      <c r="E1432" t="s">
        <v>40</v>
      </c>
      <c r="F1432">
        <v>1323.35</v>
      </c>
      <c r="G1432">
        <v>1303.55</v>
      </c>
      <c r="H1432">
        <v>7</v>
      </c>
      <c r="I1432">
        <v>10</v>
      </c>
      <c r="J1432">
        <v>2</v>
      </c>
      <c r="K1432">
        <v>3</v>
      </c>
      <c r="L1432">
        <v>1</v>
      </c>
      <c r="M1432">
        <v>1</v>
      </c>
      <c r="N1432" t="s">
        <v>28</v>
      </c>
      <c r="O1432">
        <v>2.5099999999999998</v>
      </c>
      <c r="P1432">
        <v>3.39</v>
      </c>
      <c r="Q1432">
        <v>2.67</v>
      </c>
      <c r="R1432">
        <v>2.67</v>
      </c>
      <c r="S1432">
        <v>3.65</v>
      </c>
      <c r="T1432">
        <v>3</v>
      </c>
    </row>
    <row r="1433" spans="1:20" x14ac:dyDescent="0.45">
      <c r="A1433" t="s">
        <v>20</v>
      </c>
      <c r="B1433" s="2">
        <v>42068</v>
      </c>
      <c r="C1433" s="1">
        <v>0.70833333333333337</v>
      </c>
      <c r="D1433" t="s">
        <v>22</v>
      </c>
      <c r="E1433" t="s">
        <v>103</v>
      </c>
      <c r="F1433">
        <v>1228.72</v>
      </c>
      <c r="G1433">
        <v>1185.48</v>
      </c>
      <c r="H1433">
        <v>6</v>
      </c>
      <c r="I1433">
        <v>10</v>
      </c>
      <c r="J1433">
        <v>3</v>
      </c>
      <c r="K1433">
        <v>5</v>
      </c>
      <c r="L1433">
        <v>1</v>
      </c>
      <c r="M1433">
        <v>0</v>
      </c>
      <c r="N1433" t="s">
        <v>23</v>
      </c>
      <c r="O1433">
        <v>1.82</v>
      </c>
      <c r="P1433">
        <v>3.56</v>
      </c>
      <c r="Q1433">
        <v>4.2300000000000004</v>
      </c>
      <c r="R1433">
        <v>1.92</v>
      </c>
      <c r="S1433">
        <v>3.8</v>
      </c>
      <c r="T1433">
        <v>4.5999999999999996</v>
      </c>
    </row>
    <row r="1434" spans="1:20" x14ac:dyDescent="0.45">
      <c r="A1434" t="s">
        <v>31</v>
      </c>
      <c r="B1434" s="2">
        <v>42068</v>
      </c>
      <c r="C1434" s="1">
        <v>0.75</v>
      </c>
      <c r="D1434" t="s">
        <v>44</v>
      </c>
      <c r="E1434" t="s">
        <v>57</v>
      </c>
      <c r="F1434">
        <v>1341.78</v>
      </c>
      <c r="G1434">
        <v>1407.94</v>
      </c>
      <c r="H1434">
        <v>3</v>
      </c>
      <c r="I1434">
        <v>6</v>
      </c>
      <c r="J1434">
        <v>3</v>
      </c>
      <c r="K1434">
        <v>4</v>
      </c>
      <c r="L1434">
        <v>0</v>
      </c>
      <c r="M1434">
        <v>2</v>
      </c>
      <c r="N1434" t="s">
        <v>34</v>
      </c>
      <c r="O1434">
        <v>3.57</v>
      </c>
      <c r="P1434">
        <v>3.35</v>
      </c>
      <c r="Q1434">
        <v>2.0499999999999998</v>
      </c>
      <c r="R1434">
        <v>3.95</v>
      </c>
      <c r="S1434">
        <v>3.6</v>
      </c>
      <c r="T1434">
        <v>2.31</v>
      </c>
    </row>
    <row r="1435" spans="1:20" x14ac:dyDescent="0.45">
      <c r="A1435" t="s">
        <v>41</v>
      </c>
      <c r="B1435" s="2">
        <v>42069</v>
      </c>
      <c r="C1435" s="1">
        <v>0.75</v>
      </c>
      <c r="D1435" t="s">
        <v>53</v>
      </c>
      <c r="E1435" t="s">
        <v>97</v>
      </c>
      <c r="F1435">
        <v>1443.96</v>
      </c>
      <c r="G1435">
        <v>1286.58</v>
      </c>
      <c r="H1435">
        <v>9</v>
      </c>
      <c r="I1435">
        <v>15</v>
      </c>
      <c r="J1435">
        <v>4</v>
      </c>
      <c r="K1435">
        <v>4</v>
      </c>
      <c r="L1435">
        <v>4</v>
      </c>
      <c r="M1435">
        <v>3</v>
      </c>
      <c r="N1435" t="s">
        <v>23</v>
      </c>
      <c r="O1435">
        <v>1.29</v>
      </c>
      <c r="P1435">
        <v>5.38</v>
      </c>
      <c r="Q1435">
        <v>9.66</v>
      </c>
      <c r="R1435">
        <v>1.33</v>
      </c>
      <c r="S1435">
        <v>6</v>
      </c>
      <c r="T1435">
        <v>12.44</v>
      </c>
    </row>
    <row r="1436" spans="1:20" x14ac:dyDescent="0.45">
      <c r="A1436" t="s">
        <v>41</v>
      </c>
      <c r="B1436" s="2">
        <v>42069</v>
      </c>
      <c r="C1436" s="1">
        <v>0.75</v>
      </c>
      <c r="D1436" t="s">
        <v>87</v>
      </c>
      <c r="E1436" t="s">
        <v>71</v>
      </c>
      <c r="F1436">
        <v>1326.91</v>
      </c>
      <c r="G1436">
        <v>1233.67</v>
      </c>
      <c r="H1436">
        <v>3</v>
      </c>
      <c r="I1436">
        <v>9</v>
      </c>
      <c r="J1436">
        <v>1</v>
      </c>
      <c r="K1436">
        <v>7</v>
      </c>
      <c r="L1436">
        <v>1</v>
      </c>
      <c r="M1436">
        <v>0</v>
      </c>
      <c r="N1436" t="s">
        <v>23</v>
      </c>
      <c r="O1436">
        <v>2.29</v>
      </c>
      <c r="P1436">
        <v>3.34</v>
      </c>
      <c r="Q1436">
        <v>3</v>
      </c>
      <c r="R1436">
        <v>2.4</v>
      </c>
      <c r="S1436">
        <v>3.61</v>
      </c>
      <c r="T1436">
        <v>3.22</v>
      </c>
    </row>
    <row r="1437" spans="1:20" x14ac:dyDescent="0.45">
      <c r="A1437" t="s">
        <v>31</v>
      </c>
      <c r="B1437" s="2">
        <v>42071</v>
      </c>
      <c r="C1437" s="1">
        <v>0.75</v>
      </c>
      <c r="D1437" t="s">
        <v>56</v>
      </c>
      <c r="E1437" t="s">
        <v>68</v>
      </c>
      <c r="F1437">
        <v>1383.23</v>
      </c>
      <c r="G1437">
        <v>1439.59</v>
      </c>
      <c r="H1437">
        <v>0</v>
      </c>
      <c r="I1437">
        <v>3</v>
      </c>
      <c r="J1437">
        <v>9</v>
      </c>
      <c r="K1437">
        <v>12</v>
      </c>
      <c r="L1437">
        <v>2</v>
      </c>
      <c r="M1437">
        <v>1</v>
      </c>
      <c r="N1437" t="s">
        <v>23</v>
      </c>
      <c r="O1437">
        <v>2.83</v>
      </c>
      <c r="P1437">
        <v>3.27</v>
      </c>
      <c r="Q1437">
        <v>2.4500000000000002</v>
      </c>
      <c r="R1437">
        <v>3.2</v>
      </c>
      <c r="S1437">
        <v>3.4</v>
      </c>
      <c r="T1437">
        <v>2.62</v>
      </c>
    </row>
    <row r="1438" spans="1:20" x14ac:dyDescent="0.45">
      <c r="A1438" t="s">
        <v>41</v>
      </c>
      <c r="B1438" s="2">
        <v>42071</v>
      </c>
      <c r="C1438" s="1">
        <v>0.75347222222222221</v>
      </c>
      <c r="D1438" t="s">
        <v>71</v>
      </c>
      <c r="E1438" t="s">
        <v>105</v>
      </c>
      <c r="F1438">
        <v>1233.67</v>
      </c>
      <c r="G1438">
        <v>1233.67</v>
      </c>
      <c r="H1438">
        <v>0</v>
      </c>
      <c r="I1438">
        <v>4</v>
      </c>
      <c r="J1438">
        <v>9</v>
      </c>
      <c r="K1438">
        <v>15</v>
      </c>
      <c r="L1438">
        <v>3</v>
      </c>
      <c r="M1438">
        <v>0</v>
      </c>
      <c r="N1438" t="s">
        <v>23</v>
      </c>
      <c r="O1438">
        <v>2.69</v>
      </c>
      <c r="P1438">
        <v>3.32</v>
      </c>
      <c r="Q1438">
        <v>2.54</v>
      </c>
      <c r="R1438">
        <v>2.86</v>
      </c>
      <c r="S1438">
        <v>3.52</v>
      </c>
      <c r="T1438">
        <v>2.72</v>
      </c>
    </row>
    <row r="1439" spans="1:20" x14ac:dyDescent="0.45">
      <c r="A1439" t="s">
        <v>41</v>
      </c>
      <c r="B1439" s="2">
        <v>42073</v>
      </c>
      <c r="C1439" s="1">
        <v>0.625</v>
      </c>
      <c r="D1439" t="s">
        <v>71</v>
      </c>
      <c r="E1439" t="s">
        <v>43</v>
      </c>
      <c r="F1439">
        <v>1233.67</v>
      </c>
      <c r="G1439">
        <v>1311.78</v>
      </c>
      <c r="H1439">
        <v>3</v>
      </c>
      <c r="I1439">
        <v>4</v>
      </c>
      <c r="J1439">
        <v>3</v>
      </c>
      <c r="K1439">
        <v>3</v>
      </c>
      <c r="L1439">
        <v>2</v>
      </c>
      <c r="M1439">
        <v>1</v>
      </c>
      <c r="N1439" t="s">
        <v>23</v>
      </c>
      <c r="O1439">
        <v>1.77</v>
      </c>
      <c r="P1439">
        <v>3.64</v>
      </c>
      <c r="Q1439">
        <v>4.42</v>
      </c>
      <c r="R1439">
        <v>1.85</v>
      </c>
      <c r="S1439">
        <v>3.98</v>
      </c>
      <c r="T1439">
        <v>5.03</v>
      </c>
    </row>
    <row r="1440" spans="1:20" x14ac:dyDescent="0.45">
      <c r="A1440" t="s">
        <v>20</v>
      </c>
      <c r="B1440" s="2">
        <v>42073</v>
      </c>
      <c r="C1440" s="1">
        <v>0.70833333333333337</v>
      </c>
      <c r="D1440" t="s">
        <v>103</v>
      </c>
      <c r="E1440" t="s">
        <v>22</v>
      </c>
      <c r="F1440">
        <v>1185.48</v>
      </c>
      <c r="G1440">
        <v>1228.72</v>
      </c>
      <c r="H1440">
        <v>0</v>
      </c>
      <c r="I1440">
        <v>4</v>
      </c>
      <c r="J1440">
        <v>9</v>
      </c>
      <c r="K1440">
        <v>12</v>
      </c>
      <c r="L1440">
        <v>1</v>
      </c>
      <c r="M1440">
        <v>4</v>
      </c>
      <c r="N1440" t="s">
        <v>34</v>
      </c>
      <c r="O1440">
        <v>3.77</v>
      </c>
      <c r="P1440">
        <v>3.61</v>
      </c>
      <c r="Q1440">
        <v>1.91</v>
      </c>
      <c r="R1440">
        <v>4.2</v>
      </c>
      <c r="S1440">
        <v>3.89</v>
      </c>
      <c r="T1440">
        <v>2.1</v>
      </c>
    </row>
    <row r="1441" spans="1:20" x14ac:dyDescent="0.45">
      <c r="A1441" t="s">
        <v>61</v>
      </c>
      <c r="B1441" s="2">
        <v>42073</v>
      </c>
      <c r="C1441" s="1">
        <v>0.8125</v>
      </c>
      <c r="D1441" t="s">
        <v>85</v>
      </c>
      <c r="E1441" t="s">
        <v>77</v>
      </c>
      <c r="F1441">
        <v>1325.1</v>
      </c>
      <c r="G1441">
        <v>1372.52</v>
      </c>
      <c r="H1441">
        <v>3</v>
      </c>
      <c r="I1441">
        <v>4</v>
      </c>
      <c r="J1441">
        <v>1</v>
      </c>
      <c r="K1441">
        <v>1</v>
      </c>
      <c r="L1441">
        <v>1</v>
      </c>
      <c r="M1441">
        <v>0</v>
      </c>
      <c r="N1441" t="s">
        <v>23</v>
      </c>
      <c r="O1441">
        <v>2.58</v>
      </c>
      <c r="P1441">
        <v>3.27</v>
      </c>
      <c r="Q1441">
        <v>2.63</v>
      </c>
      <c r="R1441">
        <v>2.8</v>
      </c>
      <c r="S1441">
        <v>3.55</v>
      </c>
      <c r="T1441">
        <v>3</v>
      </c>
    </row>
    <row r="1442" spans="1:20" x14ac:dyDescent="0.45">
      <c r="A1442" t="s">
        <v>81</v>
      </c>
      <c r="B1442" s="2">
        <v>42075</v>
      </c>
      <c r="C1442" s="1">
        <v>0.66666666666666663</v>
      </c>
      <c r="D1442" t="s">
        <v>82</v>
      </c>
      <c r="E1442" t="s">
        <v>101</v>
      </c>
      <c r="F1442">
        <v>1784.83</v>
      </c>
      <c r="G1442">
        <v>1479.96</v>
      </c>
      <c r="H1442">
        <v>7</v>
      </c>
      <c r="I1442">
        <v>10</v>
      </c>
      <c r="J1442">
        <v>2</v>
      </c>
      <c r="K1442">
        <v>6</v>
      </c>
      <c r="L1442">
        <v>1</v>
      </c>
      <c r="M1442">
        <v>1</v>
      </c>
      <c r="N1442" t="s">
        <v>28</v>
      </c>
      <c r="O1442">
        <v>1.25</v>
      </c>
      <c r="P1442">
        <v>5.35</v>
      </c>
      <c r="Q1442">
        <v>13.24</v>
      </c>
      <c r="R1442">
        <v>1.32</v>
      </c>
      <c r="S1442">
        <v>6.3</v>
      </c>
      <c r="T1442">
        <v>18</v>
      </c>
    </row>
    <row r="1443" spans="1:20" x14ac:dyDescent="0.45">
      <c r="A1443" t="s">
        <v>61</v>
      </c>
      <c r="B1443" s="2">
        <v>42076</v>
      </c>
      <c r="C1443" s="1">
        <v>0.70833333333333337</v>
      </c>
      <c r="D1443" t="s">
        <v>90</v>
      </c>
      <c r="E1443" t="s">
        <v>85</v>
      </c>
      <c r="F1443">
        <v>1282.29</v>
      </c>
      <c r="G1443">
        <v>1325.1</v>
      </c>
      <c r="H1443">
        <v>3</v>
      </c>
      <c r="I1443">
        <v>9</v>
      </c>
      <c r="J1443">
        <v>6</v>
      </c>
      <c r="K1443">
        <v>7</v>
      </c>
      <c r="L1443">
        <v>3</v>
      </c>
      <c r="M1443">
        <v>1</v>
      </c>
      <c r="N1443" t="s">
        <v>23</v>
      </c>
      <c r="O1443">
        <v>2.02</v>
      </c>
      <c r="P1443">
        <v>3.28</v>
      </c>
      <c r="Q1443">
        <v>3.7</v>
      </c>
      <c r="R1443">
        <v>2.16</v>
      </c>
      <c r="S1443">
        <v>3.41</v>
      </c>
      <c r="T1443">
        <v>4.33</v>
      </c>
    </row>
    <row r="1444" spans="1:20" x14ac:dyDescent="0.45">
      <c r="A1444" t="s">
        <v>35</v>
      </c>
      <c r="B1444" s="2">
        <v>42077</v>
      </c>
      <c r="C1444" s="1">
        <v>0.72916666666666663</v>
      </c>
      <c r="D1444" t="s">
        <v>100</v>
      </c>
      <c r="E1444" t="s">
        <v>36</v>
      </c>
      <c r="F1444">
        <v>1420.42</v>
      </c>
      <c r="G1444">
        <v>1402.79</v>
      </c>
      <c r="H1444">
        <v>3</v>
      </c>
      <c r="I1444">
        <v>6</v>
      </c>
      <c r="J1444">
        <v>3</v>
      </c>
      <c r="K1444">
        <v>6</v>
      </c>
      <c r="L1444">
        <v>2</v>
      </c>
      <c r="M1444">
        <v>1</v>
      </c>
      <c r="N1444" t="s">
        <v>23</v>
      </c>
      <c r="O1444">
        <v>2.2999999999999998</v>
      </c>
      <c r="P1444">
        <v>3.24</v>
      </c>
      <c r="Q1444">
        <v>3.05</v>
      </c>
      <c r="R1444">
        <v>2.4700000000000002</v>
      </c>
      <c r="S1444">
        <v>3.4</v>
      </c>
      <c r="T1444">
        <v>3.4</v>
      </c>
    </row>
    <row r="1445" spans="1:20" x14ac:dyDescent="0.45">
      <c r="A1445" t="s">
        <v>31</v>
      </c>
      <c r="B1445" s="2">
        <v>42078</v>
      </c>
      <c r="C1445" s="1">
        <v>0.54166666666666663</v>
      </c>
      <c r="D1445" t="s">
        <v>56</v>
      </c>
      <c r="E1445" t="s">
        <v>93</v>
      </c>
      <c r="F1445">
        <v>1397.59</v>
      </c>
      <c r="G1445">
        <v>1271.42</v>
      </c>
      <c r="H1445">
        <v>3</v>
      </c>
      <c r="I1445">
        <v>3</v>
      </c>
      <c r="J1445">
        <v>3</v>
      </c>
      <c r="K1445">
        <v>4</v>
      </c>
      <c r="L1445">
        <v>2</v>
      </c>
      <c r="M1445">
        <v>0</v>
      </c>
      <c r="N1445" t="s">
        <v>23</v>
      </c>
      <c r="O1445">
        <v>1.76</v>
      </c>
      <c r="P1445">
        <v>3.56</v>
      </c>
      <c r="Q1445">
        <v>4.58</v>
      </c>
      <c r="R1445">
        <v>1.85</v>
      </c>
      <c r="S1445">
        <v>3.9</v>
      </c>
      <c r="T1445">
        <v>5.29</v>
      </c>
    </row>
    <row r="1446" spans="1:20" x14ac:dyDescent="0.45">
      <c r="A1446" t="s">
        <v>35</v>
      </c>
      <c r="B1446" s="2">
        <v>42078</v>
      </c>
      <c r="C1446" s="1">
        <v>0.64583333333333337</v>
      </c>
      <c r="D1446" t="s">
        <v>39</v>
      </c>
      <c r="E1446" t="s">
        <v>37</v>
      </c>
      <c r="F1446">
        <v>1638.99</v>
      </c>
      <c r="G1446">
        <v>1470.15</v>
      </c>
      <c r="H1446">
        <v>7</v>
      </c>
      <c r="I1446">
        <v>8</v>
      </c>
      <c r="J1446">
        <v>4</v>
      </c>
      <c r="K1446">
        <v>5</v>
      </c>
      <c r="L1446">
        <v>2</v>
      </c>
      <c r="M1446">
        <v>1</v>
      </c>
      <c r="N1446" t="s">
        <v>23</v>
      </c>
      <c r="O1446">
        <v>1.45</v>
      </c>
      <c r="P1446">
        <v>4.51</v>
      </c>
      <c r="Q1446">
        <v>6.49</v>
      </c>
      <c r="R1446">
        <v>1.51</v>
      </c>
      <c r="S1446">
        <v>5.34</v>
      </c>
      <c r="T1446">
        <v>9.14</v>
      </c>
    </row>
    <row r="1447" spans="1:20" x14ac:dyDescent="0.45">
      <c r="A1447" t="s">
        <v>61</v>
      </c>
      <c r="B1447" s="2">
        <v>42078</v>
      </c>
      <c r="C1447" s="1">
        <v>0.70833333333333337</v>
      </c>
      <c r="D1447" t="s">
        <v>62</v>
      </c>
      <c r="E1447" t="s">
        <v>77</v>
      </c>
      <c r="F1447">
        <v>1555.76</v>
      </c>
      <c r="G1447">
        <v>1359.58</v>
      </c>
      <c r="H1447">
        <v>2</v>
      </c>
      <c r="I1447">
        <v>8</v>
      </c>
      <c r="J1447">
        <v>0</v>
      </c>
      <c r="K1447">
        <v>1</v>
      </c>
      <c r="L1447">
        <v>2</v>
      </c>
      <c r="M1447">
        <v>2</v>
      </c>
      <c r="N1447" t="s">
        <v>28</v>
      </c>
      <c r="O1447">
        <v>1.5</v>
      </c>
      <c r="P1447">
        <v>3.94</v>
      </c>
      <c r="Q1447">
        <v>6.54</v>
      </c>
      <c r="R1447">
        <v>1.58</v>
      </c>
      <c r="S1447">
        <v>4.4000000000000004</v>
      </c>
      <c r="T1447">
        <v>8</v>
      </c>
    </row>
    <row r="1448" spans="1:20" x14ac:dyDescent="0.45">
      <c r="A1448" t="s">
        <v>31</v>
      </c>
      <c r="B1448" s="2">
        <v>42078</v>
      </c>
      <c r="C1448" s="1">
        <v>0.75</v>
      </c>
      <c r="D1448" t="s">
        <v>57</v>
      </c>
      <c r="E1448" t="s">
        <v>44</v>
      </c>
      <c r="F1448">
        <v>1401.35</v>
      </c>
      <c r="G1448">
        <v>1359.56</v>
      </c>
      <c r="H1448">
        <v>3</v>
      </c>
      <c r="I1448">
        <v>7</v>
      </c>
      <c r="J1448">
        <v>3</v>
      </c>
      <c r="K1448">
        <v>6</v>
      </c>
      <c r="L1448">
        <v>2</v>
      </c>
      <c r="M1448">
        <v>0</v>
      </c>
      <c r="N1448" t="s">
        <v>23</v>
      </c>
      <c r="O1448">
        <v>1.83</v>
      </c>
      <c r="P1448">
        <v>3.45</v>
      </c>
      <c r="Q1448">
        <v>4.33</v>
      </c>
      <c r="R1448">
        <v>2.0099999999999998</v>
      </c>
      <c r="S1448">
        <v>3.65</v>
      </c>
      <c r="T1448">
        <v>4.9000000000000004</v>
      </c>
    </row>
    <row r="1449" spans="1:20" x14ac:dyDescent="0.45">
      <c r="A1449" t="s">
        <v>31</v>
      </c>
      <c r="B1449" s="2">
        <v>42079</v>
      </c>
      <c r="C1449" s="1">
        <v>0.75</v>
      </c>
      <c r="D1449" t="s">
        <v>99</v>
      </c>
      <c r="E1449" t="s">
        <v>68</v>
      </c>
      <c r="F1449">
        <v>1345.58</v>
      </c>
      <c r="G1449">
        <v>1458.35</v>
      </c>
      <c r="H1449">
        <v>3</v>
      </c>
      <c r="I1449">
        <v>6</v>
      </c>
      <c r="J1449">
        <v>6</v>
      </c>
      <c r="K1449">
        <v>12</v>
      </c>
      <c r="L1449">
        <v>1</v>
      </c>
      <c r="M1449">
        <v>0</v>
      </c>
      <c r="N1449" t="s">
        <v>23</v>
      </c>
      <c r="O1449">
        <v>4.09</v>
      </c>
      <c r="P1449">
        <v>3.33</v>
      </c>
      <c r="Q1449">
        <v>1.92</v>
      </c>
      <c r="R1449">
        <v>4.5999999999999996</v>
      </c>
      <c r="S1449">
        <v>3.58</v>
      </c>
      <c r="T1449">
        <v>2</v>
      </c>
    </row>
    <row r="1450" spans="1:20" x14ac:dyDescent="0.45">
      <c r="A1450" t="s">
        <v>31</v>
      </c>
      <c r="B1450" s="2">
        <v>42083</v>
      </c>
      <c r="C1450" s="1">
        <v>0.72916666666666663</v>
      </c>
      <c r="D1450" t="s">
        <v>44</v>
      </c>
      <c r="E1450" t="s">
        <v>45</v>
      </c>
      <c r="F1450">
        <v>1359.56</v>
      </c>
      <c r="G1450">
        <v>1414.03</v>
      </c>
      <c r="H1450">
        <v>0</v>
      </c>
      <c r="I1450">
        <v>3</v>
      </c>
      <c r="J1450">
        <v>3</v>
      </c>
      <c r="K1450">
        <v>4</v>
      </c>
      <c r="L1450">
        <v>0</v>
      </c>
      <c r="M1450">
        <v>2</v>
      </c>
      <c r="N1450" t="s">
        <v>34</v>
      </c>
      <c r="O1450">
        <v>2.5499999999999998</v>
      </c>
      <c r="P1450">
        <v>3.21</v>
      </c>
      <c r="Q1450">
        <v>2.79</v>
      </c>
      <c r="R1450">
        <v>2.96</v>
      </c>
      <c r="S1450">
        <v>3.4</v>
      </c>
      <c r="T1450">
        <v>3.1</v>
      </c>
    </row>
    <row r="1451" spans="1:20" x14ac:dyDescent="0.45">
      <c r="A1451" t="s">
        <v>61</v>
      </c>
      <c r="B1451" s="2">
        <v>42084</v>
      </c>
      <c r="C1451" s="1">
        <v>0.60416666666666663</v>
      </c>
      <c r="D1451" t="s">
        <v>63</v>
      </c>
      <c r="E1451" t="s">
        <v>94</v>
      </c>
      <c r="F1451">
        <v>1348.53</v>
      </c>
      <c r="G1451">
        <v>1268.33</v>
      </c>
      <c r="H1451">
        <v>7</v>
      </c>
      <c r="I1451">
        <v>10</v>
      </c>
      <c r="J1451">
        <v>7</v>
      </c>
      <c r="K1451">
        <v>9</v>
      </c>
      <c r="L1451">
        <v>1</v>
      </c>
      <c r="M1451">
        <v>2</v>
      </c>
      <c r="N1451" t="s">
        <v>34</v>
      </c>
      <c r="O1451">
        <v>2.2999999999999998</v>
      </c>
      <c r="P1451">
        <v>3.14</v>
      </c>
      <c r="Q1451">
        <v>3.15</v>
      </c>
      <c r="R1451">
        <v>2.44</v>
      </c>
      <c r="S1451">
        <v>3.4</v>
      </c>
      <c r="T1451">
        <v>3.4</v>
      </c>
    </row>
    <row r="1452" spans="1:20" x14ac:dyDescent="0.45">
      <c r="A1452" t="s">
        <v>31</v>
      </c>
      <c r="B1452" s="2">
        <v>42084</v>
      </c>
      <c r="C1452" s="1">
        <v>0.66666666666666663</v>
      </c>
      <c r="D1452" t="s">
        <v>55</v>
      </c>
      <c r="E1452" t="s">
        <v>99</v>
      </c>
      <c r="F1452">
        <v>1505.82</v>
      </c>
      <c r="G1452">
        <v>1345.58</v>
      </c>
      <c r="H1452">
        <v>7</v>
      </c>
      <c r="I1452">
        <v>10</v>
      </c>
      <c r="J1452">
        <v>6</v>
      </c>
      <c r="K1452">
        <v>9</v>
      </c>
      <c r="L1452">
        <v>3</v>
      </c>
      <c r="M1452">
        <v>0</v>
      </c>
      <c r="N1452" t="s">
        <v>23</v>
      </c>
      <c r="O1452">
        <v>1.39</v>
      </c>
      <c r="P1452">
        <v>4.57</v>
      </c>
      <c r="Q1452">
        <v>8.08</v>
      </c>
      <c r="R1452">
        <v>1.45</v>
      </c>
      <c r="S1452">
        <v>5.43</v>
      </c>
      <c r="T1452">
        <v>12</v>
      </c>
    </row>
    <row r="1453" spans="1:20" x14ac:dyDescent="0.45">
      <c r="A1453" t="s">
        <v>61</v>
      </c>
      <c r="B1453" s="2">
        <v>42084</v>
      </c>
      <c r="C1453" s="1">
        <v>0.70833333333333337</v>
      </c>
      <c r="D1453" t="s">
        <v>77</v>
      </c>
      <c r="E1453" t="s">
        <v>90</v>
      </c>
      <c r="F1453">
        <v>1359.58</v>
      </c>
      <c r="G1453">
        <v>1287.6500000000001</v>
      </c>
      <c r="H1453">
        <v>1</v>
      </c>
      <c r="I1453">
        <v>2</v>
      </c>
      <c r="J1453">
        <v>5</v>
      </c>
      <c r="K1453">
        <v>9</v>
      </c>
      <c r="L1453">
        <v>2</v>
      </c>
      <c r="M1453">
        <v>1</v>
      </c>
      <c r="N1453" t="s">
        <v>23</v>
      </c>
      <c r="O1453">
        <v>2.02</v>
      </c>
      <c r="P1453">
        <v>3.28</v>
      </c>
      <c r="Q1453">
        <v>3.68</v>
      </c>
      <c r="R1453">
        <v>2.19</v>
      </c>
      <c r="S1453">
        <v>3.5</v>
      </c>
      <c r="T1453">
        <v>4.2</v>
      </c>
    </row>
    <row r="1454" spans="1:20" x14ac:dyDescent="0.45">
      <c r="A1454" t="s">
        <v>35</v>
      </c>
      <c r="B1454" s="2">
        <v>42084</v>
      </c>
      <c r="C1454" s="1">
        <v>0.72916666666666663</v>
      </c>
      <c r="D1454" t="s">
        <v>37</v>
      </c>
      <c r="E1454" t="s">
        <v>47</v>
      </c>
      <c r="F1454">
        <v>1470.15</v>
      </c>
      <c r="G1454">
        <v>1355.75</v>
      </c>
      <c r="H1454">
        <v>1</v>
      </c>
      <c r="I1454">
        <v>4</v>
      </c>
      <c r="J1454">
        <v>5</v>
      </c>
      <c r="K1454">
        <v>6</v>
      </c>
      <c r="L1454">
        <v>3</v>
      </c>
      <c r="M1454">
        <v>1</v>
      </c>
      <c r="N1454" t="s">
        <v>23</v>
      </c>
      <c r="O1454">
        <v>1.55</v>
      </c>
      <c r="P1454">
        <v>3.93</v>
      </c>
      <c r="Q1454">
        <v>5.9</v>
      </c>
      <c r="R1454">
        <v>1.65</v>
      </c>
      <c r="S1454">
        <v>4.3600000000000003</v>
      </c>
      <c r="T1454">
        <v>7.5</v>
      </c>
    </row>
    <row r="1455" spans="1:20" x14ac:dyDescent="0.45">
      <c r="A1455" t="s">
        <v>31</v>
      </c>
      <c r="B1455" s="2">
        <v>42085</v>
      </c>
      <c r="C1455" s="1">
        <v>0.5</v>
      </c>
      <c r="D1455" t="s">
        <v>32</v>
      </c>
      <c r="E1455" t="s">
        <v>56</v>
      </c>
      <c r="F1455">
        <v>1265.94</v>
      </c>
      <c r="G1455">
        <v>1397.59</v>
      </c>
      <c r="H1455">
        <v>4</v>
      </c>
      <c r="I1455">
        <v>7</v>
      </c>
      <c r="J1455">
        <v>6</v>
      </c>
      <c r="K1455">
        <v>6</v>
      </c>
      <c r="L1455">
        <v>2</v>
      </c>
      <c r="M1455">
        <v>2</v>
      </c>
      <c r="N1455" t="s">
        <v>28</v>
      </c>
      <c r="O1455">
        <v>3.9</v>
      </c>
      <c r="P1455">
        <v>3.35</v>
      </c>
      <c r="Q1455">
        <v>1.96</v>
      </c>
      <c r="R1455">
        <v>4.28</v>
      </c>
      <c r="S1455">
        <v>3.65</v>
      </c>
      <c r="T1455">
        <v>2.1</v>
      </c>
    </row>
    <row r="1456" spans="1:20" x14ac:dyDescent="0.45">
      <c r="A1456" t="s">
        <v>61</v>
      </c>
      <c r="B1456" s="2">
        <v>42085</v>
      </c>
      <c r="C1456" s="1">
        <v>0.60416666666666663</v>
      </c>
      <c r="D1456" t="s">
        <v>64</v>
      </c>
      <c r="E1456" t="s">
        <v>80</v>
      </c>
      <c r="F1456">
        <v>1336.3</v>
      </c>
      <c r="G1456">
        <v>1375.83</v>
      </c>
      <c r="H1456">
        <v>3</v>
      </c>
      <c r="I1456">
        <v>6</v>
      </c>
      <c r="J1456">
        <v>9</v>
      </c>
      <c r="K1456">
        <v>13</v>
      </c>
      <c r="L1456">
        <v>1</v>
      </c>
      <c r="M1456">
        <v>0</v>
      </c>
      <c r="N1456" t="s">
        <v>23</v>
      </c>
      <c r="O1456">
        <v>2.14</v>
      </c>
      <c r="P1456">
        <v>3.28</v>
      </c>
      <c r="Q1456">
        <v>3.35</v>
      </c>
      <c r="R1456">
        <v>2.4</v>
      </c>
      <c r="S1456">
        <v>3.44</v>
      </c>
      <c r="T1456">
        <v>3.94</v>
      </c>
    </row>
    <row r="1457" spans="1:20" x14ac:dyDescent="0.45">
      <c r="A1457" t="s">
        <v>31</v>
      </c>
      <c r="B1457" s="2">
        <v>42085</v>
      </c>
      <c r="C1457" s="1">
        <v>0.66666666666666663</v>
      </c>
      <c r="D1457" t="s">
        <v>93</v>
      </c>
      <c r="E1457" t="s">
        <v>57</v>
      </c>
      <c r="F1457">
        <v>1271.42</v>
      </c>
      <c r="G1457">
        <v>1401.35</v>
      </c>
      <c r="H1457">
        <v>3</v>
      </c>
      <c r="I1457">
        <v>3</v>
      </c>
      <c r="J1457">
        <v>6</v>
      </c>
      <c r="K1457">
        <v>9</v>
      </c>
      <c r="L1457">
        <v>0</v>
      </c>
      <c r="M1457">
        <v>1</v>
      </c>
      <c r="N1457" t="s">
        <v>34</v>
      </c>
      <c r="O1457">
        <v>4.18</v>
      </c>
      <c r="P1457">
        <v>3.39</v>
      </c>
      <c r="Q1457">
        <v>1.88</v>
      </c>
      <c r="R1457">
        <v>4.75</v>
      </c>
      <c r="S1457">
        <v>3.6</v>
      </c>
      <c r="T1457">
        <v>2.0099999999999998</v>
      </c>
    </row>
    <row r="1458" spans="1:20" x14ac:dyDescent="0.45">
      <c r="A1458" t="s">
        <v>35</v>
      </c>
      <c r="B1458" s="2">
        <v>42097</v>
      </c>
      <c r="C1458" s="1">
        <v>0.75</v>
      </c>
      <c r="D1458" t="s">
        <v>47</v>
      </c>
      <c r="E1458" t="s">
        <v>39</v>
      </c>
      <c r="F1458">
        <v>1350.32</v>
      </c>
      <c r="G1458">
        <v>1629.79</v>
      </c>
      <c r="H1458">
        <v>4</v>
      </c>
      <c r="I1458">
        <v>6</v>
      </c>
      <c r="J1458">
        <v>4</v>
      </c>
      <c r="K1458">
        <v>10</v>
      </c>
      <c r="L1458">
        <v>1</v>
      </c>
      <c r="M1458">
        <v>4</v>
      </c>
      <c r="N1458" t="s">
        <v>34</v>
      </c>
      <c r="O1458">
        <v>7.09</v>
      </c>
      <c r="P1458">
        <v>4.9400000000000004</v>
      </c>
      <c r="Q1458">
        <v>1.38</v>
      </c>
      <c r="R1458">
        <v>8.6</v>
      </c>
      <c r="S1458">
        <v>5.7</v>
      </c>
      <c r="T1458">
        <v>1.45</v>
      </c>
    </row>
    <row r="1459" spans="1:20" x14ac:dyDescent="0.45">
      <c r="A1459" t="s">
        <v>41</v>
      </c>
      <c r="B1459" s="2">
        <v>42098</v>
      </c>
      <c r="C1459" s="1">
        <v>0.625</v>
      </c>
      <c r="D1459" t="s">
        <v>54</v>
      </c>
      <c r="E1459" t="s">
        <v>52</v>
      </c>
      <c r="F1459">
        <v>1350.36</v>
      </c>
      <c r="G1459">
        <v>1388.53</v>
      </c>
      <c r="H1459">
        <v>3</v>
      </c>
      <c r="I1459">
        <v>6</v>
      </c>
      <c r="J1459">
        <v>4</v>
      </c>
      <c r="K1459">
        <v>4</v>
      </c>
      <c r="L1459">
        <v>0</v>
      </c>
      <c r="M1459">
        <v>0</v>
      </c>
      <c r="N1459" t="s">
        <v>28</v>
      </c>
      <c r="O1459">
        <v>2.0699999999999998</v>
      </c>
      <c r="P1459">
        <v>3.34</v>
      </c>
      <c r="Q1459">
        <v>3.52</v>
      </c>
      <c r="R1459">
        <v>2.21</v>
      </c>
      <c r="S1459">
        <v>3.52</v>
      </c>
      <c r="T1459">
        <v>3.92</v>
      </c>
    </row>
    <row r="1460" spans="1:20" x14ac:dyDescent="0.45">
      <c r="A1460" t="s">
        <v>65</v>
      </c>
      <c r="B1460" s="2">
        <v>42098</v>
      </c>
      <c r="C1460" s="1">
        <v>0.66666666666666663</v>
      </c>
      <c r="D1460" t="s">
        <v>66</v>
      </c>
      <c r="E1460" t="s">
        <v>72</v>
      </c>
      <c r="F1460">
        <v>1518.7</v>
      </c>
      <c r="G1460">
        <v>1442.3</v>
      </c>
      <c r="H1460">
        <v>4</v>
      </c>
      <c r="I1460">
        <v>8</v>
      </c>
      <c r="J1460">
        <v>1</v>
      </c>
      <c r="K1460">
        <v>3</v>
      </c>
      <c r="L1460">
        <v>0</v>
      </c>
      <c r="M1460">
        <v>1</v>
      </c>
      <c r="N1460" t="s">
        <v>34</v>
      </c>
      <c r="O1460">
        <v>1.45</v>
      </c>
      <c r="P1460">
        <v>3.97</v>
      </c>
      <c r="Q1460">
        <v>6.94</v>
      </c>
      <c r="R1460">
        <v>1.51</v>
      </c>
      <c r="S1460">
        <v>4.8</v>
      </c>
      <c r="T1460">
        <v>8.5</v>
      </c>
    </row>
    <row r="1461" spans="1:20" x14ac:dyDescent="0.45">
      <c r="A1461" t="s">
        <v>61</v>
      </c>
      <c r="B1461" s="2">
        <v>42098</v>
      </c>
      <c r="C1461" s="1">
        <v>0.8125</v>
      </c>
      <c r="D1461" t="s">
        <v>62</v>
      </c>
      <c r="E1461" t="s">
        <v>85</v>
      </c>
      <c r="F1461">
        <v>1540.42</v>
      </c>
      <c r="G1461">
        <v>1303.6400000000001</v>
      </c>
      <c r="H1461">
        <v>2</v>
      </c>
      <c r="I1461">
        <v>3</v>
      </c>
      <c r="J1461">
        <v>3</v>
      </c>
      <c r="K1461">
        <v>6</v>
      </c>
      <c r="L1461">
        <v>2</v>
      </c>
      <c r="M1461">
        <v>0</v>
      </c>
      <c r="N1461" t="s">
        <v>23</v>
      </c>
      <c r="O1461">
        <v>1.3</v>
      </c>
      <c r="P1461">
        <v>4.93</v>
      </c>
      <c r="Q1461">
        <v>10.45</v>
      </c>
      <c r="R1461">
        <v>1.36</v>
      </c>
      <c r="S1461">
        <v>5.61</v>
      </c>
      <c r="T1461">
        <v>13.41</v>
      </c>
    </row>
    <row r="1462" spans="1:20" x14ac:dyDescent="0.45">
      <c r="A1462" t="s">
        <v>20</v>
      </c>
      <c r="B1462" s="2">
        <v>42099</v>
      </c>
      <c r="C1462" s="1">
        <v>0.75</v>
      </c>
      <c r="D1462" t="s">
        <v>59</v>
      </c>
      <c r="E1462" t="s">
        <v>25</v>
      </c>
      <c r="F1462">
        <v>1297.6600000000001</v>
      </c>
      <c r="G1462">
        <v>1475.74</v>
      </c>
      <c r="H1462">
        <v>4</v>
      </c>
      <c r="I1462">
        <v>8</v>
      </c>
      <c r="J1462">
        <v>7</v>
      </c>
      <c r="K1462">
        <v>11</v>
      </c>
      <c r="L1462">
        <v>2</v>
      </c>
      <c r="M1462">
        <v>1</v>
      </c>
      <c r="N1462" t="s">
        <v>23</v>
      </c>
      <c r="O1462">
        <v>3.82</v>
      </c>
      <c r="P1462">
        <v>3.53</v>
      </c>
      <c r="Q1462">
        <v>1.92</v>
      </c>
      <c r="R1462">
        <v>4.5</v>
      </c>
      <c r="S1462">
        <v>3.75</v>
      </c>
      <c r="T1462">
        <v>2.02</v>
      </c>
    </row>
    <row r="1463" spans="1:20" x14ac:dyDescent="0.45">
      <c r="A1463" t="s">
        <v>41</v>
      </c>
      <c r="B1463" s="2">
        <v>42099</v>
      </c>
      <c r="C1463" s="1">
        <v>0.75347222222222221</v>
      </c>
      <c r="D1463" t="s">
        <v>53</v>
      </c>
      <c r="E1463" t="s">
        <v>105</v>
      </c>
      <c r="F1463">
        <v>1443.96</v>
      </c>
      <c r="G1463">
        <v>1233.67</v>
      </c>
      <c r="H1463">
        <v>9</v>
      </c>
      <c r="I1463">
        <v>15</v>
      </c>
      <c r="J1463">
        <v>6</v>
      </c>
      <c r="K1463">
        <v>10</v>
      </c>
      <c r="L1463">
        <v>2</v>
      </c>
      <c r="M1463">
        <v>0</v>
      </c>
      <c r="N1463" t="s">
        <v>23</v>
      </c>
      <c r="O1463">
        <v>1.69</v>
      </c>
      <c r="P1463">
        <v>3.74</v>
      </c>
      <c r="Q1463">
        <v>4.7699999999999996</v>
      </c>
      <c r="R1463">
        <v>1.79</v>
      </c>
      <c r="S1463">
        <v>4</v>
      </c>
      <c r="T1463">
        <v>5.3</v>
      </c>
    </row>
    <row r="1464" spans="1:20" x14ac:dyDescent="0.45">
      <c r="A1464" t="s">
        <v>41</v>
      </c>
      <c r="B1464" s="2">
        <v>42100</v>
      </c>
      <c r="C1464" s="1">
        <v>0.75</v>
      </c>
      <c r="D1464" t="s">
        <v>54</v>
      </c>
      <c r="E1464" t="s">
        <v>105</v>
      </c>
      <c r="F1464">
        <v>1350.36</v>
      </c>
      <c r="G1464">
        <v>1233.67</v>
      </c>
      <c r="H1464">
        <v>4</v>
      </c>
      <c r="I1464">
        <v>7</v>
      </c>
      <c r="J1464">
        <v>3</v>
      </c>
      <c r="K1464">
        <v>8</v>
      </c>
      <c r="L1464">
        <v>2</v>
      </c>
      <c r="M1464">
        <v>2</v>
      </c>
      <c r="N1464" t="s">
        <v>28</v>
      </c>
      <c r="O1464">
        <v>2.4300000000000002</v>
      </c>
      <c r="P1464">
        <v>3.29</v>
      </c>
      <c r="Q1464">
        <v>2.83</v>
      </c>
      <c r="R1464">
        <v>2.5499999999999998</v>
      </c>
      <c r="S1464">
        <v>3.51</v>
      </c>
      <c r="T1464">
        <v>3.18</v>
      </c>
    </row>
    <row r="1465" spans="1:20" x14ac:dyDescent="0.45">
      <c r="A1465" t="s">
        <v>20</v>
      </c>
      <c r="B1465" s="2">
        <v>42101</v>
      </c>
      <c r="C1465" s="1">
        <v>0.60416666666666663</v>
      </c>
      <c r="D1465" t="s">
        <v>88</v>
      </c>
      <c r="E1465" t="s">
        <v>22</v>
      </c>
      <c r="F1465">
        <v>1246.5</v>
      </c>
      <c r="G1465">
        <v>1228.72</v>
      </c>
      <c r="H1465">
        <v>3</v>
      </c>
      <c r="I1465">
        <v>6</v>
      </c>
      <c r="J1465">
        <v>9</v>
      </c>
      <c r="K1465">
        <v>12</v>
      </c>
      <c r="L1465">
        <v>4</v>
      </c>
      <c r="M1465">
        <v>1</v>
      </c>
      <c r="N1465" t="s">
        <v>23</v>
      </c>
      <c r="O1465">
        <v>3.17</v>
      </c>
      <c r="P1465">
        <v>3.54</v>
      </c>
      <c r="Q1465">
        <v>2.14</v>
      </c>
      <c r="R1465">
        <v>3.48</v>
      </c>
      <c r="S1465">
        <v>3.8</v>
      </c>
      <c r="T1465">
        <v>2.31</v>
      </c>
    </row>
    <row r="1466" spans="1:20" x14ac:dyDescent="0.45">
      <c r="A1466" t="s">
        <v>20</v>
      </c>
      <c r="B1466" s="2">
        <v>42101</v>
      </c>
      <c r="C1466" s="1">
        <v>0.70833333333333337</v>
      </c>
      <c r="D1466" t="s">
        <v>24</v>
      </c>
      <c r="E1466" t="s">
        <v>29</v>
      </c>
      <c r="F1466">
        <v>1301.3599999999999</v>
      </c>
      <c r="G1466">
        <v>1323.35</v>
      </c>
      <c r="H1466">
        <v>6</v>
      </c>
      <c r="I1466">
        <v>10</v>
      </c>
      <c r="J1466">
        <v>7</v>
      </c>
      <c r="K1466">
        <v>11</v>
      </c>
      <c r="L1466">
        <v>3</v>
      </c>
      <c r="M1466">
        <v>3</v>
      </c>
      <c r="N1466" t="s">
        <v>28</v>
      </c>
      <c r="O1466">
        <v>2.2400000000000002</v>
      </c>
      <c r="P1466">
        <v>3.38</v>
      </c>
      <c r="Q1466">
        <v>3.09</v>
      </c>
      <c r="R1466">
        <v>2.33</v>
      </c>
      <c r="S1466">
        <v>3.61</v>
      </c>
      <c r="T1466">
        <v>3.34</v>
      </c>
    </row>
    <row r="1467" spans="1:20" x14ac:dyDescent="0.45">
      <c r="A1467" t="s">
        <v>41</v>
      </c>
      <c r="B1467" s="2">
        <v>42104</v>
      </c>
      <c r="C1467" s="1">
        <v>0.58333333333333337</v>
      </c>
      <c r="D1467" t="s">
        <v>52</v>
      </c>
      <c r="E1467" t="s">
        <v>51</v>
      </c>
      <c r="F1467">
        <v>1388.53</v>
      </c>
      <c r="G1467">
        <v>1422.63</v>
      </c>
      <c r="H1467">
        <v>2</v>
      </c>
      <c r="I1467">
        <v>5</v>
      </c>
      <c r="J1467">
        <v>6</v>
      </c>
      <c r="K1467">
        <v>12</v>
      </c>
      <c r="L1467">
        <v>2</v>
      </c>
      <c r="M1467">
        <v>1</v>
      </c>
      <c r="N1467" t="s">
        <v>23</v>
      </c>
      <c r="O1467">
        <v>3.57</v>
      </c>
      <c r="P1467">
        <v>3.62</v>
      </c>
      <c r="Q1467">
        <v>1.95</v>
      </c>
      <c r="R1467">
        <v>3.8</v>
      </c>
      <c r="S1467">
        <v>3.91</v>
      </c>
      <c r="T1467">
        <v>2.1</v>
      </c>
    </row>
    <row r="1468" spans="1:20" x14ac:dyDescent="0.45">
      <c r="A1468" t="s">
        <v>41</v>
      </c>
      <c r="B1468" s="2">
        <v>42104</v>
      </c>
      <c r="C1468" s="1">
        <v>0.58333333333333337</v>
      </c>
      <c r="D1468" t="s">
        <v>54</v>
      </c>
      <c r="E1468" t="s">
        <v>70</v>
      </c>
      <c r="F1468">
        <v>1350.36</v>
      </c>
      <c r="G1468">
        <v>1394.81</v>
      </c>
      <c r="H1468">
        <v>5</v>
      </c>
      <c r="I1468">
        <v>8</v>
      </c>
      <c r="J1468">
        <v>7</v>
      </c>
      <c r="K1468">
        <v>11</v>
      </c>
      <c r="L1468">
        <v>0</v>
      </c>
      <c r="M1468">
        <v>3</v>
      </c>
      <c r="N1468" t="s">
        <v>34</v>
      </c>
      <c r="O1468">
        <v>2.96</v>
      </c>
      <c r="P1468">
        <v>3.19</v>
      </c>
      <c r="Q1468">
        <v>2.4</v>
      </c>
      <c r="R1468">
        <v>3.21</v>
      </c>
      <c r="S1468">
        <v>3.44</v>
      </c>
      <c r="T1468">
        <v>2.6</v>
      </c>
    </row>
    <row r="1469" spans="1:20" x14ac:dyDescent="0.45">
      <c r="A1469" t="s">
        <v>20</v>
      </c>
      <c r="B1469" s="2">
        <v>42104</v>
      </c>
      <c r="C1469" s="1">
        <v>0.70833333333333337</v>
      </c>
      <c r="D1469" t="s">
        <v>48</v>
      </c>
      <c r="E1469" t="s">
        <v>104</v>
      </c>
      <c r="F1469">
        <v>1346.15</v>
      </c>
      <c r="G1469">
        <v>1185.48</v>
      </c>
      <c r="H1469">
        <v>9</v>
      </c>
      <c r="I1469">
        <v>12</v>
      </c>
      <c r="J1469">
        <v>0</v>
      </c>
      <c r="K1469">
        <v>0</v>
      </c>
      <c r="L1469">
        <v>2</v>
      </c>
      <c r="M1469">
        <v>1</v>
      </c>
      <c r="N1469" t="s">
        <v>23</v>
      </c>
      <c r="O1469">
        <v>1.53</v>
      </c>
      <c r="P1469">
        <v>4.24</v>
      </c>
      <c r="Q1469">
        <v>5.72</v>
      </c>
      <c r="R1469">
        <v>1.62</v>
      </c>
      <c r="S1469">
        <v>4.7</v>
      </c>
      <c r="T1469">
        <v>6.8</v>
      </c>
    </row>
    <row r="1470" spans="1:20" x14ac:dyDescent="0.45">
      <c r="A1470" t="s">
        <v>20</v>
      </c>
      <c r="B1470" s="2">
        <v>42104</v>
      </c>
      <c r="C1470" s="1">
        <v>0.70833333333333337</v>
      </c>
      <c r="D1470" t="s">
        <v>25</v>
      </c>
      <c r="E1470" t="s">
        <v>49</v>
      </c>
      <c r="F1470">
        <v>1475.74</v>
      </c>
      <c r="G1470">
        <v>1248.33</v>
      </c>
      <c r="H1470">
        <v>6</v>
      </c>
      <c r="I1470">
        <v>10</v>
      </c>
      <c r="J1470">
        <v>3</v>
      </c>
      <c r="K1470">
        <v>6</v>
      </c>
      <c r="L1470">
        <v>4</v>
      </c>
      <c r="M1470">
        <v>0</v>
      </c>
      <c r="N1470" t="s">
        <v>23</v>
      </c>
      <c r="O1470">
        <v>1.48</v>
      </c>
      <c r="P1470">
        <v>4.3</v>
      </c>
      <c r="Q1470">
        <v>6.35</v>
      </c>
      <c r="R1470">
        <v>1.55</v>
      </c>
      <c r="S1470">
        <v>4.6500000000000004</v>
      </c>
      <c r="T1470">
        <v>7</v>
      </c>
    </row>
    <row r="1471" spans="1:20" x14ac:dyDescent="0.45">
      <c r="A1471" t="s">
        <v>20</v>
      </c>
      <c r="B1471" s="2">
        <v>42104</v>
      </c>
      <c r="C1471" s="1">
        <v>0.70833333333333337</v>
      </c>
      <c r="D1471" t="s">
        <v>59</v>
      </c>
      <c r="E1471" t="s">
        <v>29</v>
      </c>
      <c r="F1471">
        <v>1297.6600000000001</v>
      </c>
      <c r="G1471">
        <v>1323.35</v>
      </c>
      <c r="H1471">
        <v>4</v>
      </c>
      <c r="I1471">
        <v>10</v>
      </c>
      <c r="J1471">
        <v>5</v>
      </c>
      <c r="K1471">
        <v>9</v>
      </c>
      <c r="L1471">
        <v>1</v>
      </c>
      <c r="M1471">
        <v>0</v>
      </c>
      <c r="N1471" t="s">
        <v>23</v>
      </c>
      <c r="O1471">
        <v>1.53</v>
      </c>
      <c r="P1471">
        <v>4.18</v>
      </c>
      <c r="Q1471">
        <v>5.81</v>
      </c>
      <c r="R1471">
        <v>1.6</v>
      </c>
      <c r="S1471">
        <v>4.62</v>
      </c>
      <c r="T1471">
        <v>6.3</v>
      </c>
    </row>
    <row r="1472" spans="1:20" x14ac:dyDescent="0.45">
      <c r="A1472" t="s">
        <v>31</v>
      </c>
      <c r="B1472" s="2">
        <v>42104</v>
      </c>
      <c r="C1472" s="1">
        <v>0.70833333333333337</v>
      </c>
      <c r="D1472" t="s">
        <v>57</v>
      </c>
      <c r="E1472" t="s">
        <v>45</v>
      </c>
      <c r="F1472">
        <v>1415.36</v>
      </c>
      <c r="G1472">
        <v>1417.34</v>
      </c>
      <c r="H1472">
        <v>9</v>
      </c>
      <c r="I1472">
        <v>9</v>
      </c>
      <c r="J1472">
        <v>3</v>
      </c>
      <c r="K1472">
        <v>6</v>
      </c>
      <c r="L1472">
        <v>1</v>
      </c>
      <c r="M1472">
        <v>1</v>
      </c>
      <c r="N1472" t="s">
        <v>28</v>
      </c>
      <c r="O1472">
        <v>1.88</v>
      </c>
      <c r="P1472">
        <v>3.5</v>
      </c>
      <c r="Q1472">
        <v>4.04</v>
      </c>
      <c r="R1472">
        <v>1.98</v>
      </c>
      <c r="S1472">
        <v>3.7</v>
      </c>
      <c r="T1472">
        <v>4.6500000000000004</v>
      </c>
    </row>
    <row r="1473" spans="1:20" x14ac:dyDescent="0.45">
      <c r="A1473" t="s">
        <v>20</v>
      </c>
      <c r="B1473" s="2">
        <v>42104</v>
      </c>
      <c r="C1473" s="1">
        <v>0.79166666666666663</v>
      </c>
      <c r="D1473" t="s">
        <v>88</v>
      </c>
      <c r="E1473" t="s">
        <v>30</v>
      </c>
      <c r="F1473">
        <v>1246.5</v>
      </c>
      <c r="G1473">
        <v>1456.97</v>
      </c>
      <c r="H1473">
        <v>6</v>
      </c>
      <c r="I1473">
        <v>9</v>
      </c>
      <c r="J1473">
        <v>9</v>
      </c>
      <c r="K1473">
        <v>15</v>
      </c>
      <c r="L1473">
        <v>0</v>
      </c>
      <c r="M1473">
        <v>4</v>
      </c>
      <c r="N1473" t="s">
        <v>34</v>
      </c>
      <c r="O1473">
        <v>6.42</v>
      </c>
      <c r="P1473">
        <v>4.4800000000000004</v>
      </c>
      <c r="Q1473">
        <v>1.46</v>
      </c>
      <c r="R1473">
        <v>7</v>
      </c>
      <c r="S1473">
        <v>4.9000000000000004</v>
      </c>
      <c r="T1473">
        <v>1.51</v>
      </c>
    </row>
    <row r="1474" spans="1:20" x14ac:dyDescent="0.45">
      <c r="A1474" t="s">
        <v>31</v>
      </c>
      <c r="B1474" s="2">
        <v>42104</v>
      </c>
      <c r="C1474" s="1">
        <v>0.82291666666666663</v>
      </c>
      <c r="D1474" t="s">
        <v>55</v>
      </c>
      <c r="E1474" t="s">
        <v>33</v>
      </c>
      <c r="F1474">
        <v>1512.06</v>
      </c>
      <c r="G1474">
        <v>1289.73</v>
      </c>
      <c r="H1474">
        <v>9</v>
      </c>
      <c r="I1474">
        <v>13</v>
      </c>
      <c r="J1474">
        <v>4</v>
      </c>
      <c r="K1474">
        <v>4</v>
      </c>
      <c r="L1474">
        <v>2</v>
      </c>
      <c r="M1474">
        <v>0</v>
      </c>
      <c r="N1474" t="s">
        <v>23</v>
      </c>
      <c r="O1474">
        <v>1.7</v>
      </c>
      <c r="P1474">
        <v>3.63</v>
      </c>
      <c r="Q1474">
        <v>4.92</v>
      </c>
      <c r="R1474">
        <v>1.78</v>
      </c>
      <c r="S1474">
        <v>3.95</v>
      </c>
      <c r="T1474">
        <v>5.9</v>
      </c>
    </row>
    <row r="1475" spans="1:20" x14ac:dyDescent="0.45">
      <c r="A1475" t="s">
        <v>31</v>
      </c>
      <c r="B1475" s="2">
        <v>42106</v>
      </c>
      <c r="C1475" s="1">
        <v>0.70833333333333337</v>
      </c>
      <c r="D1475" t="s">
        <v>33</v>
      </c>
      <c r="E1475" t="s">
        <v>55</v>
      </c>
      <c r="F1475">
        <v>1289.73</v>
      </c>
      <c r="G1475">
        <v>1512.06</v>
      </c>
      <c r="H1475">
        <v>4</v>
      </c>
      <c r="I1475">
        <v>4</v>
      </c>
      <c r="J1475">
        <v>9</v>
      </c>
      <c r="K1475">
        <v>15</v>
      </c>
      <c r="L1475">
        <v>2</v>
      </c>
      <c r="M1475">
        <v>1</v>
      </c>
      <c r="N1475" t="s">
        <v>23</v>
      </c>
      <c r="O1475">
        <v>3.43</v>
      </c>
      <c r="P1475">
        <v>3.34</v>
      </c>
      <c r="Q1475">
        <v>2.11</v>
      </c>
      <c r="R1475">
        <v>3.75</v>
      </c>
      <c r="S1475">
        <v>3.55</v>
      </c>
      <c r="T1475">
        <v>2.19</v>
      </c>
    </row>
    <row r="1476" spans="1:20" x14ac:dyDescent="0.45">
      <c r="A1476" t="s">
        <v>41</v>
      </c>
      <c r="B1476" s="2">
        <v>42107</v>
      </c>
      <c r="C1476" s="1">
        <v>0.75347222222222221</v>
      </c>
      <c r="D1476" t="s">
        <v>105</v>
      </c>
      <c r="E1476" t="s">
        <v>70</v>
      </c>
      <c r="F1476">
        <v>1233.67</v>
      </c>
      <c r="G1476">
        <v>1394.81</v>
      </c>
      <c r="H1476">
        <v>4</v>
      </c>
      <c r="I1476">
        <v>7</v>
      </c>
      <c r="J1476">
        <v>7</v>
      </c>
      <c r="K1476">
        <v>13</v>
      </c>
      <c r="L1476">
        <v>2</v>
      </c>
      <c r="M1476">
        <v>1</v>
      </c>
      <c r="N1476" t="s">
        <v>23</v>
      </c>
      <c r="O1476">
        <v>2.58</v>
      </c>
      <c r="P1476">
        <v>3.2</v>
      </c>
      <c r="Q1476">
        <v>2.71</v>
      </c>
      <c r="R1476">
        <v>2.8</v>
      </c>
      <c r="S1476">
        <v>3.36</v>
      </c>
      <c r="T1476">
        <v>2.92</v>
      </c>
    </row>
    <row r="1477" spans="1:20" x14ac:dyDescent="0.45">
      <c r="A1477" t="s">
        <v>31</v>
      </c>
      <c r="B1477" s="2">
        <v>42111</v>
      </c>
      <c r="C1477" s="1">
        <v>0.72916666666666663</v>
      </c>
      <c r="D1477" t="s">
        <v>55</v>
      </c>
      <c r="E1477" t="s">
        <v>32</v>
      </c>
      <c r="F1477">
        <v>1517.39</v>
      </c>
      <c r="G1477">
        <v>1263.9000000000001</v>
      </c>
      <c r="H1477">
        <v>6</v>
      </c>
      <c r="I1477">
        <v>12</v>
      </c>
      <c r="J1477">
        <v>4</v>
      </c>
      <c r="K1477">
        <v>5</v>
      </c>
      <c r="L1477">
        <v>1</v>
      </c>
      <c r="M1477">
        <v>0</v>
      </c>
      <c r="N1477" t="s">
        <v>23</v>
      </c>
      <c r="O1477">
        <v>1.23</v>
      </c>
      <c r="P1477">
        <v>5.93</v>
      </c>
      <c r="Q1477">
        <v>12.05</v>
      </c>
      <c r="R1477">
        <v>1.3</v>
      </c>
      <c r="S1477">
        <v>6.77</v>
      </c>
      <c r="T1477">
        <v>15</v>
      </c>
    </row>
    <row r="1478" spans="1:20" x14ac:dyDescent="0.45">
      <c r="A1478" t="s">
        <v>20</v>
      </c>
      <c r="B1478" s="2">
        <v>42111</v>
      </c>
      <c r="C1478" s="1">
        <v>0.75</v>
      </c>
      <c r="D1478" t="s">
        <v>40</v>
      </c>
      <c r="E1478" t="s">
        <v>24</v>
      </c>
      <c r="F1478">
        <v>1315.48</v>
      </c>
      <c r="G1478">
        <v>1286.9000000000001</v>
      </c>
      <c r="H1478">
        <v>3</v>
      </c>
      <c r="I1478">
        <v>3</v>
      </c>
      <c r="J1478">
        <v>4</v>
      </c>
      <c r="K1478">
        <v>7</v>
      </c>
      <c r="L1478">
        <v>2</v>
      </c>
      <c r="M1478">
        <v>0</v>
      </c>
      <c r="N1478" t="s">
        <v>23</v>
      </c>
      <c r="O1478">
        <v>1.78</v>
      </c>
      <c r="P1478">
        <v>3.7</v>
      </c>
      <c r="Q1478">
        <v>4.3099999999999996</v>
      </c>
      <c r="R1478">
        <v>1.95</v>
      </c>
      <c r="S1478">
        <v>4.05</v>
      </c>
      <c r="T1478">
        <v>4.8499999999999996</v>
      </c>
    </row>
    <row r="1479" spans="1:20" x14ac:dyDescent="0.45">
      <c r="A1479" t="s">
        <v>41</v>
      </c>
      <c r="B1479" s="2">
        <v>42111</v>
      </c>
      <c r="C1479" s="1">
        <v>0.75</v>
      </c>
      <c r="D1479" t="s">
        <v>70</v>
      </c>
      <c r="E1479" t="s">
        <v>54</v>
      </c>
      <c r="F1479">
        <v>1377.33</v>
      </c>
      <c r="G1479">
        <v>1346.1</v>
      </c>
      <c r="H1479">
        <v>6</v>
      </c>
      <c r="I1479">
        <v>10</v>
      </c>
      <c r="J1479">
        <v>4</v>
      </c>
      <c r="K1479">
        <v>8</v>
      </c>
      <c r="L1479">
        <v>1</v>
      </c>
      <c r="M1479">
        <v>0</v>
      </c>
      <c r="N1479" t="s">
        <v>23</v>
      </c>
      <c r="O1479">
        <v>1.94</v>
      </c>
      <c r="P1479">
        <v>3.35</v>
      </c>
      <c r="Q1479">
        <v>3.92</v>
      </c>
      <c r="R1479">
        <v>2.02</v>
      </c>
      <c r="S1479">
        <v>3.54</v>
      </c>
      <c r="T1479">
        <v>4.3</v>
      </c>
    </row>
    <row r="1480" spans="1:20" x14ac:dyDescent="0.45">
      <c r="A1480" t="s">
        <v>65</v>
      </c>
      <c r="B1480" s="2">
        <v>42111</v>
      </c>
      <c r="C1480" s="1">
        <v>0.77083333333333337</v>
      </c>
      <c r="D1480" t="s">
        <v>72</v>
      </c>
      <c r="E1480" t="s">
        <v>102</v>
      </c>
      <c r="F1480">
        <v>1447.29</v>
      </c>
      <c r="G1480">
        <v>1454.07</v>
      </c>
      <c r="H1480">
        <v>4</v>
      </c>
      <c r="I1480">
        <v>5</v>
      </c>
      <c r="J1480">
        <v>7</v>
      </c>
      <c r="K1480">
        <v>11</v>
      </c>
      <c r="L1480">
        <v>2</v>
      </c>
      <c r="M1480">
        <v>2</v>
      </c>
      <c r="N1480" t="s">
        <v>28</v>
      </c>
      <c r="O1480">
        <v>3.38</v>
      </c>
      <c r="P1480">
        <v>3.05</v>
      </c>
      <c r="Q1480">
        <v>2.1800000000000002</v>
      </c>
      <c r="R1480">
        <v>4.33</v>
      </c>
      <c r="S1480">
        <v>3.45</v>
      </c>
      <c r="T1480">
        <v>2.4</v>
      </c>
    </row>
    <row r="1481" spans="1:20" x14ac:dyDescent="0.45">
      <c r="A1481" t="s">
        <v>61</v>
      </c>
      <c r="B1481" s="2">
        <v>42111</v>
      </c>
      <c r="C1481" s="1">
        <v>0.8125</v>
      </c>
      <c r="D1481" t="s">
        <v>64</v>
      </c>
      <c r="E1481" t="s">
        <v>77</v>
      </c>
      <c r="F1481">
        <v>1348.49</v>
      </c>
      <c r="G1481">
        <v>1369.65</v>
      </c>
      <c r="H1481">
        <v>5</v>
      </c>
      <c r="I1481">
        <v>7</v>
      </c>
      <c r="J1481">
        <v>4</v>
      </c>
      <c r="K1481">
        <v>4</v>
      </c>
      <c r="L1481">
        <v>2</v>
      </c>
      <c r="M1481">
        <v>2</v>
      </c>
      <c r="N1481" t="s">
        <v>28</v>
      </c>
      <c r="O1481">
        <v>2.92</v>
      </c>
      <c r="P1481">
        <v>3.17</v>
      </c>
      <c r="Q1481">
        <v>2.41</v>
      </c>
      <c r="R1481">
        <v>3.15</v>
      </c>
      <c r="S1481">
        <v>3.35</v>
      </c>
      <c r="T1481">
        <v>2.58</v>
      </c>
    </row>
    <row r="1482" spans="1:20" x14ac:dyDescent="0.45">
      <c r="A1482" t="s">
        <v>31</v>
      </c>
      <c r="B1482" s="2">
        <v>42112</v>
      </c>
      <c r="C1482" s="1">
        <v>0.58333333333333337</v>
      </c>
      <c r="D1482" t="s">
        <v>93</v>
      </c>
      <c r="E1482" t="s">
        <v>68</v>
      </c>
      <c r="F1482">
        <v>1275.68</v>
      </c>
      <c r="G1482">
        <v>1421.92</v>
      </c>
      <c r="H1482">
        <v>3</v>
      </c>
      <c r="I1482">
        <v>3</v>
      </c>
      <c r="J1482">
        <v>3</v>
      </c>
      <c r="K1482">
        <v>6</v>
      </c>
      <c r="L1482">
        <v>2</v>
      </c>
      <c r="M1482">
        <v>1</v>
      </c>
      <c r="N1482" t="s">
        <v>23</v>
      </c>
      <c r="O1482">
        <v>2.8</v>
      </c>
      <c r="P1482">
        <v>3.23</v>
      </c>
      <c r="Q1482">
        <v>2.5</v>
      </c>
      <c r="R1482">
        <v>2.99</v>
      </c>
      <c r="S1482">
        <v>3.45</v>
      </c>
      <c r="T1482">
        <v>2.63</v>
      </c>
    </row>
    <row r="1483" spans="1:20" x14ac:dyDescent="0.45">
      <c r="A1483" t="s">
        <v>20</v>
      </c>
      <c r="B1483" s="2">
        <v>42112</v>
      </c>
      <c r="C1483" s="1">
        <v>0.60416666666666663</v>
      </c>
      <c r="D1483" t="s">
        <v>103</v>
      </c>
      <c r="E1483" t="s">
        <v>88</v>
      </c>
      <c r="F1483">
        <v>1200.5999999999999</v>
      </c>
      <c r="G1483">
        <v>1255.5</v>
      </c>
      <c r="H1483">
        <v>0</v>
      </c>
      <c r="I1483">
        <v>3</v>
      </c>
      <c r="J1483">
        <v>6</v>
      </c>
      <c r="K1483">
        <v>6</v>
      </c>
      <c r="L1483">
        <v>1</v>
      </c>
      <c r="M1483">
        <v>1</v>
      </c>
      <c r="N1483" t="s">
        <v>28</v>
      </c>
      <c r="O1483">
        <v>1.97</v>
      </c>
      <c r="P1483">
        <v>3.51</v>
      </c>
      <c r="Q1483">
        <v>3.62</v>
      </c>
      <c r="R1483">
        <v>2.04</v>
      </c>
      <c r="S1483">
        <v>3.76</v>
      </c>
      <c r="T1483">
        <v>4.05</v>
      </c>
    </row>
    <row r="1484" spans="1:20" x14ac:dyDescent="0.45">
      <c r="A1484" t="s">
        <v>41</v>
      </c>
      <c r="B1484" s="2">
        <v>42112</v>
      </c>
      <c r="C1484" s="1">
        <v>0.625</v>
      </c>
      <c r="D1484" t="s">
        <v>43</v>
      </c>
      <c r="E1484" t="s">
        <v>87</v>
      </c>
      <c r="F1484">
        <v>1329.1</v>
      </c>
      <c r="G1484">
        <v>1299.82</v>
      </c>
      <c r="H1484">
        <v>0</v>
      </c>
      <c r="I1484">
        <v>3</v>
      </c>
      <c r="J1484">
        <v>2</v>
      </c>
      <c r="K1484">
        <v>5</v>
      </c>
      <c r="L1484">
        <v>0</v>
      </c>
      <c r="M1484">
        <v>0</v>
      </c>
      <c r="N1484" t="s">
        <v>28</v>
      </c>
      <c r="O1484">
        <v>2.1800000000000002</v>
      </c>
      <c r="P1484">
        <v>3.23</v>
      </c>
      <c r="Q1484">
        <v>3.33</v>
      </c>
      <c r="R1484">
        <v>2.2999999999999998</v>
      </c>
      <c r="S1484">
        <v>3.4</v>
      </c>
      <c r="T1484">
        <v>3.81</v>
      </c>
    </row>
    <row r="1485" spans="1:20" x14ac:dyDescent="0.45">
      <c r="A1485" t="s">
        <v>61</v>
      </c>
      <c r="B1485" s="2">
        <v>42112</v>
      </c>
      <c r="C1485" s="1">
        <v>0.70833333333333337</v>
      </c>
      <c r="D1485" t="s">
        <v>80</v>
      </c>
      <c r="E1485" t="s">
        <v>85</v>
      </c>
      <c r="F1485">
        <v>1356.63</v>
      </c>
      <c r="G1485">
        <v>1313.2</v>
      </c>
      <c r="H1485">
        <v>3</v>
      </c>
      <c r="I1485">
        <v>9</v>
      </c>
      <c r="J1485">
        <v>0</v>
      </c>
      <c r="K1485">
        <v>3</v>
      </c>
      <c r="L1485">
        <v>2</v>
      </c>
      <c r="M1485">
        <v>1</v>
      </c>
      <c r="N1485" t="s">
        <v>23</v>
      </c>
      <c r="O1485">
        <v>2.25</v>
      </c>
      <c r="P1485">
        <v>3.29</v>
      </c>
      <c r="Q1485">
        <v>3.11</v>
      </c>
      <c r="R1485">
        <v>2.42</v>
      </c>
      <c r="S1485">
        <v>3.51</v>
      </c>
      <c r="T1485">
        <v>3.4</v>
      </c>
    </row>
    <row r="1486" spans="1:20" x14ac:dyDescent="0.45">
      <c r="A1486" t="s">
        <v>20</v>
      </c>
      <c r="B1486" s="2">
        <v>42112</v>
      </c>
      <c r="C1486" s="1">
        <v>0.70833333333333337</v>
      </c>
      <c r="D1486" t="s">
        <v>30</v>
      </c>
      <c r="E1486" t="s">
        <v>58</v>
      </c>
      <c r="F1486">
        <v>1479.65</v>
      </c>
      <c r="G1486">
        <v>1367.05</v>
      </c>
      <c r="H1486">
        <v>9</v>
      </c>
      <c r="I1486">
        <v>15</v>
      </c>
      <c r="J1486">
        <v>7</v>
      </c>
      <c r="K1486">
        <v>13</v>
      </c>
      <c r="L1486">
        <v>1</v>
      </c>
      <c r="M1486">
        <v>1</v>
      </c>
      <c r="N1486" t="s">
        <v>28</v>
      </c>
      <c r="O1486">
        <v>1.45</v>
      </c>
      <c r="P1486">
        <v>4.5199999999999996</v>
      </c>
      <c r="Q1486">
        <v>6.53</v>
      </c>
      <c r="R1486">
        <v>1.52</v>
      </c>
      <c r="S1486">
        <v>5</v>
      </c>
      <c r="T1486">
        <v>7.67</v>
      </c>
    </row>
    <row r="1487" spans="1:20" x14ac:dyDescent="0.45">
      <c r="A1487" t="s">
        <v>35</v>
      </c>
      <c r="B1487" s="2">
        <v>42112</v>
      </c>
      <c r="C1487" s="1">
        <v>0.72916666666666663</v>
      </c>
      <c r="D1487" t="s">
        <v>47</v>
      </c>
      <c r="E1487" t="s">
        <v>100</v>
      </c>
      <c r="F1487">
        <v>1334.69</v>
      </c>
      <c r="G1487">
        <v>1433.4</v>
      </c>
      <c r="H1487">
        <v>0</v>
      </c>
      <c r="I1487">
        <v>4</v>
      </c>
      <c r="J1487">
        <v>6</v>
      </c>
      <c r="K1487">
        <v>9</v>
      </c>
      <c r="L1487">
        <v>2</v>
      </c>
      <c r="M1487">
        <v>2</v>
      </c>
      <c r="N1487" t="s">
        <v>28</v>
      </c>
      <c r="O1487">
        <v>2.21</v>
      </c>
      <c r="P1487">
        <v>3.44</v>
      </c>
      <c r="Q1487">
        <v>3.07</v>
      </c>
      <c r="R1487">
        <v>2.4</v>
      </c>
      <c r="S1487">
        <v>3.68</v>
      </c>
      <c r="T1487">
        <v>3.4</v>
      </c>
    </row>
    <row r="1488" spans="1:20" x14ac:dyDescent="0.45">
      <c r="A1488" t="s">
        <v>31</v>
      </c>
      <c r="B1488" s="2">
        <v>42113</v>
      </c>
      <c r="C1488" s="1">
        <v>0.66666666666666663</v>
      </c>
      <c r="D1488" t="s">
        <v>57</v>
      </c>
      <c r="E1488" t="s">
        <v>99</v>
      </c>
      <c r="F1488">
        <v>1423.96</v>
      </c>
      <c r="G1488">
        <v>1358.8</v>
      </c>
      <c r="H1488">
        <v>7</v>
      </c>
      <c r="I1488">
        <v>10</v>
      </c>
      <c r="J1488">
        <v>3</v>
      </c>
      <c r="K1488">
        <v>6</v>
      </c>
      <c r="L1488">
        <v>0</v>
      </c>
      <c r="M1488">
        <v>1</v>
      </c>
      <c r="N1488" t="s">
        <v>34</v>
      </c>
      <c r="O1488">
        <v>1.55</v>
      </c>
      <c r="P1488">
        <v>3.83</v>
      </c>
      <c r="Q1488">
        <v>6.17</v>
      </c>
      <c r="R1488">
        <v>1.64</v>
      </c>
      <c r="S1488">
        <v>4.1100000000000003</v>
      </c>
      <c r="T1488">
        <v>7.45</v>
      </c>
    </row>
    <row r="1489" spans="1:20" x14ac:dyDescent="0.45">
      <c r="A1489" t="s">
        <v>81</v>
      </c>
      <c r="B1489" s="2">
        <v>42113</v>
      </c>
      <c r="C1489" s="1">
        <v>0.6875</v>
      </c>
      <c r="D1489" t="s">
        <v>86</v>
      </c>
      <c r="E1489" t="s">
        <v>82</v>
      </c>
      <c r="F1489">
        <v>1578.4</v>
      </c>
      <c r="G1489">
        <v>1796.56</v>
      </c>
      <c r="H1489">
        <v>4</v>
      </c>
      <c r="I1489">
        <v>5</v>
      </c>
      <c r="J1489">
        <v>5</v>
      </c>
      <c r="K1489">
        <v>9</v>
      </c>
      <c r="L1489">
        <v>0</v>
      </c>
      <c r="M1489">
        <v>0</v>
      </c>
      <c r="N1489" t="s">
        <v>28</v>
      </c>
      <c r="O1489">
        <v>3.37</v>
      </c>
      <c r="P1489">
        <v>3.15</v>
      </c>
      <c r="Q1489">
        <v>2.1800000000000002</v>
      </c>
      <c r="R1489">
        <v>3.9</v>
      </c>
      <c r="S1489">
        <v>3.45</v>
      </c>
      <c r="T1489">
        <v>2.3199999999999998</v>
      </c>
    </row>
    <row r="1490" spans="1:20" x14ac:dyDescent="0.45">
      <c r="A1490" t="s">
        <v>61</v>
      </c>
      <c r="B1490" s="2">
        <v>42113</v>
      </c>
      <c r="C1490" s="1">
        <v>0.70833333333333337</v>
      </c>
      <c r="D1490" t="s">
        <v>62</v>
      </c>
      <c r="E1490" t="s">
        <v>94</v>
      </c>
      <c r="F1490">
        <v>1532.26</v>
      </c>
      <c r="G1490">
        <v>1305.1600000000001</v>
      </c>
      <c r="H1490">
        <v>4</v>
      </c>
      <c r="I1490">
        <v>6</v>
      </c>
      <c r="J1490">
        <v>9</v>
      </c>
      <c r="K1490">
        <v>11</v>
      </c>
      <c r="L1490">
        <v>2</v>
      </c>
      <c r="M1490">
        <v>0</v>
      </c>
      <c r="N1490" t="s">
        <v>23</v>
      </c>
      <c r="O1490">
        <v>1.4</v>
      </c>
      <c r="P1490">
        <v>4.4400000000000004</v>
      </c>
      <c r="Q1490">
        <v>7.8</v>
      </c>
      <c r="R1490">
        <v>1.47</v>
      </c>
      <c r="S1490">
        <v>4.82</v>
      </c>
      <c r="T1490">
        <v>9.25</v>
      </c>
    </row>
    <row r="1491" spans="1:20" x14ac:dyDescent="0.45">
      <c r="A1491" t="s">
        <v>20</v>
      </c>
      <c r="B1491" s="2">
        <v>42113</v>
      </c>
      <c r="C1491" s="1">
        <v>0.70833333333333337</v>
      </c>
      <c r="D1491" t="s">
        <v>25</v>
      </c>
      <c r="E1491" t="s">
        <v>48</v>
      </c>
      <c r="F1491">
        <v>1468.32</v>
      </c>
      <c r="G1491">
        <v>1335.38</v>
      </c>
      <c r="H1491">
        <v>6</v>
      </c>
      <c r="I1491">
        <v>10</v>
      </c>
      <c r="J1491">
        <v>9</v>
      </c>
      <c r="K1491">
        <v>15</v>
      </c>
      <c r="L1491">
        <v>5</v>
      </c>
      <c r="M1491">
        <v>1</v>
      </c>
      <c r="N1491" t="s">
        <v>23</v>
      </c>
      <c r="O1491">
        <v>1.28</v>
      </c>
      <c r="P1491">
        <v>5.53</v>
      </c>
      <c r="Q1491">
        <v>9.5500000000000007</v>
      </c>
      <c r="R1491">
        <v>1.33</v>
      </c>
      <c r="S1491">
        <v>6.28</v>
      </c>
      <c r="T1491">
        <v>11</v>
      </c>
    </row>
    <row r="1492" spans="1:20" x14ac:dyDescent="0.45">
      <c r="A1492" t="s">
        <v>20</v>
      </c>
      <c r="B1492" s="2">
        <v>42113</v>
      </c>
      <c r="C1492" s="1">
        <v>0.70833333333333337</v>
      </c>
      <c r="D1492" t="s">
        <v>22</v>
      </c>
      <c r="E1492" t="s">
        <v>59</v>
      </c>
      <c r="F1492">
        <v>1224.6400000000001</v>
      </c>
      <c r="G1492">
        <v>1295.6400000000001</v>
      </c>
      <c r="H1492">
        <v>6</v>
      </c>
      <c r="I1492">
        <v>12</v>
      </c>
      <c r="J1492">
        <v>6</v>
      </c>
      <c r="K1492">
        <v>10</v>
      </c>
      <c r="L1492">
        <v>1</v>
      </c>
      <c r="M1492">
        <v>0</v>
      </c>
      <c r="N1492" t="s">
        <v>23</v>
      </c>
      <c r="O1492">
        <v>2.64</v>
      </c>
      <c r="P1492">
        <v>3.31</v>
      </c>
      <c r="Q1492">
        <v>2.59</v>
      </c>
      <c r="R1492">
        <v>2.75</v>
      </c>
      <c r="S1492">
        <v>3.6</v>
      </c>
      <c r="T1492">
        <v>2.69</v>
      </c>
    </row>
    <row r="1493" spans="1:20" x14ac:dyDescent="0.45">
      <c r="A1493" t="s">
        <v>20</v>
      </c>
      <c r="B1493" s="2">
        <v>42113</v>
      </c>
      <c r="C1493" s="1">
        <v>0.70833333333333337</v>
      </c>
      <c r="D1493" t="s">
        <v>49</v>
      </c>
      <c r="E1493" t="s">
        <v>29</v>
      </c>
      <c r="F1493">
        <v>1231.6099999999999</v>
      </c>
      <c r="G1493">
        <v>1321.9</v>
      </c>
      <c r="H1493">
        <v>0</v>
      </c>
      <c r="I1493">
        <v>6</v>
      </c>
      <c r="J1493">
        <v>2</v>
      </c>
      <c r="K1493">
        <v>8</v>
      </c>
      <c r="L1493">
        <v>1</v>
      </c>
      <c r="M1493">
        <v>1</v>
      </c>
      <c r="N1493" t="s">
        <v>28</v>
      </c>
      <c r="O1493">
        <v>1.94</v>
      </c>
      <c r="P1493">
        <v>3.45</v>
      </c>
      <c r="Q1493">
        <v>3.82</v>
      </c>
      <c r="R1493">
        <v>2.0499999999999998</v>
      </c>
      <c r="S1493">
        <v>3.65</v>
      </c>
      <c r="T1493">
        <v>4.3600000000000003</v>
      </c>
    </row>
    <row r="1494" spans="1:20" x14ac:dyDescent="0.45">
      <c r="A1494" t="s">
        <v>41</v>
      </c>
      <c r="B1494" s="2">
        <v>42115</v>
      </c>
      <c r="C1494" s="1">
        <v>0.72916666666666663</v>
      </c>
      <c r="D1494" t="s">
        <v>51</v>
      </c>
      <c r="E1494" t="s">
        <v>53</v>
      </c>
      <c r="F1494">
        <v>1440.9</v>
      </c>
      <c r="G1494">
        <v>1457.76</v>
      </c>
      <c r="H1494">
        <v>3</v>
      </c>
      <c r="I1494">
        <v>9</v>
      </c>
      <c r="J1494">
        <v>9</v>
      </c>
      <c r="K1494">
        <v>15</v>
      </c>
      <c r="L1494">
        <v>3</v>
      </c>
      <c r="M1494">
        <v>2</v>
      </c>
      <c r="N1494" t="s">
        <v>23</v>
      </c>
      <c r="O1494">
        <v>1.9</v>
      </c>
      <c r="P1494">
        <v>3.47</v>
      </c>
      <c r="Q1494">
        <v>3.97</v>
      </c>
      <c r="R1494">
        <v>2.0699999999999998</v>
      </c>
      <c r="S1494">
        <v>3.75</v>
      </c>
      <c r="T1494">
        <v>4.59</v>
      </c>
    </row>
    <row r="1495" spans="1:20" x14ac:dyDescent="0.45">
      <c r="A1495" t="s">
        <v>81</v>
      </c>
      <c r="B1495" s="2">
        <v>42118</v>
      </c>
      <c r="C1495" s="1">
        <v>0.45833333333333331</v>
      </c>
      <c r="D1495" t="s">
        <v>101</v>
      </c>
      <c r="E1495" t="s">
        <v>86</v>
      </c>
      <c r="F1495">
        <v>1441.47</v>
      </c>
      <c r="G1495">
        <v>1578.4</v>
      </c>
      <c r="H1495">
        <v>4</v>
      </c>
      <c r="I1495">
        <v>5</v>
      </c>
      <c r="J1495">
        <v>2</v>
      </c>
      <c r="K1495">
        <v>5</v>
      </c>
      <c r="L1495">
        <v>3</v>
      </c>
      <c r="M1495">
        <v>2</v>
      </c>
      <c r="N1495" t="s">
        <v>23</v>
      </c>
      <c r="O1495">
        <v>3.77</v>
      </c>
      <c r="P1495">
        <v>3.02</v>
      </c>
      <c r="Q1495">
        <v>2.1</v>
      </c>
      <c r="R1495">
        <v>4.0599999999999996</v>
      </c>
      <c r="S1495">
        <v>3.3</v>
      </c>
      <c r="T1495">
        <v>2.2000000000000002</v>
      </c>
    </row>
    <row r="1496" spans="1:20" x14ac:dyDescent="0.45">
      <c r="A1496" t="s">
        <v>61</v>
      </c>
      <c r="B1496" s="2">
        <v>42118</v>
      </c>
      <c r="C1496" s="1">
        <v>0.70833333333333337</v>
      </c>
      <c r="D1496" t="s">
        <v>94</v>
      </c>
      <c r="E1496" t="s">
        <v>90</v>
      </c>
      <c r="F1496">
        <v>1305.1600000000001</v>
      </c>
      <c r="G1496">
        <v>1283.08</v>
      </c>
      <c r="H1496">
        <v>6</v>
      </c>
      <c r="I1496">
        <v>10</v>
      </c>
      <c r="J1496">
        <v>6</v>
      </c>
      <c r="K1496">
        <v>9</v>
      </c>
      <c r="L1496">
        <v>0</v>
      </c>
      <c r="M1496">
        <v>3</v>
      </c>
      <c r="N1496" t="s">
        <v>34</v>
      </c>
      <c r="O1496">
        <v>2.17</v>
      </c>
      <c r="P1496">
        <v>3.19</v>
      </c>
      <c r="Q1496">
        <v>3.33</v>
      </c>
      <c r="R1496">
        <v>2.31</v>
      </c>
      <c r="S1496">
        <v>3.4</v>
      </c>
      <c r="T1496">
        <v>3.75</v>
      </c>
    </row>
    <row r="1497" spans="1:20" x14ac:dyDescent="0.45">
      <c r="A1497" t="s">
        <v>31</v>
      </c>
      <c r="B1497" s="2">
        <v>42118</v>
      </c>
      <c r="C1497" s="1">
        <v>0.72916666666666663</v>
      </c>
      <c r="D1497" t="s">
        <v>45</v>
      </c>
      <c r="E1497" t="s">
        <v>44</v>
      </c>
      <c r="F1497">
        <v>1406.12</v>
      </c>
      <c r="G1497">
        <v>1340.28</v>
      </c>
      <c r="H1497">
        <v>5</v>
      </c>
      <c r="I1497">
        <v>5</v>
      </c>
      <c r="J1497">
        <v>1</v>
      </c>
      <c r="K1497">
        <v>1</v>
      </c>
      <c r="L1497">
        <v>0</v>
      </c>
      <c r="M1497">
        <v>2</v>
      </c>
      <c r="N1497" t="s">
        <v>34</v>
      </c>
      <c r="O1497">
        <v>1.93</v>
      </c>
      <c r="P1497">
        <v>3.28</v>
      </c>
      <c r="Q1497">
        <v>4.0599999999999996</v>
      </c>
      <c r="R1497">
        <v>2</v>
      </c>
      <c r="S1497">
        <v>3.5</v>
      </c>
      <c r="T1497">
        <v>4.68</v>
      </c>
    </row>
    <row r="1498" spans="1:20" x14ac:dyDescent="0.45">
      <c r="A1498" t="s">
        <v>20</v>
      </c>
      <c r="B1498" s="2">
        <v>42118</v>
      </c>
      <c r="C1498" s="1">
        <v>0.75</v>
      </c>
      <c r="D1498" t="s">
        <v>88</v>
      </c>
      <c r="E1498" t="s">
        <v>40</v>
      </c>
      <c r="F1498">
        <v>1255.5</v>
      </c>
      <c r="G1498">
        <v>1315.48</v>
      </c>
      <c r="H1498">
        <v>4</v>
      </c>
      <c r="I1498">
        <v>7</v>
      </c>
      <c r="J1498">
        <v>5</v>
      </c>
      <c r="K1498">
        <v>6</v>
      </c>
      <c r="L1498">
        <v>2</v>
      </c>
      <c r="M1498">
        <v>3</v>
      </c>
      <c r="N1498" t="s">
        <v>34</v>
      </c>
      <c r="O1498">
        <v>2.4700000000000002</v>
      </c>
      <c r="P1498">
        <v>3.44</v>
      </c>
      <c r="Q1498">
        <v>2.69</v>
      </c>
      <c r="R1498">
        <v>2.66</v>
      </c>
      <c r="S1498">
        <v>3.7</v>
      </c>
      <c r="T1498">
        <v>2.88</v>
      </c>
    </row>
    <row r="1499" spans="1:20" x14ac:dyDescent="0.45">
      <c r="A1499" t="s">
        <v>61</v>
      </c>
      <c r="B1499" s="2">
        <v>42118</v>
      </c>
      <c r="C1499" s="1">
        <v>0.8125</v>
      </c>
      <c r="D1499" t="s">
        <v>63</v>
      </c>
      <c r="E1499" t="s">
        <v>62</v>
      </c>
      <c r="F1499">
        <v>1356.03</v>
      </c>
      <c r="G1499">
        <v>1532.26</v>
      </c>
      <c r="H1499">
        <v>4</v>
      </c>
      <c r="I1499">
        <v>8</v>
      </c>
      <c r="J1499">
        <v>7</v>
      </c>
      <c r="K1499">
        <v>8</v>
      </c>
      <c r="L1499">
        <v>0</v>
      </c>
      <c r="M1499">
        <v>0</v>
      </c>
      <c r="N1499" t="s">
        <v>28</v>
      </c>
      <c r="O1499">
        <v>4.3899999999999997</v>
      </c>
      <c r="P1499">
        <v>3.45</v>
      </c>
      <c r="Q1499">
        <v>1.81</v>
      </c>
      <c r="R1499">
        <v>4.9000000000000004</v>
      </c>
      <c r="S1499">
        <v>3.7</v>
      </c>
      <c r="T1499">
        <v>1.92</v>
      </c>
    </row>
    <row r="1500" spans="1:20" x14ac:dyDescent="0.45">
      <c r="A1500" t="s">
        <v>35</v>
      </c>
      <c r="B1500" s="2">
        <v>42119</v>
      </c>
      <c r="C1500" s="1">
        <v>0.625</v>
      </c>
      <c r="D1500" t="s">
        <v>39</v>
      </c>
      <c r="E1500" t="s">
        <v>36</v>
      </c>
      <c r="F1500">
        <v>1633.3</v>
      </c>
      <c r="G1500">
        <v>1423.64</v>
      </c>
      <c r="H1500">
        <v>9</v>
      </c>
      <c r="I1500">
        <v>12</v>
      </c>
      <c r="J1500">
        <v>6</v>
      </c>
      <c r="K1500">
        <v>7</v>
      </c>
      <c r="L1500">
        <v>2</v>
      </c>
      <c r="M1500">
        <v>1</v>
      </c>
      <c r="N1500" t="s">
        <v>23</v>
      </c>
      <c r="O1500">
        <v>1.22</v>
      </c>
      <c r="P1500">
        <v>6.54</v>
      </c>
      <c r="Q1500">
        <v>10.49</v>
      </c>
      <c r="R1500">
        <v>1.25</v>
      </c>
      <c r="S1500">
        <v>8.1</v>
      </c>
      <c r="T1500">
        <v>13</v>
      </c>
    </row>
    <row r="1501" spans="1:20" x14ac:dyDescent="0.45">
      <c r="A1501" t="s">
        <v>31</v>
      </c>
      <c r="B1501" s="2">
        <v>42119</v>
      </c>
      <c r="C1501" s="1">
        <v>0.66666666666666663</v>
      </c>
      <c r="D1501" t="s">
        <v>56</v>
      </c>
      <c r="E1501" t="s">
        <v>32</v>
      </c>
      <c r="F1501">
        <v>1398.11</v>
      </c>
      <c r="G1501">
        <v>1263.9000000000001</v>
      </c>
      <c r="H1501">
        <v>4</v>
      </c>
      <c r="I1501">
        <v>10</v>
      </c>
      <c r="J1501">
        <v>1</v>
      </c>
      <c r="K1501">
        <v>4</v>
      </c>
      <c r="L1501">
        <v>1</v>
      </c>
      <c r="M1501">
        <v>0</v>
      </c>
      <c r="N1501" t="s">
        <v>23</v>
      </c>
      <c r="O1501">
        <v>1.49</v>
      </c>
      <c r="P1501">
        <v>4.17</v>
      </c>
      <c r="Q1501">
        <v>6.55</v>
      </c>
      <c r="R1501">
        <v>1.52</v>
      </c>
      <c r="S1501">
        <v>4.6500000000000004</v>
      </c>
      <c r="T1501">
        <v>7.4</v>
      </c>
    </row>
    <row r="1502" spans="1:20" x14ac:dyDescent="0.45">
      <c r="A1502" t="s">
        <v>65</v>
      </c>
      <c r="B1502" s="2">
        <v>42119</v>
      </c>
      <c r="C1502" s="1">
        <v>0.6875</v>
      </c>
      <c r="D1502" t="s">
        <v>102</v>
      </c>
      <c r="E1502" t="s">
        <v>79</v>
      </c>
      <c r="F1502">
        <v>1454.07</v>
      </c>
      <c r="G1502">
        <v>1433.13</v>
      </c>
      <c r="H1502">
        <v>5</v>
      </c>
      <c r="I1502">
        <v>9</v>
      </c>
      <c r="J1502">
        <v>3</v>
      </c>
      <c r="K1502">
        <v>6</v>
      </c>
      <c r="L1502">
        <v>2</v>
      </c>
      <c r="M1502">
        <v>1</v>
      </c>
      <c r="N1502" t="s">
        <v>23</v>
      </c>
      <c r="O1502">
        <v>2.06</v>
      </c>
      <c r="P1502">
        <v>3.17</v>
      </c>
      <c r="Q1502">
        <v>3.51</v>
      </c>
      <c r="R1502">
        <v>2.21</v>
      </c>
      <c r="S1502">
        <v>3.35</v>
      </c>
      <c r="T1502">
        <v>4.2</v>
      </c>
    </row>
    <row r="1503" spans="1:20" x14ac:dyDescent="0.45">
      <c r="A1503" t="s">
        <v>20</v>
      </c>
      <c r="B1503" s="2">
        <v>42119</v>
      </c>
      <c r="C1503" s="1">
        <v>0.70833333333333337</v>
      </c>
      <c r="D1503" t="s">
        <v>59</v>
      </c>
      <c r="E1503" t="s">
        <v>30</v>
      </c>
      <c r="F1503">
        <v>1295.6400000000001</v>
      </c>
      <c r="G1503">
        <v>1479.65</v>
      </c>
      <c r="H1503">
        <v>6</v>
      </c>
      <c r="I1503">
        <v>7</v>
      </c>
      <c r="J1503">
        <v>7</v>
      </c>
      <c r="K1503">
        <v>13</v>
      </c>
      <c r="L1503">
        <v>1</v>
      </c>
      <c r="M1503">
        <v>4</v>
      </c>
      <c r="N1503" t="s">
        <v>34</v>
      </c>
      <c r="O1503">
        <v>3.48</v>
      </c>
      <c r="P1503">
        <v>3.51</v>
      </c>
      <c r="Q1503">
        <v>2.0299999999999998</v>
      </c>
      <c r="R1503">
        <v>4</v>
      </c>
      <c r="S1503">
        <v>3.77</v>
      </c>
      <c r="T1503">
        <v>2.12</v>
      </c>
    </row>
    <row r="1504" spans="1:20" x14ac:dyDescent="0.45">
      <c r="A1504" t="s">
        <v>61</v>
      </c>
      <c r="B1504" s="2">
        <v>42120</v>
      </c>
      <c r="C1504" s="1">
        <v>0.5</v>
      </c>
      <c r="D1504" t="s">
        <v>85</v>
      </c>
      <c r="E1504" t="s">
        <v>64</v>
      </c>
      <c r="F1504">
        <v>1313.2</v>
      </c>
      <c r="G1504">
        <v>1348.49</v>
      </c>
      <c r="H1504">
        <v>0</v>
      </c>
      <c r="I1504">
        <v>3</v>
      </c>
      <c r="J1504">
        <v>3</v>
      </c>
      <c r="K1504">
        <v>7</v>
      </c>
      <c r="L1504">
        <v>3</v>
      </c>
      <c r="M1504">
        <v>0</v>
      </c>
      <c r="N1504" t="s">
        <v>23</v>
      </c>
      <c r="O1504">
        <v>2.4</v>
      </c>
      <c r="P1504">
        <v>3.19</v>
      </c>
      <c r="Q1504">
        <v>2.91</v>
      </c>
      <c r="R1504">
        <v>2.58</v>
      </c>
      <c r="S1504">
        <v>3.36</v>
      </c>
      <c r="T1504">
        <v>3.18</v>
      </c>
    </row>
    <row r="1505" spans="1:20" x14ac:dyDescent="0.45">
      <c r="A1505" t="s">
        <v>41</v>
      </c>
      <c r="B1505" s="2">
        <v>42120</v>
      </c>
      <c r="C1505" s="1">
        <v>0.58333333333333337</v>
      </c>
      <c r="D1505" t="s">
        <v>87</v>
      </c>
      <c r="E1505" t="s">
        <v>51</v>
      </c>
      <c r="F1505">
        <v>1299.82</v>
      </c>
      <c r="G1505">
        <v>1440.9</v>
      </c>
      <c r="H1505">
        <v>3</v>
      </c>
      <c r="I1505">
        <v>6</v>
      </c>
      <c r="J1505">
        <v>6</v>
      </c>
      <c r="K1505">
        <v>9</v>
      </c>
      <c r="L1505">
        <v>1</v>
      </c>
      <c r="M1505">
        <v>0</v>
      </c>
      <c r="N1505" t="s">
        <v>23</v>
      </c>
      <c r="O1505">
        <v>4.57</v>
      </c>
      <c r="P1505">
        <v>3.7</v>
      </c>
      <c r="Q1505">
        <v>1.73</v>
      </c>
      <c r="R1505">
        <v>5.0999999999999996</v>
      </c>
      <c r="S1505">
        <v>4.04</v>
      </c>
      <c r="T1505">
        <v>1.77</v>
      </c>
    </row>
    <row r="1506" spans="1:20" x14ac:dyDescent="0.45">
      <c r="A1506" t="s">
        <v>41</v>
      </c>
      <c r="B1506" s="2">
        <v>42120</v>
      </c>
      <c r="C1506" s="1">
        <v>0.58333333333333337</v>
      </c>
      <c r="D1506" t="s">
        <v>71</v>
      </c>
      <c r="E1506" t="s">
        <v>70</v>
      </c>
      <c r="F1506">
        <v>1243.72</v>
      </c>
      <c r="G1506">
        <v>1377.33</v>
      </c>
      <c r="H1506">
        <v>7</v>
      </c>
      <c r="I1506">
        <v>10</v>
      </c>
      <c r="J1506">
        <v>6</v>
      </c>
      <c r="K1506">
        <v>10</v>
      </c>
      <c r="L1506">
        <v>0</v>
      </c>
      <c r="M1506">
        <v>2</v>
      </c>
      <c r="N1506" t="s">
        <v>34</v>
      </c>
      <c r="O1506">
        <v>2.96</v>
      </c>
      <c r="P1506">
        <v>3.26</v>
      </c>
      <c r="Q1506">
        <v>2.36</v>
      </c>
      <c r="R1506">
        <v>3.2</v>
      </c>
      <c r="S1506">
        <v>3.48</v>
      </c>
      <c r="T1506">
        <v>2.4500000000000002</v>
      </c>
    </row>
    <row r="1507" spans="1:20" x14ac:dyDescent="0.45">
      <c r="A1507" t="s">
        <v>20</v>
      </c>
      <c r="B1507" s="2">
        <v>42120</v>
      </c>
      <c r="C1507" s="1">
        <v>0.60416666666666663</v>
      </c>
      <c r="D1507" t="s">
        <v>48</v>
      </c>
      <c r="E1507" t="s">
        <v>49</v>
      </c>
      <c r="F1507">
        <v>1335.38</v>
      </c>
      <c r="G1507">
        <v>1231.6099999999999</v>
      </c>
      <c r="H1507">
        <v>6</v>
      </c>
      <c r="I1507">
        <v>12</v>
      </c>
      <c r="J1507">
        <v>1</v>
      </c>
      <c r="K1507">
        <v>4</v>
      </c>
      <c r="L1507">
        <v>0</v>
      </c>
      <c r="M1507">
        <v>2</v>
      </c>
      <c r="N1507" t="s">
        <v>34</v>
      </c>
      <c r="O1507">
        <v>2.0699999999999998</v>
      </c>
      <c r="P1507">
        <v>3.42</v>
      </c>
      <c r="Q1507">
        <v>3.45</v>
      </c>
      <c r="R1507">
        <v>2.1800000000000002</v>
      </c>
      <c r="S1507">
        <v>3.61</v>
      </c>
      <c r="T1507">
        <v>3.9</v>
      </c>
    </row>
    <row r="1508" spans="1:20" x14ac:dyDescent="0.45">
      <c r="A1508" t="s">
        <v>31</v>
      </c>
      <c r="B1508" s="2">
        <v>42120</v>
      </c>
      <c r="C1508" s="1">
        <v>0.66666666666666663</v>
      </c>
      <c r="D1508" t="s">
        <v>57</v>
      </c>
      <c r="E1508" t="s">
        <v>93</v>
      </c>
      <c r="F1508">
        <v>1423.96</v>
      </c>
      <c r="G1508">
        <v>1275.68</v>
      </c>
      <c r="H1508">
        <v>4</v>
      </c>
      <c r="I1508">
        <v>10</v>
      </c>
      <c r="J1508">
        <v>3</v>
      </c>
      <c r="K1508">
        <v>6</v>
      </c>
      <c r="L1508">
        <v>4</v>
      </c>
      <c r="M1508">
        <v>0</v>
      </c>
      <c r="N1508" t="s">
        <v>23</v>
      </c>
      <c r="O1508">
        <v>1.61</v>
      </c>
      <c r="P1508">
        <v>3.8</v>
      </c>
      <c r="Q1508">
        <v>5.51</v>
      </c>
      <c r="R1508">
        <v>1.69</v>
      </c>
      <c r="S1508">
        <v>4.1500000000000004</v>
      </c>
      <c r="T1508">
        <v>6</v>
      </c>
    </row>
    <row r="1509" spans="1:20" x14ac:dyDescent="0.45">
      <c r="A1509" t="s">
        <v>20</v>
      </c>
      <c r="B1509" s="2">
        <v>42120</v>
      </c>
      <c r="C1509" s="1">
        <v>0.70833333333333337</v>
      </c>
      <c r="D1509" t="s">
        <v>24</v>
      </c>
      <c r="E1509" t="s">
        <v>25</v>
      </c>
      <c r="F1509">
        <v>1286.9000000000001</v>
      </c>
      <c r="G1509">
        <v>1468.32</v>
      </c>
      <c r="H1509">
        <v>1</v>
      </c>
      <c r="I1509">
        <v>4</v>
      </c>
      <c r="J1509">
        <v>6</v>
      </c>
      <c r="K1509">
        <v>12</v>
      </c>
      <c r="L1509">
        <v>0</v>
      </c>
      <c r="M1509">
        <v>0</v>
      </c>
      <c r="N1509" t="s">
        <v>28</v>
      </c>
      <c r="O1509">
        <v>4.6100000000000003</v>
      </c>
      <c r="P1509">
        <v>3.68</v>
      </c>
      <c r="Q1509">
        <v>1.73</v>
      </c>
      <c r="R1509">
        <v>5.0999999999999996</v>
      </c>
      <c r="S1509">
        <v>4</v>
      </c>
      <c r="T1509">
        <v>1.8</v>
      </c>
    </row>
    <row r="1510" spans="1:20" x14ac:dyDescent="0.45">
      <c r="A1510" t="s">
        <v>20</v>
      </c>
      <c r="B1510" s="2">
        <v>42120</v>
      </c>
      <c r="C1510" s="1">
        <v>0.70833333333333337</v>
      </c>
      <c r="D1510" t="s">
        <v>29</v>
      </c>
      <c r="E1510" t="s">
        <v>22</v>
      </c>
      <c r="F1510">
        <v>1321.9</v>
      </c>
      <c r="G1510">
        <v>1224.6400000000001</v>
      </c>
      <c r="H1510">
        <v>2</v>
      </c>
      <c r="I1510">
        <v>6</v>
      </c>
      <c r="J1510">
        <v>6</v>
      </c>
      <c r="K1510">
        <v>12</v>
      </c>
      <c r="L1510">
        <v>0</v>
      </c>
      <c r="M1510">
        <v>2</v>
      </c>
      <c r="N1510" t="s">
        <v>34</v>
      </c>
      <c r="O1510">
        <v>1.91</v>
      </c>
      <c r="P1510">
        <v>3.63</v>
      </c>
      <c r="Q1510">
        <v>3.78</v>
      </c>
      <c r="R1510">
        <v>2.0499999999999998</v>
      </c>
      <c r="S1510">
        <v>3.95</v>
      </c>
      <c r="T1510">
        <v>4.25</v>
      </c>
    </row>
    <row r="1511" spans="1:20" x14ac:dyDescent="0.45">
      <c r="A1511" t="s">
        <v>20</v>
      </c>
      <c r="B1511" s="2">
        <v>42120</v>
      </c>
      <c r="C1511" s="1">
        <v>0.70833333333333337</v>
      </c>
      <c r="D1511" t="s">
        <v>58</v>
      </c>
      <c r="E1511" t="s">
        <v>104</v>
      </c>
      <c r="F1511">
        <v>1367.05</v>
      </c>
      <c r="G1511">
        <v>1189.24</v>
      </c>
      <c r="H1511">
        <v>7</v>
      </c>
      <c r="I1511">
        <v>11</v>
      </c>
      <c r="J1511">
        <v>3</v>
      </c>
      <c r="K1511">
        <v>3</v>
      </c>
      <c r="L1511">
        <v>3</v>
      </c>
      <c r="M1511">
        <v>2</v>
      </c>
      <c r="N1511" t="s">
        <v>23</v>
      </c>
      <c r="O1511">
        <v>1.5</v>
      </c>
      <c r="P1511">
        <v>4.2300000000000004</v>
      </c>
      <c r="Q1511">
        <v>6.07</v>
      </c>
      <c r="R1511">
        <v>1.57</v>
      </c>
      <c r="S1511">
        <v>4.5999999999999996</v>
      </c>
      <c r="T1511">
        <v>6.8</v>
      </c>
    </row>
    <row r="1512" spans="1:20" x14ac:dyDescent="0.45">
      <c r="A1512" t="s">
        <v>31</v>
      </c>
      <c r="B1512" s="2">
        <v>42121</v>
      </c>
      <c r="C1512" s="1">
        <v>0.75</v>
      </c>
      <c r="D1512" t="s">
        <v>99</v>
      </c>
      <c r="E1512" t="s">
        <v>55</v>
      </c>
      <c r="F1512">
        <v>1358.8</v>
      </c>
      <c r="G1512">
        <v>1517.39</v>
      </c>
      <c r="H1512">
        <v>6</v>
      </c>
      <c r="I1512">
        <v>9</v>
      </c>
      <c r="J1512">
        <v>6</v>
      </c>
      <c r="K1512">
        <v>12</v>
      </c>
      <c r="L1512">
        <v>0</v>
      </c>
      <c r="M1512">
        <v>0</v>
      </c>
      <c r="N1512" t="s">
        <v>28</v>
      </c>
      <c r="O1512">
        <v>5.38</v>
      </c>
      <c r="P1512">
        <v>3.89</v>
      </c>
      <c r="Q1512">
        <v>1.61</v>
      </c>
      <c r="R1512">
        <v>6</v>
      </c>
      <c r="S1512">
        <v>4.2</v>
      </c>
      <c r="T1512">
        <v>1.67</v>
      </c>
    </row>
    <row r="1513" spans="1:20" x14ac:dyDescent="0.45">
      <c r="A1513" t="s">
        <v>41</v>
      </c>
      <c r="B1513" s="2">
        <v>42123</v>
      </c>
      <c r="C1513" s="1">
        <v>0.75</v>
      </c>
      <c r="D1513" t="s">
        <v>70</v>
      </c>
      <c r="E1513" t="s">
        <v>97</v>
      </c>
      <c r="F1513">
        <v>1377.33</v>
      </c>
      <c r="G1513">
        <v>1290.3900000000001</v>
      </c>
      <c r="H1513">
        <v>6</v>
      </c>
      <c r="I1513">
        <v>12</v>
      </c>
      <c r="J1513">
        <v>1</v>
      </c>
      <c r="K1513">
        <v>1</v>
      </c>
      <c r="L1513">
        <v>3</v>
      </c>
      <c r="M1513">
        <v>1</v>
      </c>
      <c r="N1513" t="s">
        <v>23</v>
      </c>
      <c r="O1513">
        <v>1.42</v>
      </c>
      <c r="P1513">
        <v>4.38</v>
      </c>
      <c r="Q1513">
        <v>7.47</v>
      </c>
      <c r="R1513">
        <v>1.5</v>
      </c>
      <c r="S1513">
        <v>4.8</v>
      </c>
      <c r="T1513">
        <v>8.9</v>
      </c>
    </row>
    <row r="1514" spans="1:20" x14ac:dyDescent="0.45">
      <c r="A1514" t="s">
        <v>41</v>
      </c>
      <c r="B1514" s="2">
        <v>42123</v>
      </c>
      <c r="C1514" s="1">
        <v>0.75</v>
      </c>
      <c r="D1514" t="s">
        <v>51</v>
      </c>
      <c r="E1514" t="s">
        <v>54</v>
      </c>
      <c r="F1514">
        <v>1440.9</v>
      </c>
      <c r="G1514">
        <v>1346.1</v>
      </c>
      <c r="H1514">
        <v>6</v>
      </c>
      <c r="I1514">
        <v>6</v>
      </c>
      <c r="J1514">
        <v>3</v>
      </c>
      <c r="K1514">
        <v>4</v>
      </c>
      <c r="L1514">
        <v>2</v>
      </c>
      <c r="M1514">
        <v>1</v>
      </c>
      <c r="N1514" t="s">
        <v>23</v>
      </c>
      <c r="O1514">
        <v>1.49</v>
      </c>
      <c r="P1514">
        <v>4.03</v>
      </c>
      <c r="Q1514">
        <v>6.77</v>
      </c>
      <c r="R1514">
        <v>1.53</v>
      </c>
      <c r="S1514">
        <v>4.33</v>
      </c>
      <c r="T1514">
        <v>8</v>
      </c>
    </row>
    <row r="1515" spans="1:20" x14ac:dyDescent="0.45">
      <c r="A1515" t="s">
        <v>20</v>
      </c>
      <c r="B1515" s="2">
        <v>42123</v>
      </c>
      <c r="C1515" s="1">
        <v>0.75</v>
      </c>
      <c r="D1515" t="s">
        <v>25</v>
      </c>
      <c r="E1515" t="s">
        <v>58</v>
      </c>
      <c r="F1515">
        <v>1468.32</v>
      </c>
      <c r="G1515">
        <v>1367.05</v>
      </c>
      <c r="H1515">
        <v>7</v>
      </c>
      <c r="I1515">
        <v>10</v>
      </c>
      <c r="J1515">
        <v>7</v>
      </c>
      <c r="K1515">
        <v>11</v>
      </c>
      <c r="L1515">
        <v>3</v>
      </c>
      <c r="M1515">
        <v>1</v>
      </c>
      <c r="N1515" t="s">
        <v>23</v>
      </c>
      <c r="O1515">
        <v>1.5</v>
      </c>
      <c r="P1515">
        <v>4.2300000000000004</v>
      </c>
      <c r="Q1515">
        <v>6.12</v>
      </c>
      <c r="R1515">
        <v>1.57</v>
      </c>
      <c r="S1515">
        <v>4.7</v>
      </c>
      <c r="T1515">
        <v>7.5</v>
      </c>
    </row>
    <row r="1516" spans="1:20" x14ac:dyDescent="0.45">
      <c r="A1516" t="s">
        <v>61</v>
      </c>
      <c r="B1516" s="2">
        <v>42123</v>
      </c>
      <c r="C1516" s="1">
        <v>0.8125</v>
      </c>
      <c r="D1516" t="s">
        <v>80</v>
      </c>
      <c r="E1516" t="s">
        <v>63</v>
      </c>
      <c r="F1516">
        <v>1356.63</v>
      </c>
      <c r="G1516">
        <v>1356.03</v>
      </c>
      <c r="H1516">
        <v>4</v>
      </c>
      <c r="I1516">
        <v>7</v>
      </c>
      <c r="J1516">
        <v>2</v>
      </c>
      <c r="K1516">
        <v>8</v>
      </c>
      <c r="L1516">
        <v>2</v>
      </c>
      <c r="M1516">
        <v>0</v>
      </c>
      <c r="N1516" t="s">
        <v>23</v>
      </c>
      <c r="O1516">
        <v>2.09</v>
      </c>
      <c r="P1516">
        <v>3.31</v>
      </c>
      <c r="Q1516">
        <v>3.46</v>
      </c>
      <c r="R1516">
        <v>2.4</v>
      </c>
      <c r="S1516">
        <v>3.51</v>
      </c>
      <c r="T1516">
        <v>3.82</v>
      </c>
    </row>
    <row r="1517" spans="1:20" x14ac:dyDescent="0.45">
      <c r="A1517" t="s">
        <v>20</v>
      </c>
      <c r="B1517" s="2">
        <v>42124</v>
      </c>
      <c r="C1517" s="1">
        <v>0.70833333333333337</v>
      </c>
      <c r="D1517" t="s">
        <v>104</v>
      </c>
      <c r="E1517" t="s">
        <v>59</v>
      </c>
      <c r="F1517">
        <v>1189.24</v>
      </c>
      <c r="G1517">
        <v>1295.6400000000001</v>
      </c>
      <c r="H1517">
        <v>3</v>
      </c>
      <c r="I1517">
        <v>3</v>
      </c>
      <c r="J1517">
        <v>3</v>
      </c>
      <c r="K1517">
        <v>6</v>
      </c>
      <c r="L1517">
        <v>1</v>
      </c>
      <c r="M1517">
        <v>2</v>
      </c>
      <c r="N1517" t="s">
        <v>34</v>
      </c>
      <c r="O1517">
        <v>2.46</v>
      </c>
      <c r="P1517">
        <v>3.35</v>
      </c>
      <c r="Q1517">
        <v>2.76</v>
      </c>
      <c r="R1517">
        <v>2.62</v>
      </c>
      <c r="S1517">
        <v>3.62</v>
      </c>
      <c r="T1517">
        <v>3.05</v>
      </c>
    </row>
    <row r="1518" spans="1:20" x14ac:dyDescent="0.45">
      <c r="A1518" t="s">
        <v>20</v>
      </c>
      <c r="B1518" s="2">
        <v>42124</v>
      </c>
      <c r="C1518" s="1">
        <v>0.70833333333333337</v>
      </c>
      <c r="D1518" t="s">
        <v>49</v>
      </c>
      <c r="E1518" t="s">
        <v>22</v>
      </c>
      <c r="F1518">
        <v>1231.6099999999999</v>
      </c>
      <c r="G1518">
        <v>1224.6400000000001</v>
      </c>
      <c r="H1518">
        <v>4</v>
      </c>
      <c r="I1518">
        <v>4</v>
      </c>
      <c r="J1518">
        <v>6</v>
      </c>
      <c r="K1518">
        <v>12</v>
      </c>
      <c r="L1518">
        <v>0</v>
      </c>
      <c r="M1518">
        <v>2</v>
      </c>
      <c r="N1518" t="s">
        <v>34</v>
      </c>
      <c r="O1518">
        <v>1.85</v>
      </c>
      <c r="P1518">
        <v>3.55</v>
      </c>
      <c r="Q1518">
        <v>4.08</v>
      </c>
      <c r="R1518">
        <v>1.93</v>
      </c>
      <c r="S1518">
        <v>3.75</v>
      </c>
      <c r="T1518">
        <v>4.4000000000000004</v>
      </c>
    </row>
    <row r="1519" spans="1:20" x14ac:dyDescent="0.45">
      <c r="A1519" t="s">
        <v>20</v>
      </c>
      <c r="B1519" s="2">
        <v>42124</v>
      </c>
      <c r="C1519" s="1">
        <v>0.70833333333333337</v>
      </c>
      <c r="D1519" t="s">
        <v>40</v>
      </c>
      <c r="E1519" t="s">
        <v>48</v>
      </c>
      <c r="F1519">
        <v>1315.48</v>
      </c>
      <c r="G1519">
        <v>1335.38</v>
      </c>
      <c r="H1519">
        <v>7</v>
      </c>
      <c r="I1519">
        <v>9</v>
      </c>
      <c r="J1519">
        <v>3</v>
      </c>
      <c r="K1519">
        <v>9</v>
      </c>
      <c r="L1519">
        <v>1</v>
      </c>
      <c r="M1519">
        <v>2</v>
      </c>
      <c r="N1519" t="s">
        <v>34</v>
      </c>
      <c r="O1519">
        <v>1.49</v>
      </c>
      <c r="P1519">
        <v>4.3600000000000003</v>
      </c>
      <c r="Q1519">
        <v>6.07</v>
      </c>
      <c r="R1519">
        <v>1.6</v>
      </c>
      <c r="S1519">
        <v>4.9000000000000004</v>
      </c>
      <c r="T1519">
        <v>6.9</v>
      </c>
    </row>
    <row r="1520" spans="1:20" x14ac:dyDescent="0.45">
      <c r="A1520" t="s">
        <v>41</v>
      </c>
      <c r="B1520" s="2">
        <v>42124</v>
      </c>
      <c r="C1520" s="1">
        <v>0.75</v>
      </c>
      <c r="D1520" t="s">
        <v>52</v>
      </c>
      <c r="E1520" t="s">
        <v>71</v>
      </c>
      <c r="F1520">
        <v>1392.05</v>
      </c>
      <c r="G1520">
        <v>1243.72</v>
      </c>
      <c r="H1520">
        <v>6</v>
      </c>
      <c r="I1520">
        <v>8</v>
      </c>
      <c r="J1520">
        <v>4</v>
      </c>
      <c r="K1520">
        <v>10</v>
      </c>
      <c r="L1520">
        <v>2</v>
      </c>
      <c r="M1520">
        <v>0</v>
      </c>
      <c r="N1520" t="s">
        <v>23</v>
      </c>
      <c r="O1520">
        <v>1.61</v>
      </c>
      <c r="P1520">
        <v>3.89</v>
      </c>
      <c r="Q1520">
        <v>5.3</v>
      </c>
      <c r="R1520">
        <v>1.67</v>
      </c>
      <c r="S1520">
        <v>4.3</v>
      </c>
      <c r="T1520">
        <v>6</v>
      </c>
    </row>
    <row r="1521" spans="1:20" x14ac:dyDescent="0.45">
      <c r="A1521" t="s">
        <v>20</v>
      </c>
      <c r="B1521" s="2">
        <v>42124</v>
      </c>
      <c r="C1521" s="1">
        <v>0.79166666666666663</v>
      </c>
      <c r="D1521" t="s">
        <v>103</v>
      </c>
      <c r="E1521" t="s">
        <v>29</v>
      </c>
      <c r="F1521">
        <v>1200.5999999999999</v>
      </c>
      <c r="G1521">
        <v>1321.9</v>
      </c>
      <c r="H1521">
        <v>2</v>
      </c>
      <c r="I1521">
        <v>2</v>
      </c>
      <c r="J1521">
        <v>1</v>
      </c>
      <c r="K1521">
        <v>3</v>
      </c>
      <c r="L1521">
        <v>1</v>
      </c>
      <c r="M1521">
        <v>4</v>
      </c>
      <c r="N1521" t="s">
        <v>34</v>
      </c>
      <c r="O1521">
        <v>2.21</v>
      </c>
      <c r="P1521">
        <v>3.32</v>
      </c>
      <c r="Q1521">
        <v>3.18</v>
      </c>
      <c r="R1521">
        <v>2.35</v>
      </c>
      <c r="S1521">
        <v>3.5</v>
      </c>
      <c r="T1521">
        <v>3.4</v>
      </c>
    </row>
    <row r="1522" spans="1:20" x14ac:dyDescent="0.45">
      <c r="A1522" t="s">
        <v>20</v>
      </c>
      <c r="B1522" s="2">
        <v>42124</v>
      </c>
      <c r="C1522" s="1">
        <v>0.79166666666666663</v>
      </c>
      <c r="D1522" t="s">
        <v>30</v>
      </c>
      <c r="E1522" t="s">
        <v>88</v>
      </c>
      <c r="F1522">
        <v>1479.65</v>
      </c>
      <c r="G1522">
        <v>1255.5</v>
      </c>
      <c r="H1522">
        <v>7</v>
      </c>
      <c r="I1522">
        <v>13</v>
      </c>
      <c r="J1522">
        <v>1</v>
      </c>
      <c r="K1522">
        <v>7</v>
      </c>
      <c r="L1522">
        <v>3</v>
      </c>
      <c r="M1522">
        <v>2</v>
      </c>
      <c r="N1522" t="s">
        <v>23</v>
      </c>
      <c r="O1522">
        <v>1.21</v>
      </c>
      <c r="P1522">
        <v>6.63</v>
      </c>
      <c r="Q1522">
        <v>11.1</v>
      </c>
      <c r="R1522">
        <v>1.25</v>
      </c>
      <c r="S1522">
        <v>7.7</v>
      </c>
      <c r="T1522">
        <v>13.95</v>
      </c>
    </row>
    <row r="1523" spans="1:20" x14ac:dyDescent="0.45">
      <c r="A1523" t="s">
        <v>41</v>
      </c>
      <c r="B1523" s="2">
        <v>42128</v>
      </c>
      <c r="C1523" s="1">
        <v>0.58333333333333337</v>
      </c>
      <c r="D1523" t="s">
        <v>97</v>
      </c>
      <c r="E1523" t="s">
        <v>43</v>
      </c>
      <c r="F1523">
        <v>1282.5899999999999</v>
      </c>
      <c r="G1523">
        <v>1318.45</v>
      </c>
      <c r="H1523">
        <v>1</v>
      </c>
      <c r="I1523">
        <v>1</v>
      </c>
      <c r="J1523">
        <v>2</v>
      </c>
      <c r="K1523">
        <v>2</v>
      </c>
      <c r="L1523">
        <v>0</v>
      </c>
      <c r="M1523">
        <v>2</v>
      </c>
      <c r="N1523" t="s">
        <v>34</v>
      </c>
      <c r="O1523">
        <v>2.0699999999999998</v>
      </c>
      <c r="P1523">
        <v>3.3</v>
      </c>
      <c r="Q1523">
        <v>3.54</v>
      </c>
      <c r="R1523">
        <v>2.2000000000000002</v>
      </c>
      <c r="S1523">
        <v>3.53</v>
      </c>
      <c r="T1523">
        <v>4</v>
      </c>
    </row>
    <row r="1524" spans="1:20" x14ac:dyDescent="0.45">
      <c r="A1524" t="s">
        <v>35</v>
      </c>
      <c r="B1524" s="2">
        <v>42128</v>
      </c>
      <c r="C1524" s="1">
        <v>0.64583333333333337</v>
      </c>
      <c r="D1524" t="s">
        <v>36</v>
      </c>
      <c r="E1524" t="s">
        <v>37</v>
      </c>
      <c r="F1524">
        <v>1414.69</v>
      </c>
      <c r="G1524">
        <v>1494.34</v>
      </c>
      <c r="H1524">
        <v>3</v>
      </c>
      <c r="I1524">
        <v>6</v>
      </c>
      <c r="J1524">
        <v>7</v>
      </c>
      <c r="K1524">
        <v>7</v>
      </c>
      <c r="L1524">
        <v>1</v>
      </c>
      <c r="M1524">
        <v>2</v>
      </c>
      <c r="N1524" t="s">
        <v>34</v>
      </c>
      <c r="O1524">
        <v>2.5499999999999998</v>
      </c>
      <c r="P1524">
        <v>3.26</v>
      </c>
      <c r="Q1524">
        <v>2.69</v>
      </c>
      <c r="R1524">
        <v>2.82</v>
      </c>
      <c r="S1524">
        <v>3.45</v>
      </c>
      <c r="T1524">
        <v>2.86</v>
      </c>
    </row>
    <row r="1525" spans="1:20" x14ac:dyDescent="0.45">
      <c r="A1525" t="s">
        <v>31</v>
      </c>
      <c r="B1525" s="2">
        <v>42128</v>
      </c>
      <c r="C1525" s="1">
        <v>0.66666666666666663</v>
      </c>
      <c r="D1525" t="s">
        <v>99</v>
      </c>
      <c r="E1525" t="s">
        <v>32</v>
      </c>
      <c r="F1525">
        <v>1372.81</v>
      </c>
      <c r="G1525">
        <v>1257.57</v>
      </c>
      <c r="H1525">
        <v>4</v>
      </c>
      <c r="I1525">
        <v>7</v>
      </c>
      <c r="J1525">
        <v>0</v>
      </c>
      <c r="K1525">
        <v>4</v>
      </c>
      <c r="L1525">
        <v>2</v>
      </c>
      <c r="M1525">
        <v>2</v>
      </c>
      <c r="N1525" t="s">
        <v>28</v>
      </c>
      <c r="O1525">
        <v>2.23</v>
      </c>
      <c r="P1525">
        <v>3.23</v>
      </c>
      <c r="Q1525">
        <v>3.23</v>
      </c>
      <c r="R1525">
        <v>2.35</v>
      </c>
      <c r="S1525">
        <v>3.42</v>
      </c>
      <c r="T1525">
        <v>3.5</v>
      </c>
    </row>
    <row r="1526" spans="1:20" x14ac:dyDescent="0.45">
      <c r="A1526" t="s">
        <v>41</v>
      </c>
      <c r="B1526" s="2">
        <v>42128</v>
      </c>
      <c r="C1526" s="1">
        <v>0.6875</v>
      </c>
      <c r="D1526" t="s">
        <v>70</v>
      </c>
      <c r="E1526" t="s">
        <v>51</v>
      </c>
      <c r="F1526">
        <v>1398.11</v>
      </c>
      <c r="G1526">
        <v>1441.62</v>
      </c>
      <c r="H1526">
        <v>9</v>
      </c>
      <c r="I1526">
        <v>12</v>
      </c>
      <c r="J1526">
        <v>6</v>
      </c>
      <c r="K1526">
        <v>9</v>
      </c>
      <c r="L1526">
        <v>1</v>
      </c>
      <c r="M1526">
        <v>2</v>
      </c>
      <c r="N1526" t="s">
        <v>34</v>
      </c>
      <c r="O1526">
        <v>2.71</v>
      </c>
      <c r="P1526">
        <v>3.14</v>
      </c>
      <c r="Q1526">
        <v>2.64</v>
      </c>
      <c r="R1526">
        <v>2.82</v>
      </c>
      <c r="S1526">
        <v>3.3</v>
      </c>
      <c r="T1526">
        <v>3.02</v>
      </c>
    </row>
    <row r="1527" spans="1:20" x14ac:dyDescent="0.45">
      <c r="A1527" t="s">
        <v>31</v>
      </c>
      <c r="B1527" s="2">
        <v>42128</v>
      </c>
      <c r="C1527" s="1">
        <v>0.75</v>
      </c>
      <c r="D1527" t="s">
        <v>45</v>
      </c>
      <c r="E1527" t="s">
        <v>55</v>
      </c>
      <c r="F1527">
        <v>1389.36</v>
      </c>
      <c r="G1527">
        <v>1516.41</v>
      </c>
      <c r="H1527">
        <v>2</v>
      </c>
      <c r="I1527">
        <v>5</v>
      </c>
      <c r="J1527">
        <v>4</v>
      </c>
      <c r="K1527">
        <v>10</v>
      </c>
      <c r="L1527">
        <v>3</v>
      </c>
      <c r="M1527">
        <v>3</v>
      </c>
      <c r="N1527" t="s">
        <v>28</v>
      </c>
      <c r="O1527">
        <v>2.95</v>
      </c>
      <c r="P1527">
        <v>3.24</v>
      </c>
      <c r="Q1527">
        <v>2.39</v>
      </c>
      <c r="R1527">
        <v>3.35</v>
      </c>
      <c r="S1527">
        <v>3.4</v>
      </c>
      <c r="T1527">
        <v>2.58</v>
      </c>
    </row>
    <row r="1528" spans="1:20" x14ac:dyDescent="0.45">
      <c r="A1528" t="s">
        <v>20</v>
      </c>
      <c r="B1528" s="2">
        <v>42130</v>
      </c>
      <c r="C1528" s="1">
        <v>0.75</v>
      </c>
      <c r="D1528" t="s">
        <v>49</v>
      </c>
      <c r="E1528" t="s">
        <v>25</v>
      </c>
      <c r="F1528">
        <v>1234.74</v>
      </c>
      <c r="G1528">
        <v>1476.92</v>
      </c>
      <c r="H1528">
        <v>4</v>
      </c>
      <c r="I1528">
        <v>4</v>
      </c>
      <c r="J1528">
        <v>7</v>
      </c>
      <c r="K1528">
        <v>10</v>
      </c>
      <c r="L1528">
        <v>2</v>
      </c>
      <c r="M1528">
        <v>0</v>
      </c>
      <c r="N1528" t="s">
        <v>23</v>
      </c>
      <c r="O1528">
        <v>4.58</v>
      </c>
      <c r="P1528">
        <v>3.81</v>
      </c>
      <c r="Q1528">
        <v>1.72</v>
      </c>
      <c r="R1528">
        <v>5.0999999999999996</v>
      </c>
      <c r="S1528">
        <v>4.1500000000000004</v>
      </c>
      <c r="T1528">
        <v>1.82</v>
      </c>
    </row>
    <row r="1529" spans="1:20" x14ac:dyDescent="0.45">
      <c r="A1529" t="s">
        <v>61</v>
      </c>
      <c r="B1529" s="2">
        <v>42130</v>
      </c>
      <c r="C1529" s="1">
        <v>0.8125</v>
      </c>
      <c r="D1529" t="s">
        <v>85</v>
      </c>
      <c r="E1529" t="s">
        <v>90</v>
      </c>
      <c r="F1529">
        <v>1330.34</v>
      </c>
      <c r="G1529">
        <v>1300.94</v>
      </c>
      <c r="H1529">
        <v>6</v>
      </c>
      <c r="I1529">
        <v>6</v>
      </c>
      <c r="J1529">
        <v>6</v>
      </c>
      <c r="K1529">
        <v>12</v>
      </c>
      <c r="L1529">
        <v>0</v>
      </c>
      <c r="M1529">
        <v>3</v>
      </c>
      <c r="N1529" t="s">
        <v>34</v>
      </c>
      <c r="O1529">
        <v>2.54</v>
      </c>
      <c r="P1529">
        <v>3.38</v>
      </c>
      <c r="Q1529">
        <v>2.62</v>
      </c>
      <c r="R1529">
        <v>2.68</v>
      </c>
      <c r="S1529">
        <v>3.6</v>
      </c>
      <c r="T1529">
        <v>2.86</v>
      </c>
    </row>
    <row r="1530" spans="1:20" x14ac:dyDescent="0.45">
      <c r="A1530" t="s">
        <v>61</v>
      </c>
      <c r="B1530" s="2">
        <v>42130</v>
      </c>
      <c r="C1530" s="1">
        <v>0.8125</v>
      </c>
      <c r="D1530" t="s">
        <v>63</v>
      </c>
      <c r="E1530" t="s">
        <v>94</v>
      </c>
      <c r="F1530">
        <v>1351.74</v>
      </c>
      <c r="G1530">
        <v>1294.8599999999999</v>
      </c>
      <c r="H1530">
        <v>2</v>
      </c>
      <c r="I1530">
        <v>5</v>
      </c>
      <c r="J1530">
        <v>0</v>
      </c>
      <c r="K1530">
        <v>6</v>
      </c>
      <c r="L1530">
        <v>3</v>
      </c>
      <c r="M1530">
        <v>2</v>
      </c>
      <c r="N1530" t="s">
        <v>23</v>
      </c>
      <c r="O1530">
        <v>2.8</v>
      </c>
      <c r="P1530">
        <v>3.32</v>
      </c>
      <c r="Q1530">
        <v>2.44</v>
      </c>
      <c r="R1530">
        <v>3.45</v>
      </c>
      <c r="S1530">
        <v>3.65</v>
      </c>
      <c r="T1530">
        <v>2.63</v>
      </c>
    </row>
    <row r="1531" spans="1:20" x14ac:dyDescent="0.45">
      <c r="A1531" t="s">
        <v>41</v>
      </c>
      <c r="B1531" s="2">
        <v>42131</v>
      </c>
      <c r="C1531" s="1">
        <v>0.58333333333333337</v>
      </c>
      <c r="D1531" t="s">
        <v>97</v>
      </c>
      <c r="E1531" t="s">
        <v>51</v>
      </c>
      <c r="F1531">
        <v>1282.5899999999999</v>
      </c>
      <c r="G1531">
        <v>1441.62</v>
      </c>
      <c r="H1531">
        <v>1</v>
      </c>
      <c r="I1531">
        <v>1</v>
      </c>
      <c r="J1531">
        <v>6</v>
      </c>
      <c r="K1531">
        <v>12</v>
      </c>
      <c r="L1531">
        <v>2</v>
      </c>
      <c r="M1531">
        <v>2</v>
      </c>
      <c r="N1531" t="s">
        <v>28</v>
      </c>
      <c r="O1531">
        <v>6.47</v>
      </c>
      <c r="P1531">
        <v>4.22</v>
      </c>
      <c r="Q1531">
        <v>1.48</v>
      </c>
      <c r="R1531">
        <v>7.54</v>
      </c>
      <c r="S1531">
        <v>4.66</v>
      </c>
      <c r="T1531">
        <v>1.55</v>
      </c>
    </row>
    <row r="1532" spans="1:20" x14ac:dyDescent="0.45">
      <c r="A1532" t="s">
        <v>20</v>
      </c>
      <c r="B1532" s="2">
        <v>42131</v>
      </c>
      <c r="C1532" s="1">
        <v>0.60416666666666663</v>
      </c>
      <c r="D1532" t="s">
        <v>58</v>
      </c>
      <c r="E1532" t="s">
        <v>59</v>
      </c>
      <c r="F1532">
        <v>1369.53</v>
      </c>
      <c r="G1532">
        <v>1286.9100000000001</v>
      </c>
      <c r="H1532">
        <v>4</v>
      </c>
      <c r="I1532">
        <v>10</v>
      </c>
      <c r="J1532">
        <v>3</v>
      </c>
      <c r="K1532">
        <v>9</v>
      </c>
      <c r="L1532">
        <v>4</v>
      </c>
      <c r="M1532">
        <v>1</v>
      </c>
      <c r="N1532" t="s">
        <v>23</v>
      </c>
      <c r="O1532">
        <v>1.94</v>
      </c>
      <c r="P1532">
        <v>3.66</v>
      </c>
      <c r="Q1532">
        <v>3.62</v>
      </c>
      <c r="R1532">
        <v>2.02</v>
      </c>
      <c r="S1532">
        <v>3.9</v>
      </c>
      <c r="T1532">
        <v>3.9</v>
      </c>
    </row>
    <row r="1533" spans="1:20" x14ac:dyDescent="0.45">
      <c r="A1533" t="s">
        <v>41</v>
      </c>
      <c r="B1533" s="2">
        <v>42131</v>
      </c>
      <c r="C1533" s="1">
        <v>0.6875</v>
      </c>
      <c r="D1533" t="s">
        <v>54</v>
      </c>
      <c r="E1533" t="s">
        <v>53</v>
      </c>
      <c r="F1533">
        <v>1327.36</v>
      </c>
      <c r="G1533">
        <v>1455.65</v>
      </c>
      <c r="H1533">
        <v>0</v>
      </c>
      <c r="I1533">
        <v>3</v>
      </c>
      <c r="J1533">
        <v>4</v>
      </c>
      <c r="K1533">
        <v>10</v>
      </c>
      <c r="L1533">
        <v>0</v>
      </c>
      <c r="M1533">
        <v>0</v>
      </c>
      <c r="N1533" t="s">
        <v>28</v>
      </c>
      <c r="O1533">
        <v>2.8</v>
      </c>
      <c r="P1533">
        <v>3.29</v>
      </c>
      <c r="Q1533">
        <v>2.46</v>
      </c>
      <c r="R1533">
        <v>3</v>
      </c>
      <c r="S1533">
        <v>3.54</v>
      </c>
      <c r="T1533">
        <v>2.75</v>
      </c>
    </row>
    <row r="1534" spans="1:20" x14ac:dyDescent="0.45">
      <c r="A1534" t="s">
        <v>20</v>
      </c>
      <c r="B1534" s="2">
        <v>42131</v>
      </c>
      <c r="C1534" s="1">
        <v>0.70833333333333337</v>
      </c>
      <c r="D1534" t="s">
        <v>48</v>
      </c>
      <c r="E1534" t="s">
        <v>103</v>
      </c>
      <c r="F1534">
        <v>1321.96</v>
      </c>
      <c r="G1534">
        <v>1193.1199999999999</v>
      </c>
      <c r="H1534">
        <v>3</v>
      </c>
      <c r="I1534">
        <v>9</v>
      </c>
      <c r="J1534">
        <v>2</v>
      </c>
      <c r="K1534">
        <v>2</v>
      </c>
      <c r="L1534">
        <v>4</v>
      </c>
      <c r="M1534">
        <v>2</v>
      </c>
      <c r="N1534" t="s">
        <v>23</v>
      </c>
      <c r="O1534">
        <v>2.17</v>
      </c>
      <c r="P1534">
        <v>3.45</v>
      </c>
      <c r="Q1534">
        <v>3.19</v>
      </c>
      <c r="R1534">
        <v>2.3199999999999998</v>
      </c>
      <c r="S1534">
        <v>3.65</v>
      </c>
      <c r="T1534">
        <v>3.8</v>
      </c>
    </row>
    <row r="1535" spans="1:20" x14ac:dyDescent="0.45">
      <c r="A1535" t="s">
        <v>20</v>
      </c>
      <c r="B1535" s="2">
        <v>42131</v>
      </c>
      <c r="C1535" s="1">
        <v>0.70833333333333337</v>
      </c>
      <c r="D1535" t="s">
        <v>104</v>
      </c>
      <c r="E1535" t="s">
        <v>49</v>
      </c>
      <c r="F1535">
        <v>1186.08</v>
      </c>
      <c r="G1535">
        <v>1234.74</v>
      </c>
      <c r="H1535">
        <v>3</v>
      </c>
      <c r="I1535">
        <v>3</v>
      </c>
      <c r="J1535">
        <v>6</v>
      </c>
      <c r="K1535">
        <v>7</v>
      </c>
      <c r="L1535">
        <v>1</v>
      </c>
      <c r="M1535">
        <v>1</v>
      </c>
      <c r="N1535" t="s">
        <v>28</v>
      </c>
      <c r="O1535">
        <v>2.72</v>
      </c>
      <c r="P1535">
        <v>3.36</v>
      </c>
      <c r="Q1535">
        <v>2.5</v>
      </c>
      <c r="R1535">
        <v>2.85</v>
      </c>
      <c r="S1535">
        <v>3.63</v>
      </c>
      <c r="T1535">
        <v>2.6</v>
      </c>
    </row>
    <row r="1536" spans="1:20" x14ac:dyDescent="0.45">
      <c r="A1536" t="s">
        <v>61</v>
      </c>
      <c r="B1536" s="2">
        <v>42136</v>
      </c>
      <c r="C1536" s="1">
        <v>0.70833333333333337</v>
      </c>
      <c r="D1536" t="s">
        <v>85</v>
      </c>
      <c r="E1536" t="s">
        <v>90</v>
      </c>
      <c r="F1536">
        <v>1330.34</v>
      </c>
      <c r="G1536">
        <v>1300.94</v>
      </c>
      <c r="H1536">
        <v>6</v>
      </c>
      <c r="I1536">
        <v>6</v>
      </c>
      <c r="J1536">
        <v>9</v>
      </c>
      <c r="K1536">
        <v>12</v>
      </c>
      <c r="L1536">
        <v>2</v>
      </c>
      <c r="M1536">
        <v>2</v>
      </c>
      <c r="N1536" t="s">
        <v>28</v>
      </c>
      <c r="O1536">
        <v>2.34</v>
      </c>
      <c r="P1536">
        <v>3.39</v>
      </c>
      <c r="Q1536">
        <v>2.87</v>
      </c>
      <c r="R1536">
        <v>2.4500000000000002</v>
      </c>
      <c r="S1536">
        <v>3.6</v>
      </c>
      <c r="T1536">
        <v>3.25</v>
      </c>
    </row>
    <row r="1537" spans="1:20" x14ac:dyDescent="0.45">
      <c r="A1537" t="s">
        <v>61</v>
      </c>
      <c r="B1537" s="2">
        <v>42136</v>
      </c>
      <c r="C1537" s="1">
        <v>0.70833333333333337</v>
      </c>
      <c r="D1537" t="s">
        <v>64</v>
      </c>
      <c r="E1537" t="s">
        <v>63</v>
      </c>
      <c r="F1537">
        <v>1325.4</v>
      </c>
      <c r="G1537">
        <v>1351.74</v>
      </c>
      <c r="H1537">
        <v>0</v>
      </c>
      <c r="I1537">
        <v>2</v>
      </c>
      <c r="J1537">
        <v>4</v>
      </c>
      <c r="K1537">
        <v>5</v>
      </c>
      <c r="L1537">
        <v>1</v>
      </c>
      <c r="M1537">
        <v>1</v>
      </c>
      <c r="N1537" t="s">
        <v>28</v>
      </c>
      <c r="O1537">
        <v>2.5</v>
      </c>
      <c r="P1537">
        <v>3.19</v>
      </c>
      <c r="Q1537">
        <v>2.79</v>
      </c>
      <c r="R1537">
        <v>2.75</v>
      </c>
      <c r="S1537">
        <v>3.38</v>
      </c>
      <c r="T1537">
        <v>2.95</v>
      </c>
    </row>
    <row r="1538" spans="1:20" x14ac:dyDescent="0.45">
      <c r="A1538" t="s">
        <v>35</v>
      </c>
      <c r="B1538" s="2">
        <v>42136</v>
      </c>
      <c r="C1538" s="1">
        <v>0.72916666666666663</v>
      </c>
      <c r="D1538" t="s">
        <v>37</v>
      </c>
      <c r="E1538" t="s">
        <v>47</v>
      </c>
      <c r="F1538">
        <v>1494.34</v>
      </c>
      <c r="G1538">
        <v>1342.3</v>
      </c>
      <c r="H1538">
        <v>7</v>
      </c>
      <c r="I1538">
        <v>10</v>
      </c>
      <c r="J1538">
        <v>2</v>
      </c>
      <c r="K1538">
        <v>2</v>
      </c>
      <c r="L1538">
        <v>1</v>
      </c>
      <c r="M1538">
        <v>1</v>
      </c>
      <c r="N1538" t="s">
        <v>28</v>
      </c>
      <c r="O1538">
        <v>1.53</v>
      </c>
      <c r="P1538">
        <v>4.1399999999999997</v>
      </c>
      <c r="Q1538">
        <v>5.77</v>
      </c>
      <c r="R1538">
        <v>1.6</v>
      </c>
      <c r="S1538">
        <v>4.5</v>
      </c>
      <c r="T1538">
        <v>7</v>
      </c>
    </row>
    <row r="1539" spans="1:20" x14ac:dyDescent="0.45">
      <c r="A1539" t="s">
        <v>20</v>
      </c>
      <c r="B1539" s="2">
        <v>42137</v>
      </c>
      <c r="C1539" s="1">
        <v>0.70833333333333337</v>
      </c>
      <c r="D1539" t="s">
        <v>24</v>
      </c>
      <c r="E1539" t="s">
        <v>59</v>
      </c>
      <c r="F1539">
        <v>1290.27</v>
      </c>
      <c r="G1539">
        <v>1286.9100000000001</v>
      </c>
      <c r="H1539">
        <v>4</v>
      </c>
      <c r="I1539">
        <v>5</v>
      </c>
      <c r="J1539">
        <v>3</v>
      </c>
      <c r="K1539">
        <v>6</v>
      </c>
      <c r="L1539">
        <v>0</v>
      </c>
      <c r="M1539">
        <v>2</v>
      </c>
      <c r="N1539" t="s">
        <v>34</v>
      </c>
      <c r="O1539">
        <v>2.67</v>
      </c>
      <c r="P1539">
        <v>3.32</v>
      </c>
      <c r="Q1539">
        <v>2.5499999999999998</v>
      </c>
      <c r="R1539">
        <v>2.86</v>
      </c>
      <c r="S1539">
        <v>3.52</v>
      </c>
      <c r="T1539">
        <v>2.8</v>
      </c>
    </row>
    <row r="1540" spans="1:20" x14ac:dyDescent="0.45">
      <c r="A1540" t="s">
        <v>20</v>
      </c>
      <c r="B1540" s="2">
        <v>42137</v>
      </c>
      <c r="C1540" s="1">
        <v>0.70833333333333337</v>
      </c>
      <c r="D1540" t="s">
        <v>29</v>
      </c>
      <c r="E1540" t="s">
        <v>25</v>
      </c>
      <c r="F1540">
        <v>1317.67</v>
      </c>
      <c r="G1540">
        <v>1476.92</v>
      </c>
      <c r="H1540">
        <v>4</v>
      </c>
      <c r="I1540">
        <v>5</v>
      </c>
      <c r="J1540">
        <v>4</v>
      </c>
      <c r="K1540">
        <v>10</v>
      </c>
      <c r="L1540">
        <v>2</v>
      </c>
      <c r="M1540">
        <v>1</v>
      </c>
      <c r="N1540" t="s">
        <v>23</v>
      </c>
      <c r="O1540">
        <v>4.93</v>
      </c>
      <c r="P1540">
        <v>3.8</v>
      </c>
      <c r="Q1540">
        <v>1.67</v>
      </c>
      <c r="R1540">
        <v>5.75</v>
      </c>
      <c r="S1540">
        <v>4.0999999999999996</v>
      </c>
      <c r="T1540">
        <v>1.73</v>
      </c>
    </row>
    <row r="1541" spans="1:20" x14ac:dyDescent="0.45">
      <c r="A1541" t="s">
        <v>20</v>
      </c>
      <c r="B1541" s="2">
        <v>42137</v>
      </c>
      <c r="C1541" s="1">
        <v>0.70833333333333337</v>
      </c>
      <c r="D1541" t="s">
        <v>22</v>
      </c>
      <c r="E1541" t="s">
        <v>104</v>
      </c>
      <c r="F1541">
        <v>1264.5899999999999</v>
      </c>
      <c r="G1541">
        <v>1186.08</v>
      </c>
      <c r="H1541">
        <v>9</v>
      </c>
      <c r="I1541">
        <v>12</v>
      </c>
      <c r="J1541">
        <v>1</v>
      </c>
      <c r="K1541">
        <v>4</v>
      </c>
      <c r="L1541">
        <v>4</v>
      </c>
      <c r="M1541">
        <v>0</v>
      </c>
      <c r="N1541" t="s">
        <v>23</v>
      </c>
      <c r="O1541">
        <v>1.72</v>
      </c>
      <c r="P1541">
        <v>3.77</v>
      </c>
      <c r="Q1541">
        <v>4.51</v>
      </c>
      <c r="R1541">
        <v>1.8</v>
      </c>
      <c r="S1541">
        <v>4.2</v>
      </c>
      <c r="T1541">
        <v>5</v>
      </c>
    </row>
    <row r="1542" spans="1:20" x14ac:dyDescent="0.45">
      <c r="A1542" t="s">
        <v>31</v>
      </c>
      <c r="B1542" s="2">
        <v>42139</v>
      </c>
      <c r="C1542" s="1">
        <v>0.72916666666666663</v>
      </c>
      <c r="D1542" t="s">
        <v>68</v>
      </c>
      <c r="E1542" t="s">
        <v>44</v>
      </c>
      <c r="F1542">
        <v>1438.41</v>
      </c>
      <c r="G1542">
        <v>1360.72</v>
      </c>
      <c r="H1542">
        <v>6</v>
      </c>
      <c r="I1542">
        <v>6</v>
      </c>
      <c r="J1542">
        <v>4</v>
      </c>
      <c r="K1542">
        <v>4</v>
      </c>
      <c r="L1542">
        <v>0</v>
      </c>
      <c r="M1542">
        <v>2</v>
      </c>
      <c r="N1542" t="s">
        <v>34</v>
      </c>
      <c r="O1542">
        <v>1.71</v>
      </c>
      <c r="P1542">
        <v>3.71</v>
      </c>
      <c r="Q1542">
        <v>4.74</v>
      </c>
      <c r="R1542">
        <v>1.83</v>
      </c>
      <c r="S1542">
        <v>4.0199999999999996</v>
      </c>
      <c r="T1542">
        <v>5.36</v>
      </c>
    </row>
    <row r="1543" spans="1:20" x14ac:dyDescent="0.45">
      <c r="A1543" t="s">
        <v>20</v>
      </c>
      <c r="B1543" s="2">
        <v>42140</v>
      </c>
      <c r="C1543" s="1">
        <v>0.60416666666666663</v>
      </c>
      <c r="D1543" t="s">
        <v>40</v>
      </c>
      <c r="E1543" t="s">
        <v>103</v>
      </c>
      <c r="F1543">
        <v>1314.2</v>
      </c>
      <c r="G1543">
        <v>1208.67</v>
      </c>
      <c r="H1543">
        <v>6</v>
      </c>
      <c r="I1543">
        <v>10</v>
      </c>
      <c r="J1543">
        <v>1</v>
      </c>
      <c r="K1543">
        <v>2</v>
      </c>
      <c r="L1543">
        <v>4</v>
      </c>
      <c r="M1543">
        <v>2</v>
      </c>
      <c r="N1543" t="s">
        <v>23</v>
      </c>
      <c r="O1543">
        <v>1.72</v>
      </c>
      <c r="P1543">
        <v>3.82</v>
      </c>
      <c r="Q1543">
        <v>4.5</v>
      </c>
      <c r="R1543">
        <v>1.82</v>
      </c>
      <c r="S1543">
        <v>4.2</v>
      </c>
      <c r="T1543">
        <v>5.03</v>
      </c>
    </row>
    <row r="1544" spans="1:20" x14ac:dyDescent="0.45">
      <c r="A1544" t="s">
        <v>35</v>
      </c>
      <c r="B1544" s="2">
        <v>42140</v>
      </c>
      <c r="C1544" s="1">
        <v>0.625</v>
      </c>
      <c r="D1544" t="s">
        <v>100</v>
      </c>
      <c r="E1544" t="s">
        <v>39</v>
      </c>
      <c r="F1544">
        <v>1428.08</v>
      </c>
      <c r="G1544">
        <v>1646.92</v>
      </c>
      <c r="H1544">
        <v>7</v>
      </c>
      <c r="I1544">
        <v>10</v>
      </c>
      <c r="J1544">
        <v>9</v>
      </c>
      <c r="K1544">
        <v>15</v>
      </c>
      <c r="L1544">
        <v>2</v>
      </c>
      <c r="M1544">
        <v>2</v>
      </c>
      <c r="N1544" t="s">
        <v>28</v>
      </c>
      <c r="O1544">
        <v>8.4600000000000009</v>
      </c>
      <c r="P1544">
        <v>5.41</v>
      </c>
      <c r="Q1544">
        <v>1.31</v>
      </c>
      <c r="R1544">
        <v>11</v>
      </c>
      <c r="S1544">
        <v>6.4</v>
      </c>
      <c r="T1544">
        <v>1.38</v>
      </c>
    </row>
    <row r="1545" spans="1:20" x14ac:dyDescent="0.45">
      <c r="A1545" t="s">
        <v>20</v>
      </c>
      <c r="B1545" s="2">
        <v>42140</v>
      </c>
      <c r="C1545" s="1">
        <v>0.70833333333333337</v>
      </c>
      <c r="D1545" t="s">
        <v>25</v>
      </c>
      <c r="E1545" t="s">
        <v>22</v>
      </c>
      <c r="F1545">
        <v>1460.24</v>
      </c>
      <c r="G1545">
        <v>1292.1199999999999</v>
      </c>
      <c r="H1545">
        <v>3</v>
      </c>
      <c r="I1545">
        <v>7</v>
      </c>
      <c r="J1545">
        <v>9</v>
      </c>
      <c r="K1545">
        <v>12</v>
      </c>
      <c r="L1545">
        <v>3</v>
      </c>
      <c r="M1545">
        <v>3</v>
      </c>
      <c r="N1545" t="s">
        <v>28</v>
      </c>
      <c r="O1545">
        <v>1.36</v>
      </c>
      <c r="P1545">
        <v>4.87</v>
      </c>
      <c r="Q1545">
        <v>7.83</v>
      </c>
      <c r="R1545">
        <v>1.44</v>
      </c>
      <c r="S1545">
        <v>5.5</v>
      </c>
      <c r="T1545">
        <v>10</v>
      </c>
    </row>
    <row r="1546" spans="1:20" x14ac:dyDescent="0.45">
      <c r="A1546" t="s">
        <v>20</v>
      </c>
      <c r="B1546" s="2">
        <v>42140</v>
      </c>
      <c r="C1546" s="1">
        <v>0.70833333333333337</v>
      </c>
      <c r="D1546" t="s">
        <v>30</v>
      </c>
      <c r="E1546" t="s">
        <v>104</v>
      </c>
      <c r="F1546">
        <v>1484.52</v>
      </c>
      <c r="G1546">
        <v>1166.02</v>
      </c>
      <c r="H1546">
        <v>6</v>
      </c>
      <c r="I1546">
        <v>10</v>
      </c>
      <c r="J1546">
        <v>1</v>
      </c>
      <c r="K1546">
        <v>4</v>
      </c>
      <c r="L1546">
        <v>5</v>
      </c>
      <c r="M1546">
        <v>1</v>
      </c>
      <c r="N1546" t="s">
        <v>23</v>
      </c>
      <c r="O1546">
        <v>1.1399999999999999</v>
      </c>
      <c r="P1546">
        <v>7.96</v>
      </c>
      <c r="Q1546">
        <v>17.04</v>
      </c>
      <c r="R1546">
        <v>1.1599999999999999</v>
      </c>
      <c r="S1546">
        <v>9.6999999999999993</v>
      </c>
      <c r="T1546">
        <v>25.3</v>
      </c>
    </row>
    <row r="1547" spans="1:20" x14ac:dyDescent="0.45">
      <c r="A1547" t="s">
        <v>20</v>
      </c>
      <c r="B1547" s="2">
        <v>42140</v>
      </c>
      <c r="C1547" s="1">
        <v>0.70833333333333337</v>
      </c>
      <c r="D1547" t="s">
        <v>58</v>
      </c>
      <c r="E1547" t="s">
        <v>48</v>
      </c>
      <c r="F1547">
        <v>1364.1</v>
      </c>
      <c r="G1547">
        <v>1331.4</v>
      </c>
      <c r="H1547">
        <v>3</v>
      </c>
      <c r="I1547">
        <v>7</v>
      </c>
      <c r="J1547">
        <v>7</v>
      </c>
      <c r="K1547">
        <v>7</v>
      </c>
      <c r="L1547">
        <v>3</v>
      </c>
      <c r="M1547">
        <v>1</v>
      </c>
      <c r="N1547" t="s">
        <v>23</v>
      </c>
      <c r="O1547">
        <v>1.49</v>
      </c>
      <c r="P1547">
        <v>4.34</v>
      </c>
      <c r="Q1547">
        <v>6.11</v>
      </c>
      <c r="R1547">
        <v>1.57</v>
      </c>
      <c r="S1547">
        <v>4.82</v>
      </c>
      <c r="T1547">
        <v>7</v>
      </c>
    </row>
    <row r="1548" spans="1:20" x14ac:dyDescent="0.45">
      <c r="A1548" t="s">
        <v>20</v>
      </c>
      <c r="B1548" s="2">
        <v>42140</v>
      </c>
      <c r="C1548" s="1">
        <v>0.79166666666666663</v>
      </c>
      <c r="D1548" t="s">
        <v>59</v>
      </c>
      <c r="E1548" t="s">
        <v>88</v>
      </c>
      <c r="F1548">
        <v>1311.55</v>
      </c>
      <c r="G1548">
        <v>1245.4100000000001</v>
      </c>
      <c r="H1548">
        <v>6</v>
      </c>
      <c r="I1548">
        <v>6</v>
      </c>
      <c r="J1548">
        <v>1</v>
      </c>
      <c r="K1548">
        <v>2</v>
      </c>
      <c r="L1548">
        <v>1</v>
      </c>
      <c r="M1548">
        <v>0</v>
      </c>
      <c r="N1548" t="s">
        <v>23</v>
      </c>
      <c r="O1548">
        <v>1.36</v>
      </c>
      <c r="P1548">
        <v>4.93</v>
      </c>
      <c r="Q1548">
        <v>8.01</v>
      </c>
      <c r="R1548">
        <v>1.44</v>
      </c>
      <c r="S1548">
        <v>5.72</v>
      </c>
      <c r="T1548">
        <v>8.91</v>
      </c>
    </row>
    <row r="1549" spans="1:20" x14ac:dyDescent="0.45">
      <c r="A1549" t="s">
        <v>61</v>
      </c>
      <c r="B1549" s="2">
        <v>42140</v>
      </c>
      <c r="C1549" s="1">
        <v>0.8125</v>
      </c>
      <c r="D1549" t="s">
        <v>63</v>
      </c>
      <c r="E1549" t="s">
        <v>85</v>
      </c>
      <c r="F1549">
        <v>1365.22</v>
      </c>
      <c r="G1549">
        <v>1319.78</v>
      </c>
      <c r="H1549">
        <v>4</v>
      </c>
      <c r="I1549">
        <v>6</v>
      </c>
      <c r="J1549">
        <v>4</v>
      </c>
      <c r="K1549">
        <v>7</v>
      </c>
      <c r="L1549">
        <v>1</v>
      </c>
      <c r="M1549">
        <v>1</v>
      </c>
      <c r="N1549" t="s">
        <v>28</v>
      </c>
      <c r="O1549">
        <v>2.76</v>
      </c>
      <c r="P1549">
        <v>3.08</v>
      </c>
      <c r="Q1549">
        <v>2.61</v>
      </c>
      <c r="R1549">
        <v>3</v>
      </c>
      <c r="S1549">
        <v>3.2</v>
      </c>
      <c r="T1549">
        <v>3.25</v>
      </c>
    </row>
    <row r="1550" spans="1:20" x14ac:dyDescent="0.45">
      <c r="A1550" t="s">
        <v>31</v>
      </c>
      <c r="B1550" s="2">
        <v>42141</v>
      </c>
      <c r="C1550" s="1">
        <v>0.54166666666666663</v>
      </c>
      <c r="D1550" t="s">
        <v>99</v>
      </c>
      <c r="E1550" t="s">
        <v>93</v>
      </c>
      <c r="F1550">
        <v>1358.14</v>
      </c>
      <c r="G1550">
        <v>1283.9100000000001</v>
      </c>
      <c r="H1550">
        <v>3</v>
      </c>
      <c r="I1550">
        <v>6</v>
      </c>
      <c r="J1550">
        <v>3</v>
      </c>
      <c r="K1550">
        <v>6</v>
      </c>
      <c r="L1550">
        <v>0</v>
      </c>
      <c r="M1550">
        <v>1</v>
      </c>
      <c r="N1550" t="s">
        <v>34</v>
      </c>
      <c r="O1550">
        <v>2.5099999999999998</v>
      </c>
      <c r="P1550">
        <v>3.25</v>
      </c>
      <c r="Q1550">
        <v>2.77</v>
      </c>
      <c r="R1550">
        <v>2.66</v>
      </c>
      <c r="S1550">
        <v>3.4</v>
      </c>
      <c r="T1550">
        <v>2.91</v>
      </c>
    </row>
    <row r="1551" spans="1:20" x14ac:dyDescent="0.45">
      <c r="A1551" t="s">
        <v>81</v>
      </c>
      <c r="B1551" s="2">
        <v>42141</v>
      </c>
      <c r="C1551" s="1">
        <v>0.58333333333333337</v>
      </c>
      <c r="D1551" t="s">
        <v>101</v>
      </c>
      <c r="E1551" t="s">
        <v>82</v>
      </c>
      <c r="F1551">
        <v>1453.97</v>
      </c>
      <c r="G1551">
        <v>1784.23</v>
      </c>
      <c r="H1551">
        <v>6</v>
      </c>
      <c r="I1551">
        <v>7</v>
      </c>
      <c r="J1551">
        <v>7</v>
      </c>
      <c r="K1551">
        <v>11</v>
      </c>
      <c r="L1551">
        <v>1</v>
      </c>
      <c r="M1551">
        <v>1</v>
      </c>
      <c r="N1551" t="s">
        <v>28</v>
      </c>
      <c r="O1551">
        <v>11.77</v>
      </c>
      <c r="P1551">
        <v>5.61</v>
      </c>
      <c r="Q1551">
        <v>1.24</v>
      </c>
      <c r="R1551">
        <v>17.5</v>
      </c>
      <c r="S1551">
        <v>6.9</v>
      </c>
      <c r="T1551">
        <v>1.27</v>
      </c>
    </row>
    <row r="1552" spans="1:20" x14ac:dyDescent="0.45">
      <c r="A1552" t="s">
        <v>74</v>
      </c>
      <c r="B1552" s="2">
        <v>42141</v>
      </c>
      <c r="C1552" s="1">
        <v>0.625</v>
      </c>
      <c r="D1552" t="s">
        <v>106</v>
      </c>
      <c r="E1552" t="s">
        <v>98</v>
      </c>
      <c r="F1552">
        <v>1202.71</v>
      </c>
      <c r="G1552">
        <v>1176.6500000000001</v>
      </c>
      <c r="H1552">
        <v>2</v>
      </c>
      <c r="I1552">
        <v>8</v>
      </c>
      <c r="J1552">
        <v>6</v>
      </c>
      <c r="K1552">
        <v>6</v>
      </c>
      <c r="L1552">
        <v>1</v>
      </c>
      <c r="M1552">
        <v>2</v>
      </c>
      <c r="N1552" t="s">
        <v>34</v>
      </c>
      <c r="O1552">
        <v>2.0099999999999998</v>
      </c>
      <c r="P1552">
        <v>3.18</v>
      </c>
      <c r="Q1552">
        <v>3.91</v>
      </c>
      <c r="R1552">
        <v>2.13</v>
      </c>
      <c r="S1552">
        <v>3.38</v>
      </c>
      <c r="T1552">
        <v>4.3</v>
      </c>
    </row>
    <row r="1553" spans="1:20" x14ac:dyDescent="0.45">
      <c r="A1553" t="s">
        <v>31</v>
      </c>
      <c r="B1553" s="2">
        <v>42141</v>
      </c>
      <c r="C1553" s="1">
        <v>0.66666666666666663</v>
      </c>
      <c r="D1553" t="s">
        <v>32</v>
      </c>
      <c r="E1553" t="s">
        <v>57</v>
      </c>
      <c r="F1553">
        <v>1251.75</v>
      </c>
      <c r="G1553">
        <v>1431.07</v>
      </c>
      <c r="H1553">
        <v>1</v>
      </c>
      <c r="I1553">
        <v>2</v>
      </c>
      <c r="J1553">
        <v>4</v>
      </c>
      <c r="K1553">
        <v>10</v>
      </c>
      <c r="L1553">
        <v>0</v>
      </c>
      <c r="M1553">
        <v>2</v>
      </c>
      <c r="N1553" t="s">
        <v>34</v>
      </c>
      <c r="O1553">
        <v>7.59</v>
      </c>
      <c r="P1553">
        <v>4.38</v>
      </c>
      <c r="Q1553">
        <v>1.42</v>
      </c>
      <c r="R1553">
        <v>9.48</v>
      </c>
      <c r="S1553">
        <v>4.88</v>
      </c>
      <c r="T1553">
        <v>1.5</v>
      </c>
    </row>
    <row r="1554" spans="1:20" x14ac:dyDescent="0.45">
      <c r="A1554" t="s">
        <v>31</v>
      </c>
      <c r="B1554" s="2">
        <v>42142</v>
      </c>
      <c r="C1554" s="1">
        <v>0.70833333333333337</v>
      </c>
      <c r="D1554" t="s">
        <v>56</v>
      </c>
      <c r="E1554" t="s">
        <v>45</v>
      </c>
      <c r="F1554">
        <v>1375.61</v>
      </c>
      <c r="G1554">
        <v>1391.68</v>
      </c>
      <c r="H1554">
        <v>6</v>
      </c>
      <c r="I1554">
        <v>10</v>
      </c>
      <c r="J1554">
        <v>2</v>
      </c>
      <c r="K1554">
        <v>6</v>
      </c>
      <c r="L1554">
        <v>1</v>
      </c>
      <c r="M1554">
        <v>3</v>
      </c>
      <c r="N1554" t="s">
        <v>34</v>
      </c>
      <c r="O1554">
        <v>2.72</v>
      </c>
      <c r="P1554">
        <v>3.32</v>
      </c>
      <c r="Q1554">
        <v>2.52</v>
      </c>
      <c r="R1554">
        <v>2.92</v>
      </c>
      <c r="S1554">
        <v>3.56</v>
      </c>
      <c r="T1554">
        <v>2.7</v>
      </c>
    </row>
    <row r="1555" spans="1:20" x14ac:dyDescent="0.45">
      <c r="A1555" t="s">
        <v>41</v>
      </c>
      <c r="B1555" s="2">
        <v>42142</v>
      </c>
      <c r="C1555" s="1">
        <v>0.75</v>
      </c>
      <c r="D1555" t="s">
        <v>87</v>
      </c>
      <c r="E1555" t="s">
        <v>70</v>
      </c>
      <c r="F1555">
        <v>1291.3</v>
      </c>
      <c r="G1555">
        <v>1414.93</v>
      </c>
      <c r="H1555">
        <v>4</v>
      </c>
      <c r="I1555">
        <v>6</v>
      </c>
      <c r="J1555">
        <v>6</v>
      </c>
      <c r="K1555">
        <v>9</v>
      </c>
      <c r="L1555">
        <v>2</v>
      </c>
      <c r="M1555">
        <v>3</v>
      </c>
      <c r="N1555" t="s">
        <v>34</v>
      </c>
      <c r="O1555">
        <v>3.4</v>
      </c>
      <c r="P1555">
        <v>3.4</v>
      </c>
      <c r="Q1555">
        <v>2.09</v>
      </c>
      <c r="R1555">
        <v>3.84</v>
      </c>
      <c r="S1555">
        <v>3.84</v>
      </c>
      <c r="T1555">
        <v>2.16</v>
      </c>
    </row>
    <row r="1556" spans="1:20" x14ac:dyDescent="0.45">
      <c r="A1556" t="s">
        <v>61</v>
      </c>
      <c r="B1556" s="2">
        <v>42143</v>
      </c>
      <c r="C1556" s="1">
        <v>0.70833333333333337</v>
      </c>
      <c r="D1556" t="s">
        <v>64</v>
      </c>
      <c r="E1556" t="s">
        <v>63</v>
      </c>
      <c r="F1556">
        <v>1322.49</v>
      </c>
      <c r="G1556">
        <v>1365.22</v>
      </c>
      <c r="H1556">
        <v>4</v>
      </c>
      <c r="I1556">
        <v>4</v>
      </c>
      <c r="J1556">
        <v>5</v>
      </c>
      <c r="K1556">
        <v>6</v>
      </c>
      <c r="L1556">
        <v>0</v>
      </c>
      <c r="M1556">
        <v>2</v>
      </c>
      <c r="N1556" t="s">
        <v>34</v>
      </c>
      <c r="O1556">
        <v>2.0299999999999998</v>
      </c>
      <c r="P1556">
        <v>3.3</v>
      </c>
      <c r="Q1556">
        <v>3.66</v>
      </c>
      <c r="R1556">
        <v>2.2000000000000002</v>
      </c>
      <c r="S1556">
        <v>3.5</v>
      </c>
      <c r="T1556">
        <v>4.0999999999999996</v>
      </c>
    </row>
    <row r="1557" spans="1:20" x14ac:dyDescent="0.45">
      <c r="A1557" t="s">
        <v>41</v>
      </c>
      <c r="B1557" s="2">
        <v>42143</v>
      </c>
      <c r="C1557" s="1">
        <v>0.75</v>
      </c>
      <c r="D1557" t="s">
        <v>97</v>
      </c>
      <c r="E1557" t="s">
        <v>54</v>
      </c>
      <c r="F1557">
        <v>1286.92</v>
      </c>
      <c r="G1557">
        <v>1329.55</v>
      </c>
      <c r="H1557">
        <v>2</v>
      </c>
      <c r="I1557">
        <v>3</v>
      </c>
      <c r="J1557">
        <v>1</v>
      </c>
      <c r="K1557">
        <v>4</v>
      </c>
      <c r="L1557">
        <v>1</v>
      </c>
      <c r="M1557">
        <v>3</v>
      </c>
      <c r="N1557" t="s">
        <v>34</v>
      </c>
      <c r="O1557">
        <v>2.8</v>
      </c>
      <c r="P1557">
        <v>3.17</v>
      </c>
      <c r="Q1557">
        <v>2.5299999999999998</v>
      </c>
      <c r="R1557">
        <v>3.05</v>
      </c>
      <c r="S1557">
        <v>3.35</v>
      </c>
      <c r="T1557">
        <v>2.73</v>
      </c>
    </row>
    <row r="1558" spans="1:20" x14ac:dyDescent="0.45">
      <c r="A1558" t="s">
        <v>35</v>
      </c>
      <c r="B1558" s="2">
        <v>42143</v>
      </c>
      <c r="C1558" s="1">
        <v>0.75</v>
      </c>
      <c r="D1558" t="s">
        <v>36</v>
      </c>
      <c r="E1558" t="s">
        <v>100</v>
      </c>
      <c r="F1558">
        <v>1420.59</v>
      </c>
      <c r="G1558">
        <v>1428.08</v>
      </c>
      <c r="H1558">
        <v>0</v>
      </c>
      <c r="I1558">
        <v>0</v>
      </c>
      <c r="J1558">
        <v>7</v>
      </c>
      <c r="K1558">
        <v>11</v>
      </c>
      <c r="L1558">
        <v>4</v>
      </c>
      <c r="M1558">
        <v>1</v>
      </c>
      <c r="N1558" t="s">
        <v>23</v>
      </c>
      <c r="O1558">
        <v>2.2799999999999998</v>
      </c>
      <c r="P1558">
        <v>3.48</v>
      </c>
      <c r="Q1558">
        <v>2.89</v>
      </c>
      <c r="R1558">
        <v>2.42</v>
      </c>
      <c r="S1558">
        <v>3.8</v>
      </c>
      <c r="T1558">
        <v>3.04</v>
      </c>
    </row>
    <row r="1559" spans="1:20" x14ac:dyDescent="0.45">
      <c r="A1559" t="s">
        <v>61</v>
      </c>
      <c r="B1559" s="2">
        <v>42143</v>
      </c>
      <c r="C1559" s="1">
        <v>0.8125</v>
      </c>
      <c r="D1559" t="s">
        <v>90</v>
      </c>
      <c r="E1559" t="s">
        <v>94</v>
      </c>
      <c r="F1559">
        <v>1297.72</v>
      </c>
      <c r="G1559">
        <v>1297.77</v>
      </c>
      <c r="H1559">
        <v>7</v>
      </c>
      <c r="I1559">
        <v>13</v>
      </c>
      <c r="J1559">
        <v>3</v>
      </c>
      <c r="K1559">
        <v>3</v>
      </c>
      <c r="L1559">
        <v>3</v>
      </c>
      <c r="M1559">
        <v>1</v>
      </c>
      <c r="N1559" t="s">
        <v>23</v>
      </c>
      <c r="O1559">
        <v>1.95</v>
      </c>
      <c r="P1559">
        <v>3.45</v>
      </c>
      <c r="Q1559">
        <v>3.75</v>
      </c>
      <c r="R1559">
        <v>2.1</v>
      </c>
      <c r="S1559">
        <v>3.85</v>
      </c>
      <c r="T1559">
        <v>4.3099999999999996</v>
      </c>
    </row>
    <row r="1560" spans="1:20" x14ac:dyDescent="0.45">
      <c r="A1560" t="s">
        <v>31</v>
      </c>
      <c r="B1560" s="2">
        <v>42144</v>
      </c>
      <c r="C1560" s="1">
        <v>0.70833333333333337</v>
      </c>
      <c r="D1560" t="s">
        <v>44</v>
      </c>
      <c r="E1560" t="s">
        <v>32</v>
      </c>
      <c r="F1560">
        <v>1360.72</v>
      </c>
      <c r="G1560">
        <v>1251.75</v>
      </c>
      <c r="H1560">
        <v>7</v>
      </c>
      <c r="I1560">
        <v>7</v>
      </c>
      <c r="J1560">
        <v>1</v>
      </c>
      <c r="K1560">
        <v>1</v>
      </c>
      <c r="L1560">
        <v>1</v>
      </c>
      <c r="M1560">
        <v>1</v>
      </c>
      <c r="N1560" t="s">
        <v>28</v>
      </c>
      <c r="O1560">
        <v>1.48</v>
      </c>
      <c r="P1560">
        <v>4.1500000000000004</v>
      </c>
      <c r="Q1560">
        <v>6.65</v>
      </c>
      <c r="R1560">
        <v>1.54</v>
      </c>
      <c r="S1560">
        <v>4.5</v>
      </c>
      <c r="T1560">
        <v>7.5</v>
      </c>
    </row>
    <row r="1561" spans="1:20" x14ac:dyDescent="0.45">
      <c r="A1561" t="s">
        <v>41</v>
      </c>
      <c r="B1561" s="2">
        <v>42144</v>
      </c>
      <c r="C1561" s="1">
        <v>0.75</v>
      </c>
      <c r="D1561" t="s">
        <v>51</v>
      </c>
      <c r="E1561" t="s">
        <v>52</v>
      </c>
      <c r="F1561">
        <v>1447.85</v>
      </c>
      <c r="G1561">
        <v>1381.34</v>
      </c>
      <c r="H1561">
        <v>7</v>
      </c>
      <c r="I1561">
        <v>10</v>
      </c>
      <c r="J1561">
        <v>3</v>
      </c>
      <c r="K1561">
        <v>9</v>
      </c>
      <c r="L1561">
        <v>2</v>
      </c>
      <c r="M1561">
        <v>1</v>
      </c>
      <c r="N1561" t="s">
        <v>23</v>
      </c>
      <c r="O1561">
        <v>1.52</v>
      </c>
      <c r="P1561">
        <v>4.05</v>
      </c>
      <c r="Q1561">
        <v>6.15</v>
      </c>
      <c r="R1561">
        <v>1.61</v>
      </c>
      <c r="S1561">
        <v>4.43</v>
      </c>
      <c r="T1561">
        <v>7.17</v>
      </c>
    </row>
    <row r="1562" spans="1:20" x14ac:dyDescent="0.45">
      <c r="A1562" t="s">
        <v>41</v>
      </c>
      <c r="B1562" s="2">
        <v>42144</v>
      </c>
      <c r="C1562" s="1">
        <v>0.75347222222222221</v>
      </c>
      <c r="D1562" t="s">
        <v>43</v>
      </c>
      <c r="E1562" t="s">
        <v>71</v>
      </c>
      <c r="F1562">
        <v>1321.03</v>
      </c>
      <c r="G1562">
        <v>1252.52</v>
      </c>
      <c r="H1562">
        <v>4</v>
      </c>
      <c r="I1562">
        <v>5</v>
      </c>
      <c r="J1562">
        <v>1</v>
      </c>
      <c r="K1562">
        <v>5</v>
      </c>
      <c r="L1562">
        <v>3</v>
      </c>
      <c r="M1562">
        <v>1</v>
      </c>
      <c r="N1562" t="s">
        <v>23</v>
      </c>
      <c r="O1562">
        <v>2.41</v>
      </c>
      <c r="P1562">
        <v>3.27</v>
      </c>
      <c r="Q1562">
        <v>2.9</v>
      </c>
      <c r="R1562">
        <v>2.63</v>
      </c>
      <c r="S1562">
        <v>3.46</v>
      </c>
      <c r="T1562">
        <v>3.1</v>
      </c>
    </row>
    <row r="1563" spans="1:20" x14ac:dyDescent="0.45">
      <c r="A1563" t="s">
        <v>61</v>
      </c>
      <c r="B1563" s="2">
        <v>42144</v>
      </c>
      <c r="C1563" s="1">
        <v>0.8125</v>
      </c>
      <c r="D1563" t="s">
        <v>62</v>
      </c>
      <c r="E1563" t="s">
        <v>80</v>
      </c>
      <c r="F1563">
        <v>1523.35</v>
      </c>
      <c r="G1563">
        <v>1368.36</v>
      </c>
      <c r="H1563">
        <v>5</v>
      </c>
      <c r="I1563">
        <v>9</v>
      </c>
      <c r="J1563">
        <v>7</v>
      </c>
      <c r="K1563">
        <v>10</v>
      </c>
      <c r="L1563">
        <v>1</v>
      </c>
      <c r="M1563">
        <v>0</v>
      </c>
      <c r="N1563" t="s">
        <v>23</v>
      </c>
      <c r="O1563">
        <v>1.37</v>
      </c>
      <c r="P1563">
        <v>4.7</v>
      </c>
      <c r="Q1563">
        <v>8.16</v>
      </c>
      <c r="R1563">
        <v>1.45</v>
      </c>
      <c r="S1563">
        <v>5.4</v>
      </c>
      <c r="T1563">
        <v>9.5</v>
      </c>
    </row>
    <row r="1564" spans="1:20" x14ac:dyDescent="0.45">
      <c r="A1564" t="s">
        <v>35</v>
      </c>
      <c r="B1564" s="2">
        <v>42144</v>
      </c>
      <c r="C1564" s="1">
        <v>0.8125</v>
      </c>
      <c r="D1564" t="s">
        <v>37</v>
      </c>
      <c r="E1564" t="s">
        <v>39</v>
      </c>
      <c r="F1564">
        <v>1494.69</v>
      </c>
      <c r="G1564">
        <v>1646.92</v>
      </c>
      <c r="H1564">
        <v>4</v>
      </c>
      <c r="I1564">
        <v>8</v>
      </c>
      <c r="J1564">
        <v>7</v>
      </c>
      <c r="K1564">
        <v>13</v>
      </c>
      <c r="L1564">
        <v>0</v>
      </c>
      <c r="M1564">
        <v>0</v>
      </c>
      <c r="N1564" t="s">
        <v>28</v>
      </c>
      <c r="O1564">
        <v>4.18</v>
      </c>
      <c r="P1564">
        <v>3.73</v>
      </c>
      <c r="Q1564">
        <v>1.78</v>
      </c>
      <c r="R1564">
        <v>4.75</v>
      </c>
      <c r="S1564">
        <v>4.0999999999999996</v>
      </c>
      <c r="T1564">
        <v>1.89</v>
      </c>
    </row>
    <row r="1565" spans="1:20" x14ac:dyDescent="0.45">
      <c r="A1565" t="s">
        <v>31</v>
      </c>
      <c r="B1565" s="2">
        <v>42145</v>
      </c>
      <c r="C1565" s="1">
        <v>0.70833333333333337</v>
      </c>
      <c r="D1565" t="s">
        <v>93</v>
      </c>
      <c r="E1565" t="s">
        <v>55</v>
      </c>
      <c r="F1565">
        <v>1283.9100000000001</v>
      </c>
      <c r="G1565">
        <v>1508.29</v>
      </c>
      <c r="H1565">
        <v>6</v>
      </c>
      <c r="I1565">
        <v>6</v>
      </c>
      <c r="J1565">
        <v>5</v>
      </c>
      <c r="K1565">
        <v>8</v>
      </c>
      <c r="L1565">
        <v>0</v>
      </c>
      <c r="M1565">
        <v>0</v>
      </c>
      <c r="N1565" t="s">
        <v>28</v>
      </c>
      <c r="O1565">
        <v>3.43</v>
      </c>
      <c r="P1565">
        <v>3.42</v>
      </c>
      <c r="Q1565">
        <v>2.0699999999999998</v>
      </c>
      <c r="R1565">
        <v>4</v>
      </c>
      <c r="S1565">
        <v>3.6</v>
      </c>
      <c r="T1565">
        <v>2.19</v>
      </c>
    </row>
    <row r="1566" spans="1:20" x14ac:dyDescent="0.45">
      <c r="A1566" t="s">
        <v>31</v>
      </c>
      <c r="B1566" s="2">
        <v>42145</v>
      </c>
      <c r="C1566" s="1">
        <v>0.79166666666666663</v>
      </c>
      <c r="D1566" t="s">
        <v>57</v>
      </c>
      <c r="E1566" t="s">
        <v>56</v>
      </c>
      <c r="F1566">
        <v>1431.07</v>
      </c>
      <c r="G1566">
        <v>1375.61</v>
      </c>
      <c r="H1566">
        <v>6</v>
      </c>
      <c r="I1566">
        <v>10</v>
      </c>
      <c r="J1566">
        <v>3</v>
      </c>
      <c r="K1566">
        <v>7</v>
      </c>
      <c r="L1566">
        <v>3</v>
      </c>
      <c r="M1566">
        <v>1</v>
      </c>
      <c r="N1566" t="s">
        <v>23</v>
      </c>
      <c r="O1566">
        <v>1.54</v>
      </c>
      <c r="P1566">
        <v>3.97</v>
      </c>
      <c r="Q1566">
        <v>6.12</v>
      </c>
      <c r="R1566">
        <v>1.57</v>
      </c>
      <c r="S1566">
        <v>4.4000000000000004</v>
      </c>
      <c r="T1566">
        <v>6.9</v>
      </c>
    </row>
    <row r="1567" spans="1:20" x14ac:dyDescent="0.45">
      <c r="A1567" t="s">
        <v>20</v>
      </c>
      <c r="B1567" s="2">
        <v>42146</v>
      </c>
      <c r="C1567" s="1">
        <v>0.75</v>
      </c>
      <c r="D1567" t="s">
        <v>103</v>
      </c>
      <c r="E1567" t="s">
        <v>25</v>
      </c>
      <c r="F1567">
        <v>1208.67</v>
      </c>
      <c r="G1567">
        <v>1460.24</v>
      </c>
      <c r="H1567">
        <v>0</v>
      </c>
      <c r="I1567">
        <v>2</v>
      </c>
      <c r="J1567">
        <v>1</v>
      </c>
      <c r="K1567">
        <v>5</v>
      </c>
      <c r="L1567">
        <v>0</v>
      </c>
      <c r="M1567">
        <v>3</v>
      </c>
      <c r="N1567" t="s">
        <v>34</v>
      </c>
      <c r="O1567">
        <v>4.0599999999999996</v>
      </c>
      <c r="P1567">
        <v>3.8</v>
      </c>
      <c r="Q1567">
        <v>1.8</v>
      </c>
      <c r="R1567">
        <v>5</v>
      </c>
      <c r="S1567">
        <v>4.0999999999999996</v>
      </c>
      <c r="T1567">
        <v>1.91</v>
      </c>
    </row>
    <row r="1568" spans="1:20" x14ac:dyDescent="0.45">
      <c r="A1568" t="s">
        <v>61</v>
      </c>
      <c r="B1568" s="2">
        <v>42147</v>
      </c>
      <c r="C1568" s="1">
        <v>0.8125</v>
      </c>
      <c r="D1568" t="s">
        <v>80</v>
      </c>
      <c r="E1568" t="s">
        <v>77</v>
      </c>
      <c r="F1568">
        <v>1368.36</v>
      </c>
      <c r="G1568">
        <v>1381.57</v>
      </c>
      <c r="H1568">
        <v>6</v>
      </c>
      <c r="I1568">
        <v>10</v>
      </c>
      <c r="J1568">
        <v>2</v>
      </c>
      <c r="K1568">
        <v>6</v>
      </c>
      <c r="L1568">
        <v>2</v>
      </c>
      <c r="M1568">
        <v>1</v>
      </c>
      <c r="N1568" t="s">
        <v>23</v>
      </c>
      <c r="O1568">
        <v>2.52</v>
      </c>
      <c r="P1568">
        <v>3.18</v>
      </c>
      <c r="Q1568">
        <v>2.78</v>
      </c>
      <c r="R1568">
        <v>2.65</v>
      </c>
      <c r="S1568">
        <v>3.38</v>
      </c>
      <c r="T1568">
        <v>2.95</v>
      </c>
    </row>
    <row r="1569" spans="1:20" x14ac:dyDescent="0.45">
      <c r="A1569" t="s">
        <v>61</v>
      </c>
      <c r="B1569" s="2">
        <v>42148</v>
      </c>
      <c r="C1569" s="1">
        <v>0.60416666666666663</v>
      </c>
      <c r="D1569" t="s">
        <v>85</v>
      </c>
      <c r="E1569" t="s">
        <v>64</v>
      </c>
      <c r="F1569">
        <v>1319.78</v>
      </c>
      <c r="G1569">
        <v>1322.49</v>
      </c>
      <c r="H1569">
        <v>5</v>
      </c>
      <c r="I1569">
        <v>8</v>
      </c>
      <c r="J1569">
        <v>4</v>
      </c>
      <c r="K1569">
        <v>4</v>
      </c>
      <c r="L1569">
        <v>2</v>
      </c>
      <c r="M1569">
        <v>1</v>
      </c>
      <c r="N1569" t="s">
        <v>23</v>
      </c>
      <c r="O1569">
        <v>2.36</v>
      </c>
      <c r="P1569">
        <v>3.12</v>
      </c>
      <c r="Q1569">
        <v>3.04</v>
      </c>
      <c r="R1569">
        <v>2.4700000000000002</v>
      </c>
      <c r="S1569">
        <v>3.3</v>
      </c>
      <c r="T1569">
        <v>3.35</v>
      </c>
    </row>
    <row r="1570" spans="1:20" x14ac:dyDescent="0.45">
      <c r="A1570" t="s">
        <v>35</v>
      </c>
      <c r="B1570" s="2">
        <v>42148</v>
      </c>
      <c r="C1570" s="1">
        <v>0.69791666666666663</v>
      </c>
      <c r="D1570" t="s">
        <v>47</v>
      </c>
      <c r="E1570" t="s">
        <v>37</v>
      </c>
      <c r="F1570">
        <v>1347.56</v>
      </c>
      <c r="G1570">
        <v>1494.69</v>
      </c>
      <c r="H1570">
        <v>5</v>
      </c>
      <c r="I1570">
        <v>7</v>
      </c>
      <c r="J1570">
        <v>2</v>
      </c>
      <c r="K1570">
        <v>6</v>
      </c>
      <c r="L1570">
        <v>1</v>
      </c>
      <c r="M1570">
        <v>2</v>
      </c>
      <c r="N1570" t="s">
        <v>34</v>
      </c>
      <c r="O1570">
        <v>2.8</v>
      </c>
      <c r="P1570">
        <v>3.25</v>
      </c>
      <c r="Q1570">
        <v>2.46</v>
      </c>
      <c r="R1570">
        <v>3</v>
      </c>
      <c r="S1570">
        <v>3.5</v>
      </c>
      <c r="T1570">
        <v>2.66</v>
      </c>
    </row>
    <row r="1571" spans="1:20" x14ac:dyDescent="0.45">
      <c r="A1571" t="s">
        <v>20</v>
      </c>
      <c r="B1571" s="2">
        <v>42148</v>
      </c>
      <c r="C1571" s="1">
        <v>0.70833333333333337</v>
      </c>
      <c r="D1571" t="s">
        <v>24</v>
      </c>
      <c r="E1571" t="s">
        <v>58</v>
      </c>
      <c r="F1571">
        <v>1269</v>
      </c>
      <c r="G1571">
        <v>1364.1</v>
      </c>
      <c r="H1571">
        <v>4</v>
      </c>
      <c r="I1571">
        <v>5</v>
      </c>
      <c r="J1571">
        <v>6</v>
      </c>
      <c r="K1571">
        <v>9</v>
      </c>
      <c r="L1571">
        <v>4</v>
      </c>
      <c r="M1571">
        <v>0</v>
      </c>
      <c r="N1571" t="s">
        <v>23</v>
      </c>
      <c r="O1571">
        <v>3</v>
      </c>
      <c r="P1571">
        <v>3.45</v>
      </c>
      <c r="Q1571">
        <v>2.2400000000000002</v>
      </c>
      <c r="R1571">
        <v>3.22</v>
      </c>
      <c r="S1571">
        <v>3.7</v>
      </c>
      <c r="T1571">
        <v>2.35</v>
      </c>
    </row>
    <row r="1572" spans="1:20" x14ac:dyDescent="0.45">
      <c r="A1572" t="s">
        <v>65</v>
      </c>
      <c r="B1572" s="2">
        <v>42148</v>
      </c>
      <c r="C1572" s="1">
        <v>0.79166666666666663</v>
      </c>
      <c r="D1572" t="s">
        <v>66</v>
      </c>
      <c r="E1572" t="s">
        <v>102</v>
      </c>
      <c r="F1572">
        <v>1503.64</v>
      </c>
      <c r="G1572">
        <v>1474.7</v>
      </c>
      <c r="H1572">
        <v>4</v>
      </c>
      <c r="I1572">
        <v>4</v>
      </c>
      <c r="J1572">
        <v>9</v>
      </c>
      <c r="K1572">
        <v>11</v>
      </c>
      <c r="L1572">
        <v>3</v>
      </c>
      <c r="M1572">
        <v>1</v>
      </c>
      <c r="N1572" t="s">
        <v>23</v>
      </c>
      <c r="O1572">
        <v>2.62</v>
      </c>
      <c r="P1572">
        <v>3.06</v>
      </c>
      <c r="Q1572">
        <v>2.62</v>
      </c>
      <c r="R1572">
        <v>2.99</v>
      </c>
      <c r="S1572">
        <v>3.31</v>
      </c>
      <c r="T1572">
        <v>2.88</v>
      </c>
    </row>
    <row r="1573" spans="1:20" x14ac:dyDescent="0.45">
      <c r="A1573" t="s">
        <v>31</v>
      </c>
      <c r="B1573" s="2">
        <v>42149</v>
      </c>
      <c r="C1573" s="1">
        <v>0.5</v>
      </c>
      <c r="D1573" t="s">
        <v>56</v>
      </c>
      <c r="E1573" t="s">
        <v>99</v>
      </c>
      <c r="F1573">
        <v>1375.61</v>
      </c>
      <c r="G1573">
        <v>1358.14</v>
      </c>
      <c r="H1573">
        <v>3</v>
      </c>
      <c r="I1573">
        <v>6</v>
      </c>
      <c r="J1573">
        <v>4</v>
      </c>
      <c r="K1573">
        <v>6</v>
      </c>
      <c r="L1573">
        <v>4</v>
      </c>
      <c r="M1573">
        <v>2</v>
      </c>
      <c r="N1573" t="s">
        <v>23</v>
      </c>
      <c r="O1573">
        <v>1.74</v>
      </c>
      <c r="P1573">
        <v>3.67</v>
      </c>
      <c r="Q1573">
        <v>4.55</v>
      </c>
      <c r="R1573">
        <v>1.9</v>
      </c>
      <c r="S1573">
        <v>3.94</v>
      </c>
      <c r="T1573">
        <v>5.24</v>
      </c>
    </row>
    <row r="1574" spans="1:20" x14ac:dyDescent="0.45">
      <c r="A1574" t="s">
        <v>20</v>
      </c>
      <c r="B1574" s="2">
        <v>42149</v>
      </c>
      <c r="C1574" s="1">
        <v>0.70833333333333337</v>
      </c>
      <c r="D1574" t="s">
        <v>48</v>
      </c>
      <c r="E1574" t="s">
        <v>59</v>
      </c>
      <c r="F1574">
        <v>1331.4</v>
      </c>
      <c r="G1574">
        <v>1311.55</v>
      </c>
      <c r="H1574">
        <v>4</v>
      </c>
      <c r="I1574">
        <v>7</v>
      </c>
      <c r="J1574">
        <v>6</v>
      </c>
      <c r="K1574">
        <v>9</v>
      </c>
      <c r="L1574">
        <v>0</v>
      </c>
      <c r="M1574">
        <v>4</v>
      </c>
      <c r="N1574" t="s">
        <v>34</v>
      </c>
      <c r="O1574">
        <v>2.65</v>
      </c>
      <c r="P1574">
        <v>3.46</v>
      </c>
      <c r="Q1574">
        <v>2.4900000000000002</v>
      </c>
      <c r="R1574">
        <v>2.77</v>
      </c>
      <c r="S1574">
        <v>3.75</v>
      </c>
      <c r="T1574">
        <v>2.67</v>
      </c>
    </row>
    <row r="1575" spans="1:20" x14ac:dyDescent="0.45">
      <c r="A1575" t="s">
        <v>20</v>
      </c>
      <c r="B1575" s="2">
        <v>42149</v>
      </c>
      <c r="C1575" s="1">
        <v>0.70833333333333337</v>
      </c>
      <c r="D1575" t="s">
        <v>22</v>
      </c>
      <c r="E1575" t="s">
        <v>30</v>
      </c>
      <c r="F1575">
        <v>1292.1199999999999</v>
      </c>
      <c r="G1575">
        <v>1484.52</v>
      </c>
      <c r="H1575">
        <v>7</v>
      </c>
      <c r="I1575">
        <v>13</v>
      </c>
      <c r="J1575">
        <v>6</v>
      </c>
      <c r="K1575">
        <v>10</v>
      </c>
      <c r="L1575">
        <v>2</v>
      </c>
      <c r="M1575">
        <v>3</v>
      </c>
      <c r="N1575" t="s">
        <v>34</v>
      </c>
      <c r="O1575">
        <v>4.1399999999999997</v>
      </c>
      <c r="P1575">
        <v>3.86</v>
      </c>
      <c r="Q1575">
        <v>1.76</v>
      </c>
      <c r="R1575">
        <v>4.5</v>
      </c>
      <c r="S1575">
        <v>4.17</v>
      </c>
      <c r="T1575">
        <v>1.85</v>
      </c>
    </row>
    <row r="1576" spans="1:20" x14ac:dyDescent="0.45">
      <c r="A1576" t="s">
        <v>31</v>
      </c>
      <c r="B1576" s="2">
        <v>42149</v>
      </c>
      <c r="C1576" s="1">
        <v>0.75</v>
      </c>
      <c r="D1576" t="s">
        <v>55</v>
      </c>
      <c r="E1576" t="s">
        <v>57</v>
      </c>
      <c r="F1576">
        <v>1508.29</v>
      </c>
      <c r="G1576">
        <v>1431.07</v>
      </c>
      <c r="H1576">
        <v>5</v>
      </c>
      <c r="I1576">
        <v>9</v>
      </c>
      <c r="J1576">
        <v>9</v>
      </c>
      <c r="K1576">
        <v>10</v>
      </c>
      <c r="L1576">
        <v>2</v>
      </c>
      <c r="M1576">
        <v>3</v>
      </c>
      <c r="N1576" t="s">
        <v>34</v>
      </c>
      <c r="O1576">
        <v>2.1800000000000002</v>
      </c>
      <c r="P1576">
        <v>3.38</v>
      </c>
      <c r="Q1576">
        <v>3.2</v>
      </c>
      <c r="R1576">
        <v>2.27</v>
      </c>
      <c r="S1576">
        <v>3.58</v>
      </c>
      <c r="T1576">
        <v>3.42</v>
      </c>
    </row>
    <row r="1577" spans="1:20" x14ac:dyDescent="0.45">
      <c r="A1577" t="s">
        <v>41</v>
      </c>
      <c r="B1577" s="2">
        <v>42149</v>
      </c>
      <c r="C1577" s="1">
        <v>0.75</v>
      </c>
      <c r="D1577" t="s">
        <v>52</v>
      </c>
      <c r="E1577" t="s">
        <v>105</v>
      </c>
      <c r="F1577">
        <v>1381.34</v>
      </c>
      <c r="G1577">
        <v>1259.3699999999999</v>
      </c>
      <c r="H1577">
        <v>3</v>
      </c>
      <c r="I1577">
        <v>6</v>
      </c>
      <c r="J1577">
        <v>4</v>
      </c>
      <c r="K1577">
        <v>7</v>
      </c>
      <c r="L1577">
        <v>1</v>
      </c>
      <c r="M1577">
        <v>0</v>
      </c>
      <c r="N1577" t="s">
        <v>23</v>
      </c>
      <c r="O1577">
        <v>2.39</v>
      </c>
      <c r="P1577">
        <v>3.22</v>
      </c>
      <c r="Q1577">
        <v>2.96</v>
      </c>
      <c r="R1577">
        <v>2.5</v>
      </c>
      <c r="S1577">
        <v>3.38</v>
      </c>
      <c r="T1577">
        <v>3.38</v>
      </c>
    </row>
    <row r="1578" spans="1:20" x14ac:dyDescent="0.45">
      <c r="A1578" t="s">
        <v>41</v>
      </c>
      <c r="B1578" s="2">
        <v>42149</v>
      </c>
      <c r="C1578" s="1">
        <v>0.75347222222222221</v>
      </c>
      <c r="D1578" t="s">
        <v>70</v>
      </c>
      <c r="E1578" t="s">
        <v>53</v>
      </c>
      <c r="F1578">
        <v>1414.93</v>
      </c>
      <c r="G1578">
        <v>1455.05</v>
      </c>
      <c r="H1578">
        <v>6</v>
      </c>
      <c r="I1578">
        <v>12</v>
      </c>
      <c r="J1578">
        <v>2</v>
      </c>
      <c r="K1578">
        <v>5</v>
      </c>
      <c r="L1578">
        <v>2</v>
      </c>
      <c r="M1578">
        <v>2</v>
      </c>
      <c r="N1578" t="s">
        <v>28</v>
      </c>
      <c r="O1578">
        <v>2.2599999999999998</v>
      </c>
      <c r="P1578">
        <v>3.35</v>
      </c>
      <c r="Q1578">
        <v>3.06</v>
      </c>
      <c r="R1578">
        <v>2.4500000000000002</v>
      </c>
      <c r="S1578">
        <v>3.53</v>
      </c>
      <c r="T1578">
        <v>3.45</v>
      </c>
    </row>
    <row r="1579" spans="1:20" x14ac:dyDescent="0.45">
      <c r="A1579" t="s">
        <v>20</v>
      </c>
      <c r="B1579" s="2">
        <v>42149</v>
      </c>
      <c r="C1579" s="1">
        <v>0.79166666666666663</v>
      </c>
      <c r="D1579" t="s">
        <v>104</v>
      </c>
      <c r="E1579" t="s">
        <v>40</v>
      </c>
      <c r="F1579">
        <v>1166.02</v>
      </c>
      <c r="G1579">
        <v>1314.2</v>
      </c>
      <c r="H1579">
        <v>1</v>
      </c>
      <c r="I1579">
        <v>1</v>
      </c>
      <c r="J1579">
        <v>6</v>
      </c>
      <c r="K1579">
        <v>12</v>
      </c>
      <c r="L1579">
        <v>0</v>
      </c>
      <c r="M1579">
        <v>3</v>
      </c>
      <c r="N1579" t="s">
        <v>34</v>
      </c>
      <c r="O1579">
        <v>3.15</v>
      </c>
      <c r="P1579">
        <v>3.58</v>
      </c>
      <c r="Q1579">
        <v>2.12</v>
      </c>
      <c r="R1579">
        <v>3.42</v>
      </c>
      <c r="S1579">
        <v>4.0999999999999996</v>
      </c>
      <c r="T1579">
        <v>2.25</v>
      </c>
    </row>
    <row r="1580" spans="1:20" x14ac:dyDescent="0.45">
      <c r="A1580" t="s">
        <v>31</v>
      </c>
      <c r="B1580" s="2">
        <v>42150</v>
      </c>
      <c r="C1580" s="1">
        <v>0.75</v>
      </c>
      <c r="D1580" t="s">
        <v>68</v>
      </c>
      <c r="E1580" t="s">
        <v>45</v>
      </c>
      <c r="F1580">
        <v>1438.41</v>
      </c>
      <c r="G1580">
        <v>1391.68</v>
      </c>
      <c r="H1580">
        <v>3</v>
      </c>
      <c r="I1580">
        <v>6</v>
      </c>
      <c r="J1580">
        <v>4</v>
      </c>
      <c r="K1580">
        <v>5</v>
      </c>
      <c r="L1580">
        <v>1</v>
      </c>
      <c r="M1580">
        <v>0</v>
      </c>
      <c r="N1580" t="s">
        <v>23</v>
      </c>
      <c r="O1580">
        <v>2.5499999999999998</v>
      </c>
      <c r="P1580">
        <v>3.41</v>
      </c>
      <c r="Q1580">
        <v>2.61</v>
      </c>
      <c r="R1580">
        <v>2.68</v>
      </c>
      <c r="S1580">
        <v>3.72</v>
      </c>
      <c r="T1580">
        <v>2.85</v>
      </c>
    </row>
    <row r="1581" spans="1:20" x14ac:dyDescent="0.45">
      <c r="A1581" t="s">
        <v>61</v>
      </c>
      <c r="B1581" s="2">
        <v>42153</v>
      </c>
      <c r="C1581" s="1">
        <v>0.70833333333333337</v>
      </c>
      <c r="D1581" t="s">
        <v>64</v>
      </c>
      <c r="E1581" t="s">
        <v>90</v>
      </c>
      <c r="F1581">
        <v>1322.49</v>
      </c>
      <c r="G1581">
        <v>1297.72</v>
      </c>
      <c r="H1581">
        <v>3</v>
      </c>
      <c r="I1581">
        <v>4</v>
      </c>
      <c r="J1581">
        <v>7</v>
      </c>
      <c r="K1581">
        <v>11</v>
      </c>
      <c r="L1581">
        <v>0</v>
      </c>
      <c r="M1581">
        <v>3</v>
      </c>
      <c r="N1581" t="s">
        <v>34</v>
      </c>
      <c r="O1581">
        <v>2.42</v>
      </c>
      <c r="P1581">
        <v>3.19</v>
      </c>
      <c r="Q1581">
        <v>2.88</v>
      </c>
      <c r="R1581">
        <v>2.5499999999999998</v>
      </c>
      <c r="S1581">
        <v>3.34</v>
      </c>
      <c r="T1581">
        <v>3.1</v>
      </c>
    </row>
    <row r="1582" spans="1:20" x14ac:dyDescent="0.45">
      <c r="A1582" t="s">
        <v>81</v>
      </c>
      <c r="B1582" s="2">
        <v>42154</v>
      </c>
      <c r="C1582" s="1">
        <v>0.47916666666666669</v>
      </c>
      <c r="D1582" t="s">
        <v>101</v>
      </c>
      <c r="E1582" t="s">
        <v>83</v>
      </c>
      <c r="F1582">
        <v>1453.97</v>
      </c>
      <c r="G1582">
        <v>1652.39</v>
      </c>
      <c r="H1582">
        <v>4</v>
      </c>
      <c r="I1582">
        <v>10</v>
      </c>
      <c r="J1582">
        <v>0</v>
      </c>
      <c r="K1582">
        <v>3</v>
      </c>
      <c r="L1582">
        <v>1</v>
      </c>
      <c r="M1582">
        <v>1</v>
      </c>
      <c r="N1582" t="s">
        <v>28</v>
      </c>
      <c r="O1582">
        <v>3.37</v>
      </c>
      <c r="P1582">
        <v>3.33</v>
      </c>
      <c r="Q1582">
        <v>2.11</v>
      </c>
      <c r="R1582">
        <v>3.68</v>
      </c>
      <c r="S1582">
        <v>3.65</v>
      </c>
      <c r="T1582">
        <v>2.38</v>
      </c>
    </row>
    <row r="1583" spans="1:20" x14ac:dyDescent="0.45">
      <c r="A1583" t="s">
        <v>20</v>
      </c>
      <c r="B1583" s="2">
        <v>42154</v>
      </c>
      <c r="C1583" s="1">
        <v>0.60416666666666663</v>
      </c>
      <c r="D1583" t="s">
        <v>24</v>
      </c>
      <c r="E1583" t="s">
        <v>88</v>
      </c>
      <c r="F1583">
        <v>1269</v>
      </c>
      <c r="G1583">
        <v>1245.4100000000001</v>
      </c>
      <c r="H1583">
        <v>4</v>
      </c>
      <c r="I1583">
        <v>8</v>
      </c>
      <c r="J1583">
        <v>1</v>
      </c>
      <c r="K1583">
        <v>1</v>
      </c>
      <c r="L1583">
        <v>0</v>
      </c>
      <c r="M1583">
        <v>2</v>
      </c>
      <c r="N1583" t="s">
        <v>34</v>
      </c>
      <c r="O1583">
        <v>1.74</v>
      </c>
      <c r="P1583">
        <v>3.66</v>
      </c>
      <c r="Q1583">
        <v>4.6100000000000003</v>
      </c>
      <c r="R1583">
        <v>1.82</v>
      </c>
      <c r="S1583">
        <v>3.9</v>
      </c>
      <c r="T1583">
        <v>5</v>
      </c>
    </row>
    <row r="1584" spans="1:20" x14ac:dyDescent="0.45">
      <c r="A1584" t="s">
        <v>41</v>
      </c>
      <c r="B1584" s="2">
        <v>42154</v>
      </c>
      <c r="C1584" s="1">
        <v>0.625</v>
      </c>
      <c r="D1584" t="s">
        <v>97</v>
      </c>
      <c r="E1584" t="s">
        <v>71</v>
      </c>
      <c r="F1584">
        <v>1286.92</v>
      </c>
      <c r="G1584">
        <v>1252.52</v>
      </c>
      <c r="H1584">
        <v>4</v>
      </c>
      <c r="I1584">
        <v>5</v>
      </c>
      <c r="J1584">
        <v>1</v>
      </c>
      <c r="K1584">
        <v>1</v>
      </c>
      <c r="L1584">
        <v>1</v>
      </c>
      <c r="M1584">
        <v>1</v>
      </c>
      <c r="N1584" t="s">
        <v>28</v>
      </c>
      <c r="O1584">
        <v>2.5099999999999998</v>
      </c>
      <c r="P1584">
        <v>3.29</v>
      </c>
      <c r="Q1584">
        <v>2.73</v>
      </c>
      <c r="R1584">
        <v>2.76</v>
      </c>
      <c r="S1584">
        <v>3.5</v>
      </c>
      <c r="T1584">
        <v>3</v>
      </c>
    </row>
    <row r="1585" spans="1:20" x14ac:dyDescent="0.45">
      <c r="A1585" t="s">
        <v>41</v>
      </c>
      <c r="B1585" s="2">
        <v>42154</v>
      </c>
      <c r="C1585" s="1">
        <v>0.625</v>
      </c>
      <c r="D1585" t="s">
        <v>105</v>
      </c>
      <c r="E1585" t="s">
        <v>87</v>
      </c>
      <c r="F1585">
        <v>1259.3699999999999</v>
      </c>
      <c r="G1585">
        <v>1291.3</v>
      </c>
      <c r="H1585">
        <v>1</v>
      </c>
      <c r="I1585">
        <v>4</v>
      </c>
      <c r="J1585">
        <v>0</v>
      </c>
      <c r="K1585">
        <v>4</v>
      </c>
      <c r="L1585">
        <v>2</v>
      </c>
      <c r="M1585">
        <v>2</v>
      </c>
      <c r="N1585" t="s">
        <v>28</v>
      </c>
      <c r="O1585">
        <v>1.55</v>
      </c>
      <c r="P1585">
        <v>4.08</v>
      </c>
      <c r="Q1585">
        <v>5.72</v>
      </c>
      <c r="R1585">
        <v>1.65</v>
      </c>
      <c r="S1585">
        <v>4.51</v>
      </c>
      <c r="T1585">
        <v>6.7</v>
      </c>
    </row>
    <row r="1586" spans="1:20" x14ac:dyDescent="0.45">
      <c r="A1586" t="s">
        <v>20</v>
      </c>
      <c r="B1586" s="2">
        <v>42154</v>
      </c>
      <c r="C1586" s="1">
        <v>0.70833333333333337</v>
      </c>
      <c r="D1586" t="s">
        <v>25</v>
      </c>
      <c r="E1586" t="s">
        <v>104</v>
      </c>
      <c r="F1586">
        <v>1460.24</v>
      </c>
      <c r="G1586">
        <v>1166.02</v>
      </c>
      <c r="H1586">
        <v>4</v>
      </c>
      <c r="I1586">
        <v>7</v>
      </c>
      <c r="J1586">
        <v>0</v>
      </c>
      <c r="K1586">
        <v>1</v>
      </c>
      <c r="L1586">
        <v>6</v>
      </c>
      <c r="M1586">
        <v>1</v>
      </c>
      <c r="N1586" t="s">
        <v>23</v>
      </c>
      <c r="O1586">
        <v>1.18</v>
      </c>
      <c r="P1586">
        <v>7.18</v>
      </c>
      <c r="Q1586">
        <v>12.99</v>
      </c>
      <c r="R1586">
        <v>1.22</v>
      </c>
      <c r="S1586">
        <v>8.23</v>
      </c>
      <c r="T1586">
        <v>16.75</v>
      </c>
    </row>
    <row r="1587" spans="1:20" x14ac:dyDescent="0.45">
      <c r="A1587" t="s">
        <v>41</v>
      </c>
      <c r="B1587" s="2">
        <v>42155</v>
      </c>
      <c r="C1587" s="1">
        <v>0.58333333333333337</v>
      </c>
      <c r="D1587" t="s">
        <v>53</v>
      </c>
      <c r="E1587" t="s">
        <v>52</v>
      </c>
      <c r="F1587">
        <v>1455.05</v>
      </c>
      <c r="G1587">
        <v>1381.34</v>
      </c>
      <c r="H1587">
        <v>2</v>
      </c>
      <c r="I1587">
        <v>6</v>
      </c>
      <c r="J1587">
        <v>3</v>
      </c>
      <c r="K1587">
        <v>6</v>
      </c>
      <c r="L1587">
        <v>3</v>
      </c>
      <c r="M1587">
        <v>1</v>
      </c>
      <c r="N1587" t="s">
        <v>23</v>
      </c>
      <c r="O1587">
        <v>1.57</v>
      </c>
      <c r="P1587">
        <v>3.97</v>
      </c>
      <c r="Q1587">
        <v>5.67</v>
      </c>
      <c r="R1587">
        <v>1.69</v>
      </c>
      <c r="S1587">
        <v>4.28</v>
      </c>
      <c r="T1587">
        <v>6.35</v>
      </c>
    </row>
    <row r="1588" spans="1:20" x14ac:dyDescent="0.45">
      <c r="A1588" t="s">
        <v>61</v>
      </c>
      <c r="B1588" s="2">
        <v>42155</v>
      </c>
      <c r="C1588" s="1">
        <v>0.60416666666666663</v>
      </c>
      <c r="D1588" t="s">
        <v>62</v>
      </c>
      <c r="E1588" t="s">
        <v>77</v>
      </c>
      <c r="F1588">
        <v>1523.35</v>
      </c>
      <c r="G1588">
        <v>1381.57</v>
      </c>
      <c r="H1588">
        <v>7</v>
      </c>
      <c r="I1588">
        <v>11</v>
      </c>
      <c r="J1588">
        <v>2</v>
      </c>
      <c r="K1588">
        <v>5</v>
      </c>
      <c r="L1588">
        <v>1</v>
      </c>
      <c r="M1588">
        <v>0</v>
      </c>
      <c r="N1588" t="s">
        <v>23</v>
      </c>
      <c r="O1588">
        <v>1.51</v>
      </c>
      <c r="P1588">
        <v>4.04</v>
      </c>
      <c r="Q1588">
        <v>6.29</v>
      </c>
      <c r="R1588">
        <v>1.6</v>
      </c>
      <c r="S1588">
        <v>4.5</v>
      </c>
      <c r="T1588">
        <v>7.1</v>
      </c>
    </row>
    <row r="1589" spans="1:20" x14ac:dyDescent="0.45">
      <c r="A1589" t="s">
        <v>20</v>
      </c>
      <c r="B1589" s="2">
        <v>42155</v>
      </c>
      <c r="C1589" s="1">
        <v>0.60416666666666663</v>
      </c>
      <c r="D1589" t="s">
        <v>58</v>
      </c>
      <c r="E1589" t="s">
        <v>29</v>
      </c>
      <c r="F1589">
        <v>1364.1</v>
      </c>
      <c r="G1589">
        <v>1321.11</v>
      </c>
      <c r="H1589">
        <v>3</v>
      </c>
      <c r="I1589">
        <v>6</v>
      </c>
      <c r="J1589">
        <v>9</v>
      </c>
      <c r="K1589">
        <v>12</v>
      </c>
      <c r="L1589">
        <v>2</v>
      </c>
      <c r="M1589">
        <v>0</v>
      </c>
      <c r="N1589" t="s">
        <v>23</v>
      </c>
      <c r="O1589">
        <v>1.67</v>
      </c>
      <c r="P1589">
        <v>3.91</v>
      </c>
      <c r="Q1589">
        <v>4.72</v>
      </c>
      <c r="R1589">
        <v>1.76</v>
      </c>
      <c r="S1589">
        <v>4.33</v>
      </c>
      <c r="T1589">
        <v>5</v>
      </c>
    </row>
    <row r="1590" spans="1:20" x14ac:dyDescent="0.45">
      <c r="A1590" t="s">
        <v>31</v>
      </c>
      <c r="B1590" s="2">
        <v>42155</v>
      </c>
      <c r="C1590" s="1">
        <v>0.625</v>
      </c>
      <c r="D1590" t="s">
        <v>45</v>
      </c>
      <c r="E1590" t="s">
        <v>93</v>
      </c>
      <c r="F1590">
        <v>1391.68</v>
      </c>
      <c r="G1590">
        <v>1283.9100000000001</v>
      </c>
      <c r="H1590">
        <v>3</v>
      </c>
      <c r="I1590">
        <v>4</v>
      </c>
      <c r="J1590">
        <v>5</v>
      </c>
      <c r="K1590">
        <v>8</v>
      </c>
      <c r="L1590">
        <v>2</v>
      </c>
      <c r="M1590">
        <v>1</v>
      </c>
      <c r="N1590" t="s">
        <v>23</v>
      </c>
      <c r="O1590">
        <v>1.92</v>
      </c>
      <c r="P1590">
        <v>3.66</v>
      </c>
      <c r="Q1590">
        <v>3.65</v>
      </c>
      <c r="R1590">
        <v>2.0499999999999998</v>
      </c>
      <c r="S1590">
        <v>4.1500000000000004</v>
      </c>
      <c r="T1590">
        <v>3.9</v>
      </c>
    </row>
    <row r="1591" spans="1:20" x14ac:dyDescent="0.45">
      <c r="A1591" t="s">
        <v>31</v>
      </c>
      <c r="B1591" s="2">
        <v>42155</v>
      </c>
      <c r="C1591" s="1">
        <v>0.625</v>
      </c>
      <c r="D1591" t="s">
        <v>99</v>
      </c>
      <c r="E1591" t="s">
        <v>44</v>
      </c>
      <c r="F1591">
        <v>1358.14</v>
      </c>
      <c r="G1591">
        <v>1360.72</v>
      </c>
      <c r="H1591">
        <v>3</v>
      </c>
      <c r="I1591">
        <v>5</v>
      </c>
      <c r="J1591">
        <v>4</v>
      </c>
      <c r="K1591">
        <v>8</v>
      </c>
      <c r="L1591">
        <v>2</v>
      </c>
      <c r="M1591">
        <v>2</v>
      </c>
      <c r="N1591" t="s">
        <v>28</v>
      </c>
      <c r="O1591">
        <v>3.26</v>
      </c>
      <c r="P1591">
        <v>3.45</v>
      </c>
      <c r="Q1591">
        <v>2.13</v>
      </c>
      <c r="R1591">
        <v>3.62</v>
      </c>
      <c r="S1591">
        <v>3.6</v>
      </c>
      <c r="T1591">
        <v>2.2999999999999998</v>
      </c>
    </row>
    <row r="1592" spans="1:20" x14ac:dyDescent="0.45">
      <c r="A1592" t="s">
        <v>31</v>
      </c>
      <c r="B1592" s="2">
        <v>42155</v>
      </c>
      <c r="C1592" s="1">
        <v>0.625</v>
      </c>
      <c r="D1592" t="s">
        <v>56</v>
      </c>
      <c r="E1592" t="s">
        <v>55</v>
      </c>
      <c r="F1592">
        <v>1375.61</v>
      </c>
      <c r="G1592">
        <v>1508.29</v>
      </c>
      <c r="H1592">
        <v>3</v>
      </c>
      <c r="I1592">
        <v>6</v>
      </c>
      <c r="J1592">
        <v>4</v>
      </c>
      <c r="K1592">
        <v>6</v>
      </c>
      <c r="L1592">
        <v>1</v>
      </c>
      <c r="M1592">
        <v>0</v>
      </c>
      <c r="N1592" t="s">
        <v>23</v>
      </c>
      <c r="O1592">
        <v>2.8</v>
      </c>
      <c r="P1592">
        <v>3.47</v>
      </c>
      <c r="Q1592">
        <v>2.37</v>
      </c>
      <c r="R1592">
        <v>3</v>
      </c>
      <c r="S1592">
        <v>3.73</v>
      </c>
      <c r="T1592">
        <v>2.54</v>
      </c>
    </row>
    <row r="1593" spans="1:20" x14ac:dyDescent="0.45">
      <c r="A1593" t="s">
        <v>31</v>
      </c>
      <c r="B1593" s="2">
        <v>42155</v>
      </c>
      <c r="C1593" s="1">
        <v>0.625</v>
      </c>
      <c r="D1593" t="s">
        <v>32</v>
      </c>
      <c r="E1593" t="s">
        <v>68</v>
      </c>
      <c r="F1593">
        <v>1251.75</v>
      </c>
      <c r="G1593">
        <v>1438.41</v>
      </c>
      <c r="H1593">
        <v>1</v>
      </c>
      <c r="I1593">
        <v>2</v>
      </c>
      <c r="J1593">
        <v>3</v>
      </c>
      <c r="K1593">
        <v>6</v>
      </c>
      <c r="L1593">
        <v>1</v>
      </c>
      <c r="M1593">
        <v>2</v>
      </c>
      <c r="N1593" t="s">
        <v>34</v>
      </c>
      <c r="O1593">
        <v>4.97</v>
      </c>
      <c r="P1593">
        <v>3.91</v>
      </c>
      <c r="Q1593">
        <v>1.65</v>
      </c>
      <c r="R1593">
        <v>5.56</v>
      </c>
      <c r="S1593">
        <v>4.2300000000000004</v>
      </c>
      <c r="T1593">
        <v>1.73</v>
      </c>
    </row>
    <row r="1594" spans="1:20" x14ac:dyDescent="0.45">
      <c r="A1594" t="s">
        <v>35</v>
      </c>
      <c r="B1594" s="2">
        <v>42155</v>
      </c>
      <c r="C1594" s="1">
        <v>0.64583333333333337</v>
      </c>
      <c r="D1594" t="s">
        <v>37</v>
      </c>
      <c r="E1594" t="s">
        <v>36</v>
      </c>
      <c r="F1594">
        <v>1494.69</v>
      </c>
      <c r="G1594">
        <v>1420.59</v>
      </c>
      <c r="H1594">
        <v>4</v>
      </c>
      <c r="I1594">
        <v>8</v>
      </c>
      <c r="J1594">
        <v>3</v>
      </c>
      <c r="K1594">
        <v>3</v>
      </c>
      <c r="L1594">
        <v>0</v>
      </c>
      <c r="M1594">
        <v>0</v>
      </c>
      <c r="N1594" t="s">
        <v>28</v>
      </c>
      <c r="O1594">
        <v>1.61</v>
      </c>
      <c r="P1594">
        <v>3.95</v>
      </c>
      <c r="Q1594">
        <v>5.01</v>
      </c>
      <c r="R1594">
        <v>1.69</v>
      </c>
      <c r="S1594">
        <v>4.3499999999999996</v>
      </c>
      <c r="T1594">
        <v>5.5</v>
      </c>
    </row>
    <row r="1595" spans="1:20" x14ac:dyDescent="0.45">
      <c r="A1595" t="s">
        <v>20</v>
      </c>
      <c r="B1595" s="2">
        <v>42155</v>
      </c>
      <c r="C1595" s="1">
        <v>0.70833333333333337</v>
      </c>
      <c r="D1595" t="s">
        <v>59</v>
      </c>
      <c r="E1595" t="s">
        <v>40</v>
      </c>
      <c r="F1595">
        <v>1311.55</v>
      </c>
      <c r="G1595">
        <v>1314.2</v>
      </c>
      <c r="H1595">
        <v>9</v>
      </c>
      <c r="I1595">
        <v>12</v>
      </c>
      <c r="J1595">
        <v>9</v>
      </c>
      <c r="K1595">
        <v>12</v>
      </c>
      <c r="L1595">
        <v>3</v>
      </c>
      <c r="M1595">
        <v>4</v>
      </c>
      <c r="N1595" t="s">
        <v>34</v>
      </c>
      <c r="O1595">
        <v>1.86</v>
      </c>
      <c r="P1595">
        <v>3.68</v>
      </c>
      <c r="Q1595">
        <v>3.91</v>
      </c>
      <c r="R1595">
        <v>1.97</v>
      </c>
      <c r="S1595">
        <v>3.9</v>
      </c>
      <c r="T1595">
        <v>4.4000000000000004</v>
      </c>
    </row>
    <row r="1596" spans="1:20" x14ac:dyDescent="0.45">
      <c r="A1596" t="s">
        <v>20</v>
      </c>
      <c r="B1596" s="2">
        <v>42155</v>
      </c>
      <c r="C1596" s="1">
        <v>0.79166666666666663</v>
      </c>
      <c r="D1596" t="s">
        <v>30</v>
      </c>
      <c r="E1596" t="s">
        <v>49</v>
      </c>
      <c r="F1596">
        <v>1484.52</v>
      </c>
      <c r="G1596">
        <v>1212.17</v>
      </c>
      <c r="H1596">
        <v>6</v>
      </c>
      <c r="I1596">
        <v>12</v>
      </c>
      <c r="J1596">
        <v>2</v>
      </c>
      <c r="K1596">
        <v>5</v>
      </c>
      <c r="L1596">
        <v>1</v>
      </c>
      <c r="M1596">
        <v>1</v>
      </c>
      <c r="N1596" t="s">
        <v>28</v>
      </c>
      <c r="O1596">
        <v>1.22</v>
      </c>
      <c r="P1596">
        <v>6.32</v>
      </c>
      <c r="Q1596">
        <v>11.64</v>
      </c>
      <c r="R1596">
        <v>1.27</v>
      </c>
      <c r="S1596">
        <v>7.1</v>
      </c>
      <c r="T1596">
        <v>14</v>
      </c>
    </row>
    <row r="1597" spans="1:20" x14ac:dyDescent="0.45">
      <c r="A1597" t="s">
        <v>41</v>
      </c>
      <c r="B1597" s="2">
        <v>42159</v>
      </c>
      <c r="C1597" s="1">
        <v>0.58333333333333337</v>
      </c>
      <c r="D1597" t="s">
        <v>53</v>
      </c>
      <c r="E1597" t="s">
        <v>87</v>
      </c>
      <c r="F1597">
        <v>1453.74</v>
      </c>
      <c r="G1597">
        <v>1281.53</v>
      </c>
      <c r="H1597">
        <v>4</v>
      </c>
      <c r="I1597">
        <v>6</v>
      </c>
      <c r="J1597">
        <v>1</v>
      </c>
      <c r="K1597">
        <v>4</v>
      </c>
      <c r="L1597">
        <v>2</v>
      </c>
      <c r="M1597">
        <v>1</v>
      </c>
      <c r="N1597" t="s">
        <v>23</v>
      </c>
      <c r="O1597">
        <v>1.52</v>
      </c>
      <c r="P1597">
        <v>4.03</v>
      </c>
      <c r="Q1597">
        <v>6.13</v>
      </c>
      <c r="R1597">
        <v>1.6</v>
      </c>
      <c r="S1597">
        <v>4.55</v>
      </c>
      <c r="T1597">
        <v>7</v>
      </c>
    </row>
    <row r="1598" spans="1:20" x14ac:dyDescent="0.45">
      <c r="A1598" t="s">
        <v>20</v>
      </c>
      <c r="B1598" s="2">
        <v>42159</v>
      </c>
      <c r="C1598" s="1">
        <v>0.60416666666666663</v>
      </c>
      <c r="D1598" t="s">
        <v>103</v>
      </c>
      <c r="E1598" t="s">
        <v>59</v>
      </c>
      <c r="F1598">
        <v>1183.33</v>
      </c>
      <c r="G1598">
        <v>1326.81</v>
      </c>
      <c r="H1598">
        <v>0</v>
      </c>
      <c r="I1598">
        <v>0</v>
      </c>
      <c r="J1598">
        <v>6</v>
      </c>
      <c r="K1598">
        <v>9</v>
      </c>
      <c r="L1598">
        <v>1</v>
      </c>
      <c r="M1598">
        <v>0</v>
      </c>
      <c r="N1598" t="s">
        <v>23</v>
      </c>
      <c r="O1598">
        <v>2.38</v>
      </c>
      <c r="P1598">
        <v>3.35</v>
      </c>
      <c r="Q1598">
        <v>2.86</v>
      </c>
      <c r="R1598">
        <v>2.65</v>
      </c>
      <c r="S1598">
        <v>3.65</v>
      </c>
      <c r="T1598">
        <v>3.1</v>
      </c>
    </row>
    <row r="1599" spans="1:20" x14ac:dyDescent="0.45">
      <c r="A1599" t="s">
        <v>61</v>
      </c>
      <c r="B1599" s="2">
        <v>42159</v>
      </c>
      <c r="C1599" s="1">
        <v>0.70833333333333337</v>
      </c>
      <c r="D1599" t="s">
        <v>80</v>
      </c>
      <c r="E1599" t="s">
        <v>77</v>
      </c>
      <c r="F1599">
        <v>1393.93</v>
      </c>
      <c r="G1599">
        <v>1370.53</v>
      </c>
      <c r="H1599">
        <v>6</v>
      </c>
      <c r="I1599">
        <v>9</v>
      </c>
      <c r="J1599">
        <v>1</v>
      </c>
      <c r="K1599">
        <v>2</v>
      </c>
      <c r="L1599">
        <v>2</v>
      </c>
      <c r="M1599">
        <v>2</v>
      </c>
      <c r="N1599" t="s">
        <v>28</v>
      </c>
      <c r="O1599">
        <v>2.5499999999999998</v>
      </c>
      <c r="P1599">
        <v>3.19</v>
      </c>
      <c r="Q1599">
        <v>2.73</v>
      </c>
      <c r="R1599">
        <v>2.75</v>
      </c>
      <c r="S1599">
        <v>3.44</v>
      </c>
      <c r="T1599">
        <v>2.98</v>
      </c>
    </row>
    <row r="1600" spans="1:20" x14ac:dyDescent="0.45">
      <c r="A1600" t="s">
        <v>20</v>
      </c>
      <c r="B1600" s="2">
        <v>42159</v>
      </c>
      <c r="C1600" s="1">
        <v>0.70833333333333337</v>
      </c>
      <c r="D1600" t="s">
        <v>30</v>
      </c>
      <c r="E1600" t="s">
        <v>48</v>
      </c>
      <c r="F1600">
        <v>1484.3</v>
      </c>
      <c r="G1600">
        <v>1307.67</v>
      </c>
      <c r="H1600">
        <v>7</v>
      </c>
      <c r="I1600">
        <v>10</v>
      </c>
      <c r="J1600">
        <v>1</v>
      </c>
      <c r="K1600">
        <v>5</v>
      </c>
      <c r="L1600">
        <v>5</v>
      </c>
      <c r="M1600">
        <v>0</v>
      </c>
      <c r="N1600" t="s">
        <v>23</v>
      </c>
      <c r="O1600">
        <v>1.45</v>
      </c>
      <c r="P1600">
        <v>4.4400000000000004</v>
      </c>
      <c r="Q1600">
        <v>6.57</v>
      </c>
      <c r="R1600">
        <v>1.53</v>
      </c>
      <c r="S1600">
        <v>5</v>
      </c>
      <c r="T1600">
        <v>7.6</v>
      </c>
    </row>
    <row r="1601" spans="1:20" x14ac:dyDescent="0.45">
      <c r="A1601" t="s">
        <v>20</v>
      </c>
      <c r="B1601" s="2">
        <v>42159</v>
      </c>
      <c r="C1601" s="1">
        <v>0.70833333333333337</v>
      </c>
      <c r="D1601" t="s">
        <v>22</v>
      </c>
      <c r="E1601" t="s">
        <v>24</v>
      </c>
      <c r="F1601">
        <v>1302.95</v>
      </c>
      <c r="G1601">
        <v>1274.5</v>
      </c>
      <c r="H1601">
        <v>4</v>
      </c>
      <c r="I1601">
        <v>10</v>
      </c>
      <c r="J1601">
        <v>4</v>
      </c>
      <c r="K1601">
        <v>7</v>
      </c>
      <c r="L1601">
        <v>1</v>
      </c>
      <c r="M1601">
        <v>1</v>
      </c>
      <c r="N1601" t="s">
        <v>28</v>
      </c>
      <c r="O1601">
        <v>2.5299999999999998</v>
      </c>
      <c r="P1601">
        <v>3.33</v>
      </c>
      <c r="Q1601">
        <v>2.69</v>
      </c>
      <c r="R1601">
        <v>2.69</v>
      </c>
      <c r="S1601">
        <v>3.55</v>
      </c>
      <c r="T1601">
        <v>2.84</v>
      </c>
    </row>
    <row r="1602" spans="1:20" x14ac:dyDescent="0.45">
      <c r="A1602" t="s">
        <v>20</v>
      </c>
      <c r="B1602" s="2">
        <v>42159</v>
      </c>
      <c r="C1602" s="1">
        <v>0.75</v>
      </c>
      <c r="D1602" t="s">
        <v>40</v>
      </c>
      <c r="E1602" t="s">
        <v>58</v>
      </c>
      <c r="F1602">
        <v>1340.08</v>
      </c>
      <c r="G1602">
        <v>1362.4</v>
      </c>
      <c r="H1602">
        <v>9</v>
      </c>
      <c r="I1602">
        <v>12</v>
      </c>
      <c r="J1602">
        <v>6</v>
      </c>
      <c r="K1602">
        <v>9</v>
      </c>
      <c r="L1602">
        <v>3</v>
      </c>
      <c r="M1602">
        <v>1</v>
      </c>
      <c r="N1602" t="s">
        <v>23</v>
      </c>
      <c r="O1602">
        <v>2.44</v>
      </c>
      <c r="P1602">
        <v>3.38</v>
      </c>
      <c r="Q1602">
        <v>2.75</v>
      </c>
      <c r="R1602">
        <v>2.64</v>
      </c>
      <c r="S1602">
        <v>3.66</v>
      </c>
      <c r="T1602">
        <v>3</v>
      </c>
    </row>
    <row r="1603" spans="1:20" x14ac:dyDescent="0.45">
      <c r="A1603" t="s">
        <v>20</v>
      </c>
      <c r="B1603" s="2">
        <v>42161</v>
      </c>
      <c r="C1603" s="1">
        <v>0.60416666666666663</v>
      </c>
      <c r="D1603" t="s">
        <v>40</v>
      </c>
      <c r="E1603" t="s">
        <v>30</v>
      </c>
      <c r="F1603">
        <v>1340.08</v>
      </c>
      <c r="G1603">
        <v>1484.3</v>
      </c>
      <c r="H1603">
        <v>9</v>
      </c>
      <c r="I1603">
        <v>15</v>
      </c>
      <c r="J1603">
        <v>7</v>
      </c>
      <c r="K1603">
        <v>10</v>
      </c>
      <c r="L1603">
        <v>1</v>
      </c>
      <c r="M1603">
        <v>2</v>
      </c>
      <c r="N1603" t="s">
        <v>34</v>
      </c>
      <c r="O1603">
        <v>3.64</v>
      </c>
      <c r="P1603">
        <v>3.71</v>
      </c>
      <c r="Q1603">
        <v>1.92</v>
      </c>
      <c r="R1603">
        <v>4</v>
      </c>
      <c r="S1603">
        <v>4</v>
      </c>
      <c r="T1603">
        <v>2.0499999999999998</v>
      </c>
    </row>
    <row r="1604" spans="1:20" x14ac:dyDescent="0.45">
      <c r="A1604" t="s">
        <v>41</v>
      </c>
      <c r="B1604" s="2">
        <v>42162</v>
      </c>
      <c r="C1604" s="1">
        <v>0.75347222222222221</v>
      </c>
      <c r="D1604" t="s">
        <v>43</v>
      </c>
      <c r="E1604" t="s">
        <v>105</v>
      </c>
      <c r="F1604">
        <v>1332.39</v>
      </c>
      <c r="G1604">
        <v>1250.6300000000001</v>
      </c>
      <c r="H1604">
        <v>6</v>
      </c>
      <c r="I1604">
        <v>10</v>
      </c>
      <c r="J1604">
        <v>1</v>
      </c>
      <c r="K1604">
        <v>5</v>
      </c>
      <c r="L1604">
        <v>1</v>
      </c>
      <c r="M1604">
        <v>1</v>
      </c>
      <c r="N1604" t="s">
        <v>28</v>
      </c>
      <c r="O1604">
        <v>2.89</v>
      </c>
      <c r="P1604">
        <v>3.25</v>
      </c>
      <c r="Q1604">
        <v>2.42</v>
      </c>
      <c r="R1604">
        <v>3.15</v>
      </c>
      <c r="S1604">
        <v>3.7</v>
      </c>
      <c r="T1604">
        <v>2.6</v>
      </c>
    </row>
    <row r="1605" spans="1:20" x14ac:dyDescent="0.45">
      <c r="A1605" t="s">
        <v>31</v>
      </c>
      <c r="B1605" s="2">
        <v>42167</v>
      </c>
      <c r="C1605" s="1">
        <v>0.625</v>
      </c>
      <c r="D1605" t="s">
        <v>56</v>
      </c>
      <c r="E1605" t="s">
        <v>57</v>
      </c>
      <c r="F1605">
        <v>1376.1</v>
      </c>
      <c r="G1605">
        <v>1455.91</v>
      </c>
      <c r="H1605">
        <v>6</v>
      </c>
      <c r="I1605">
        <v>9</v>
      </c>
      <c r="J1605">
        <v>5</v>
      </c>
      <c r="K1605">
        <v>11</v>
      </c>
      <c r="L1605">
        <v>0</v>
      </c>
      <c r="M1605">
        <v>2</v>
      </c>
      <c r="N1605" t="s">
        <v>34</v>
      </c>
      <c r="O1605">
        <v>3.05</v>
      </c>
      <c r="P1605">
        <v>3.25</v>
      </c>
      <c r="Q1605">
        <v>2.3199999999999998</v>
      </c>
      <c r="R1605">
        <v>3.27</v>
      </c>
      <c r="S1605">
        <v>3.4</v>
      </c>
      <c r="T1605">
        <v>2.4500000000000002</v>
      </c>
    </row>
    <row r="1606" spans="1:20" x14ac:dyDescent="0.45">
      <c r="A1606" t="s">
        <v>61</v>
      </c>
      <c r="B1606" s="2">
        <v>42167</v>
      </c>
      <c r="C1606" s="1">
        <v>0.70833333333333337</v>
      </c>
      <c r="D1606" t="s">
        <v>77</v>
      </c>
      <c r="E1606" t="s">
        <v>62</v>
      </c>
      <c r="F1606">
        <v>1370.53</v>
      </c>
      <c r="G1606">
        <v>1533.36</v>
      </c>
      <c r="H1606">
        <v>4</v>
      </c>
      <c r="I1606">
        <v>5</v>
      </c>
      <c r="J1606">
        <v>9</v>
      </c>
      <c r="K1606">
        <v>13</v>
      </c>
      <c r="L1606">
        <v>0</v>
      </c>
      <c r="M1606">
        <v>2</v>
      </c>
      <c r="N1606" t="s">
        <v>34</v>
      </c>
      <c r="O1606">
        <v>3.49</v>
      </c>
      <c r="P1606">
        <v>3.35</v>
      </c>
      <c r="Q1606">
        <v>2.06</v>
      </c>
      <c r="R1606">
        <v>3.7</v>
      </c>
      <c r="S1606">
        <v>3.58</v>
      </c>
      <c r="T1606">
        <v>2.16</v>
      </c>
    </row>
    <row r="1607" spans="1:20" x14ac:dyDescent="0.45">
      <c r="A1607" t="s">
        <v>20</v>
      </c>
      <c r="B1607" s="2">
        <v>42175</v>
      </c>
      <c r="C1607" s="1">
        <v>0.60416666666666663</v>
      </c>
      <c r="D1607" t="s">
        <v>104</v>
      </c>
      <c r="E1607" t="s">
        <v>29</v>
      </c>
      <c r="F1607">
        <v>1145.92</v>
      </c>
      <c r="G1607">
        <v>1336.93</v>
      </c>
      <c r="H1607">
        <v>3</v>
      </c>
      <c r="I1607">
        <v>3</v>
      </c>
      <c r="J1607">
        <v>6</v>
      </c>
      <c r="K1607">
        <v>12</v>
      </c>
      <c r="L1607">
        <v>0</v>
      </c>
      <c r="M1607">
        <v>0</v>
      </c>
      <c r="N1607" t="s">
        <v>28</v>
      </c>
      <c r="O1607">
        <v>3.13</v>
      </c>
      <c r="P1607">
        <v>3.44</v>
      </c>
      <c r="Q1607">
        <v>2.19</v>
      </c>
      <c r="R1607">
        <v>3.36</v>
      </c>
      <c r="S1607">
        <v>3.65</v>
      </c>
      <c r="T1607">
        <v>2.2799999999999998</v>
      </c>
    </row>
    <row r="1608" spans="1:20" x14ac:dyDescent="0.45">
      <c r="A1608" t="s">
        <v>20</v>
      </c>
      <c r="B1608" s="2">
        <v>42175</v>
      </c>
      <c r="C1608" s="1">
        <v>0.70833333333333337</v>
      </c>
      <c r="D1608" t="s">
        <v>25</v>
      </c>
      <c r="E1608" t="s">
        <v>40</v>
      </c>
      <c r="F1608">
        <v>1446.67</v>
      </c>
      <c r="G1608">
        <v>1333.83</v>
      </c>
      <c r="H1608">
        <v>7</v>
      </c>
      <c r="I1608">
        <v>7</v>
      </c>
      <c r="J1608">
        <v>6</v>
      </c>
      <c r="K1608">
        <v>12</v>
      </c>
      <c r="L1608">
        <v>0</v>
      </c>
      <c r="M1608">
        <v>0</v>
      </c>
      <c r="N1608" t="s">
        <v>28</v>
      </c>
      <c r="O1608">
        <v>1.41</v>
      </c>
      <c r="P1608">
        <v>4.7699999999999996</v>
      </c>
      <c r="Q1608">
        <v>6.91</v>
      </c>
      <c r="R1608">
        <v>1.47</v>
      </c>
      <c r="S1608">
        <v>5.35</v>
      </c>
      <c r="T1608">
        <v>7.75</v>
      </c>
    </row>
    <row r="1609" spans="1:20" x14ac:dyDescent="0.45">
      <c r="A1609" t="s">
        <v>20</v>
      </c>
      <c r="B1609" s="2">
        <v>42176</v>
      </c>
      <c r="C1609" s="1">
        <v>0.70833333333333337</v>
      </c>
      <c r="D1609" t="s">
        <v>48</v>
      </c>
      <c r="E1609" t="s">
        <v>22</v>
      </c>
      <c r="F1609">
        <v>1312.71</v>
      </c>
      <c r="G1609">
        <v>1306.23</v>
      </c>
      <c r="H1609">
        <v>1</v>
      </c>
      <c r="I1609">
        <v>2</v>
      </c>
      <c r="J1609">
        <v>4</v>
      </c>
      <c r="K1609">
        <v>8</v>
      </c>
      <c r="L1609">
        <v>1</v>
      </c>
      <c r="M1609">
        <v>1</v>
      </c>
      <c r="N1609" t="s">
        <v>28</v>
      </c>
      <c r="O1609">
        <v>2.4300000000000002</v>
      </c>
      <c r="P1609">
        <v>3.54</v>
      </c>
      <c r="Q1609">
        <v>2.69</v>
      </c>
      <c r="R1609">
        <v>2.5499999999999998</v>
      </c>
      <c r="S1609">
        <v>3.87</v>
      </c>
      <c r="T1609">
        <v>2.82</v>
      </c>
    </row>
    <row r="1610" spans="1:20" x14ac:dyDescent="0.45">
      <c r="A1610" t="s">
        <v>20</v>
      </c>
      <c r="B1610" s="2">
        <v>42176</v>
      </c>
      <c r="C1610" s="1">
        <v>0.70833333333333337</v>
      </c>
      <c r="D1610" t="s">
        <v>24</v>
      </c>
      <c r="E1610" t="s">
        <v>103</v>
      </c>
      <c r="F1610">
        <v>1269.45</v>
      </c>
      <c r="G1610">
        <v>1183.53</v>
      </c>
      <c r="H1610">
        <v>4</v>
      </c>
      <c r="I1610">
        <v>5</v>
      </c>
      <c r="J1610">
        <v>3</v>
      </c>
      <c r="K1610">
        <v>3</v>
      </c>
      <c r="L1610">
        <v>1</v>
      </c>
      <c r="M1610">
        <v>1</v>
      </c>
      <c r="N1610" t="s">
        <v>28</v>
      </c>
      <c r="O1610">
        <v>1.76</v>
      </c>
      <c r="P1610">
        <v>3.68</v>
      </c>
      <c r="Q1610">
        <v>4.47</v>
      </c>
      <c r="R1610">
        <v>1.82</v>
      </c>
      <c r="S1610">
        <v>3.98</v>
      </c>
      <c r="T1610">
        <v>4.7699999999999996</v>
      </c>
    </row>
    <row r="1611" spans="1:20" x14ac:dyDescent="0.45">
      <c r="A1611" t="s">
        <v>20</v>
      </c>
      <c r="B1611" s="2">
        <v>42176</v>
      </c>
      <c r="C1611" s="1">
        <v>0.70833333333333337</v>
      </c>
      <c r="D1611" t="s">
        <v>58</v>
      </c>
      <c r="E1611" t="s">
        <v>49</v>
      </c>
      <c r="F1611">
        <v>1369.47</v>
      </c>
      <c r="G1611">
        <v>1232.94</v>
      </c>
      <c r="H1611">
        <v>3</v>
      </c>
      <c r="I1611">
        <v>6</v>
      </c>
      <c r="J1611">
        <v>2</v>
      </c>
      <c r="K1611">
        <v>3</v>
      </c>
      <c r="L1611">
        <v>2</v>
      </c>
      <c r="M1611">
        <v>1</v>
      </c>
      <c r="N1611" t="s">
        <v>23</v>
      </c>
      <c r="O1611">
        <v>1.53</v>
      </c>
      <c r="P1611">
        <v>4.24</v>
      </c>
      <c r="Q1611">
        <v>5.77</v>
      </c>
      <c r="R1611">
        <v>1.57</v>
      </c>
      <c r="S1611">
        <v>4.7</v>
      </c>
      <c r="T1611">
        <v>6.22</v>
      </c>
    </row>
    <row r="1612" spans="1:20" x14ac:dyDescent="0.45">
      <c r="A1612" t="s">
        <v>20</v>
      </c>
      <c r="B1612" s="2">
        <v>42182</v>
      </c>
      <c r="C1612" s="1">
        <v>0.60416666666666663</v>
      </c>
      <c r="D1612" t="s">
        <v>88</v>
      </c>
      <c r="E1612" t="s">
        <v>48</v>
      </c>
      <c r="F1612">
        <v>1241.08</v>
      </c>
      <c r="G1612">
        <v>1312.71</v>
      </c>
      <c r="H1612">
        <v>4</v>
      </c>
      <c r="I1612">
        <v>5</v>
      </c>
      <c r="J1612">
        <v>2</v>
      </c>
      <c r="K1612">
        <v>2</v>
      </c>
      <c r="L1612">
        <v>3</v>
      </c>
      <c r="M1612">
        <v>1</v>
      </c>
      <c r="N1612" t="s">
        <v>23</v>
      </c>
      <c r="O1612">
        <v>2.2000000000000002</v>
      </c>
      <c r="P1612">
        <v>3.47</v>
      </c>
      <c r="Q1612">
        <v>3.08</v>
      </c>
      <c r="R1612">
        <v>2.4</v>
      </c>
      <c r="S1612">
        <v>3.69</v>
      </c>
      <c r="T1612">
        <v>3.3</v>
      </c>
    </row>
    <row r="1613" spans="1:20" x14ac:dyDescent="0.45">
      <c r="A1613" t="s">
        <v>20</v>
      </c>
      <c r="B1613" s="2">
        <v>42182</v>
      </c>
      <c r="C1613" s="1">
        <v>0.70833333333333337</v>
      </c>
      <c r="D1613" t="s">
        <v>30</v>
      </c>
      <c r="E1613" t="s">
        <v>25</v>
      </c>
      <c r="F1613">
        <v>1490.55</v>
      </c>
      <c r="G1613">
        <v>1446.67</v>
      </c>
      <c r="H1613">
        <v>9</v>
      </c>
      <c r="I1613">
        <v>13</v>
      </c>
      <c r="J1613">
        <v>7</v>
      </c>
      <c r="K1613">
        <v>8</v>
      </c>
      <c r="L1613">
        <v>1</v>
      </c>
      <c r="M1613">
        <v>1</v>
      </c>
      <c r="N1613" t="s">
        <v>28</v>
      </c>
      <c r="O1613">
        <v>1.81</v>
      </c>
      <c r="P1613">
        <v>3.71</v>
      </c>
      <c r="Q1613">
        <v>4.09</v>
      </c>
      <c r="R1613">
        <v>1.9</v>
      </c>
      <c r="S1613">
        <v>4.0999999999999996</v>
      </c>
      <c r="T1613">
        <v>4.5</v>
      </c>
    </row>
    <row r="1614" spans="1:20" x14ac:dyDescent="0.45">
      <c r="A1614" t="s">
        <v>20</v>
      </c>
      <c r="B1614" s="2">
        <v>42182</v>
      </c>
      <c r="C1614" s="1">
        <v>0.79166666666666663</v>
      </c>
      <c r="D1614" t="s">
        <v>22</v>
      </c>
      <c r="E1614" t="s">
        <v>58</v>
      </c>
      <c r="F1614">
        <v>1306.23</v>
      </c>
      <c r="G1614">
        <v>1369.47</v>
      </c>
      <c r="H1614">
        <v>5</v>
      </c>
      <c r="I1614">
        <v>6</v>
      </c>
      <c r="J1614">
        <v>6</v>
      </c>
      <c r="K1614">
        <v>9</v>
      </c>
      <c r="L1614">
        <v>3</v>
      </c>
      <c r="M1614">
        <v>2</v>
      </c>
      <c r="N1614" t="s">
        <v>23</v>
      </c>
      <c r="O1614">
        <v>2.21</v>
      </c>
      <c r="P1614">
        <v>3.47</v>
      </c>
      <c r="Q1614">
        <v>3.07</v>
      </c>
      <c r="R1614">
        <v>2.33</v>
      </c>
      <c r="S1614">
        <v>3.9</v>
      </c>
      <c r="T1614">
        <v>3.25</v>
      </c>
    </row>
    <row r="1615" spans="1:20" x14ac:dyDescent="0.45">
      <c r="A1615" t="s">
        <v>20</v>
      </c>
      <c r="B1615" s="2">
        <v>42183</v>
      </c>
      <c r="C1615" s="1">
        <v>0.70833333333333337</v>
      </c>
      <c r="D1615" t="s">
        <v>103</v>
      </c>
      <c r="E1615" t="s">
        <v>104</v>
      </c>
      <c r="F1615">
        <v>1183.53</v>
      </c>
      <c r="G1615">
        <v>1145.92</v>
      </c>
      <c r="H1615">
        <v>4</v>
      </c>
      <c r="I1615">
        <v>4</v>
      </c>
      <c r="J1615">
        <v>4</v>
      </c>
      <c r="K1615">
        <v>4</v>
      </c>
      <c r="L1615">
        <v>2</v>
      </c>
      <c r="M1615">
        <v>2</v>
      </c>
      <c r="N1615" t="s">
        <v>28</v>
      </c>
      <c r="O1615">
        <v>1.85</v>
      </c>
      <c r="P1615">
        <v>3.7</v>
      </c>
      <c r="Q1615">
        <v>3.92</v>
      </c>
      <c r="R1615">
        <v>1.92</v>
      </c>
      <c r="S1615">
        <v>4.1500000000000004</v>
      </c>
      <c r="T1615">
        <v>4.3</v>
      </c>
    </row>
    <row r="1616" spans="1:20" x14ac:dyDescent="0.45">
      <c r="A1616" t="s">
        <v>20</v>
      </c>
      <c r="B1616" s="2">
        <v>42183</v>
      </c>
      <c r="C1616" s="1">
        <v>0.70833333333333337</v>
      </c>
      <c r="D1616" t="s">
        <v>49</v>
      </c>
      <c r="E1616" t="s">
        <v>24</v>
      </c>
      <c r="F1616">
        <v>1232.94</v>
      </c>
      <c r="G1616">
        <v>1269.45</v>
      </c>
      <c r="H1616">
        <v>1</v>
      </c>
      <c r="I1616">
        <v>2</v>
      </c>
      <c r="J1616">
        <v>2</v>
      </c>
      <c r="K1616">
        <v>6</v>
      </c>
      <c r="L1616">
        <v>2</v>
      </c>
      <c r="M1616">
        <v>0</v>
      </c>
      <c r="N1616" t="s">
        <v>23</v>
      </c>
      <c r="O1616">
        <v>1.9</v>
      </c>
      <c r="P1616">
        <v>3.54</v>
      </c>
      <c r="Q1616">
        <v>3.92</v>
      </c>
      <c r="R1616">
        <v>2.04</v>
      </c>
      <c r="S1616">
        <v>3.8</v>
      </c>
      <c r="T1616">
        <v>4.3</v>
      </c>
    </row>
    <row r="1617" spans="1:20" x14ac:dyDescent="0.45">
      <c r="A1617" t="s">
        <v>61</v>
      </c>
      <c r="B1617" s="2">
        <v>42188</v>
      </c>
      <c r="C1617" s="1">
        <v>0.60416666666666663</v>
      </c>
      <c r="D1617" t="s">
        <v>77</v>
      </c>
      <c r="E1617" t="s">
        <v>94</v>
      </c>
      <c r="F1617">
        <v>1366.71</v>
      </c>
      <c r="G1617">
        <v>1305.8599999999999</v>
      </c>
      <c r="H1617">
        <v>4</v>
      </c>
      <c r="I1617">
        <v>4</v>
      </c>
      <c r="J1617">
        <v>4</v>
      </c>
      <c r="K1617">
        <v>7</v>
      </c>
      <c r="L1617">
        <v>0</v>
      </c>
      <c r="M1617">
        <v>1</v>
      </c>
      <c r="N1617" t="s">
        <v>34</v>
      </c>
      <c r="O1617">
        <v>1.72</v>
      </c>
      <c r="P1617">
        <v>3.46</v>
      </c>
      <c r="Q1617">
        <v>4.97</v>
      </c>
      <c r="R1617">
        <v>1.85</v>
      </c>
      <c r="S1617">
        <v>3.76</v>
      </c>
      <c r="T1617">
        <v>5.3</v>
      </c>
    </row>
    <row r="1618" spans="1:20" x14ac:dyDescent="0.45">
      <c r="A1618" t="s">
        <v>35</v>
      </c>
      <c r="B1618" s="2">
        <v>42188</v>
      </c>
      <c r="C1618" s="1">
        <v>0.72916666666666663</v>
      </c>
      <c r="D1618" t="s">
        <v>39</v>
      </c>
      <c r="E1618" t="s">
        <v>100</v>
      </c>
      <c r="F1618">
        <v>1640.92</v>
      </c>
      <c r="G1618">
        <v>1435.33</v>
      </c>
      <c r="H1618">
        <v>5</v>
      </c>
      <c r="I1618">
        <v>7</v>
      </c>
      <c r="J1618">
        <v>6</v>
      </c>
      <c r="K1618">
        <v>10</v>
      </c>
      <c r="L1618">
        <v>0</v>
      </c>
      <c r="M1618">
        <v>1</v>
      </c>
      <c r="N1618" t="s">
        <v>34</v>
      </c>
      <c r="O1618">
        <v>1.21</v>
      </c>
      <c r="P1618">
        <v>6.52</v>
      </c>
      <c r="Q1618">
        <v>11.44</v>
      </c>
      <c r="R1618">
        <v>1.25</v>
      </c>
      <c r="S1618">
        <v>8.4</v>
      </c>
      <c r="T1618">
        <v>15</v>
      </c>
    </row>
    <row r="1619" spans="1:20" x14ac:dyDescent="0.45">
      <c r="A1619" t="s">
        <v>20</v>
      </c>
      <c r="B1619" s="2">
        <v>42189</v>
      </c>
      <c r="C1619" s="1">
        <v>0.75</v>
      </c>
      <c r="D1619" t="s">
        <v>29</v>
      </c>
      <c r="E1619" t="s">
        <v>88</v>
      </c>
      <c r="F1619">
        <v>1332.83</v>
      </c>
      <c r="G1619">
        <v>1257.1600000000001</v>
      </c>
      <c r="H1619">
        <v>2</v>
      </c>
      <c r="I1619">
        <v>8</v>
      </c>
      <c r="J1619">
        <v>7</v>
      </c>
      <c r="K1619">
        <v>7</v>
      </c>
      <c r="L1619">
        <v>1</v>
      </c>
      <c r="M1619">
        <v>1</v>
      </c>
      <c r="N1619" t="s">
        <v>28</v>
      </c>
      <c r="O1619">
        <v>1.66</v>
      </c>
      <c r="P1619">
        <v>3.82</v>
      </c>
      <c r="Q1619">
        <v>5.01</v>
      </c>
      <c r="R1619">
        <v>1.73</v>
      </c>
      <c r="S1619">
        <v>4.3</v>
      </c>
      <c r="T1619">
        <v>5.86</v>
      </c>
    </row>
    <row r="1620" spans="1:20" x14ac:dyDescent="0.45">
      <c r="A1620" t="s">
        <v>31</v>
      </c>
      <c r="B1620" s="2">
        <v>42189</v>
      </c>
      <c r="C1620" s="1">
        <v>0.75</v>
      </c>
      <c r="D1620" t="s">
        <v>44</v>
      </c>
      <c r="E1620" t="s">
        <v>93</v>
      </c>
      <c r="F1620">
        <v>1356.78</v>
      </c>
      <c r="G1620">
        <v>1305.5899999999999</v>
      </c>
      <c r="H1620">
        <v>1</v>
      </c>
      <c r="I1620">
        <v>5</v>
      </c>
      <c r="J1620">
        <v>2</v>
      </c>
      <c r="K1620">
        <v>5</v>
      </c>
      <c r="L1620">
        <v>1</v>
      </c>
      <c r="M1620">
        <v>2</v>
      </c>
      <c r="N1620" t="s">
        <v>34</v>
      </c>
      <c r="O1620">
        <v>1.86</v>
      </c>
      <c r="P1620">
        <v>3.39</v>
      </c>
      <c r="Q1620">
        <v>4.25</v>
      </c>
      <c r="R1620">
        <v>1.95</v>
      </c>
      <c r="S1620">
        <v>3.5</v>
      </c>
      <c r="T1620">
        <v>5</v>
      </c>
    </row>
    <row r="1621" spans="1:20" x14ac:dyDescent="0.45">
      <c r="A1621" t="s">
        <v>41</v>
      </c>
      <c r="B1621" s="2">
        <v>42191</v>
      </c>
      <c r="C1621" s="1">
        <v>0.58333333333333337</v>
      </c>
      <c r="D1621" t="s">
        <v>71</v>
      </c>
      <c r="E1621" t="s">
        <v>54</v>
      </c>
      <c r="F1621">
        <v>1238.25</v>
      </c>
      <c r="G1621">
        <v>1341.77</v>
      </c>
      <c r="H1621">
        <v>1</v>
      </c>
      <c r="I1621">
        <v>2</v>
      </c>
      <c r="J1621">
        <v>6</v>
      </c>
      <c r="K1621">
        <v>7</v>
      </c>
      <c r="L1621">
        <v>1</v>
      </c>
      <c r="M1621">
        <v>1</v>
      </c>
      <c r="N1621" t="s">
        <v>28</v>
      </c>
      <c r="O1621">
        <v>2.2000000000000002</v>
      </c>
      <c r="P1621">
        <v>3.32</v>
      </c>
      <c r="Q1621">
        <v>3.21</v>
      </c>
      <c r="R1621">
        <v>2.41</v>
      </c>
      <c r="S1621">
        <v>3.58</v>
      </c>
      <c r="T1621">
        <v>3.6</v>
      </c>
    </row>
    <row r="1622" spans="1:20" x14ac:dyDescent="0.45">
      <c r="A1622" t="s">
        <v>31</v>
      </c>
      <c r="B1622" s="2">
        <v>42191</v>
      </c>
      <c r="C1622" s="1">
        <v>0.625</v>
      </c>
      <c r="D1622" t="s">
        <v>68</v>
      </c>
      <c r="E1622" t="s">
        <v>56</v>
      </c>
      <c r="F1622">
        <v>1433.76</v>
      </c>
      <c r="G1622">
        <v>1370.28</v>
      </c>
      <c r="H1622">
        <v>7</v>
      </c>
      <c r="I1622">
        <v>10</v>
      </c>
      <c r="J1622">
        <v>6</v>
      </c>
      <c r="K1622">
        <v>9</v>
      </c>
      <c r="L1622">
        <v>1</v>
      </c>
      <c r="M1622">
        <v>0</v>
      </c>
      <c r="N1622" t="s">
        <v>23</v>
      </c>
      <c r="O1622">
        <v>1.88</v>
      </c>
      <c r="P1622">
        <v>3.7</v>
      </c>
      <c r="Q1622">
        <v>3.77</v>
      </c>
      <c r="R1622">
        <v>1.97</v>
      </c>
      <c r="S1622">
        <v>4.03</v>
      </c>
      <c r="T1622">
        <v>4</v>
      </c>
    </row>
    <row r="1623" spans="1:20" x14ac:dyDescent="0.45">
      <c r="A1623" t="s">
        <v>31</v>
      </c>
      <c r="B1623" s="2">
        <v>42191</v>
      </c>
      <c r="C1623" s="1">
        <v>0.625</v>
      </c>
      <c r="D1623" t="s">
        <v>57</v>
      </c>
      <c r="E1623" t="s">
        <v>45</v>
      </c>
      <c r="F1623">
        <v>1445.05</v>
      </c>
      <c r="G1623">
        <v>1402.84</v>
      </c>
      <c r="H1623">
        <v>5</v>
      </c>
      <c r="I1623">
        <v>11</v>
      </c>
      <c r="J1623">
        <v>3</v>
      </c>
      <c r="K1623">
        <v>6</v>
      </c>
      <c r="L1623">
        <v>0</v>
      </c>
      <c r="M1623">
        <v>1</v>
      </c>
      <c r="N1623" t="s">
        <v>34</v>
      </c>
      <c r="O1623">
        <v>1.65</v>
      </c>
      <c r="P1623">
        <v>4.01</v>
      </c>
      <c r="Q1623">
        <v>4.76</v>
      </c>
      <c r="R1623">
        <v>1.73</v>
      </c>
      <c r="S1623">
        <v>4.4000000000000004</v>
      </c>
      <c r="T1623">
        <v>5.8</v>
      </c>
    </row>
    <row r="1624" spans="1:20" x14ac:dyDescent="0.45">
      <c r="A1624" t="s">
        <v>31</v>
      </c>
      <c r="B1624" s="2">
        <v>42191</v>
      </c>
      <c r="C1624" s="1">
        <v>0.625</v>
      </c>
      <c r="D1624" t="s">
        <v>93</v>
      </c>
      <c r="E1624" t="s">
        <v>32</v>
      </c>
      <c r="F1624">
        <v>1305.5899999999999</v>
      </c>
      <c r="G1624">
        <v>1229.52</v>
      </c>
      <c r="H1624">
        <v>4</v>
      </c>
      <c r="I1624">
        <v>8</v>
      </c>
      <c r="J1624">
        <v>1</v>
      </c>
      <c r="K1624">
        <v>2</v>
      </c>
      <c r="L1624">
        <v>3</v>
      </c>
      <c r="M1624">
        <v>1</v>
      </c>
      <c r="N1624" t="s">
        <v>23</v>
      </c>
      <c r="O1624">
        <v>1.98</v>
      </c>
      <c r="P1624">
        <v>3.56</v>
      </c>
      <c r="Q1624">
        <v>3.61</v>
      </c>
      <c r="R1624">
        <v>2.15</v>
      </c>
      <c r="S1624">
        <v>3.78</v>
      </c>
      <c r="T1624">
        <v>4</v>
      </c>
    </row>
    <row r="1625" spans="1:20" x14ac:dyDescent="0.45">
      <c r="A1625" t="s">
        <v>41</v>
      </c>
      <c r="B1625" s="2">
        <v>42191</v>
      </c>
      <c r="C1625" s="1">
        <v>0.6875</v>
      </c>
      <c r="D1625" t="s">
        <v>51</v>
      </c>
      <c r="E1625" t="s">
        <v>43</v>
      </c>
      <c r="F1625">
        <v>1455.94</v>
      </c>
      <c r="G1625">
        <v>1319.89</v>
      </c>
      <c r="H1625">
        <v>7</v>
      </c>
      <c r="I1625">
        <v>11</v>
      </c>
      <c r="J1625">
        <v>4</v>
      </c>
      <c r="K1625">
        <v>10</v>
      </c>
      <c r="L1625">
        <v>5</v>
      </c>
      <c r="M1625">
        <v>1</v>
      </c>
      <c r="N1625" t="s">
        <v>23</v>
      </c>
      <c r="O1625">
        <v>1.28</v>
      </c>
      <c r="P1625">
        <v>5.38</v>
      </c>
      <c r="Q1625">
        <v>10.27</v>
      </c>
      <c r="R1625">
        <v>1.33</v>
      </c>
      <c r="S1625">
        <v>6.4</v>
      </c>
      <c r="T1625">
        <v>13</v>
      </c>
    </row>
    <row r="1626" spans="1:20" x14ac:dyDescent="0.45">
      <c r="A1626" t="s">
        <v>20</v>
      </c>
      <c r="B1626" s="2">
        <v>42191</v>
      </c>
      <c r="C1626" s="1">
        <v>0.70833333333333337</v>
      </c>
      <c r="D1626" t="s">
        <v>48</v>
      </c>
      <c r="E1626" t="s">
        <v>24</v>
      </c>
      <c r="F1626">
        <v>1299.8399999999999</v>
      </c>
      <c r="G1626">
        <v>1255.3499999999999</v>
      </c>
      <c r="H1626">
        <v>1</v>
      </c>
      <c r="I1626">
        <v>2</v>
      </c>
      <c r="J1626">
        <v>2</v>
      </c>
      <c r="K1626">
        <v>5</v>
      </c>
      <c r="L1626">
        <v>2</v>
      </c>
      <c r="M1626">
        <v>1</v>
      </c>
      <c r="N1626" t="s">
        <v>23</v>
      </c>
      <c r="O1626">
        <v>2.0099999999999998</v>
      </c>
      <c r="P1626">
        <v>3.5</v>
      </c>
      <c r="Q1626">
        <v>3.52</v>
      </c>
      <c r="R1626">
        <v>2.1</v>
      </c>
      <c r="S1626">
        <v>3.75</v>
      </c>
      <c r="T1626">
        <v>3.96</v>
      </c>
    </row>
    <row r="1627" spans="1:20" x14ac:dyDescent="0.45">
      <c r="A1627" t="s">
        <v>20</v>
      </c>
      <c r="B1627" s="2">
        <v>42191</v>
      </c>
      <c r="C1627" s="1">
        <v>0.70833333333333337</v>
      </c>
      <c r="D1627" t="s">
        <v>88</v>
      </c>
      <c r="E1627" t="s">
        <v>58</v>
      </c>
      <c r="F1627">
        <v>1257.1600000000001</v>
      </c>
      <c r="G1627">
        <v>1365.22</v>
      </c>
      <c r="H1627">
        <v>5</v>
      </c>
      <c r="I1627">
        <v>8</v>
      </c>
      <c r="J1627">
        <v>3</v>
      </c>
      <c r="K1627">
        <v>6</v>
      </c>
      <c r="L1627">
        <v>0</v>
      </c>
      <c r="M1627">
        <v>1</v>
      </c>
      <c r="N1627" t="s">
        <v>34</v>
      </c>
      <c r="O1627">
        <v>3.14</v>
      </c>
      <c r="P1627">
        <v>3.55</v>
      </c>
      <c r="Q1627">
        <v>2.15</v>
      </c>
      <c r="R1627">
        <v>3.4</v>
      </c>
      <c r="S1627">
        <v>3.8</v>
      </c>
      <c r="T1627">
        <v>2.23</v>
      </c>
    </row>
    <row r="1628" spans="1:20" x14ac:dyDescent="0.45">
      <c r="A1628" t="s">
        <v>20</v>
      </c>
      <c r="B1628" s="2">
        <v>42191</v>
      </c>
      <c r="C1628" s="1">
        <v>0.79166666666666663</v>
      </c>
      <c r="D1628" t="s">
        <v>29</v>
      </c>
      <c r="E1628" t="s">
        <v>59</v>
      </c>
      <c r="F1628">
        <v>1332.83</v>
      </c>
      <c r="G1628">
        <v>1338.26</v>
      </c>
      <c r="H1628">
        <v>3</v>
      </c>
      <c r="I1628">
        <v>6</v>
      </c>
      <c r="J1628">
        <v>6</v>
      </c>
      <c r="K1628">
        <v>9</v>
      </c>
      <c r="L1628">
        <v>2</v>
      </c>
      <c r="M1628">
        <v>1</v>
      </c>
      <c r="N1628" t="s">
        <v>23</v>
      </c>
      <c r="O1628">
        <v>2.5099999999999998</v>
      </c>
      <c r="P1628">
        <v>3.39</v>
      </c>
      <c r="Q1628">
        <v>2.69</v>
      </c>
      <c r="R1628">
        <v>2.62</v>
      </c>
      <c r="S1628">
        <v>3.7</v>
      </c>
      <c r="T1628">
        <v>2.91</v>
      </c>
    </row>
    <row r="1629" spans="1:20" x14ac:dyDescent="0.45">
      <c r="A1629" t="s">
        <v>61</v>
      </c>
      <c r="B1629" s="2">
        <v>42193</v>
      </c>
      <c r="C1629" s="1">
        <v>0.70833333333333337</v>
      </c>
      <c r="D1629" t="s">
        <v>90</v>
      </c>
      <c r="E1629" t="s">
        <v>85</v>
      </c>
      <c r="F1629">
        <v>1361.54</v>
      </c>
      <c r="G1629">
        <v>1315.51</v>
      </c>
      <c r="H1629">
        <v>7</v>
      </c>
      <c r="I1629">
        <v>13</v>
      </c>
      <c r="J1629">
        <v>4</v>
      </c>
      <c r="K1629">
        <v>8</v>
      </c>
      <c r="L1629">
        <v>1</v>
      </c>
      <c r="M1629">
        <v>2</v>
      </c>
      <c r="N1629" t="s">
        <v>34</v>
      </c>
      <c r="O1629">
        <v>1.67</v>
      </c>
      <c r="P1629">
        <v>3.62</v>
      </c>
      <c r="Q1629">
        <v>5.04</v>
      </c>
      <c r="R1629">
        <v>1.74</v>
      </c>
      <c r="S1629">
        <v>4</v>
      </c>
      <c r="T1629">
        <v>5.9</v>
      </c>
    </row>
    <row r="1630" spans="1:20" x14ac:dyDescent="0.45">
      <c r="A1630" t="s">
        <v>31</v>
      </c>
      <c r="B1630" s="2">
        <v>42193</v>
      </c>
      <c r="C1630" s="1">
        <v>0.70833333333333337</v>
      </c>
      <c r="D1630" t="s">
        <v>44</v>
      </c>
      <c r="E1630" t="s">
        <v>33</v>
      </c>
      <c r="F1630">
        <v>1356.78</v>
      </c>
      <c r="G1630">
        <v>1282.54</v>
      </c>
      <c r="H1630">
        <v>0</v>
      </c>
      <c r="I1630">
        <v>1</v>
      </c>
      <c r="J1630">
        <v>3</v>
      </c>
      <c r="K1630">
        <v>7</v>
      </c>
      <c r="L1630">
        <v>2</v>
      </c>
      <c r="M1630">
        <v>2</v>
      </c>
      <c r="N1630" t="s">
        <v>28</v>
      </c>
      <c r="O1630">
        <v>2.06</v>
      </c>
      <c r="P1630">
        <v>3.43</v>
      </c>
      <c r="Q1630">
        <v>3.45</v>
      </c>
      <c r="R1630">
        <v>2.19</v>
      </c>
      <c r="S1630">
        <v>3.6</v>
      </c>
      <c r="T1630">
        <v>4</v>
      </c>
    </row>
    <row r="1631" spans="1:20" x14ac:dyDescent="0.45">
      <c r="A1631" t="s">
        <v>20</v>
      </c>
      <c r="B1631" s="2">
        <v>42193</v>
      </c>
      <c r="C1631" s="1">
        <v>0.75</v>
      </c>
      <c r="D1631" t="s">
        <v>104</v>
      </c>
      <c r="E1631" t="s">
        <v>103</v>
      </c>
      <c r="F1631">
        <v>1152.29</v>
      </c>
      <c r="G1631">
        <v>1184.67</v>
      </c>
      <c r="H1631">
        <v>2</v>
      </c>
      <c r="I1631">
        <v>5</v>
      </c>
      <c r="J1631">
        <v>3</v>
      </c>
      <c r="K1631">
        <v>6</v>
      </c>
      <c r="L1631">
        <v>2</v>
      </c>
      <c r="M1631">
        <v>1</v>
      </c>
      <c r="N1631" t="s">
        <v>23</v>
      </c>
      <c r="O1631">
        <v>2.33</v>
      </c>
      <c r="P1631">
        <v>3.51</v>
      </c>
      <c r="Q1631">
        <v>2.84</v>
      </c>
      <c r="R1631">
        <v>2.44</v>
      </c>
      <c r="S1631">
        <v>3.78</v>
      </c>
      <c r="T1631">
        <v>3.1</v>
      </c>
    </row>
    <row r="1632" spans="1:20" x14ac:dyDescent="0.45">
      <c r="A1632" t="s">
        <v>20</v>
      </c>
      <c r="B1632" s="2">
        <v>42193</v>
      </c>
      <c r="C1632" s="1">
        <v>0.75</v>
      </c>
      <c r="D1632" t="s">
        <v>40</v>
      </c>
      <c r="E1632" t="s">
        <v>49</v>
      </c>
      <c r="F1632">
        <v>1325.27</v>
      </c>
      <c r="G1632">
        <v>1239.3900000000001</v>
      </c>
      <c r="H1632">
        <v>1</v>
      </c>
      <c r="I1632">
        <v>7</v>
      </c>
      <c r="J1632">
        <v>3</v>
      </c>
      <c r="K1632">
        <v>5</v>
      </c>
      <c r="L1632">
        <v>1</v>
      </c>
      <c r="M1632">
        <v>0</v>
      </c>
      <c r="N1632" t="s">
        <v>23</v>
      </c>
      <c r="O1632">
        <v>1.63</v>
      </c>
      <c r="P1632">
        <v>4.07</v>
      </c>
      <c r="Q1632">
        <v>4.87</v>
      </c>
      <c r="R1632">
        <v>1.71</v>
      </c>
      <c r="S1632">
        <v>4.55</v>
      </c>
      <c r="T1632">
        <v>5.8</v>
      </c>
    </row>
    <row r="1633" spans="1:20" x14ac:dyDescent="0.45">
      <c r="A1633" t="s">
        <v>31</v>
      </c>
      <c r="B1633" s="2">
        <v>42196</v>
      </c>
      <c r="C1633" s="1">
        <v>0.625</v>
      </c>
      <c r="D1633" t="s">
        <v>99</v>
      </c>
      <c r="E1633" t="s">
        <v>56</v>
      </c>
      <c r="F1633">
        <v>1343.64</v>
      </c>
      <c r="G1633">
        <v>1370.28</v>
      </c>
      <c r="H1633">
        <v>1</v>
      </c>
      <c r="I1633">
        <v>4</v>
      </c>
      <c r="J1633">
        <v>3</v>
      </c>
      <c r="K1633">
        <v>9</v>
      </c>
      <c r="L1633">
        <v>0</v>
      </c>
      <c r="M1633">
        <v>1</v>
      </c>
      <c r="N1633" t="s">
        <v>34</v>
      </c>
      <c r="O1633">
        <v>3.82</v>
      </c>
      <c r="P1633">
        <v>3.24</v>
      </c>
      <c r="Q1633">
        <v>2.02</v>
      </c>
      <c r="R1633">
        <v>4.1500000000000004</v>
      </c>
      <c r="S1633">
        <v>3.5</v>
      </c>
      <c r="T1633">
        <v>2.12</v>
      </c>
    </row>
    <row r="1634" spans="1:20" x14ac:dyDescent="0.45">
      <c r="A1634" t="s">
        <v>35</v>
      </c>
      <c r="B1634" s="2">
        <v>42196</v>
      </c>
      <c r="C1634" s="1">
        <v>0.72916666666666663</v>
      </c>
      <c r="D1634" t="s">
        <v>47</v>
      </c>
      <c r="E1634" t="s">
        <v>100</v>
      </c>
      <c r="F1634">
        <v>1360.93</v>
      </c>
      <c r="G1634">
        <v>1435.33</v>
      </c>
      <c r="H1634">
        <v>4</v>
      </c>
      <c r="I1634">
        <v>8</v>
      </c>
      <c r="J1634">
        <v>9</v>
      </c>
      <c r="K1634">
        <v>10</v>
      </c>
      <c r="L1634">
        <v>1</v>
      </c>
      <c r="M1634">
        <v>1</v>
      </c>
      <c r="N1634" t="s">
        <v>28</v>
      </c>
      <c r="O1634">
        <v>2.25</v>
      </c>
      <c r="P1634">
        <v>3.37</v>
      </c>
      <c r="Q1634">
        <v>3.05</v>
      </c>
      <c r="R1634">
        <v>2.38</v>
      </c>
      <c r="S1634">
        <v>3.6</v>
      </c>
      <c r="T1634">
        <v>3.25</v>
      </c>
    </row>
    <row r="1635" spans="1:20" x14ac:dyDescent="0.45">
      <c r="A1635" t="s">
        <v>35</v>
      </c>
      <c r="B1635" s="2">
        <v>42196</v>
      </c>
      <c r="C1635" s="1">
        <v>0.72916666666666663</v>
      </c>
      <c r="D1635" t="s">
        <v>37</v>
      </c>
      <c r="E1635" t="s">
        <v>36</v>
      </c>
      <c r="F1635">
        <v>1491.33</v>
      </c>
      <c r="G1635">
        <v>1415.97</v>
      </c>
      <c r="H1635">
        <v>7</v>
      </c>
      <c r="I1635">
        <v>8</v>
      </c>
      <c r="J1635">
        <v>4</v>
      </c>
      <c r="K1635">
        <v>7</v>
      </c>
      <c r="L1635">
        <v>3</v>
      </c>
      <c r="M1635">
        <v>2</v>
      </c>
      <c r="N1635" t="s">
        <v>23</v>
      </c>
      <c r="O1635">
        <v>1.51</v>
      </c>
      <c r="P1635">
        <v>4.07</v>
      </c>
      <c r="Q1635">
        <v>6.28</v>
      </c>
      <c r="R1635">
        <v>1.57</v>
      </c>
      <c r="S1635">
        <v>4.46</v>
      </c>
      <c r="T1635">
        <v>7</v>
      </c>
    </row>
    <row r="1636" spans="1:20" x14ac:dyDescent="0.45">
      <c r="A1636" t="s">
        <v>61</v>
      </c>
      <c r="B1636" s="2">
        <v>42196</v>
      </c>
      <c r="C1636" s="1">
        <v>0.8125</v>
      </c>
      <c r="D1636" t="s">
        <v>80</v>
      </c>
      <c r="E1636" t="s">
        <v>85</v>
      </c>
      <c r="F1636">
        <v>1412.8</v>
      </c>
      <c r="G1636">
        <v>1315.51</v>
      </c>
      <c r="H1636">
        <v>4</v>
      </c>
      <c r="I1636">
        <v>10</v>
      </c>
      <c r="J1636">
        <v>4</v>
      </c>
      <c r="K1636">
        <v>10</v>
      </c>
      <c r="L1636">
        <v>0</v>
      </c>
      <c r="M1636">
        <v>2</v>
      </c>
      <c r="N1636" t="s">
        <v>34</v>
      </c>
      <c r="O1636">
        <v>2.27</v>
      </c>
      <c r="P1636">
        <v>3.3</v>
      </c>
      <c r="Q1636">
        <v>3.04</v>
      </c>
      <c r="R1636">
        <v>2.4500000000000002</v>
      </c>
      <c r="S1636">
        <v>3.56</v>
      </c>
      <c r="T1636">
        <v>3.4</v>
      </c>
    </row>
    <row r="1637" spans="1:20" x14ac:dyDescent="0.45">
      <c r="A1637" t="s">
        <v>31</v>
      </c>
      <c r="B1637" s="2">
        <v>42197</v>
      </c>
      <c r="C1637" s="1">
        <v>0.75</v>
      </c>
      <c r="D1637" t="s">
        <v>68</v>
      </c>
      <c r="E1637" t="s">
        <v>95</v>
      </c>
      <c r="F1637">
        <v>1433.76</v>
      </c>
      <c r="G1637">
        <v>1282.54</v>
      </c>
      <c r="H1637">
        <v>7</v>
      </c>
      <c r="I1637">
        <v>13</v>
      </c>
      <c r="J1637">
        <v>0</v>
      </c>
      <c r="K1637">
        <v>1</v>
      </c>
      <c r="L1637">
        <v>2</v>
      </c>
      <c r="M1637">
        <v>0</v>
      </c>
      <c r="N1637" t="s">
        <v>23</v>
      </c>
      <c r="O1637">
        <v>1.71</v>
      </c>
      <c r="P1637">
        <v>3.75</v>
      </c>
      <c r="Q1637">
        <v>4.68</v>
      </c>
      <c r="R1637">
        <v>1.8</v>
      </c>
      <c r="S1637">
        <v>4.05</v>
      </c>
      <c r="T1637">
        <v>5.5</v>
      </c>
    </row>
    <row r="1638" spans="1:20" x14ac:dyDescent="0.45">
      <c r="A1638" t="s">
        <v>41</v>
      </c>
      <c r="B1638" s="2">
        <v>42198</v>
      </c>
      <c r="C1638" s="1">
        <v>0.75</v>
      </c>
      <c r="D1638" t="s">
        <v>105</v>
      </c>
      <c r="E1638" t="s">
        <v>97</v>
      </c>
      <c r="F1638">
        <v>1251.3</v>
      </c>
      <c r="G1638">
        <v>1280.57</v>
      </c>
      <c r="H1638">
        <v>2</v>
      </c>
      <c r="I1638">
        <v>2</v>
      </c>
      <c r="J1638">
        <v>4</v>
      </c>
      <c r="K1638">
        <v>5</v>
      </c>
      <c r="L1638">
        <v>3</v>
      </c>
      <c r="M1638">
        <v>0</v>
      </c>
      <c r="N1638" t="s">
        <v>23</v>
      </c>
      <c r="O1638">
        <v>1.54</v>
      </c>
      <c r="P1638">
        <v>4.1399999999999997</v>
      </c>
      <c r="Q1638">
        <v>5.64</v>
      </c>
      <c r="R1638">
        <v>1.61</v>
      </c>
      <c r="S1638">
        <v>4.6100000000000003</v>
      </c>
      <c r="T1638">
        <v>6.6</v>
      </c>
    </row>
    <row r="1639" spans="1:20" x14ac:dyDescent="0.45">
      <c r="A1639" t="s">
        <v>41</v>
      </c>
      <c r="B1639" s="2">
        <v>42198</v>
      </c>
      <c r="C1639" s="1">
        <v>0.75347222222222221</v>
      </c>
      <c r="D1639" t="s">
        <v>52</v>
      </c>
      <c r="E1639" t="s">
        <v>70</v>
      </c>
      <c r="F1639">
        <v>1382.08</v>
      </c>
      <c r="G1639">
        <v>1426.14</v>
      </c>
      <c r="H1639">
        <v>6</v>
      </c>
      <c r="I1639">
        <v>6</v>
      </c>
      <c r="J1639">
        <v>5</v>
      </c>
      <c r="K1639">
        <v>8</v>
      </c>
      <c r="L1639">
        <v>0</v>
      </c>
      <c r="M1639">
        <v>1</v>
      </c>
      <c r="N1639" t="s">
        <v>34</v>
      </c>
      <c r="O1639">
        <v>3</v>
      </c>
      <c r="P1639">
        <v>3.28</v>
      </c>
      <c r="Q1639">
        <v>2.33</v>
      </c>
      <c r="R1639">
        <v>3.17</v>
      </c>
      <c r="S1639">
        <v>3.45</v>
      </c>
      <c r="T1639">
        <v>2.5499999999999998</v>
      </c>
    </row>
    <row r="1640" spans="1:20" x14ac:dyDescent="0.45">
      <c r="A1640" t="s">
        <v>41</v>
      </c>
      <c r="B1640" s="2">
        <v>42203</v>
      </c>
      <c r="C1640" s="1">
        <v>0.625</v>
      </c>
      <c r="D1640" t="s">
        <v>54</v>
      </c>
      <c r="E1640" t="s">
        <v>97</v>
      </c>
      <c r="F1640">
        <v>1339.97</v>
      </c>
      <c r="G1640">
        <v>1276</v>
      </c>
      <c r="H1640">
        <v>4</v>
      </c>
      <c r="I1640">
        <v>8</v>
      </c>
      <c r="J1640">
        <v>1</v>
      </c>
      <c r="K1640">
        <v>4</v>
      </c>
      <c r="L1640">
        <v>4</v>
      </c>
      <c r="M1640">
        <v>0</v>
      </c>
      <c r="N1640" t="s">
        <v>23</v>
      </c>
      <c r="O1640">
        <v>1.58</v>
      </c>
      <c r="P1640">
        <v>3.88</v>
      </c>
      <c r="Q1640">
        <v>5.55</v>
      </c>
      <c r="R1640">
        <v>1.65</v>
      </c>
      <c r="S1640">
        <v>4.2</v>
      </c>
      <c r="T1640">
        <v>6</v>
      </c>
    </row>
    <row r="1641" spans="1:20" x14ac:dyDescent="0.45">
      <c r="A1641" t="s">
        <v>41</v>
      </c>
      <c r="B1641" s="2">
        <v>42203</v>
      </c>
      <c r="C1641" s="1">
        <v>0.625</v>
      </c>
      <c r="D1641" t="s">
        <v>71</v>
      </c>
      <c r="E1641" t="s">
        <v>87</v>
      </c>
      <c r="F1641">
        <v>1244.1199999999999</v>
      </c>
      <c r="G1641">
        <v>1303.78</v>
      </c>
      <c r="H1641">
        <v>2</v>
      </c>
      <c r="I1641">
        <v>2</v>
      </c>
      <c r="J1641">
        <v>2</v>
      </c>
      <c r="K1641">
        <v>2</v>
      </c>
      <c r="L1641">
        <v>0</v>
      </c>
      <c r="M1641">
        <v>0</v>
      </c>
      <c r="N1641" t="s">
        <v>28</v>
      </c>
      <c r="O1641">
        <v>1.95</v>
      </c>
      <c r="P1641">
        <v>3.51</v>
      </c>
      <c r="Q1641">
        <v>3.71</v>
      </c>
      <c r="R1641">
        <v>2.2000000000000002</v>
      </c>
      <c r="S1641">
        <v>3.76</v>
      </c>
      <c r="T1641">
        <v>4</v>
      </c>
    </row>
    <row r="1642" spans="1:20" x14ac:dyDescent="0.45">
      <c r="A1642" t="s">
        <v>31</v>
      </c>
      <c r="B1642" s="2">
        <v>42203</v>
      </c>
      <c r="C1642" s="1">
        <v>0.625</v>
      </c>
      <c r="D1642" t="s">
        <v>55</v>
      </c>
      <c r="E1642" t="s">
        <v>95</v>
      </c>
      <c r="F1642">
        <v>1495.34</v>
      </c>
      <c r="G1642">
        <v>1282.6099999999999</v>
      </c>
      <c r="H1642">
        <v>3</v>
      </c>
      <c r="I1642">
        <v>7</v>
      </c>
      <c r="J1642">
        <v>0</v>
      </c>
      <c r="K1642">
        <v>0</v>
      </c>
      <c r="L1642">
        <v>2</v>
      </c>
      <c r="M1642">
        <v>0</v>
      </c>
      <c r="N1642" t="s">
        <v>23</v>
      </c>
      <c r="O1642">
        <v>1.45</v>
      </c>
      <c r="P1642">
        <v>4.25</v>
      </c>
      <c r="Q1642">
        <v>7.21</v>
      </c>
      <c r="R1642">
        <v>1.5</v>
      </c>
      <c r="S1642">
        <v>4.6500000000000004</v>
      </c>
      <c r="T1642">
        <v>8.57</v>
      </c>
    </row>
    <row r="1643" spans="1:20" x14ac:dyDescent="0.45">
      <c r="A1643" t="s">
        <v>31</v>
      </c>
      <c r="B1643" s="2">
        <v>42204</v>
      </c>
      <c r="C1643" s="1">
        <v>0.52083333333333337</v>
      </c>
      <c r="D1643" t="s">
        <v>44</v>
      </c>
      <c r="E1643" t="s">
        <v>99</v>
      </c>
      <c r="F1643">
        <v>1356.84</v>
      </c>
      <c r="G1643">
        <v>1343.7</v>
      </c>
      <c r="H1643">
        <v>1</v>
      </c>
      <c r="I1643">
        <v>2</v>
      </c>
      <c r="J1643">
        <v>1</v>
      </c>
      <c r="K1643">
        <v>4</v>
      </c>
      <c r="L1643">
        <v>3</v>
      </c>
      <c r="M1643">
        <v>0</v>
      </c>
      <c r="N1643" t="s">
        <v>23</v>
      </c>
      <c r="O1643">
        <v>1.67</v>
      </c>
      <c r="P1643">
        <v>3.65</v>
      </c>
      <c r="Q1643">
        <v>5.15</v>
      </c>
      <c r="R1643">
        <v>1.75</v>
      </c>
      <c r="S1643">
        <v>3.85</v>
      </c>
      <c r="T1643">
        <v>5.9</v>
      </c>
    </row>
    <row r="1644" spans="1:20" x14ac:dyDescent="0.45">
      <c r="A1644" t="s">
        <v>41</v>
      </c>
      <c r="B1644" s="2">
        <v>42204</v>
      </c>
      <c r="C1644" s="1">
        <v>0.6875</v>
      </c>
      <c r="D1644" t="s">
        <v>52</v>
      </c>
      <c r="E1644" t="s">
        <v>53</v>
      </c>
      <c r="F1644">
        <v>1371.71</v>
      </c>
      <c r="G1644">
        <v>1466.68</v>
      </c>
      <c r="H1644">
        <v>3</v>
      </c>
      <c r="I1644">
        <v>6</v>
      </c>
      <c r="J1644">
        <v>7</v>
      </c>
      <c r="K1644">
        <v>8</v>
      </c>
      <c r="L1644">
        <v>3</v>
      </c>
      <c r="M1644">
        <v>1</v>
      </c>
      <c r="N1644" t="s">
        <v>23</v>
      </c>
      <c r="O1644">
        <v>3.35</v>
      </c>
      <c r="P1644">
        <v>3.39</v>
      </c>
      <c r="Q1644">
        <v>2.12</v>
      </c>
      <c r="R1644">
        <v>4</v>
      </c>
      <c r="S1644">
        <v>3.67</v>
      </c>
      <c r="T1644">
        <v>2.25</v>
      </c>
    </row>
    <row r="1645" spans="1:20" x14ac:dyDescent="0.45">
      <c r="A1645" t="s">
        <v>31</v>
      </c>
      <c r="B1645" s="2">
        <v>42204</v>
      </c>
      <c r="C1645" s="1">
        <v>0.70833333333333337</v>
      </c>
      <c r="D1645" t="s">
        <v>33</v>
      </c>
      <c r="E1645" t="s">
        <v>57</v>
      </c>
      <c r="F1645">
        <v>1282.6099999999999</v>
      </c>
      <c r="G1645">
        <v>1445.15</v>
      </c>
      <c r="H1645">
        <v>4</v>
      </c>
      <c r="I1645">
        <v>5</v>
      </c>
      <c r="J1645">
        <v>4</v>
      </c>
      <c r="K1645">
        <v>8</v>
      </c>
      <c r="L1645">
        <v>2</v>
      </c>
      <c r="M1645">
        <v>1</v>
      </c>
      <c r="N1645" t="s">
        <v>23</v>
      </c>
      <c r="O1645">
        <v>3.44</v>
      </c>
      <c r="P1645">
        <v>3.34</v>
      </c>
      <c r="Q1645">
        <v>2.1</v>
      </c>
      <c r="R1645">
        <v>3.78</v>
      </c>
      <c r="S1645">
        <v>3.55</v>
      </c>
      <c r="T1645">
        <v>2.1800000000000002</v>
      </c>
    </row>
    <row r="1646" spans="1:20" x14ac:dyDescent="0.45">
      <c r="A1646" t="s">
        <v>65</v>
      </c>
      <c r="B1646" s="2">
        <v>42204</v>
      </c>
      <c r="C1646" s="1">
        <v>0.79166666666666663</v>
      </c>
      <c r="D1646" t="s">
        <v>66</v>
      </c>
      <c r="E1646" t="s">
        <v>102</v>
      </c>
      <c r="F1646">
        <v>1521.78</v>
      </c>
      <c r="G1646">
        <v>1464.66</v>
      </c>
      <c r="H1646">
        <v>7</v>
      </c>
      <c r="I1646">
        <v>13</v>
      </c>
      <c r="J1646">
        <v>6</v>
      </c>
      <c r="K1646">
        <v>9</v>
      </c>
      <c r="L1646">
        <v>1</v>
      </c>
      <c r="M1646">
        <v>5</v>
      </c>
      <c r="N1646" t="s">
        <v>34</v>
      </c>
      <c r="O1646">
        <v>1.97</v>
      </c>
      <c r="P1646">
        <v>3.2</v>
      </c>
      <c r="Q1646">
        <v>3.81</v>
      </c>
      <c r="R1646">
        <v>2.15</v>
      </c>
      <c r="S1646">
        <v>3.4</v>
      </c>
      <c r="T1646">
        <v>4.34</v>
      </c>
    </row>
    <row r="1647" spans="1:20" x14ac:dyDescent="0.45">
      <c r="A1647" t="s">
        <v>31</v>
      </c>
      <c r="B1647" s="2">
        <v>42205</v>
      </c>
      <c r="C1647" s="1">
        <v>0.75</v>
      </c>
      <c r="D1647" t="s">
        <v>68</v>
      </c>
      <c r="E1647" t="s">
        <v>45</v>
      </c>
      <c r="F1647">
        <v>1433.83</v>
      </c>
      <c r="G1647">
        <v>1402.9</v>
      </c>
      <c r="H1647">
        <v>9</v>
      </c>
      <c r="I1647">
        <v>13</v>
      </c>
      <c r="J1647">
        <v>6</v>
      </c>
      <c r="K1647">
        <v>6</v>
      </c>
      <c r="L1647">
        <v>1</v>
      </c>
      <c r="M1647">
        <v>1</v>
      </c>
      <c r="N1647" t="s">
        <v>28</v>
      </c>
      <c r="O1647">
        <v>2.37</v>
      </c>
      <c r="P1647">
        <v>3.18</v>
      </c>
      <c r="Q1647">
        <v>3.01</v>
      </c>
      <c r="R1647">
        <v>2.5</v>
      </c>
      <c r="S1647">
        <v>3.35</v>
      </c>
      <c r="T1647">
        <v>3.3</v>
      </c>
    </row>
    <row r="1648" spans="1:20" x14ac:dyDescent="0.45">
      <c r="A1648" t="s">
        <v>61</v>
      </c>
      <c r="B1648" s="2">
        <v>42209</v>
      </c>
      <c r="C1648" s="1">
        <v>0.70833333333333337</v>
      </c>
      <c r="D1648" t="s">
        <v>63</v>
      </c>
      <c r="E1648" t="s">
        <v>85</v>
      </c>
      <c r="F1648">
        <v>1374.8</v>
      </c>
      <c r="G1648">
        <v>1326.83</v>
      </c>
      <c r="H1648">
        <v>4</v>
      </c>
      <c r="I1648">
        <v>10</v>
      </c>
      <c r="J1648">
        <v>9</v>
      </c>
      <c r="K1648">
        <v>10</v>
      </c>
      <c r="L1648">
        <v>2</v>
      </c>
      <c r="M1648">
        <v>0</v>
      </c>
      <c r="N1648" t="s">
        <v>23</v>
      </c>
      <c r="O1648">
        <v>2.54</v>
      </c>
      <c r="P1648">
        <v>3.08</v>
      </c>
      <c r="Q1648">
        <v>2.84</v>
      </c>
      <c r="R1648">
        <v>2.84</v>
      </c>
      <c r="S1648">
        <v>3.3</v>
      </c>
      <c r="T1648">
        <v>3.09</v>
      </c>
    </row>
    <row r="1649" spans="1:20" x14ac:dyDescent="0.45">
      <c r="A1649" t="s">
        <v>31</v>
      </c>
      <c r="B1649" s="2">
        <v>42209</v>
      </c>
      <c r="C1649" s="1">
        <v>0.70833333333333337</v>
      </c>
      <c r="D1649" t="s">
        <v>99</v>
      </c>
      <c r="E1649" t="s">
        <v>68</v>
      </c>
      <c r="F1649">
        <v>1343.7</v>
      </c>
      <c r="G1649">
        <v>1433.83</v>
      </c>
      <c r="H1649">
        <v>0</v>
      </c>
      <c r="I1649">
        <v>1</v>
      </c>
      <c r="J1649">
        <v>7</v>
      </c>
      <c r="K1649">
        <v>11</v>
      </c>
      <c r="L1649">
        <v>0</v>
      </c>
      <c r="M1649">
        <v>1</v>
      </c>
      <c r="N1649" t="s">
        <v>34</v>
      </c>
      <c r="O1649">
        <v>4.0599999999999996</v>
      </c>
      <c r="P1649">
        <v>3.45</v>
      </c>
      <c r="Q1649">
        <v>1.89</v>
      </c>
      <c r="R1649">
        <v>4.6500000000000004</v>
      </c>
      <c r="S1649">
        <v>3.71</v>
      </c>
      <c r="T1649">
        <v>1.95</v>
      </c>
    </row>
    <row r="1650" spans="1:20" x14ac:dyDescent="0.45">
      <c r="A1650" t="s">
        <v>20</v>
      </c>
      <c r="B1650" s="2">
        <v>42209</v>
      </c>
      <c r="C1650" s="1">
        <v>0.75</v>
      </c>
      <c r="D1650" t="s">
        <v>88</v>
      </c>
      <c r="E1650" t="s">
        <v>59</v>
      </c>
      <c r="F1650">
        <v>1275.3699999999999</v>
      </c>
      <c r="G1650">
        <v>1350.73</v>
      </c>
      <c r="H1650">
        <v>4</v>
      </c>
      <c r="I1650">
        <v>8</v>
      </c>
      <c r="J1650">
        <v>6</v>
      </c>
      <c r="K1650">
        <v>6</v>
      </c>
      <c r="L1650">
        <v>0</v>
      </c>
      <c r="M1650">
        <v>3</v>
      </c>
      <c r="N1650" t="s">
        <v>34</v>
      </c>
      <c r="O1650">
        <v>2.7</v>
      </c>
      <c r="P1650">
        <v>3.43</v>
      </c>
      <c r="Q1650">
        <v>2.48</v>
      </c>
      <c r="R1650">
        <v>2.95</v>
      </c>
      <c r="S1650">
        <v>3.65</v>
      </c>
      <c r="T1650">
        <v>2.62</v>
      </c>
    </row>
    <row r="1651" spans="1:20" x14ac:dyDescent="0.45">
      <c r="A1651" t="s">
        <v>61</v>
      </c>
      <c r="B1651" s="2">
        <v>42209</v>
      </c>
      <c r="C1651" s="1">
        <v>0.8125</v>
      </c>
      <c r="D1651" t="s">
        <v>90</v>
      </c>
      <c r="E1651" t="s">
        <v>77</v>
      </c>
      <c r="F1651">
        <v>1372.87</v>
      </c>
      <c r="G1651">
        <v>1378.04</v>
      </c>
      <c r="H1651">
        <v>6</v>
      </c>
      <c r="I1651">
        <v>10</v>
      </c>
      <c r="J1651">
        <v>2</v>
      </c>
      <c r="K1651">
        <v>5</v>
      </c>
      <c r="L1651">
        <v>1</v>
      </c>
      <c r="M1651">
        <v>1</v>
      </c>
      <c r="N1651" t="s">
        <v>28</v>
      </c>
      <c r="O1651">
        <v>2.2000000000000002</v>
      </c>
      <c r="P1651">
        <v>3.24</v>
      </c>
      <c r="Q1651">
        <v>3.26</v>
      </c>
      <c r="R1651">
        <v>2.2999999999999998</v>
      </c>
      <c r="S1651">
        <v>3.41</v>
      </c>
      <c r="T1651">
        <v>3.6</v>
      </c>
    </row>
    <row r="1652" spans="1:20" x14ac:dyDescent="0.45">
      <c r="A1652" t="s">
        <v>35</v>
      </c>
      <c r="B1652" s="2">
        <v>42210</v>
      </c>
      <c r="C1652" s="1">
        <v>0.625</v>
      </c>
      <c r="D1652" t="s">
        <v>46</v>
      </c>
      <c r="E1652" t="s">
        <v>39</v>
      </c>
      <c r="F1652">
        <v>1340.2</v>
      </c>
      <c r="G1652">
        <v>1640.92</v>
      </c>
      <c r="H1652">
        <v>1</v>
      </c>
      <c r="I1652">
        <v>1</v>
      </c>
      <c r="J1652">
        <v>2</v>
      </c>
      <c r="K1652">
        <v>6</v>
      </c>
      <c r="L1652">
        <v>2</v>
      </c>
      <c r="M1652">
        <v>1</v>
      </c>
      <c r="N1652" t="s">
        <v>23</v>
      </c>
      <c r="O1652">
        <v>5.72</v>
      </c>
      <c r="P1652">
        <v>4.24</v>
      </c>
      <c r="Q1652">
        <v>1.51</v>
      </c>
      <c r="R1652">
        <v>7</v>
      </c>
      <c r="S1652">
        <v>4.7</v>
      </c>
      <c r="T1652">
        <v>1.57</v>
      </c>
    </row>
    <row r="1653" spans="1:20" x14ac:dyDescent="0.45">
      <c r="A1653" t="s">
        <v>20</v>
      </c>
      <c r="B1653" s="2">
        <v>42210</v>
      </c>
      <c r="C1653" s="1">
        <v>0.70833333333333337</v>
      </c>
      <c r="D1653" t="s">
        <v>24</v>
      </c>
      <c r="E1653" t="s">
        <v>22</v>
      </c>
      <c r="F1653">
        <v>1282.07</v>
      </c>
      <c r="G1653">
        <v>1312.23</v>
      </c>
      <c r="H1653">
        <v>1</v>
      </c>
      <c r="I1653">
        <v>2</v>
      </c>
      <c r="J1653">
        <v>7</v>
      </c>
      <c r="K1653">
        <v>11</v>
      </c>
      <c r="L1653">
        <v>2</v>
      </c>
      <c r="M1653">
        <v>2</v>
      </c>
      <c r="N1653" t="s">
        <v>28</v>
      </c>
      <c r="O1653">
        <v>2.46</v>
      </c>
      <c r="P1653">
        <v>3.45</v>
      </c>
      <c r="Q1653">
        <v>2.7</v>
      </c>
      <c r="R1653">
        <v>2.59</v>
      </c>
      <c r="S1653">
        <v>3.72</v>
      </c>
      <c r="T1653">
        <v>2.81</v>
      </c>
    </row>
    <row r="1654" spans="1:20" x14ac:dyDescent="0.45">
      <c r="A1654" t="s">
        <v>35</v>
      </c>
      <c r="B1654" s="2">
        <v>42210</v>
      </c>
      <c r="C1654" s="1">
        <v>0.72916666666666663</v>
      </c>
      <c r="D1654" t="s">
        <v>37</v>
      </c>
      <c r="E1654" t="s">
        <v>47</v>
      </c>
      <c r="F1654">
        <v>1491.33</v>
      </c>
      <c r="G1654">
        <v>1360.93</v>
      </c>
      <c r="H1654">
        <v>7</v>
      </c>
      <c r="I1654">
        <v>11</v>
      </c>
      <c r="J1654">
        <v>5</v>
      </c>
      <c r="K1654">
        <v>8</v>
      </c>
      <c r="L1654">
        <v>1</v>
      </c>
      <c r="M1654">
        <v>1</v>
      </c>
      <c r="N1654" t="s">
        <v>28</v>
      </c>
      <c r="O1654">
        <v>1.41</v>
      </c>
      <c r="P1654">
        <v>4.33</v>
      </c>
      <c r="Q1654">
        <v>7.53</v>
      </c>
      <c r="R1654">
        <v>1.46</v>
      </c>
      <c r="S1654">
        <v>4.8</v>
      </c>
      <c r="T1654">
        <v>9.3000000000000007</v>
      </c>
    </row>
    <row r="1655" spans="1:20" x14ac:dyDescent="0.45">
      <c r="A1655" t="s">
        <v>31</v>
      </c>
      <c r="B1655" s="2">
        <v>42211</v>
      </c>
      <c r="C1655" s="1">
        <v>0.625</v>
      </c>
      <c r="D1655" t="s">
        <v>57</v>
      </c>
      <c r="E1655" t="s">
        <v>44</v>
      </c>
      <c r="F1655">
        <v>1445.15</v>
      </c>
      <c r="G1655">
        <v>1356.84</v>
      </c>
      <c r="H1655">
        <v>3</v>
      </c>
      <c r="I1655">
        <v>5</v>
      </c>
      <c r="J1655">
        <v>4</v>
      </c>
      <c r="K1655">
        <v>4</v>
      </c>
      <c r="L1655">
        <v>1</v>
      </c>
      <c r="M1655">
        <v>2</v>
      </c>
      <c r="N1655" t="s">
        <v>34</v>
      </c>
      <c r="O1655">
        <v>1.89</v>
      </c>
      <c r="P1655">
        <v>3.5</v>
      </c>
      <c r="Q1655">
        <v>3.95</v>
      </c>
      <c r="R1655">
        <v>2.02</v>
      </c>
      <c r="S1655">
        <v>3.71</v>
      </c>
      <c r="T1655">
        <v>4.45</v>
      </c>
    </row>
    <row r="1656" spans="1:20" x14ac:dyDescent="0.45">
      <c r="A1656" t="s">
        <v>41</v>
      </c>
      <c r="B1656" s="2">
        <v>42211</v>
      </c>
      <c r="C1656" s="1">
        <v>0.6875</v>
      </c>
      <c r="D1656" t="s">
        <v>53</v>
      </c>
      <c r="E1656" t="s">
        <v>51</v>
      </c>
      <c r="F1656">
        <v>1466.68</v>
      </c>
      <c r="G1656">
        <v>1466.96</v>
      </c>
      <c r="H1656">
        <v>4</v>
      </c>
      <c r="I1656">
        <v>8</v>
      </c>
      <c r="J1656">
        <v>7</v>
      </c>
      <c r="K1656">
        <v>11</v>
      </c>
      <c r="L1656">
        <v>4</v>
      </c>
      <c r="M1656">
        <v>2</v>
      </c>
      <c r="N1656" t="s">
        <v>23</v>
      </c>
      <c r="O1656">
        <v>2.31</v>
      </c>
      <c r="P1656">
        <v>3.31</v>
      </c>
      <c r="Q1656">
        <v>3.03</v>
      </c>
      <c r="R1656">
        <v>2.5499999999999998</v>
      </c>
      <c r="S1656">
        <v>3.52</v>
      </c>
      <c r="T1656">
        <v>3.35</v>
      </c>
    </row>
    <row r="1657" spans="1:20" x14ac:dyDescent="0.45">
      <c r="A1657" t="s">
        <v>61</v>
      </c>
      <c r="B1657" s="2">
        <v>42211</v>
      </c>
      <c r="C1657" s="1">
        <v>0.70833333333333337</v>
      </c>
      <c r="D1657" t="s">
        <v>62</v>
      </c>
      <c r="E1657" t="s">
        <v>64</v>
      </c>
      <c r="F1657">
        <v>1545.12</v>
      </c>
      <c r="G1657">
        <v>1308.1099999999999</v>
      </c>
      <c r="H1657">
        <v>9</v>
      </c>
      <c r="I1657">
        <v>15</v>
      </c>
      <c r="J1657">
        <v>4</v>
      </c>
      <c r="K1657">
        <v>4</v>
      </c>
      <c r="L1657">
        <v>5</v>
      </c>
      <c r="M1657">
        <v>0</v>
      </c>
      <c r="N1657" t="s">
        <v>23</v>
      </c>
      <c r="O1657">
        <v>1.3</v>
      </c>
      <c r="P1657">
        <v>5.03</v>
      </c>
      <c r="Q1657">
        <v>9.9700000000000006</v>
      </c>
      <c r="R1657">
        <v>1.35</v>
      </c>
      <c r="S1657">
        <v>5.5</v>
      </c>
      <c r="T1657">
        <v>12.5</v>
      </c>
    </row>
    <row r="1658" spans="1:20" x14ac:dyDescent="0.45">
      <c r="A1658" t="s">
        <v>20</v>
      </c>
      <c r="B1658" s="2">
        <v>42211</v>
      </c>
      <c r="C1658" s="1">
        <v>0.79166666666666663</v>
      </c>
      <c r="D1658" t="s">
        <v>104</v>
      </c>
      <c r="E1658" t="s">
        <v>30</v>
      </c>
      <c r="F1658">
        <v>1161.31</v>
      </c>
      <c r="G1658">
        <v>1499.08</v>
      </c>
      <c r="H1658">
        <v>5</v>
      </c>
      <c r="I1658">
        <v>8</v>
      </c>
      <c r="J1658">
        <v>7</v>
      </c>
      <c r="K1658">
        <v>11</v>
      </c>
      <c r="L1658">
        <v>1</v>
      </c>
      <c r="M1658">
        <v>2</v>
      </c>
      <c r="N1658" t="s">
        <v>34</v>
      </c>
      <c r="O1658">
        <v>7.73</v>
      </c>
      <c r="P1658">
        <v>5.0999999999999996</v>
      </c>
      <c r="Q1658">
        <v>1.35</v>
      </c>
      <c r="R1658">
        <v>8.51</v>
      </c>
      <c r="S1658">
        <v>5.83</v>
      </c>
      <c r="T1658">
        <v>1.4</v>
      </c>
    </row>
    <row r="1659" spans="1:20" x14ac:dyDescent="0.45">
      <c r="A1659" t="s">
        <v>41</v>
      </c>
      <c r="B1659" s="2">
        <v>42212</v>
      </c>
      <c r="C1659" s="1">
        <v>0.75</v>
      </c>
      <c r="D1659" t="s">
        <v>87</v>
      </c>
      <c r="E1659" t="s">
        <v>43</v>
      </c>
      <c r="F1659">
        <v>1303.78</v>
      </c>
      <c r="G1659">
        <v>1321.91</v>
      </c>
      <c r="H1659">
        <v>2</v>
      </c>
      <c r="I1659">
        <v>3</v>
      </c>
      <c r="J1659">
        <v>4</v>
      </c>
      <c r="K1659">
        <v>7</v>
      </c>
      <c r="L1659">
        <v>0</v>
      </c>
      <c r="M1659">
        <v>1</v>
      </c>
      <c r="N1659" t="s">
        <v>34</v>
      </c>
      <c r="O1659">
        <v>1.95</v>
      </c>
      <c r="P1659">
        <v>3.36</v>
      </c>
      <c r="Q1659">
        <v>3.92</v>
      </c>
      <c r="R1659">
        <v>2.02</v>
      </c>
      <c r="S1659">
        <v>3.78</v>
      </c>
      <c r="T1659">
        <v>4.28</v>
      </c>
    </row>
    <row r="1660" spans="1:20" x14ac:dyDescent="0.45">
      <c r="A1660" t="s">
        <v>20</v>
      </c>
      <c r="B1660" s="2">
        <v>42212</v>
      </c>
      <c r="C1660" s="1">
        <v>0.75</v>
      </c>
      <c r="D1660" t="s">
        <v>40</v>
      </c>
      <c r="E1660" t="s">
        <v>29</v>
      </c>
      <c r="F1660">
        <v>1352.54</v>
      </c>
      <c r="G1660">
        <v>1336.43</v>
      </c>
      <c r="H1660">
        <v>4</v>
      </c>
      <c r="I1660">
        <v>7</v>
      </c>
      <c r="J1660">
        <v>5</v>
      </c>
      <c r="K1660">
        <v>6</v>
      </c>
      <c r="L1660">
        <v>2</v>
      </c>
      <c r="M1660">
        <v>0</v>
      </c>
      <c r="N1660" t="s">
        <v>23</v>
      </c>
      <c r="O1660">
        <v>1.82</v>
      </c>
      <c r="P1660">
        <v>3.74</v>
      </c>
      <c r="Q1660">
        <v>4.0199999999999996</v>
      </c>
      <c r="R1660">
        <v>1.87</v>
      </c>
      <c r="S1660">
        <v>4.0999999999999996</v>
      </c>
      <c r="T1660">
        <v>4.55</v>
      </c>
    </row>
    <row r="1661" spans="1:20" x14ac:dyDescent="0.45">
      <c r="A1661" t="s">
        <v>31</v>
      </c>
      <c r="B1661" s="2">
        <v>42212</v>
      </c>
      <c r="C1661" s="1">
        <v>0.75</v>
      </c>
      <c r="D1661" t="s">
        <v>95</v>
      </c>
      <c r="E1661" t="s">
        <v>33</v>
      </c>
      <c r="F1661">
        <v>1282.6099999999999</v>
      </c>
      <c r="G1661">
        <v>1282.6099999999999</v>
      </c>
      <c r="H1661">
        <v>0</v>
      </c>
      <c r="I1661">
        <v>0</v>
      </c>
      <c r="J1661">
        <v>4</v>
      </c>
      <c r="K1661">
        <v>7</v>
      </c>
      <c r="L1661">
        <v>0</v>
      </c>
      <c r="M1661">
        <v>0</v>
      </c>
      <c r="N1661" t="s">
        <v>28</v>
      </c>
      <c r="O1661">
        <v>2.4900000000000002</v>
      </c>
      <c r="P1661">
        <v>3.16</v>
      </c>
      <c r="Q1661">
        <v>2.86</v>
      </c>
      <c r="R1661">
        <v>2.66</v>
      </c>
      <c r="S1661">
        <v>3.31</v>
      </c>
      <c r="T1661">
        <v>3.06</v>
      </c>
    </row>
    <row r="1662" spans="1:20" x14ac:dyDescent="0.45">
      <c r="A1662" t="s">
        <v>31</v>
      </c>
      <c r="B1662" s="2">
        <v>42216</v>
      </c>
      <c r="C1662" s="1">
        <v>0.70833333333333337</v>
      </c>
      <c r="D1662" t="s">
        <v>95</v>
      </c>
      <c r="E1662" t="s">
        <v>45</v>
      </c>
      <c r="F1662">
        <v>1282.6099999999999</v>
      </c>
      <c r="G1662">
        <v>1402.9</v>
      </c>
      <c r="H1662">
        <v>1</v>
      </c>
      <c r="I1662">
        <v>1</v>
      </c>
      <c r="J1662">
        <v>4</v>
      </c>
      <c r="K1662">
        <v>7</v>
      </c>
      <c r="L1662">
        <v>2</v>
      </c>
      <c r="M1662">
        <v>1</v>
      </c>
      <c r="N1662" t="s">
        <v>23</v>
      </c>
      <c r="O1662">
        <v>3.15</v>
      </c>
      <c r="P1662">
        <v>3.24</v>
      </c>
      <c r="Q1662">
        <v>2.27</v>
      </c>
      <c r="R1662">
        <v>3.4</v>
      </c>
      <c r="S1662">
        <v>3.42</v>
      </c>
      <c r="T1662">
        <v>2.36</v>
      </c>
    </row>
    <row r="1663" spans="1:20" x14ac:dyDescent="0.45">
      <c r="A1663" t="s">
        <v>20</v>
      </c>
      <c r="B1663" s="2">
        <v>42216</v>
      </c>
      <c r="C1663" s="1">
        <v>0.75</v>
      </c>
      <c r="D1663" t="s">
        <v>59</v>
      </c>
      <c r="E1663" t="s">
        <v>24</v>
      </c>
      <c r="F1663">
        <v>1350.73</v>
      </c>
      <c r="G1663">
        <v>1282.07</v>
      </c>
      <c r="H1663">
        <v>6</v>
      </c>
      <c r="I1663">
        <v>9</v>
      </c>
      <c r="J1663">
        <v>1</v>
      </c>
      <c r="K1663">
        <v>3</v>
      </c>
      <c r="L1663">
        <v>0</v>
      </c>
      <c r="M1663">
        <v>1</v>
      </c>
      <c r="N1663" t="s">
        <v>34</v>
      </c>
      <c r="O1663">
        <v>1.62</v>
      </c>
      <c r="P1663">
        <v>3.97</v>
      </c>
      <c r="Q1663">
        <v>5.1100000000000003</v>
      </c>
      <c r="R1663">
        <v>1.69</v>
      </c>
      <c r="S1663">
        <v>4.33</v>
      </c>
      <c r="T1663">
        <v>5.52</v>
      </c>
    </row>
    <row r="1664" spans="1:20" x14ac:dyDescent="0.45">
      <c r="A1664" t="s">
        <v>81</v>
      </c>
      <c r="B1664" s="2">
        <v>42216</v>
      </c>
      <c r="C1664" s="1">
        <v>0.75</v>
      </c>
      <c r="D1664" t="s">
        <v>86</v>
      </c>
      <c r="E1664" t="s">
        <v>101</v>
      </c>
      <c r="F1664">
        <v>1562.15</v>
      </c>
      <c r="G1664">
        <v>1476.15</v>
      </c>
      <c r="H1664">
        <v>1</v>
      </c>
      <c r="I1664">
        <v>5</v>
      </c>
      <c r="J1664">
        <v>4</v>
      </c>
      <c r="K1664">
        <v>8</v>
      </c>
      <c r="L1664">
        <v>1</v>
      </c>
      <c r="M1664">
        <v>1</v>
      </c>
      <c r="N1664" t="s">
        <v>28</v>
      </c>
      <c r="O1664">
        <v>1.9</v>
      </c>
      <c r="P1664">
        <v>3.21</v>
      </c>
      <c r="Q1664">
        <v>4.29</v>
      </c>
      <c r="R1664">
        <v>2.0099999999999998</v>
      </c>
      <c r="S1664">
        <v>3.6</v>
      </c>
      <c r="T1664">
        <v>4.9000000000000004</v>
      </c>
    </row>
    <row r="1665" spans="1:20" x14ac:dyDescent="0.45">
      <c r="A1665" t="s">
        <v>41</v>
      </c>
      <c r="B1665" s="2">
        <v>42216</v>
      </c>
      <c r="C1665" s="1">
        <v>0.77083333333333337</v>
      </c>
      <c r="D1665" t="s">
        <v>52</v>
      </c>
      <c r="E1665" t="s">
        <v>54</v>
      </c>
      <c r="F1665">
        <v>1371.71</v>
      </c>
      <c r="G1665">
        <v>1339.97</v>
      </c>
      <c r="H1665">
        <v>6</v>
      </c>
      <c r="I1665">
        <v>9</v>
      </c>
      <c r="J1665">
        <v>4</v>
      </c>
      <c r="K1665">
        <v>7</v>
      </c>
      <c r="L1665">
        <v>1</v>
      </c>
      <c r="M1665">
        <v>2</v>
      </c>
      <c r="N1665" t="s">
        <v>34</v>
      </c>
      <c r="O1665">
        <v>2.15</v>
      </c>
      <c r="P1665">
        <v>3.36</v>
      </c>
      <c r="Q1665">
        <v>3.27</v>
      </c>
      <c r="R1665">
        <v>2.2599999999999998</v>
      </c>
      <c r="S1665">
        <v>3.68</v>
      </c>
      <c r="T1665">
        <v>3.8</v>
      </c>
    </row>
    <row r="1666" spans="1:20" x14ac:dyDescent="0.45">
      <c r="A1666" t="s">
        <v>31</v>
      </c>
      <c r="B1666" s="2">
        <v>42216</v>
      </c>
      <c r="C1666" s="1">
        <v>0.8125</v>
      </c>
      <c r="D1666" t="s">
        <v>55</v>
      </c>
      <c r="E1666" t="s">
        <v>44</v>
      </c>
      <c r="F1666">
        <v>1495.34</v>
      </c>
      <c r="G1666">
        <v>1356.84</v>
      </c>
      <c r="H1666">
        <v>9</v>
      </c>
      <c r="I1666">
        <v>9</v>
      </c>
      <c r="J1666">
        <v>7</v>
      </c>
      <c r="K1666">
        <v>7</v>
      </c>
      <c r="L1666">
        <v>1</v>
      </c>
      <c r="M1666">
        <v>0</v>
      </c>
      <c r="N1666" t="s">
        <v>23</v>
      </c>
      <c r="O1666">
        <v>1.98</v>
      </c>
      <c r="P1666">
        <v>3.46</v>
      </c>
      <c r="Q1666">
        <v>3.66</v>
      </c>
      <c r="R1666">
        <v>2.1</v>
      </c>
      <c r="S1666">
        <v>3.78</v>
      </c>
      <c r="T1666">
        <v>4.0999999999999996</v>
      </c>
    </row>
    <row r="1667" spans="1:20" x14ac:dyDescent="0.45">
      <c r="A1667" t="s">
        <v>31</v>
      </c>
      <c r="B1667" s="2">
        <v>42219</v>
      </c>
      <c r="C1667" s="1">
        <v>0.5</v>
      </c>
      <c r="D1667" t="s">
        <v>32</v>
      </c>
      <c r="E1667" t="s">
        <v>99</v>
      </c>
      <c r="F1667">
        <v>1229.52</v>
      </c>
      <c r="G1667">
        <v>1325.6</v>
      </c>
      <c r="H1667">
        <v>0</v>
      </c>
      <c r="I1667">
        <v>1</v>
      </c>
      <c r="J1667">
        <v>0</v>
      </c>
      <c r="K1667">
        <v>1</v>
      </c>
      <c r="L1667">
        <v>0</v>
      </c>
      <c r="M1667">
        <v>1</v>
      </c>
      <c r="N1667" t="s">
        <v>34</v>
      </c>
      <c r="O1667">
        <v>2.2999999999999998</v>
      </c>
      <c r="P1667">
        <v>3.18</v>
      </c>
      <c r="Q1667">
        <v>3.13</v>
      </c>
      <c r="R1667">
        <v>2.5</v>
      </c>
      <c r="S1667">
        <v>3.4</v>
      </c>
      <c r="T1667">
        <v>3.5</v>
      </c>
    </row>
    <row r="1668" spans="1:20" x14ac:dyDescent="0.45">
      <c r="A1668" t="s">
        <v>31</v>
      </c>
      <c r="B1668" s="2">
        <v>42219</v>
      </c>
      <c r="C1668" s="1">
        <v>0.66666666666666663</v>
      </c>
      <c r="D1668" t="s">
        <v>55</v>
      </c>
      <c r="E1668" t="s">
        <v>45</v>
      </c>
      <c r="F1668">
        <v>1500.76</v>
      </c>
      <c r="G1668">
        <v>1387.94</v>
      </c>
      <c r="H1668">
        <v>9</v>
      </c>
      <c r="I1668">
        <v>12</v>
      </c>
      <c r="J1668">
        <v>1</v>
      </c>
      <c r="K1668">
        <v>4</v>
      </c>
      <c r="L1668">
        <v>3</v>
      </c>
      <c r="M1668">
        <v>0</v>
      </c>
      <c r="N1668" t="s">
        <v>23</v>
      </c>
      <c r="O1668">
        <v>1.74</v>
      </c>
      <c r="P1668">
        <v>3.56</v>
      </c>
      <c r="Q1668">
        <v>4.7300000000000004</v>
      </c>
      <c r="R1668">
        <v>1.8</v>
      </c>
      <c r="S1668">
        <v>3.85</v>
      </c>
      <c r="T1668">
        <v>5.2</v>
      </c>
    </row>
    <row r="1669" spans="1:20" x14ac:dyDescent="0.45">
      <c r="A1669" t="s">
        <v>41</v>
      </c>
      <c r="B1669" s="2">
        <v>42220</v>
      </c>
      <c r="C1669" s="1">
        <v>0.75</v>
      </c>
      <c r="D1669" t="s">
        <v>43</v>
      </c>
      <c r="E1669" t="s">
        <v>54</v>
      </c>
      <c r="F1669">
        <v>1331.2</v>
      </c>
      <c r="G1669">
        <v>1350.98</v>
      </c>
      <c r="H1669">
        <v>4</v>
      </c>
      <c r="I1669">
        <v>7</v>
      </c>
      <c r="J1669">
        <v>6</v>
      </c>
      <c r="K1669">
        <v>7</v>
      </c>
      <c r="L1669">
        <v>2</v>
      </c>
      <c r="M1669">
        <v>0</v>
      </c>
      <c r="N1669" t="s">
        <v>23</v>
      </c>
      <c r="O1669">
        <v>2.84</v>
      </c>
      <c r="P1669">
        <v>3.15</v>
      </c>
      <c r="Q1669">
        <v>2.5</v>
      </c>
      <c r="R1669">
        <v>3.3</v>
      </c>
      <c r="S1669">
        <v>3.3</v>
      </c>
      <c r="T1669">
        <v>2.65</v>
      </c>
    </row>
    <row r="1670" spans="1:20" x14ac:dyDescent="0.45">
      <c r="A1670" t="s">
        <v>41</v>
      </c>
      <c r="B1670" s="2">
        <v>42220</v>
      </c>
      <c r="C1670" s="1">
        <v>0.75</v>
      </c>
      <c r="D1670" t="s">
        <v>52</v>
      </c>
      <c r="E1670" t="s">
        <v>97</v>
      </c>
      <c r="F1670">
        <v>1380.27</v>
      </c>
      <c r="G1670">
        <v>1278.82</v>
      </c>
      <c r="H1670">
        <v>6</v>
      </c>
      <c r="I1670">
        <v>9</v>
      </c>
      <c r="J1670">
        <v>3</v>
      </c>
      <c r="K1670">
        <v>4</v>
      </c>
      <c r="L1670">
        <v>0</v>
      </c>
      <c r="M1670">
        <v>0</v>
      </c>
      <c r="N1670" t="s">
        <v>28</v>
      </c>
      <c r="O1670">
        <v>1.65</v>
      </c>
      <c r="P1670">
        <v>3.77</v>
      </c>
      <c r="Q1670">
        <v>5.17</v>
      </c>
      <c r="R1670">
        <v>1.7</v>
      </c>
      <c r="S1670">
        <v>3.95</v>
      </c>
      <c r="T1670">
        <v>6.1</v>
      </c>
    </row>
    <row r="1671" spans="1:20" x14ac:dyDescent="0.45">
      <c r="A1671" t="s">
        <v>41</v>
      </c>
      <c r="B1671" s="2">
        <v>42220</v>
      </c>
      <c r="C1671" s="1">
        <v>0.75347222222222221</v>
      </c>
      <c r="D1671" t="s">
        <v>51</v>
      </c>
      <c r="E1671" t="s">
        <v>105</v>
      </c>
      <c r="F1671">
        <v>1469.14</v>
      </c>
      <c r="G1671">
        <v>1269.8900000000001</v>
      </c>
      <c r="H1671">
        <v>4</v>
      </c>
      <c r="I1671">
        <v>10</v>
      </c>
      <c r="J1671">
        <v>4</v>
      </c>
      <c r="K1671">
        <v>5</v>
      </c>
      <c r="L1671">
        <v>1</v>
      </c>
      <c r="M1671">
        <v>1</v>
      </c>
      <c r="N1671" t="s">
        <v>28</v>
      </c>
      <c r="O1671">
        <v>1.56</v>
      </c>
      <c r="P1671">
        <v>3.96</v>
      </c>
      <c r="Q1671">
        <v>5.72</v>
      </c>
      <c r="R1671">
        <v>1.6</v>
      </c>
      <c r="S1671">
        <v>4.5</v>
      </c>
      <c r="T1671">
        <v>6.56</v>
      </c>
    </row>
    <row r="1672" spans="1:20" x14ac:dyDescent="0.45">
      <c r="A1672" t="s">
        <v>81</v>
      </c>
      <c r="B1672" s="2">
        <v>42221</v>
      </c>
      <c r="C1672" s="1">
        <v>0.70833333333333337</v>
      </c>
      <c r="D1672" t="s">
        <v>83</v>
      </c>
      <c r="E1672" t="s">
        <v>86</v>
      </c>
      <c r="F1672">
        <v>1615.11</v>
      </c>
      <c r="G1672">
        <v>1545.2</v>
      </c>
      <c r="H1672">
        <v>0</v>
      </c>
      <c r="I1672">
        <v>1</v>
      </c>
      <c r="J1672">
        <v>2</v>
      </c>
      <c r="K1672">
        <v>2</v>
      </c>
      <c r="L1672">
        <v>1</v>
      </c>
      <c r="M1672">
        <v>0</v>
      </c>
      <c r="N1672" t="s">
        <v>23</v>
      </c>
      <c r="O1672">
        <v>1.61</v>
      </c>
      <c r="P1672">
        <v>3.58</v>
      </c>
      <c r="Q1672">
        <v>5.76</v>
      </c>
      <c r="R1672">
        <v>1.7</v>
      </c>
      <c r="S1672">
        <v>3.9</v>
      </c>
      <c r="T1672">
        <v>6.7</v>
      </c>
    </row>
    <row r="1673" spans="1:20" x14ac:dyDescent="0.45">
      <c r="A1673" t="s">
        <v>41</v>
      </c>
      <c r="B1673" s="2">
        <v>42224</v>
      </c>
      <c r="C1673" s="1">
        <v>0.625</v>
      </c>
      <c r="D1673" t="s">
        <v>97</v>
      </c>
      <c r="E1673" t="s">
        <v>52</v>
      </c>
      <c r="F1673">
        <v>1278.82</v>
      </c>
      <c r="G1673">
        <v>1380.27</v>
      </c>
      <c r="H1673">
        <v>4</v>
      </c>
      <c r="I1673">
        <v>4</v>
      </c>
      <c r="J1673">
        <v>4</v>
      </c>
      <c r="K1673">
        <v>7</v>
      </c>
      <c r="L1673">
        <v>2</v>
      </c>
      <c r="M1673">
        <v>3</v>
      </c>
      <c r="N1673" t="s">
        <v>34</v>
      </c>
      <c r="O1673">
        <v>2.75</v>
      </c>
      <c r="P1673">
        <v>3.34</v>
      </c>
      <c r="Q1673">
        <v>2.46</v>
      </c>
      <c r="R1673">
        <v>2.91</v>
      </c>
      <c r="S1673">
        <v>3.59</v>
      </c>
      <c r="T1673">
        <v>2.5499999999999998</v>
      </c>
    </row>
    <row r="1674" spans="1:20" x14ac:dyDescent="0.45">
      <c r="A1674" t="s">
        <v>31</v>
      </c>
      <c r="B1674" s="2">
        <v>42224</v>
      </c>
      <c r="C1674" s="1">
        <v>0.625</v>
      </c>
      <c r="D1674" t="s">
        <v>99</v>
      </c>
      <c r="E1674" t="s">
        <v>95</v>
      </c>
      <c r="F1674">
        <v>1325.6</v>
      </c>
      <c r="G1674">
        <v>1288.54</v>
      </c>
      <c r="H1674">
        <v>3</v>
      </c>
      <c r="I1674">
        <v>3</v>
      </c>
      <c r="J1674">
        <v>4</v>
      </c>
      <c r="K1674">
        <v>4</v>
      </c>
      <c r="L1674">
        <v>1</v>
      </c>
      <c r="M1674">
        <v>1</v>
      </c>
      <c r="N1674" t="s">
        <v>28</v>
      </c>
      <c r="O1674">
        <v>2.92</v>
      </c>
      <c r="P1674">
        <v>3.17</v>
      </c>
      <c r="Q1674">
        <v>2.4300000000000002</v>
      </c>
      <c r="R1674">
        <v>3.16</v>
      </c>
      <c r="S1674">
        <v>3.35</v>
      </c>
      <c r="T1674">
        <v>2.7</v>
      </c>
    </row>
    <row r="1675" spans="1:20" x14ac:dyDescent="0.45">
      <c r="A1675" t="s">
        <v>35</v>
      </c>
      <c r="B1675" s="2">
        <v>42224</v>
      </c>
      <c r="C1675" s="1">
        <v>0.72916666666666663</v>
      </c>
      <c r="D1675" t="s">
        <v>47</v>
      </c>
      <c r="E1675" t="s">
        <v>39</v>
      </c>
      <c r="F1675">
        <v>1375.62</v>
      </c>
      <c r="G1675">
        <v>1643.17</v>
      </c>
      <c r="H1675">
        <v>3</v>
      </c>
      <c r="I1675">
        <v>6</v>
      </c>
      <c r="J1675">
        <v>1</v>
      </c>
      <c r="K1675">
        <v>3</v>
      </c>
      <c r="L1675">
        <v>2</v>
      </c>
      <c r="M1675">
        <v>2</v>
      </c>
      <c r="N1675" t="s">
        <v>28</v>
      </c>
      <c r="O1675">
        <v>5.17</v>
      </c>
      <c r="P1675">
        <v>4.05</v>
      </c>
      <c r="Q1675">
        <v>1.58</v>
      </c>
      <c r="R1675">
        <v>5.8</v>
      </c>
      <c r="S1675">
        <v>4.45</v>
      </c>
      <c r="T1675">
        <v>1.75</v>
      </c>
    </row>
    <row r="1676" spans="1:20" x14ac:dyDescent="0.45">
      <c r="A1676" t="s">
        <v>35</v>
      </c>
      <c r="B1676" s="2">
        <v>42224</v>
      </c>
      <c r="C1676" s="1">
        <v>0.72916666666666663</v>
      </c>
      <c r="D1676" t="s">
        <v>46</v>
      </c>
      <c r="E1676" t="s">
        <v>36</v>
      </c>
      <c r="F1676">
        <v>1363.19</v>
      </c>
      <c r="G1676">
        <v>1420.13</v>
      </c>
      <c r="H1676">
        <v>4</v>
      </c>
      <c r="I1676">
        <v>4</v>
      </c>
      <c r="J1676">
        <v>3</v>
      </c>
      <c r="K1676">
        <v>4</v>
      </c>
      <c r="L1676">
        <v>4</v>
      </c>
      <c r="M1676">
        <v>1</v>
      </c>
      <c r="N1676" t="s">
        <v>23</v>
      </c>
      <c r="O1676">
        <v>1.93</v>
      </c>
      <c r="P1676">
        <v>3.52</v>
      </c>
      <c r="Q1676">
        <v>3.73</v>
      </c>
      <c r="R1676">
        <v>2.0499999999999998</v>
      </c>
      <c r="S1676">
        <v>3.8</v>
      </c>
      <c r="T1676">
        <v>4.05</v>
      </c>
    </row>
    <row r="1677" spans="1:20" x14ac:dyDescent="0.45">
      <c r="A1677" t="s">
        <v>31</v>
      </c>
      <c r="B1677" s="2">
        <v>42227</v>
      </c>
      <c r="C1677" s="1">
        <v>0.52083333333333337</v>
      </c>
      <c r="D1677" t="s">
        <v>95</v>
      </c>
      <c r="E1677" t="s">
        <v>44</v>
      </c>
      <c r="F1677">
        <v>1288.54</v>
      </c>
      <c r="G1677">
        <v>1375.26</v>
      </c>
      <c r="H1677">
        <v>5</v>
      </c>
      <c r="I1677">
        <v>5</v>
      </c>
      <c r="J1677">
        <v>6</v>
      </c>
      <c r="K1677">
        <v>7</v>
      </c>
      <c r="L1677">
        <v>0</v>
      </c>
      <c r="M1677">
        <v>1</v>
      </c>
      <c r="N1677" t="s">
        <v>34</v>
      </c>
      <c r="O1677">
        <v>2.2400000000000002</v>
      </c>
      <c r="P1677">
        <v>3.3</v>
      </c>
      <c r="Q1677">
        <v>3.15</v>
      </c>
      <c r="R1677">
        <v>2.35</v>
      </c>
      <c r="S1677">
        <v>3.45</v>
      </c>
      <c r="T1677">
        <v>3.36</v>
      </c>
    </row>
    <row r="1678" spans="1:20" x14ac:dyDescent="0.45">
      <c r="A1678" t="s">
        <v>31</v>
      </c>
      <c r="B1678" s="2">
        <v>42227</v>
      </c>
      <c r="C1678" s="1">
        <v>0.625</v>
      </c>
      <c r="D1678" t="s">
        <v>55</v>
      </c>
      <c r="E1678" t="s">
        <v>45</v>
      </c>
      <c r="F1678">
        <v>1500.76</v>
      </c>
      <c r="G1678">
        <v>1387.94</v>
      </c>
      <c r="H1678">
        <v>9</v>
      </c>
      <c r="I1678">
        <v>15</v>
      </c>
      <c r="J1678">
        <v>0</v>
      </c>
      <c r="K1678">
        <v>4</v>
      </c>
      <c r="L1678">
        <v>5</v>
      </c>
      <c r="M1678">
        <v>1</v>
      </c>
      <c r="N1678" t="s">
        <v>23</v>
      </c>
      <c r="O1678">
        <v>1.76</v>
      </c>
      <c r="P1678">
        <v>3.63</v>
      </c>
      <c r="Q1678">
        <v>4.4800000000000004</v>
      </c>
      <c r="R1678">
        <v>1.84</v>
      </c>
      <c r="S1678">
        <v>3.92</v>
      </c>
      <c r="T1678">
        <v>5.0999999999999996</v>
      </c>
    </row>
    <row r="1679" spans="1:20" x14ac:dyDescent="0.45">
      <c r="A1679" t="s">
        <v>20</v>
      </c>
      <c r="B1679" s="2">
        <v>42227</v>
      </c>
      <c r="C1679" s="1">
        <v>0.70833333333333337</v>
      </c>
      <c r="D1679" t="s">
        <v>48</v>
      </c>
      <c r="E1679" t="s">
        <v>30</v>
      </c>
      <c r="F1679">
        <v>1306.47</v>
      </c>
      <c r="G1679">
        <v>1516.4</v>
      </c>
      <c r="H1679">
        <v>3</v>
      </c>
      <c r="I1679">
        <v>4</v>
      </c>
      <c r="J1679">
        <v>7</v>
      </c>
      <c r="K1679">
        <v>13</v>
      </c>
      <c r="L1679">
        <v>0</v>
      </c>
      <c r="M1679">
        <v>1</v>
      </c>
      <c r="N1679" t="s">
        <v>34</v>
      </c>
      <c r="O1679">
        <v>2.93</v>
      </c>
      <c r="P1679">
        <v>3.77</v>
      </c>
      <c r="Q1679">
        <v>2.17</v>
      </c>
      <c r="R1679">
        <v>3.8</v>
      </c>
      <c r="S1679">
        <v>4.16</v>
      </c>
      <c r="T1679">
        <v>2.2999999999999998</v>
      </c>
    </row>
    <row r="1680" spans="1:20" x14ac:dyDescent="0.45">
      <c r="A1680" t="s">
        <v>20</v>
      </c>
      <c r="B1680" s="2">
        <v>42227</v>
      </c>
      <c r="C1680" s="1">
        <v>0.70833333333333337</v>
      </c>
      <c r="D1680" t="s">
        <v>24</v>
      </c>
      <c r="E1680" t="s">
        <v>49</v>
      </c>
      <c r="F1680">
        <v>1299.01</v>
      </c>
      <c r="G1680">
        <v>1261.22</v>
      </c>
      <c r="H1680">
        <v>4</v>
      </c>
      <c r="I1680">
        <v>5</v>
      </c>
      <c r="J1680">
        <v>3</v>
      </c>
      <c r="K1680">
        <v>3</v>
      </c>
      <c r="L1680">
        <v>0</v>
      </c>
      <c r="M1680">
        <v>1</v>
      </c>
      <c r="N1680" t="s">
        <v>34</v>
      </c>
      <c r="O1680">
        <v>2.0499999999999998</v>
      </c>
      <c r="P1680">
        <v>3.52</v>
      </c>
      <c r="Q1680">
        <v>3.39</v>
      </c>
      <c r="R1680">
        <v>2.2999999999999998</v>
      </c>
      <c r="S1680">
        <v>3.79</v>
      </c>
      <c r="T1680">
        <v>3.75</v>
      </c>
    </row>
    <row r="1681" spans="1:20" x14ac:dyDescent="0.45">
      <c r="A1681" t="s">
        <v>20</v>
      </c>
      <c r="B1681" s="2">
        <v>42227</v>
      </c>
      <c r="C1681" s="1">
        <v>0.70833333333333337</v>
      </c>
      <c r="D1681" t="s">
        <v>88</v>
      </c>
      <c r="E1681" t="s">
        <v>25</v>
      </c>
      <c r="F1681">
        <v>1267.5</v>
      </c>
      <c r="G1681">
        <v>1449.48</v>
      </c>
      <c r="H1681">
        <v>1</v>
      </c>
      <c r="I1681">
        <v>5</v>
      </c>
      <c r="J1681">
        <v>1</v>
      </c>
      <c r="K1681">
        <v>5</v>
      </c>
      <c r="L1681">
        <v>0</v>
      </c>
      <c r="M1681">
        <v>3</v>
      </c>
      <c r="N1681" t="s">
        <v>34</v>
      </c>
      <c r="O1681">
        <v>4.09</v>
      </c>
      <c r="P1681">
        <v>4.05</v>
      </c>
      <c r="Q1681">
        <v>1.74</v>
      </c>
      <c r="R1681">
        <v>4.45</v>
      </c>
      <c r="S1681">
        <v>4.51</v>
      </c>
      <c r="T1681">
        <v>1.8</v>
      </c>
    </row>
    <row r="1682" spans="1:20" x14ac:dyDescent="0.45">
      <c r="A1682" t="s">
        <v>20</v>
      </c>
      <c r="B1682" s="2">
        <v>42227</v>
      </c>
      <c r="C1682" s="1">
        <v>0.70833333333333337</v>
      </c>
      <c r="D1682" t="s">
        <v>58</v>
      </c>
      <c r="E1682" t="s">
        <v>40</v>
      </c>
      <c r="F1682">
        <v>1402.77</v>
      </c>
      <c r="G1682">
        <v>1366.51</v>
      </c>
      <c r="H1682">
        <v>6</v>
      </c>
      <c r="I1682">
        <v>9</v>
      </c>
      <c r="J1682">
        <v>6</v>
      </c>
      <c r="K1682">
        <v>7</v>
      </c>
      <c r="L1682">
        <v>2</v>
      </c>
      <c r="M1682">
        <v>2</v>
      </c>
      <c r="N1682" t="s">
        <v>28</v>
      </c>
      <c r="O1682">
        <v>1.36</v>
      </c>
      <c r="P1682">
        <v>5.07</v>
      </c>
      <c r="Q1682">
        <v>7.42</v>
      </c>
      <c r="R1682">
        <v>1.45</v>
      </c>
      <c r="S1682">
        <v>5.82</v>
      </c>
      <c r="T1682">
        <v>8.8000000000000007</v>
      </c>
    </row>
    <row r="1683" spans="1:20" x14ac:dyDescent="0.45">
      <c r="A1683" t="s">
        <v>20</v>
      </c>
      <c r="B1683" s="2">
        <v>42227</v>
      </c>
      <c r="C1683" s="1">
        <v>0.70833333333333337</v>
      </c>
      <c r="D1683" t="s">
        <v>59</v>
      </c>
      <c r="E1683" t="s">
        <v>103</v>
      </c>
      <c r="F1683">
        <v>1359.06</v>
      </c>
      <c r="G1683">
        <v>1193.02</v>
      </c>
      <c r="H1683">
        <v>6</v>
      </c>
      <c r="I1683">
        <v>9</v>
      </c>
      <c r="J1683">
        <v>2</v>
      </c>
      <c r="K1683">
        <v>4</v>
      </c>
      <c r="L1683">
        <v>3</v>
      </c>
      <c r="M1683">
        <v>1</v>
      </c>
      <c r="N1683" t="s">
        <v>23</v>
      </c>
      <c r="O1683">
        <v>1.57</v>
      </c>
      <c r="P1683">
        <v>4.4400000000000004</v>
      </c>
      <c r="Q1683">
        <v>4.93</v>
      </c>
      <c r="R1683">
        <v>1.67</v>
      </c>
      <c r="S1683">
        <v>4.96</v>
      </c>
      <c r="T1683">
        <v>5.3</v>
      </c>
    </row>
    <row r="1684" spans="1:20" x14ac:dyDescent="0.45">
      <c r="A1684" t="s">
        <v>20</v>
      </c>
      <c r="B1684" s="2">
        <v>42230</v>
      </c>
      <c r="C1684" s="1">
        <v>0.75</v>
      </c>
      <c r="D1684" t="s">
        <v>48</v>
      </c>
      <c r="E1684" t="s">
        <v>58</v>
      </c>
      <c r="F1684">
        <v>1306.47</v>
      </c>
      <c r="G1684">
        <v>1402.77</v>
      </c>
      <c r="H1684">
        <v>3</v>
      </c>
      <c r="I1684">
        <v>4</v>
      </c>
      <c r="J1684">
        <v>4</v>
      </c>
      <c r="K1684">
        <v>7</v>
      </c>
      <c r="L1684">
        <v>2</v>
      </c>
      <c r="M1684">
        <v>1</v>
      </c>
      <c r="N1684" t="s">
        <v>23</v>
      </c>
      <c r="O1684">
        <v>2.9</v>
      </c>
      <c r="P1684">
        <v>3.51</v>
      </c>
      <c r="Q1684">
        <v>2.2799999999999998</v>
      </c>
      <c r="R1684">
        <v>3.05</v>
      </c>
      <c r="S1684">
        <v>3.8</v>
      </c>
      <c r="T1684">
        <v>2.38</v>
      </c>
    </row>
    <row r="1685" spans="1:20" x14ac:dyDescent="0.45">
      <c r="A1685" t="s">
        <v>31</v>
      </c>
      <c r="B1685" s="2">
        <v>42231</v>
      </c>
      <c r="C1685" s="1">
        <v>0.625</v>
      </c>
      <c r="D1685" t="s">
        <v>33</v>
      </c>
      <c r="E1685" t="s">
        <v>68</v>
      </c>
      <c r="F1685">
        <v>1306.22</v>
      </c>
      <c r="G1685">
        <v>1416.77</v>
      </c>
      <c r="H1685">
        <v>5</v>
      </c>
      <c r="I1685">
        <v>8</v>
      </c>
      <c r="J1685">
        <v>7</v>
      </c>
      <c r="K1685">
        <v>13</v>
      </c>
      <c r="L1685">
        <v>2</v>
      </c>
      <c r="M1685">
        <v>3</v>
      </c>
      <c r="N1685" t="s">
        <v>34</v>
      </c>
      <c r="O1685">
        <v>2.66</v>
      </c>
      <c r="P1685">
        <v>3.3</v>
      </c>
      <c r="Q1685">
        <v>2.56</v>
      </c>
      <c r="R1685">
        <v>2.81</v>
      </c>
      <c r="S1685">
        <v>3.5</v>
      </c>
      <c r="T1685">
        <v>2.7</v>
      </c>
    </row>
    <row r="1686" spans="1:20" x14ac:dyDescent="0.45">
      <c r="A1686" t="s">
        <v>35</v>
      </c>
      <c r="B1686" s="2">
        <v>42231</v>
      </c>
      <c r="C1686" s="1">
        <v>0.72916666666666663</v>
      </c>
      <c r="D1686" t="s">
        <v>47</v>
      </c>
      <c r="E1686" t="s">
        <v>36</v>
      </c>
      <c r="F1686">
        <v>1404.67</v>
      </c>
      <c r="G1686">
        <v>1405.64</v>
      </c>
      <c r="H1686">
        <v>3</v>
      </c>
      <c r="I1686">
        <v>7</v>
      </c>
      <c r="J1686">
        <v>0</v>
      </c>
      <c r="K1686">
        <v>4</v>
      </c>
      <c r="L1686">
        <v>3</v>
      </c>
      <c r="M1686">
        <v>1</v>
      </c>
      <c r="N1686" t="s">
        <v>23</v>
      </c>
      <c r="O1686">
        <v>2.02</v>
      </c>
      <c r="P1686">
        <v>3.43</v>
      </c>
      <c r="Q1686">
        <v>3.52</v>
      </c>
      <c r="R1686">
        <v>2.15</v>
      </c>
      <c r="S1686">
        <v>3.75</v>
      </c>
      <c r="T1686">
        <v>3.94</v>
      </c>
    </row>
    <row r="1687" spans="1:20" x14ac:dyDescent="0.45">
      <c r="A1687" t="s">
        <v>35</v>
      </c>
      <c r="B1687" s="2">
        <v>42231</v>
      </c>
      <c r="C1687" s="1">
        <v>0.72916666666666663</v>
      </c>
      <c r="D1687" t="s">
        <v>39</v>
      </c>
      <c r="E1687" t="s">
        <v>100</v>
      </c>
      <c r="F1687">
        <v>1622</v>
      </c>
      <c r="G1687">
        <v>1466.67</v>
      </c>
      <c r="H1687">
        <v>2</v>
      </c>
      <c r="I1687">
        <v>3</v>
      </c>
      <c r="J1687">
        <v>4</v>
      </c>
      <c r="K1687">
        <v>10</v>
      </c>
      <c r="L1687">
        <v>2</v>
      </c>
      <c r="M1687">
        <v>0</v>
      </c>
      <c r="N1687" t="s">
        <v>23</v>
      </c>
      <c r="O1687">
        <v>1.18</v>
      </c>
      <c r="P1687">
        <v>6.82</v>
      </c>
      <c r="Q1687">
        <v>13.46</v>
      </c>
      <c r="R1687">
        <v>1.25</v>
      </c>
      <c r="S1687">
        <v>7.98</v>
      </c>
      <c r="T1687">
        <v>21</v>
      </c>
    </row>
    <row r="1688" spans="1:20" x14ac:dyDescent="0.45">
      <c r="A1688" t="s">
        <v>81</v>
      </c>
      <c r="B1688" s="2">
        <v>42231</v>
      </c>
      <c r="C1688" s="1">
        <v>0.8125</v>
      </c>
      <c r="D1688" t="s">
        <v>86</v>
      </c>
      <c r="E1688" t="s">
        <v>83</v>
      </c>
      <c r="F1688">
        <v>1555.27</v>
      </c>
      <c r="G1688">
        <v>1592.13</v>
      </c>
      <c r="H1688">
        <v>1</v>
      </c>
      <c r="I1688">
        <v>2</v>
      </c>
      <c r="J1688">
        <v>6</v>
      </c>
      <c r="K1688">
        <v>6</v>
      </c>
      <c r="L1688">
        <v>0</v>
      </c>
      <c r="M1688">
        <v>1</v>
      </c>
      <c r="N1688" t="s">
        <v>34</v>
      </c>
      <c r="O1688">
        <v>2.14</v>
      </c>
      <c r="P1688">
        <v>3.15</v>
      </c>
      <c r="Q1688">
        <v>3.49</v>
      </c>
      <c r="R1688">
        <v>2.27</v>
      </c>
      <c r="S1688">
        <v>3.4</v>
      </c>
      <c r="T1688">
        <v>3.74</v>
      </c>
    </row>
    <row r="1689" spans="1:20" x14ac:dyDescent="0.45">
      <c r="A1689" t="s">
        <v>61</v>
      </c>
      <c r="B1689" s="2">
        <v>42231</v>
      </c>
      <c r="C1689" s="1">
        <v>0.8125</v>
      </c>
      <c r="D1689" t="s">
        <v>85</v>
      </c>
      <c r="E1689" t="s">
        <v>62</v>
      </c>
      <c r="F1689">
        <v>1335.05</v>
      </c>
      <c r="G1689">
        <v>1566.39</v>
      </c>
      <c r="H1689">
        <v>6</v>
      </c>
      <c r="I1689">
        <v>12</v>
      </c>
      <c r="J1689">
        <v>9</v>
      </c>
      <c r="K1689">
        <v>15</v>
      </c>
      <c r="L1689">
        <v>2</v>
      </c>
      <c r="M1689">
        <v>1</v>
      </c>
      <c r="N1689" t="s">
        <v>23</v>
      </c>
      <c r="O1689">
        <v>5.23</v>
      </c>
      <c r="P1689">
        <v>3.84</v>
      </c>
      <c r="Q1689">
        <v>1.61</v>
      </c>
      <c r="R1689">
        <v>6</v>
      </c>
      <c r="S1689">
        <v>4.4000000000000004</v>
      </c>
      <c r="T1689">
        <v>1.75</v>
      </c>
    </row>
    <row r="1690" spans="1:20" x14ac:dyDescent="0.45">
      <c r="A1690" t="s">
        <v>31</v>
      </c>
      <c r="B1690" s="2">
        <v>42232</v>
      </c>
      <c r="C1690" s="1">
        <v>0.52083333333333337</v>
      </c>
      <c r="D1690" t="s">
        <v>56</v>
      </c>
      <c r="E1690" t="s">
        <v>45</v>
      </c>
      <c r="F1690">
        <v>1359.2</v>
      </c>
      <c r="G1690">
        <v>1365.66</v>
      </c>
      <c r="H1690">
        <v>0</v>
      </c>
      <c r="I1690">
        <v>3</v>
      </c>
      <c r="J1690">
        <v>0</v>
      </c>
      <c r="K1690">
        <v>1</v>
      </c>
      <c r="L1690">
        <v>1</v>
      </c>
      <c r="M1690">
        <v>2</v>
      </c>
      <c r="N1690" t="s">
        <v>34</v>
      </c>
      <c r="O1690">
        <v>2.29</v>
      </c>
      <c r="P1690">
        <v>3.37</v>
      </c>
      <c r="Q1690">
        <v>2.98</v>
      </c>
      <c r="R1690">
        <v>2.42</v>
      </c>
      <c r="S1690">
        <v>3.6</v>
      </c>
      <c r="T1690">
        <v>3.25</v>
      </c>
    </row>
    <row r="1691" spans="1:20" x14ac:dyDescent="0.45">
      <c r="A1691" t="s">
        <v>41</v>
      </c>
      <c r="B1691" s="2">
        <v>42232</v>
      </c>
      <c r="C1691" s="1">
        <v>0.58333333333333337</v>
      </c>
      <c r="D1691" t="s">
        <v>53</v>
      </c>
      <c r="E1691" t="s">
        <v>54</v>
      </c>
      <c r="F1691">
        <v>1459.8</v>
      </c>
      <c r="G1691">
        <v>1331.6</v>
      </c>
      <c r="H1691">
        <v>4</v>
      </c>
      <c r="I1691">
        <v>10</v>
      </c>
      <c r="J1691">
        <v>3</v>
      </c>
      <c r="K1691">
        <v>6</v>
      </c>
      <c r="L1691">
        <v>2</v>
      </c>
      <c r="M1691">
        <v>1</v>
      </c>
      <c r="N1691" t="s">
        <v>23</v>
      </c>
      <c r="O1691">
        <v>1.6</v>
      </c>
      <c r="P1691">
        <v>3.92</v>
      </c>
      <c r="Q1691">
        <v>5.33</v>
      </c>
      <c r="R1691">
        <v>1.67</v>
      </c>
      <c r="S1691">
        <v>4.25</v>
      </c>
      <c r="T1691">
        <v>5.86</v>
      </c>
    </row>
    <row r="1692" spans="1:20" x14ac:dyDescent="0.45">
      <c r="A1692" t="s">
        <v>61</v>
      </c>
      <c r="B1692" s="2">
        <v>42232</v>
      </c>
      <c r="C1692" s="1">
        <v>0.60416666666666663</v>
      </c>
      <c r="D1692" t="s">
        <v>80</v>
      </c>
      <c r="E1692" t="s">
        <v>63</v>
      </c>
      <c r="F1692">
        <v>1405.94</v>
      </c>
      <c r="G1692">
        <v>1366.06</v>
      </c>
      <c r="H1692">
        <v>7</v>
      </c>
      <c r="I1692">
        <v>7</v>
      </c>
      <c r="J1692">
        <v>6</v>
      </c>
      <c r="K1692">
        <v>10</v>
      </c>
      <c r="L1692">
        <v>2</v>
      </c>
      <c r="M1692">
        <v>1</v>
      </c>
      <c r="N1692" t="s">
        <v>23</v>
      </c>
      <c r="O1692">
        <v>1.98</v>
      </c>
      <c r="P1692">
        <v>3.26</v>
      </c>
      <c r="Q1692">
        <v>3.81</v>
      </c>
      <c r="R1692">
        <v>2.17</v>
      </c>
      <c r="S1692">
        <v>3.4</v>
      </c>
      <c r="T1692">
        <v>4.21</v>
      </c>
    </row>
    <row r="1693" spans="1:20" x14ac:dyDescent="0.45">
      <c r="A1693" t="s">
        <v>31</v>
      </c>
      <c r="B1693" s="2">
        <v>42232</v>
      </c>
      <c r="C1693" s="1">
        <v>0.625</v>
      </c>
      <c r="D1693" t="s">
        <v>95</v>
      </c>
      <c r="E1693" t="s">
        <v>57</v>
      </c>
      <c r="F1693">
        <v>1289.01</v>
      </c>
      <c r="G1693">
        <v>1422.51</v>
      </c>
      <c r="H1693">
        <v>4</v>
      </c>
      <c r="I1693">
        <v>5</v>
      </c>
      <c r="J1693">
        <v>1</v>
      </c>
      <c r="K1693">
        <v>1</v>
      </c>
      <c r="L1693">
        <v>0</v>
      </c>
      <c r="M1693">
        <v>4</v>
      </c>
      <c r="N1693" t="s">
        <v>34</v>
      </c>
      <c r="O1693">
        <v>2.84</v>
      </c>
      <c r="P1693">
        <v>3.19</v>
      </c>
      <c r="Q1693">
        <v>2.48</v>
      </c>
      <c r="R1693">
        <v>3.2</v>
      </c>
      <c r="S1693">
        <v>3.35</v>
      </c>
      <c r="T1693">
        <v>2.74</v>
      </c>
    </row>
    <row r="1694" spans="1:20" x14ac:dyDescent="0.45">
      <c r="A1694" t="s">
        <v>41</v>
      </c>
      <c r="B1694" s="2">
        <v>42232</v>
      </c>
      <c r="C1694" s="1">
        <v>0.6875</v>
      </c>
      <c r="D1694" t="s">
        <v>51</v>
      </c>
      <c r="E1694" t="s">
        <v>70</v>
      </c>
      <c r="F1694">
        <v>1458.39</v>
      </c>
      <c r="G1694">
        <v>1442.6</v>
      </c>
      <c r="H1694">
        <v>4</v>
      </c>
      <c r="I1694">
        <v>8</v>
      </c>
      <c r="J1694">
        <v>7</v>
      </c>
      <c r="K1694">
        <v>9</v>
      </c>
      <c r="L1694">
        <v>2</v>
      </c>
      <c r="M1694">
        <v>0</v>
      </c>
      <c r="N1694" t="s">
        <v>23</v>
      </c>
      <c r="O1694">
        <v>1.79</v>
      </c>
      <c r="P1694">
        <v>3.69</v>
      </c>
      <c r="Q1694">
        <v>4.21</v>
      </c>
      <c r="R1694">
        <v>2</v>
      </c>
      <c r="S1694">
        <v>4.03</v>
      </c>
      <c r="T1694">
        <v>4.8</v>
      </c>
    </row>
    <row r="1695" spans="1:20" x14ac:dyDescent="0.45">
      <c r="A1695" t="s">
        <v>20</v>
      </c>
      <c r="B1695" s="2">
        <v>42232</v>
      </c>
      <c r="C1695" s="1">
        <v>0.70833333333333337</v>
      </c>
      <c r="D1695" t="s">
        <v>103</v>
      </c>
      <c r="E1695" t="s">
        <v>24</v>
      </c>
      <c r="F1695">
        <v>1175.6400000000001</v>
      </c>
      <c r="G1695">
        <v>1305.45</v>
      </c>
      <c r="H1695">
        <v>1</v>
      </c>
      <c r="I1695">
        <v>3</v>
      </c>
      <c r="J1695">
        <v>4</v>
      </c>
      <c r="K1695">
        <v>4</v>
      </c>
      <c r="L1695">
        <v>2</v>
      </c>
      <c r="M1695">
        <v>1</v>
      </c>
      <c r="N1695" t="s">
        <v>23</v>
      </c>
      <c r="O1695">
        <v>2.37</v>
      </c>
      <c r="P1695">
        <v>3.45</v>
      </c>
      <c r="Q1695">
        <v>2.8</v>
      </c>
      <c r="R1695">
        <v>2.5299999999999998</v>
      </c>
      <c r="S1695">
        <v>3.75</v>
      </c>
      <c r="T1695">
        <v>3</v>
      </c>
    </row>
    <row r="1696" spans="1:20" x14ac:dyDescent="0.45">
      <c r="A1696" t="s">
        <v>20</v>
      </c>
      <c r="B1696" s="2">
        <v>42232</v>
      </c>
      <c r="C1696" s="1">
        <v>0.70833333333333337</v>
      </c>
      <c r="D1696" t="s">
        <v>30</v>
      </c>
      <c r="E1696" t="s">
        <v>40</v>
      </c>
      <c r="F1696">
        <v>1530.09</v>
      </c>
      <c r="G1696">
        <v>1357.87</v>
      </c>
      <c r="H1696">
        <v>7</v>
      </c>
      <c r="I1696">
        <v>13</v>
      </c>
      <c r="J1696">
        <v>7</v>
      </c>
      <c r="K1696">
        <v>8</v>
      </c>
      <c r="L1696">
        <v>2</v>
      </c>
      <c r="M1696">
        <v>0</v>
      </c>
      <c r="N1696" t="s">
        <v>23</v>
      </c>
      <c r="O1696">
        <v>1.3</v>
      </c>
      <c r="P1696">
        <v>5.44</v>
      </c>
      <c r="Q1696">
        <v>8.8000000000000007</v>
      </c>
      <c r="R1696">
        <v>1.38</v>
      </c>
      <c r="S1696">
        <v>6.05</v>
      </c>
      <c r="T1696">
        <v>10</v>
      </c>
    </row>
    <row r="1697" spans="1:20" x14ac:dyDescent="0.45">
      <c r="A1697" t="s">
        <v>20</v>
      </c>
      <c r="B1697" s="2">
        <v>42232</v>
      </c>
      <c r="C1697" s="1">
        <v>0.70833333333333337</v>
      </c>
      <c r="D1697" t="s">
        <v>49</v>
      </c>
      <c r="E1697" t="s">
        <v>104</v>
      </c>
      <c r="F1697">
        <v>1239.42</v>
      </c>
      <c r="G1697">
        <v>1166.3900000000001</v>
      </c>
      <c r="H1697">
        <v>3</v>
      </c>
      <c r="I1697">
        <v>6</v>
      </c>
      <c r="J1697">
        <v>3</v>
      </c>
      <c r="K1697">
        <v>5</v>
      </c>
      <c r="L1697">
        <v>1</v>
      </c>
      <c r="M1697">
        <v>1</v>
      </c>
      <c r="N1697" t="s">
        <v>28</v>
      </c>
      <c r="O1697">
        <v>1.58</v>
      </c>
      <c r="P1697">
        <v>4.0199999999999996</v>
      </c>
      <c r="Q1697">
        <v>5.32</v>
      </c>
      <c r="R1697">
        <v>1.7</v>
      </c>
      <c r="S1697">
        <v>4.5</v>
      </c>
      <c r="T1697">
        <v>5.76</v>
      </c>
    </row>
    <row r="1698" spans="1:20" x14ac:dyDescent="0.45">
      <c r="A1698" t="s">
        <v>20</v>
      </c>
      <c r="B1698" s="2">
        <v>42232</v>
      </c>
      <c r="C1698" s="1">
        <v>0.79166666666666663</v>
      </c>
      <c r="D1698" t="s">
        <v>22</v>
      </c>
      <c r="E1698" t="s">
        <v>29</v>
      </c>
      <c r="F1698">
        <v>1343.85</v>
      </c>
      <c r="G1698">
        <v>1323.18</v>
      </c>
      <c r="H1698">
        <v>4</v>
      </c>
      <c r="I1698">
        <v>8</v>
      </c>
      <c r="J1698">
        <v>3</v>
      </c>
      <c r="K1698">
        <v>5</v>
      </c>
      <c r="L1698">
        <v>3</v>
      </c>
      <c r="M1698">
        <v>2</v>
      </c>
      <c r="N1698" t="s">
        <v>23</v>
      </c>
      <c r="O1698">
        <v>1.47</v>
      </c>
      <c r="P1698">
        <v>4.3499999999999996</v>
      </c>
      <c r="Q1698">
        <v>6.42</v>
      </c>
      <c r="R1698">
        <v>1.57</v>
      </c>
      <c r="S1698">
        <v>4.8600000000000003</v>
      </c>
      <c r="T1698">
        <v>7.4</v>
      </c>
    </row>
    <row r="1699" spans="1:20" x14ac:dyDescent="0.45">
      <c r="A1699" t="s">
        <v>41</v>
      </c>
      <c r="B1699" s="2">
        <v>42233</v>
      </c>
      <c r="C1699" s="1">
        <v>0.75</v>
      </c>
      <c r="D1699" t="s">
        <v>97</v>
      </c>
      <c r="E1699" t="s">
        <v>105</v>
      </c>
      <c r="F1699">
        <v>1264.8</v>
      </c>
      <c r="G1699">
        <v>1259.44</v>
      </c>
      <c r="H1699">
        <v>2</v>
      </c>
      <c r="I1699">
        <v>5</v>
      </c>
      <c r="J1699">
        <v>2</v>
      </c>
      <c r="K1699">
        <v>5</v>
      </c>
      <c r="L1699">
        <v>0</v>
      </c>
      <c r="M1699">
        <v>1</v>
      </c>
      <c r="N1699" t="s">
        <v>34</v>
      </c>
      <c r="O1699">
        <v>3.2</v>
      </c>
      <c r="P1699">
        <v>3.47</v>
      </c>
      <c r="Q1699">
        <v>2.13</v>
      </c>
      <c r="R1699">
        <v>3.51</v>
      </c>
      <c r="S1699">
        <v>3.72</v>
      </c>
      <c r="T1699">
        <v>2.2999999999999998</v>
      </c>
    </row>
    <row r="1700" spans="1:20" x14ac:dyDescent="0.45">
      <c r="A1700" t="s">
        <v>41</v>
      </c>
      <c r="B1700" s="2">
        <v>42233</v>
      </c>
      <c r="C1700" s="1">
        <v>0.75</v>
      </c>
      <c r="D1700" t="s">
        <v>52</v>
      </c>
      <c r="E1700" t="s">
        <v>87</v>
      </c>
      <c r="F1700">
        <v>1385.4</v>
      </c>
      <c r="G1700">
        <v>1286.8900000000001</v>
      </c>
      <c r="H1700">
        <v>4</v>
      </c>
      <c r="I1700">
        <v>10</v>
      </c>
      <c r="J1700">
        <v>2</v>
      </c>
      <c r="K1700">
        <v>3</v>
      </c>
      <c r="L1700">
        <v>2</v>
      </c>
      <c r="M1700">
        <v>0</v>
      </c>
      <c r="N1700" t="s">
        <v>23</v>
      </c>
      <c r="O1700">
        <v>1.77</v>
      </c>
      <c r="P1700">
        <v>3.71</v>
      </c>
      <c r="Q1700">
        <v>4.28</v>
      </c>
      <c r="R1700">
        <v>1.88</v>
      </c>
      <c r="S1700">
        <v>3.9</v>
      </c>
      <c r="T1700">
        <v>4.8499999999999996</v>
      </c>
    </row>
    <row r="1701" spans="1:20" x14ac:dyDescent="0.45">
      <c r="A1701" t="s">
        <v>65</v>
      </c>
      <c r="B1701" s="2">
        <v>42233</v>
      </c>
      <c r="C1701" s="1">
        <v>0.79166666666666663</v>
      </c>
      <c r="D1701" t="s">
        <v>79</v>
      </c>
      <c r="E1701" t="s">
        <v>72</v>
      </c>
      <c r="F1701">
        <v>1430.77</v>
      </c>
      <c r="G1701">
        <v>1469.16</v>
      </c>
      <c r="H1701">
        <v>4</v>
      </c>
      <c r="I1701">
        <v>5</v>
      </c>
      <c r="J1701">
        <v>4</v>
      </c>
      <c r="K1701">
        <v>8</v>
      </c>
      <c r="L1701">
        <v>1</v>
      </c>
      <c r="M1701">
        <v>1</v>
      </c>
      <c r="N1701" t="s">
        <v>28</v>
      </c>
      <c r="O1701">
        <v>2.21</v>
      </c>
      <c r="P1701">
        <v>3.02</v>
      </c>
      <c r="Q1701">
        <v>3.32</v>
      </c>
      <c r="R1701">
        <v>2.34</v>
      </c>
      <c r="S1701">
        <v>3.13</v>
      </c>
      <c r="T1701">
        <v>3.85</v>
      </c>
    </row>
    <row r="1702" spans="1:20" x14ac:dyDescent="0.45">
      <c r="A1702" t="s">
        <v>31</v>
      </c>
      <c r="B1702" s="2">
        <v>42237</v>
      </c>
      <c r="C1702" s="1">
        <v>0.72916666666666663</v>
      </c>
      <c r="D1702" t="s">
        <v>99</v>
      </c>
      <c r="E1702" t="s">
        <v>56</v>
      </c>
      <c r="F1702">
        <v>1337.48</v>
      </c>
      <c r="G1702">
        <v>1359.2</v>
      </c>
      <c r="H1702">
        <v>4</v>
      </c>
      <c r="I1702">
        <v>4</v>
      </c>
      <c r="J1702">
        <v>0</v>
      </c>
      <c r="K1702">
        <v>3</v>
      </c>
      <c r="L1702">
        <v>1</v>
      </c>
      <c r="M1702">
        <v>3</v>
      </c>
      <c r="N1702" t="s">
        <v>34</v>
      </c>
      <c r="O1702">
        <v>3.76</v>
      </c>
      <c r="P1702">
        <v>3.37</v>
      </c>
      <c r="Q1702">
        <v>1.98</v>
      </c>
      <c r="R1702">
        <v>4.4000000000000004</v>
      </c>
      <c r="S1702">
        <v>3.6</v>
      </c>
      <c r="T1702">
        <v>2.1</v>
      </c>
    </row>
    <row r="1703" spans="1:20" x14ac:dyDescent="0.45">
      <c r="A1703" t="s">
        <v>20</v>
      </c>
      <c r="B1703" s="2">
        <v>42237</v>
      </c>
      <c r="C1703" s="1">
        <v>0.75</v>
      </c>
      <c r="D1703" t="s">
        <v>29</v>
      </c>
      <c r="E1703" t="s">
        <v>49</v>
      </c>
      <c r="F1703">
        <v>1323.18</v>
      </c>
      <c r="G1703">
        <v>1239.42</v>
      </c>
      <c r="H1703">
        <v>0</v>
      </c>
      <c r="I1703">
        <v>4</v>
      </c>
      <c r="J1703">
        <v>4</v>
      </c>
      <c r="K1703">
        <v>7</v>
      </c>
      <c r="L1703">
        <v>1</v>
      </c>
      <c r="M1703">
        <v>0</v>
      </c>
      <c r="N1703" t="s">
        <v>23</v>
      </c>
      <c r="O1703">
        <v>1.95</v>
      </c>
      <c r="P1703">
        <v>3.59</v>
      </c>
      <c r="Q1703">
        <v>3.62</v>
      </c>
      <c r="R1703">
        <v>2.0299999999999998</v>
      </c>
      <c r="S1703">
        <v>3.86</v>
      </c>
      <c r="T1703">
        <v>3.86</v>
      </c>
    </row>
    <row r="1704" spans="1:20" x14ac:dyDescent="0.45">
      <c r="A1704" t="s">
        <v>20</v>
      </c>
      <c r="B1704" s="2">
        <v>42238</v>
      </c>
      <c r="C1704" s="1">
        <v>0.70833333333333337</v>
      </c>
      <c r="D1704" t="s">
        <v>104</v>
      </c>
      <c r="E1704" t="s">
        <v>22</v>
      </c>
      <c r="F1704">
        <v>1166.3900000000001</v>
      </c>
      <c r="G1704">
        <v>1343.85</v>
      </c>
      <c r="H1704">
        <v>1</v>
      </c>
      <c r="I1704">
        <v>5</v>
      </c>
      <c r="J1704">
        <v>4</v>
      </c>
      <c r="K1704">
        <v>10</v>
      </c>
      <c r="L1704">
        <v>2</v>
      </c>
      <c r="M1704">
        <v>4</v>
      </c>
      <c r="N1704" t="s">
        <v>34</v>
      </c>
      <c r="O1704">
        <v>4.5199999999999996</v>
      </c>
      <c r="P1704">
        <v>3.83</v>
      </c>
      <c r="Q1704">
        <v>1.71</v>
      </c>
      <c r="R1704">
        <v>4.95</v>
      </c>
      <c r="S1704">
        <v>4.25</v>
      </c>
      <c r="T1704">
        <v>1.76</v>
      </c>
    </row>
    <row r="1705" spans="1:20" x14ac:dyDescent="0.45">
      <c r="A1705" t="s">
        <v>35</v>
      </c>
      <c r="B1705" s="2">
        <v>42238</v>
      </c>
      <c r="C1705" s="1">
        <v>0.72916666666666663</v>
      </c>
      <c r="D1705" t="s">
        <v>36</v>
      </c>
      <c r="E1705" t="s">
        <v>37</v>
      </c>
      <c r="F1705">
        <v>1405.64</v>
      </c>
      <c r="G1705">
        <v>1513.95</v>
      </c>
      <c r="H1705">
        <v>0</v>
      </c>
      <c r="I1705">
        <v>3</v>
      </c>
      <c r="J1705">
        <v>5</v>
      </c>
      <c r="K1705">
        <v>9</v>
      </c>
      <c r="L1705">
        <v>1</v>
      </c>
      <c r="M1705">
        <v>0</v>
      </c>
      <c r="N1705" t="s">
        <v>23</v>
      </c>
      <c r="O1705">
        <v>3.85</v>
      </c>
      <c r="P1705">
        <v>3.56</v>
      </c>
      <c r="Q1705">
        <v>1.89</v>
      </c>
      <c r="R1705">
        <v>4.5</v>
      </c>
      <c r="S1705">
        <v>3.82</v>
      </c>
      <c r="T1705">
        <v>1.98</v>
      </c>
    </row>
    <row r="1706" spans="1:20" x14ac:dyDescent="0.45">
      <c r="A1706" t="s">
        <v>61</v>
      </c>
      <c r="B1706" s="2">
        <v>42238</v>
      </c>
      <c r="C1706" s="1">
        <v>0.8125</v>
      </c>
      <c r="D1706" t="s">
        <v>90</v>
      </c>
      <c r="E1706" t="s">
        <v>80</v>
      </c>
      <c r="F1706">
        <v>1385.92</v>
      </c>
      <c r="G1706">
        <v>1405.94</v>
      </c>
      <c r="H1706">
        <v>7</v>
      </c>
      <c r="I1706">
        <v>10</v>
      </c>
      <c r="J1706">
        <v>7</v>
      </c>
      <c r="K1706">
        <v>10</v>
      </c>
      <c r="L1706">
        <v>1</v>
      </c>
      <c r="M1706">
        <v>1</v>
      </c>
      <c r="N1706" t="s">
        <v>28</v>
      </c>
      <c r="O1706">
        <v>1.99</v>
      </c>
      <c r="P1706">
        <v>3.34</v>
      </c>
      <c r="Q1706">
        <v>3.7</v>
      </c>
      <c r="R1706">
        <v>2.17</v>
      </c>
      <c r="S1706">
        <v>3.6</v>
      </c>
      <c r="T1706">
        <v>4.25</v>
      </c>
    </row>
    <row r="1707" spans="1:20" x14ac:dyDescent="0.45">
      <c r="A1707" t="s">
        <v>41</v>
      </c>
      <c r="B1707" s="2">
        <v>42239</v>
      </c>
      <c r="C1707" s="1">
        <v>0.58333333333333337</v>
      </c>
      <c r="D1707" t="s">
        <v>43</v>
      </c>
      <c r="E1707" t="s">
        <v>53</v>
      </c>
      <c r="F1707">
        <v>1330.47</v>
      </c>
      <c r="G1707">
        <v>1459.8</v>
      </c>
      <c r="H1707">
        <v>4</v>
      </c>
      <c r="I1707">
        <v>7</v>
      </c>
      <c r="J1707">
        <v>6</v>
      </c>
      <c r="K1707">
        <v>10</v>
      </c>
      <c r="L1707">
        <v>1</v>
      </c>
      <c r="M1707">
        <v>2</v>
      </c>
      <c r="N1707" t="s">
        <v>34</v>
      </c>
      <c r="O1707">
        <v>4.67</v>
      </c>
      <c r="P1707">
        <v>3.7</v>
      </c>
      <c r="Q1707">
        <v>1.71</v>
      </c>
      <c r="R1707">
        <v>5.3</v>
      </c>
      <c r="S1707">
        <v>3.9</v>
      </c>
      <c r="T1707">
        <v>1.85</v>
      </c>
    </row>
    <row r="1708" spans="1:20" x14ac:dyDescent="0.45">
      <c r="A1708" t="s">
        <v>20</v>
      </c>
      <c r="B1708" s="2">
        <v>42239</v>
      </c>
      <c r="C1708" s="1">
        <v>0.60416666666666663</v>
      </c>
      <c r="D1708" t="s">
        <v>40</v>
      </c>
      <c r="E1708" t="s">
        <v>25</v>
      </c>
      <c r="F1708">
        <v>1357.87</v>
      </c>
      <c r="G1708">
        <v>1440.43</v>
      </c>
      <c r="H1708">
        <v>4</v>
      </c>
      <c r="I1708">
        <v>7</v>
      </c>
      <c r="J1708">
        <v>4</v>
      </c>
      <c r="K1708">
        <v>5</v>
      </c>
      <c r="L1708">
        <v>0</v>
      </c>
      <c r="M1708">
        <v>1</v>
      </c>
      <c r="N1708" t="s">
        <v>34</v>
      </c>
      <c r="O1708">
        <v>2.59</v>
      </c>
      <c r="P1708">
        <v>3.41</v>
      </c>
      <c r="Q1708">
        <v>2.57</v>
      </c>
      <c r="R1708">
        <v>2.75</v>
      </c>
      <c r="S1708">
        <v>3.7</v>
      </c>
      <c r="T1708">
        <v>2.78</v>
      </c>
    </row>
    <row r="1709" spans="1:20" x14ac:dyDescent="0.45">
      <c r="A1709" t="s">
        <v>41</v>
      </c>
      <c r="B1709" s="2">
        <v>42239</v>
      </c>
      <c r="C1709" s="1">
        <v>0.6875</v>
      </c>
      <c r="D1709" t="s">
        <v>54</v>
      </c>
      <c r="E1709" t="s">
        <v>51</v>
      </c>
      <c r="F1709">
        <v>1331.6</v>
      </c>
      <c r="G1709">
        <v>1458.39</v>
      </c>
      <c r="H1709">
        <v>0</v>
      </c>
      <c r="I1709">
        <v>3</v>
      </c>
      <c r="J1709">
        <v>4</v>
      </c>
      <c r="K1709">
        <v>8</v>
      </c>
      <c r="L1709">
        <v>0</v>
      </c>
      <c r="M1709">
        <v>3</v>
      </c>
      <c r="N1709" t="s">
        <v>34</v>
      </c>
      <c r="O1709">
        <v>3.19</v>
      </c>
      <c r="P1709">
        <v>3.27</v>
      </c>
      <c r="Q1709">
        <v>2.2200000000000002</v>
      </c>
      <c r="R1709">
        <v>3.34</v>
      </c>
      <c r="S1709">
        <v>3.55</v>
      </c>
      <c r="T1709">
        <v>2.33</v>
      </c>
    </row>
    <row r="1710" spans="1:20" x14ac:dyDescent="0.45">
      <c r="A1710" t="s">
        <v>20</v>
      </c>
      <c r="B1710" s="2">
        <v>42239</v>
      </c>
      <c r="C1710" s="1">
        <v>0.70833333333333337</v>
      </c>
      <c r="D1710" t="s">
        <v>58</v>
      </c>
      <c r="E1710" t="s">
        <v>88</v>
      </c>
      <c r="F1710">
        <v>1376.62</v>
      </c>
      <c r="G1710">
        <v>1245.52</v>
      </c>
      <c r="H1710">
        <v>4</v>
      </c>
      <c r="I1710">
        <v>7</v>
      </c>
      <c r="J1710">
        <v>0</v>
      </c>
      <c r="K1710">
        <v>1</v>
      </c>
      <c r="L1710">
        <v>2</v>
      </c>
      <c r="M1710">
        <v>1</v>
      </c>
      <c r="N1710" t="s">
        <v>23</v>
      </c>
      <c r="O1710">
        <v>1.36</v>
      </c>
      <c r="P1710">
        <v>4.9400000000000004</v>
      </c>
      <c r="Q1710">
        <v>7.71</v>
      </c>
      <c r="R1710">
        <v>1.41</v>
      </c>
      <c r="S1710">
        <v>5.35</v>
      </c>
      <c r="T1710">
        <v>10</v>
      </c>
    </row>
    <row r="1711" spans="1:20" x14ac:dyDescent="0.45">
      <c r="A1711" t="s">
        <v>35</v>
      </c>
      <c r="B1711" s="2">
        <v>42239</v>
      </c>
      <c r="C1711" s="1">
        <v>0.75</v>
      </c>
      <c r="D1711" t="s">
        <v>100</v>
      </c>
      <c r="E1711" t="s">
        <v>47</v>
      </c>
      <c r="F1711">
        <v>1466.67</v>
      </c>
      <c r="G1711">
        <v>1404.67</v>
      </c>
      <c r="H1711">
        <v>1</v>
      </c>
      <c r="I1711">
        <v>7</v>
      </c>
      <c r="J1711">
        <v>5</v>
      </c>
      <c r="K1711">
        <v>7</v>
      </c>
      <c r="L1711">
        <v>1</v>
      </c>
      <c r="M1711">
        <v>2</v>
      </c>
      <c r="N1711" t="s">
        <v>34</v>
      </c>
      <c r="O1711">
        <v>2.1</v>
      </c>
      <c r="P1711">
        <v>3.39</v>
      </c>
      <c r="Q1711">
        <v>3.33</v>
      </c>
      <c r="R1711">
        <v>2.2000000000000002</v>
      </c>
      <c r="S1711">
        <v>3.58</v>
      </c>
      <c r="T1711">
        <v>3.61</v>
      </c>
    </row>
    <row r="1712" spans="1:20" x14ac:dyDescent="0.45">
      <c r="A1712" t="s">
        <v>20</v>
      </c>
      <c r="B1712" s="2">
        <v>42239</v>
      </c>
      <c r="C1712" s="1">
        <v>0.79166666666666663</v>
      </c>
      <c r="D1712" t="s">
        <v>30</v>
      </c>
      <c r="E1712" t="s">
        <v>103</v>
      </c>
      <c r="F1712">
        <v>1530.09</v>
      </c>
      <c r="G1712">
        <v>1175.6400000000001</v>
      </c>
      <c r="H1712">
        <v>9</v>
      </c>
      <c r="I1712">
        <v>13</v>
      </c>
      <c r="J1712">
        <v>4</v>
      </c>
      <c r="K1712">
        <v>5</v>
      </c>
      <c r="L1712">
        <v>1</v>
      </c>
      <c r="M1712">
        <v>0</v>
      </c>
      <c r="N1712" t="s">
        <v>23</v>
      </c>
      <c r="O1712">
        <v>1.17</v>
      </c>
      <c r="P1712">
        <v>7.59</v>
      </c>
      <c r="Q1712">
        <v>13.53</v>
      </c>
      <c r="R1712">
        <v>1.2</v>
      </c>
      <c r="S1712">
        <v>8.9499999999999993</v>
      </c>
      <c r="T1712">
        <v>18</v>
      </c>
    </row>
    <row r="1713" spans="1:20" x14ac:dyDescent="0.45">
      <c r="A1713" t="s">
        <v>31</v>
      </c>
      <c r="B1713" s="2">
        <v>42239</v>
      </c>
      <c r="C1713" s="1">
        <v>0.8125</v>
      </c>
      <c r="D1713" t="s">
        <v>45</v>
      </c>
      <c r="E1713" t="s">
        <v>55</v>
      </c>
      <c r="F1713">
        <v>1365.66</v>
      </c>
      <c r="G1713">
        <v>1509.36</v>
      </c>
      <c r="H1713">
        <v>3</v>
      </c>
      <c r="I1713">
        <v>3</v>
      </c>
      <c r="J1713">
        <v>7</v>
      </c>
      <c r="K1713">
        <v>13</v>
      </c>
      <c r="L1713">
        <v>1</v>
      </c>
      <c r="M1713">
        <v>1</v>
      </c>
      <c r="N1713" t="s">
        <v>28</v>
      </c>
      <c r="O1713">
        <v>2.46</v>
      </c>
      <c r="P1713">
        <v>3.27</v>
      </c>
      <c r="Q1713">
        <v>2.8</v>
      </c>
      <c r="R1713">
        <v>2.65</v>
      </c>
      <c r="S1713">
        <v>3.44</v>
      </c>
      <c r="T1713">
        <v>3.04</v>
      </c>
    </row>
    <row r="1714" spans="1:20" x14ac:dyDescent="0.45">
      <c r="A1714" t="s">
        <v>81</v>
      </c>
      <c r="B1714" s="2">
        <v>42240</v>
      </c>
      <c r="C1714" s="1">
        <v>0.70833333333333337</v>
      </c>
      <c r="D1714" t="s">
        <v>83</v>
      </c>
      <c r="E1714" t="s">
        <v>82</v>
      </c>
      <c r="F1714">
        <v>1592.13</v>
      </c>
      <c r="G1714">
        <v>1790.98</v>
      </c>
      <c r="H1714">
        <v>9</v>
      </c>
      <c r="I1714">
        <v>9</v>
      </c>
      <c r="J1714">
        <v>3</v>
      </c>
      <c r="K1714">
        <v>9</v>
      </c>
      <c r="L1714">
        <v>1</v>
      </c>
      <c r="M1714">
        <v>3</v>
      </c>
      <c r="N1714" t="s">
        <v>34</v>
      </c>
      <c r="O1714">
        <v>5.58</v>
      </c>
      <c r="P1714">
        <v>3.57</v>
      </c>
      <c r="Q1714">
        <v>1.64</v>
      </c>
      <c r="R1714">
        <v>6.9</v>
      </c>
      <c r="S1714">
        <v>4.05</v>
      </c>
      <c r="T1714">
        <v>1.75</v>
      </c>
    </row>
    <row r="1715" spans="1:20" x14ac:dyDescent="0.45">
      <c r="A1715" t="s">
        <v>41</v>
      </c>
      <c r="B1715" s="2">
        <v>42240</v>
      </c>
      <c r="C1715" s="1">
        <v>0.75</v>
      </c>
      <c r="D1715" t="s">
        <v>71</v>
      </c>
      <c r="E1715" t="s">
        <v>97</v>
      </c>
      <c r="F1715">
        <v>1268.31</v>
      </c>
      <c r="G1715">
        <v>1264.8</v>
      </c>
      <c r="H1715">
        <v>4</v>
      </c>
      <c r="I1715">
        <v>5</v>
      </c>
      <c r="J1715">
        <v>1</v>
      </c>
      <c r="K1715">
        <v>5</v>
      </c>
      <c r="L1715">
        <v>0</v>
      </c>
      <c r="M1715">
        <v>1</v>
      </c>
      <c r="N1715" t="s">
        <v>34</v>
      </c>
      <c r="O1715">
        <v>1.75</v>
      </c>
      <c r="P1715">
        <v>3.65</v>
      </c>
      <c r="Q1715">
        <v>4.43</v>
      </c>
      <c r="R1715">
        <v>1.84</v>
      </c>
      <c r="S1715">
        <v>4</v>
      </c>
      <c r="T1715">
        <v>4.75</v>
      </c>
    </row>
    <row r="1716" spans="1:20" x14ac:dyDescent="0.45">
      <c r="A1716" t="s">
        <v>31</v>
      </c>
      <c r="B1716" s="2">
        <v>42240</v>
      </c>
      <c r="C1716" s="1">
        <v>0.75</v>
      </c>
      <c r="D1716" t="s">
        <v>68</v>
      </c>
      <c r="E1716" t="s">
        <v>44</v>
      </c>
      <c r="F1716">
        <v>1416.77</v>
      </c>
      <c r="G1716">
        <v>1370.06</v>
      </c>
      <c r="H1716">
        <v>9</v>
      </c>
      <c r="I1716">
        <v>13</v>
      </c>
      <c r="J1716">
        <v>3</v>
      </c>
      <c r="K1716">
        <v>9</v>
      </c>
      <c r="L1716">
        <v>5</v>
      </c>
      <c r="M1716">
        <v>1</v>
      </c>
      <c r="N1716" t="s">
        <v>23</v>
      </c>
      <c r="O1716">
        <v>1.86</v>
      </c>
      <c r="P1716">
        <v>3.63</v>
      </c>
      <c r="Q1716">
        <v>3.94</v>
      </c>
      <c r="R1716">
        <v>2.14</v>
      </c>
      <c r="S1716">
        <v>3.89</v>
      </c>
      <c r="T1716">
        <v>4.33</v>
      </c>
    </row>
    <row r="1717" spans="1:20" x14ac:dyDescent="0.45">
      <c r="A1717" t="s">
        <v>41</v>
      </c>
      <c r="B1717" s="2">
        <v>42240</v>
      </c>
      <c r="C1717" s="1">
        <v>0.75347222222222221</v>
      </c>
      <c r="D1717" t="s">
        <v>70</v>
      </c>
      <c r="E1717" t="s">
        <v>105</v>
      </c>
      <c r="F1717">
        <v>1442.6</v>
      </c>
      <c r="G1717">
        <v>1259.44</v>
      </c>
      <c r="H1717">
        <v>4</v>
      </c>
      <c r="I1717">
        <v>8</v>
      </c>
      <c r="J1717">
        <v>4</v>
      </c>
      <c r="K1717">
        <v>8</v>
      </c>
      <c r="L1717">
        <v>2</v>
      </c>
      <c r="M1717">
        <v>2</v>
      </c>
      <c r="N1717" t="s">
        <v>28</v>
      </c>
      <c r="O1717">
        <v>2</v>
      </c>
      <c r="P1717">
        <v>3.43</v>
      </c>
      <c r="Q1717">
        <v>3.61</v>
      </c>
      <c r="R1717">
        <v>2.12</v>
      </c>
      <c r="S1717">
        <v>3.7</v>
      </c>
      <c r="T1717">
        <v>3.9</v>
      </c>
    </row>
    <row r="1718" spans="1:20" x14ac:dyDescent="0.45">
      <c r="A1718" t="s">
        <v>31</v>
      </c>
      <c r="B1718" s="2">
        <v>42244</v>
      </c>
      <c r="C1718" s="1">
        <v>0.70833333333333337</v>
      </c>
      <c r="D1718" t="s">
        <v>33</v>
      </c>
      <c r="E1718" t="s">
        <v>45</v>
      </c>
      <c r="F1718">
        <v>1306.22</v>
      </c>
      <c r="G1718">
        <v>1365.66</v>
      </c>
      <c r="H1718">
        <v>2</v>
      </c>
      <c r="I1718">
        <v>6</v>
      </c>
      <c r="J1718">
        <v>4</v>
      </c>
      <c r="K1718">
        <v>4</v>
      </c>
      <c r="L1718">
        <v>0</v>
      </c>
      <c r="M1718">
        <v>0</v>
      </c>
      <c r="N1718" t="s">
        <v>28</v>
      </c>
      <c r="O1718">
        <v>2.41</v>
      </c>
      <c r="P1718">
        <v>3.38</v>
      </c>
      <c r="Q1718">
        <v>2.79</v>
      </c>
      <c r="R1718">
        <v>2.54</v>
      </c>
      <c r="S1718">
        <v>3.62</v>
      </c>
      <c r="T1718">
        <v>2.97</v>
      </c>
    </row>
    <row r="1719" spans="1:20" x14ac:dyDescent="0.45">
      <c r="A1719" t="s">
        <v>20</v>
      </c>
      <c r="B1719" s="2">
        <v>42244</v>
      </c>
      <c r="C1719" s="1">
        <v>0.75</v>
      </c>
      <c r="D1719" t="s">
        <v>48</v>
      </c>
      <c r="E1719" t="s">
        <v>40</v>
      </c>
      <c r="F1719">
        <v>1309.94</v>
      </c>
      <c r="G1719">
        <v>1357.87</v>
      </c>
      <c r="H1719">
        <v>3</v>
      </c>
      <c r="I1719">
        <v>6</v>
      </c>
      <c r="J1719">
        <v>1</v>
      </c>
      <c r="K1719">
        <v>7</v>
      </c>
      <c r="L1719">
        <v>2</v>
      </c>
      <c r="M1719">
        <v>0</v>
      </c>
      <c r="N1719" t="s">
        <v>23</v>
      </c>
      <c r="O1719">
        <v>2.52</v>
      </c>
      <c r="P1719">
        <v>3.41</v>
      </c>
      <c r="Q1719">
        <v>2.64</v>
      </c>
      <c r="R1719">
        <v>2.63</v>
      </c>
      <c r="S1719">
        <v>3.65</v>
      </c>
      <c r="T1719">
        <v>2.77</v>
      </c>
    </row>
    <row r="1720" spans="1:20" x14ac:dyDescent="0.45">
      <c r="A1720" t="s">
        <v>41</v>
      </c>
      <c r="B1720" s="2">
        <v>42244</v>
      </c>
      <c r="C1720" s="1">
        <v>0.75</v>
      </c>
      <c r="D1720" t="s">
        <v>105</v>
      </c>
      <c r="E1720" t="s">
        <v>54</v>
      </c>
      <c r="F1720">
        <v>1259.44</v>
      </c>
      <c r="G1720">
        <v>1331.6</v>
      </c>
      <c r="H1720">
        <v>5</v>
      </c>
      <c r="I1720">
        <v>6</v>
      </c>
      <c r="J1720">
        <v>0</v>
      </c>
      <c r="K1720">
        <v>3</v>
      </c>
      <c r="L1720">
        <v>0</v>
      </c>
      <c r="M1720">
        <v>0</v>
      </c>
      <c r="N1720" t="s">
        <v>28</v>
      </c>
      <c r="O1720">
        <v>1.87</v>
      </c>
      <c r="P1720">
        <v>3.49</v>
      </c>
      <c r="Q1720">
        <v>4.0599999999999996</v>
      </c>
      <c r="R1720">
        <v>1.95</v>
      </c>
      <c r="S1720">
        <v>3.82</v>
      </c>
      <c r="T1720">
        <v>4.5</v>
      </c>
    </row>
    <row r="1721" spans="1:20" x14ac:dyDescent="0.45">
      <c r="A1721" t="s">
        <v>41</v>
      </c>
      <c r="B1721" s="2">
        <v>42245</v>
      </c>
      <c r="C1721" s="1">
        <v>0.625</v>
      </c>
      <c r="D1721" t="s">
        <v>70</v>
      </c>
      <c r="E1721" t="s">
        <v>87</v>
      </c>
      <c r="F1721">
        <v>1442.6</v>
      </c>
      <c r="G1721">
        <v>1286.8900000000001</v>
      </c>
      <c r="H1721">
        <v>4</v>
      </c>
      <c r="I1721">
        <v>8</v>
      </c>
      <c r="J1721">
        <v>1</v>
      </c>
      <c r="K1721">
        <v>3</v>
      </c>
      <c r="L1721">
        <v>4</v>
      </c>
      <c r="M1721">
        <v>2</v>
      </c>
      <c r="N1721" t="s">
        <v>23</v>
      </c>
      <c r="O1721">
        <v>1.35</v>
      </c>
      <c r="P1721">
        <v>4.76</v>
      </c>
      <c r="Q1721">
        <v>8.7799999999999994</v>
      </c>
      <c r="R1721">
        <v>1.42</v>
      </c>
      <c r="S1721">
        <v>5.29</v>
      </c>
      <c r="T1721">
        <v>11.03</v>
      </c>
    </row>
    <row r="1722" spans="1:20" x14ac:dyDescent="0.45">
      <c r="A1722" t="s">
        <v>20</v>
      </c>
      <c r="B1722" s="2">
        <v>42245</v>
      </c>
      <c r="C1722" s="1">
        <v>0.70833333333333337</v>
      </c>
      <c r="D1722" t="s">
        <v>59</v>
      </c>
      <c r="E1722" t="s">
        <v>104</v>
      </c>
      <c r="F1722">
        <v>1367.47</v>
      </c>
      <c r="G1722">
        <v>1166.3900000000001</v>
      </c>
      <c r="H1722">
        <v>6</v>
      </c>
      <c r="I1722">
        <v>9</v>
      </c>
      <c r="J1722">
        <v>1</v>
      </c>
      <c r="K1722">
        <v>4</v>
      </c>
      <c r="L1722">
        <v>2</v>
      </c>
      <c r="M1722">
        <v>0</v>
      </c>
      <c r="N1722" t="s">
        <v>23</v>
      </c>
      <c r="O1722">
        <v>1.3</v>
      </c>
      <c r="P1722">
        <v>5.41</v>
      </c>
      <c r="Q1722">
        <v>9.14</v>
      </c>
      <c r="R1722">
        <v>1.33</v>
      </c>
      <c r="S1722">
        <v>6.1</v>
      </c>
      <c r="T1722">
        <v>11.5</v>
      </c>
    </row>
    <row r="1723" spans="1:20" x14ac:dyDescent="0.45">
      <c r="A1723" t="s">
        <v>20</v>
      </c>
      <c r="B1723" s="2">
        <v>42246</v>
      </c>
      <c r="C1723" s="1">
        <v>0.60416666666666663</v>
      </c>
      <c r="D1723" t="s">
        <v>25</v>
      </c>
      <c r="E1723" t="s">
        <v>29</v>
      </c>
      <c r="F1723">
        <v>1440.43</v>
      </c>
      <c r="G1723">
        <v>1323.18</v>
      </c>
      <c r="H1723">
        <v>7</v>
      </c>
      <c r="I1723">
        <v>7</v>
      </c>
      <c r="J1723">
        <v>3</v>
      </c>
      <c r="K1723">
        <v>6</v>
      </c>
      <c r="L1723">
        <v>2</v>
      </c>
      <c r="M1723">
        <v>2</v>
      </c>
      <c r="N1723" t="s">
        <v>28</v>
      </c>
      <c r="O1723">
        <v>1.41</v>
      </c>
      <c r="P1723">
        <v>4.5999999999999996</v>
      </c>
      <c r="Q1723">
        <v>7.1</v>
      </c>
      <c r="R1723">
        <v>1.54</v>
      </c>
      <c r="S1723">
        <v>5</v>
      </c>
      <c r="T1723">
        <v>8</v>
      </c>
    </row>
    <row r="1724" spans="1:20" x14ac:dyDescent="0.45">
      <c r="A1724" t="s">
        <v>31</v>
      </c>
      <c r="B1724" s="2">
        <v>42246</v>
      </c>
      <c r="C1724" s="1">
        <v>0.625</v>
      </c>
      <c r="D1724" t="s">
        <v>56</v>
      </c>
      <c r="E1724" t="s">
        <v>57</v>
      </c>
      <c r="F1724">
        <v>1359.2</v>
      </c>
      <c r="G1724">
        <v>1422.51</v>
      </c>
      <c r="H1724">
        <v>3</v>
      </c>
      <c r="I1724">
        <v>3</v>
      </c>
      <c r="J1724">
        <v>7</v>
      </c>
      <c r="K1724">
        <v>7</v>
      </c>
      <c r="L1724">
        <v>0</v>
      </c>
      <c r="M1724">
        <v>2</v>
      </c>
      <c r="N1724" t="s">
        <v>34</v>
      </c>
      <c r="O1724">
        <v>2.78</v>
      </c>
      <c r="P1724">
        <v>3.28</v>
      </c>
      <c r="Q1724">
        <v>2.4700000000000002</v>
      </c>
      <c r="R1724">
        <v>2.95</v>
      </c>
      <c r="S1724">
        <v>3.5</v>
      </c>
      <c r="T1724">
        <v>2.6</v>
      </c>
    </row>
    <row r="1725" spans="1:20" x14ac:dyDescent="0.45">
      <c r="A1725" t="s">
        <v>35</v>
      </c>
      <c r="B1725" s="2">
        <v>42246</v>
      </c>
      <c r="C1725" s="1">
        <v>0.64583333333333337</v>
      </c>
      <c r="D1725" t="s">
        <v>37</v>
      </c>
      <c r="E1725" t="s">
        <v>39</v>
      </c>
      <c r="F1725">
        <v>1513.95</v>
      </c>
      <c r="G1725">
        <v>1622</v>
      </c>
      <c r="H1725">
        <v>2</v>
      </c>
      <c r="I1725">
        <v>8</v>
      </c>
      <c r="J1725">
        <v>5</v>
      </c>
      <c r="K1725">
        <v>6</v>
      </c>
      <c r="L1725">
        <v>2</v>
      </c>
      <c r="M1725">
        <v>3</v>
      </c>
      <c r="N1725" t="s">
        <v>34</v>
      </c>
      <c r="O1725">
        <v>2.5299999999999998</v>
      </c>
      <c r="P1725">
        <v>3.38</v>
      </c>
      <c r="Q1725">
        <v>2.63</v>
      </c>
      <c r="R1725">
        <v>3</v>
      </c>
      <c r="S1725">
        <v>3.6</v>
      </c>
      <c r="T1725">
        <v>2.94</v>
      </c>
    </row>
    <row r="1726" spans="1:20" x14ac:dyDescent="0.45">
      <c r="A1726" t="s">
        <v>41</v>
      </c>
      <c r="B1726" s="2">
        <v>42246</v>
      </c>
      <c r="C1726" s="1">
        <v>0.6875</v>
      </c>
      <c r="D1726" t="s">
        <v>51</v>
      </c>
      <c r="E1726" t="s">
        <v>71</v>
      </c>
      <c r="F1726">
        <v>1458.39</v>
      </c>
      <c r="G1726">
        <v>1268.31</v>
      </c>
      <c r="H1726">
        <v>7</v>
      </c>
      <c r="I1726">
        <v>10</v>
      </c>
      <c r="J1726">
        <v>3</v>
      </c>
      <c r="K1726">
        <v>5</v>
      </c>
      <c r="L1726">
        <v>1</v>
      </c>
      <c r="M1726">
        <v>2</v>
      </c>
      <c r="N1726" t="s">
        <v>34</v>
      </c>
      <c r="O1726">
        <v>1.29</v>
      </c>
      <c r="P1726">
        <v>5.45</v>
      </c>
      <c r="Q1726">
        <v>9.33</v>
      </c>
      <c r="R1726">
        <v>1.33</v>
      </c>
      <c r="S1726">
        <v>6.17</v>
      </c>
      <c r="T1726">
        <v>10.77</v>
      </c>
    </row>
    <row r="1727" spans="1:20" x14ac:dyDescent="0.45">
      <c r="A1727" t="s">
        <v>20</v>
      </c>
      <c r="B1727" s="2">
        <v>42246</v>
      </c>
      <c r="C1727" s="1">
        <v>0.70833333333333337</v>
      </c>
      <c r="D1727" t="s">
        <v>103</v>
      </c>
      <c r="E1727" t="s">
        <v>58</v>
      </c>
      <c r="F1727">
        <v>1175.6400000000001</v>
      </c>
      <c r="G1727">
        <v>1376.62</v>
      </c>
      <c r="H1727">
        <v>3</v>
      </c>
      <c r="I1727">
        <v>4</v>
      </c>
      <c r="J1727">
        <v>4</v>
      </c>
      <c r="K1727">
        <v>7</v>
      </c>
      <c r="L1727">
        <v>2</v>
      </c>
      <c r="M1727">
        <v>4</v>
      </c>
      <c r="N1727" t="s">
        <v>34</v>
      </c>
      <c r="O1727">
        <v>3.61</v>
      </c>
      <c r="P1727">
        <v>3.67</v>
      </c>
      <c r="Q1727">
        <v>1.93</v>
      </c>
      <c r="R1727">
        <v>3.98</v>
      </c>
      <c r="S1727">
        <v>4.09</v>
      </c>
      <c r="T1727">
        <v>2</v>
      </c>
    </row>
    <row r="1728" spans="1:20" x14ac:dyDescent="0.45">
      <c r="A1728" t="s">
        <v>20</v>
      </c>
      <c r="B1728" s="2">
        <v>42246</v>
      </c>
      <c r="C1728" s="1">
        <v>0.70833333333333337</v>
      </c>
      <c r="D1728" t="s">
        <v>88</v>
      </c>
      <c r="E1728" t="s">
        <v>24</v>
      </c>
      <c r="F1728">
        <v>1245.52</v>
      </c>
      <c r="G1728">
        <v>1305.45</v>
      </c>
      <c r="H1728">
        <v>0</v>
      </c>
      <c r="I1728">
        <v>0</v>
      </c>
      <c r="J1728">
        <v>0</v>
      </c>
      <c r="K1728">
        <v>4</v>
      </c>
      <c r="L1728">
        <v>1</v>
      </c>
      <c r="M1728">
        <v>3</v>
      </c>
      <c r="N1728" t="s">
        <v>34</v>
      </c>
      <c r="O1728">
        <v>2.34</v>
      </c>
      <c r="P1728">
        <v>3.41</v>
      </c>
      <c r="Q1728">
        <v>2.88</v>
      </c>
      <c r="R1728">
        <v>2.41</v>
      </c>
      <c r="S1728">
        <v>3.65</v>
      </c>
      <c r="T1728">
        <v>3.16</v>
      </c>
    </row>
    <row r="1729" spans="1:20" x14ac:dyDescent="0.45">
      <c r="A1729" t="s">
        <v>61</v>
      </c>
      <c r="B1729" s="2">
        <v>42246</v>
      </c>
      <c r="C1729" s="1">
        <v>0.70833333333333337</v>
      </c>
      <c r="D1729" t="s">
        <v>80</v>
      </c>
      <c r="E1729" t="s">
        <v>62</v>
      </c>
      <c r="F1729">
        <v>1405.94</v>
      </c>
      <c r="G1729">
        <v>1566.39</v>
      </c>
      <c r="H1729">
        <v>7</v>
      </c>
      <c r="I1729">
        <v>11</v>
      </c>
      <c r="J1729">
        <v>3</v>
      </c>
      <c r="K1729">
        <v>9</v>
      </c>
      <c r="L1729">
        <v>1</v>
      </c>
      <c r="M1729">
        <v>1</v>
      </c>
      <c r="N1729" t="s">
        <v>28</v>
      </c>
      <c r="O1729">
        <v>3.56</v>
      </c>
      <c r="P1729">
        <v>3.38</v>
      </c>
      <c r="Q1729">
        <v>2.02</v>
      </c>
      <c r="R1729">
        <v>4.0999999999999996</v>
      </c>
      <c r="S1729">
        <v>3.6</v>
      </c>
      <c r="T1729">
        <v>2.14</v>
      </c>
    </row>
    <row r="1730" spans="1:20" x14ac:dyDescent="0.45">
      <c r="A1730" t="s">
        <v>20</v>
      </c>
      <c r="B1730" s="2">
        <v>42246</v>
      </c>
      <c r="C1730" s="1">
        <v>0.79166666666666663</v>
      </c>
      <c r="D1730" t="s">
        <v>49</v>
      </c>
      <c r="E1730" t="s">
        <v>30</v>
      </c>
      <c r="F1730">
        <v>1239.42</v>
      </c>
      <c r="G1730">
        <v>1530.09</v>
      </c>
      <c r="H1730">
        <v>4</v>
      </c>
      <c r="I1730">
        <v>4</v>
      </c>
      <c r="J1730">
        <v>9</v>
      </c>
      <c r="K1730">
        <v>13</v>
      </c>
      <c r="L1730">
        <v>1</v>
      </c>
      <c r="M1730">
        <v>1</v>
      </c>
      <c r="N1730" t="s">
        <v>28</v>
      </c>
      <c r="O1730">
        <v>4.42</v>
      </c>
      <c r="P1730">
        <v>3.73</v>
      </c>
      <c r="Q1730">
        <v>1.75</v>
      </c>
      <c r="R1730">
        <v>5</v>
      </c>
      <c r="S1730">
        <v>4</v>
      </c>
      <c r="T1730">
        <v>1.83</v>
      </c>
    </row>
    <row r="1731" spans="1:20" x14ac:dyDescent="0.45">
      <c r="A1731" t="s">
        <v>31</v>
      </c>
      <c r="B1731" s="2">
        <v>42246</v>
      </c>
      <c r="C1731" s="1">
        <v>0.8125</v>
      </c>
      <c r="D1731" t="s">
        <v>55</v>
      </c>
      <c r="E1731" t="s">
        <v>99</v>
      </c>
      <c r="F1731">
        <v>1509.36</v>
      </c>
      <c r="G1731">
        <v>1337.48</v>
      </c>
      <c r="H1731">
        <v>5</v>
      </c>
      <c r="I1731">
        <v>11</v>
      </c>
      <c r="J1731">
        <v>1</v>
      </c>
      <c r="K1731">
        <v>4</v>
      </c>
      <c r="L1731">
        <v>2</v>
      </c>
      <c r="M1731">
        <v>0</v>
      </c>
      <c r="N1731" t="s">
        <v>23</v>
      </c>
      <c r="O1731">
        <v>1.32</v>
      </c>
      <c r="P1731">
        <v>4.9000000000000004</v>
      </c>
      <c r="Q1731">
        <v>9.7799999999999994</v>
      </c>
      <c r="R1731">
        <v>1.39</v>
      </c>
      <c r="S1731">
        <v>5.75</v>
      </c>
      <c r="T1731">
        <v>13</v>
      </c>
    </row>
    <row r="1732" spans="1:20" x14ac:dyDescent="0.45">
      <c r="A1732" t="s">
        <v>31</v>
      </c>
      <c r="B1732" s="2">
        <v>42250</v>
      </c>
      <c r="C1732" s="1">
        <v>0.75</v>
      </c>
      <c r="D1732" t="s">
        <v>93</v>
      </c>
      <c r="E1732" t="s">
        <v>44</v>
      </c>
      <c r="F1732">
        <v>1305.5899999999999</v>
      </c>
      <c r="G1732">
        <v>1362.59</v>
      </c>
      <c r="H1732">
        <v>6</v>
      </c>
      <c r="I1732">
        <v>8</v>
      </c>
      <c r="J1732">
        <v>3</v>
      </c>
      <c r="K1732">
        <v>6</v>
      </c>
      <c r="L1732">
        <v>1</v>
      </c>
      <c r="M1732">
        <v>2</v>
      </c>
      <c r="N1732" t="s">
        <v>34</v>
      </c>
      <c r="O1732">
        <v>3.02</v>
      </c>
      <c r="P1732">
        <v>3.12</v>
      </c>
      <c r="Q1732">
        <v>2.41</v>
      </c>
      <c r="R1732">
        <v>3.35</v>
      </c>
      <c r="S1732">
        <v>3.35</v>
      </c>
      <c r="T1732">
        <v>2.65</v>
      </c>
    </row>
    <row r="1733" spans="1:20" x14ac:dyDescent="0.45">
      <c r="A1733" t="s">
        <v>65</v>
      </c>
      <c r="B1733" s="2">
        <v>42251</v>
      </c>
      <c r="C1733" s="1">
        <v>0.71875</v>
      </c>
      <c r="D1733" t="s">
        <v>79</v>
      </c>
      <c r="E1733" t="s">
        <v>66</v>
      </c>
      <c r="F1733">
        <v>1428.8</v>
      </c>
      <c r="G1733">
        <v>1523.13</v>
      </c>
      <c r="H1733">
        <v>5</v>
      </c>
      <c r="I1733">
        <v>6</v>
      </c>
      <c r="J1733">
        <v>9</v>
      </c>
      <c r="K1733">
        <v>12</v>
      </c>
      <c r="L1733">
        <v>1</v>
      </c>
      <c r="M1733">
        <v>1</v>
      </c>
      <c r="N1733" t="s">
        <v>28</v>
      </c>
      <c r="O1733">
        <v>2.2599999999999998</v>
      </c>
      <c r="P1733">
        <v>3.1</v>
      </c>
      <c r="Q1733">
        <v>3.1</v>
      </c>
      <c r="R1733">
        <v>2.4500000000000002</v>
      </c>
      <c r="S1733">
        <v>3.31</v>
      </c>
      <c r="T1733">
        <v>3.45</v>
      </c>
    </row>
    <row r="1734" spans="1:20" x14ac:dyDescent="0.45">
      <c r="A1734" t="s">
        <v>20</v>
      </c>
      <c r="B1734" s="2">
        <v>42252</v>
      </c>
      <c r="C1734" s="1">
        <v>0.60416666666666663</v>
      </c>
      <c r="D1734" t="s">
        <v>103</v>
      </c>
      <c r="E1734" t="s">
        <v>49</v>
      </c>
      <c r="F1734">
        <v>1187.77</v>
      </c>
      <c r="G1734">
        <v>1247.97</v>
      </c>
      <c r="H1734">
        <v>3</v>
      </c>
      <c r="I1734">
        <v>4</v>
      </c>
      <c r="J1734">
        <v>2</v>
      </c>
      <c r="K1734">
        <v>5</v>
      </c>
      <c r="L1734">
        <v>4</v>
      </c>
      <c r="M1734">
        <v>3</v>
      </c>
      <c r="N1734" t="s">
        <v>23</v>
      </c>
      <c r="O1734">
        <v>2.35</v>
      </c>
      <c r="P1734">
        <v>3.27</v>
      </c>
      <c r="Q1734">
        <v>2.96</v>
      </c>
      <c r="R1734">
        <v>2.7</v>
      </c>
      <c r="S1734">
        <v>3.46</v>
      </c>
      <c r="T1734">
        <v>3.3</v>
      </c>
    </row>
    <row r="1735" spans="1:20" x14ac:dyDescent="0.45">
      <c r="A1735" t="s">
        <v>31</v>
      </c>
      <c r="B1735" s="2">
        <v>42252</v>
      </c>
      <c r="C1735" s="1">
        <v>0.66666666666666663</v>
      </c>
      <c r="D1735" t="s">
        <v>45</v>
      </c>
      <c r="E1735" t="s">
        <v>32</v>
      </c>
      <c r="F1735">
        <v>1377.26</v>
      </c>
      <c r="G1735">
        <v>1229.52</v>
      </c>
      <c r="H1735">
        <v>5</v>
      </c>
      <c r="I1735">
        <v>5</v>
      </c>
      <c r="J1735">
        <v>0</v>
      </c>
      <c r="K1735">
        <v>1</v>
      </c>
      <c r="L1735">
        <v>5</v>
      </c>
      <c r="M1735">
        <v>2</v>
      </c>
      <c r="N1735" t="s">
        <v>23</v>
      </c>
      <c r="O1735">
        <v>1.53</v>
      </c>
      <c r="P1735">
        <v>4.0199999999999996</v>
      </c>
      <c r="Q1735">
        <v>6</v>
      </c>
      <c r="R1735">
        <v>1.59</v>
      </c>
      <c r="S1735">
        <v>4.5</v>
      </c>
      <c r="T1735">
        <v>7</v>
      </c>
    </row>
    <row r="1736" spans="1:20" x14ac:dyDescent="0.45">
      <c r="A1736" t="s">
        <v>41</v>
      </c>
      <c r="B1736" s="2">
        <v>42252</v>
      </c>
      <c r="C1736" s="1">
        <v>0.70833333333333337</v>
      </c>
      <c r="D1736" t="s">
        <v>52</v>
      </c>
      <c r="E1736" t="s">
        <v>43</v>
      </c>
      <c r="F1736">
        <v>1381.52</v>
      </c>
      <c r="G1736">
        <v>1321.98</v>
      </c>
      <c r="H1736">
        <v>3</v>
      </c>
      <c r="I1736">
        <v>7</v>
      </c>
      <c r="J1736">
        <v>0</v>
      </c>
      <c r="K1736">
        <v>4</v>
      </c>
      <c r="L1736">
        <v>1</v>
      </c>
      <c r="M1736">
        <v>2</v>
      </c>
      <c r="N1736" t="s">
        <v>34</v>
      </c>
      <c r="O1736">
        <v>1.64</v>
      </c>
      <c r="P1736">
        <v>3.68</v>
      </c>
      <c r="Q1736">
        <v>5.35</v>
      </c>
      <c r="R1736">
        <v>1.68</v>
      </c>
      <c r="S1736">
        <v>4.1500000000000004</v>
      </c>
      <c r="T1736">
        <v>6.31</v>
      </c>
    </row>
    <row r="1737" spans="1:20" x14ac:dyDescent="0.45">
      <c r="A1737" t="s">
        <v>20</v>
      </c>
      <c r="B1737" s="2">
        <v>42252</v>
      </c>
      <c r="C1737" s="1">
        <v>0.70833333333333337</v>
      </c>
      <c r="D1737" t="s">
        <v>30</v>
      </c>
      <c r="E1737" t="s">
        <v>29</v>
      </c>
      <c r="F1737">
        <v>1553.19</v>
      </c>
      <c r="G1737">
        <v>1338.29</v>
      </c>
      <c r="H1737">
        <v>7</v>
      </c>
      <c r="I1737">
        <v>13</v>
      </c>
      <c r="J1737">
        <v>4</v>
      </c>
      <c r="K1737">
        <v>4</v>
      </c>
      <c r="L1737">
        <v>3</v>
      </c>
      <c r="M1737">
        <v>0</v>
      </c>
      <c r="N1737" t="s">
        <v>23</v>
      </c>
      <c r="O1737">
        <v>1.21</v>
      </c>
      <c r="P1737">
        <v>6.58</v>
      </c>
      <c r="Q1737">
        <v>11.56</v>
      </c>
      <c r="R1737">
        <v>1.25</v>
      </c>
      <c r="S1737">
        <v>7.84</v>
      </c>
      <c r="T1737">
        <v>13.6</v>
      </c>
    </row>
    <row r="1738" spans="1:20" x14ac:dyDescent="0.45">
      <c r="A1738" t="s">
        <v>35</v>
      </c>
      <c r="B1738" s="2">
        <v>42252</v>
      </c>
      <c r="C1738" s="1">
        <v>0.72916666666666663</v>
      </c>
      <c r="D1738" t="s">
        <v>39</v>
      </c>
      <c r="E1738" t="s">
        <v>47</v>
      </c>
      <c r="F1738">
        <v>1613.16</v>
      </c>
      <c r="G1738">
        <v>1407.08</v>
      </c>
      <c r="H1738">
        <v>7</v>
      </c>
      <c r="I1738">
        <v>8</v>
      </c>
      <c r="J1738">
        <v>6</v>
      </c>
      <c r="K1738">
        <v>8</v>
      </c>
      <c r="L1738">
        <v>4</v>
      </c>
      <c r="M1738">
        <v>0</v>
      </c>
      <c r="N1738" t="s">
        <v>23</v>
      </c>
      <c r="O1738">
        <v>1.1100000000000001</v>
      </c>
      <c r="P1738">
        <v>8.69</v>
      </c>
      <c r="Q1738">
        <v>19.34</v>
      </c>
      <c r="R1738">
        <v>1.1299999999999999</v>
      </c>
      <c r="S1738">
        <v>12</v>
      </c>
      <c r="T1738">
        <v>27.1</v>
      </c>
    </row>
    <row r="1739" spans="1:20" x14ac:dyDescent="0.45">
      <c r="A1739" t="s">
        <v>20</v>
      </c>
      <c r="B1739" s="2">
        <v>42252</v>
      </c>
      <c r="C1739" s="1">
        <v>0.79166666666666663</v>
      </c>
      <c r="D1739" t="s">
        <v>40</v>
      </c>
      <c r="E1739" t="s">
        <v>22</v>
      </c>
      <c r="F1739">
        <v>1347.97</v>
      </c>
      <c r="G1739">
        <v>1360.02</v>
      </c>
      <c r="H1739">
        <v>0</v>
      </c>
      <c r="I1739">
        <v>4</v>
      </c>
      <c r="J1739">
        <v>6</v>
      </c>
      <c r="K1739">
        <v>7</v>
      </c>
      <c r="L1739">
        <v>0</v>
      </c>
      <c r="M1739">
        <v>2</v>
      </c>
      <c r="N1739" t="s">
        <v>34</v>
      </c>
      <c r="O1739">
        <v>1.76</v>
      </c>
      <c r="P1739">
        <v>3.75</v>
      </c>
      <c r="Q1739">
        <v>4.3</v>
      </c>
      <c r="R1739">
        <v>1.87</v>
      </c>
      <c r="S1739">
        <v>4.0999999999999996</v>
      </c>
      <c r="T1739">
        <v>5</v>
      </c>
    </row>
    <row r="1740" spans="1:20" x14ac:dyDescent="0.45">
      <c r="A1740" t="s">
        <v>81</v>
      </c>
      <c r="B1740" s="2">
        <v>42255</v>
      </c>
      <c r="C1740" s="1">
        <v>0.58333333333333337</v>
      </c>
      <c r="D1740" t="s">
        <v>101</v>
      </c>
      <c r="E1740" t="s">
        <v>82</v>
      </c>
      <c r="F1740">
        <v>1477.93</v>
      </c>
      <c r="G1740">
        <v>1763.36</v>
      </c>
      <c r="H1740">
        <v>0</v>
      </c>
      <c r="I1740">
        <v>4</v>
      </c>
      <c r="J1740">
        <v>3</v>
      </c>
      <c r="K1740">
        <v>6</v>
      </c>
      <c r="L1740">
        <v>0</v>
      </c>
      <c r="M1740">
        <v>1</v>
      </c>
      <c r="N1740" t="s">
        <v>34</v>
      </c>
      <c r="O1740">
        <v>7.95</v>
      </c>
      <c r="P1740">
        <v>4.3499999999999996</v>
      </c>
      <c r="Q1740">
        <v>1.4</v>
      </c>
      <c r="R1740">
        <v>9.8000000000000007</v>
      </c>
      <c r="S1740">
        <v>5.3</v>
      </c>
      <c r="T1740">
        <v>1.45</v>
      </c>
    </row>
    <row r="1741" spans="1:20" x14ac:dyDescent="0.45">
      <c r="A1741" t="s">
        <v>74</v>
      </c>
      <c r="B1741" s="2">
        <v>42255</v>
      </c>
      <c r="C1741" s="1">
        <v>0.58333333333333337</v>
      </c>
      <c r="D1741" t="s">
        <v>98</v>
      </c>
      <c r="E1741" t="s">
        <v>106</v>
      </c>
      <c r="F1741">
        <v>1176.6500000000001</v>
      </c>
      <c r="G1741">
        <v>1189.24</v>
      </c>
      <c r="H1741">
        <v>2</v>
      </c>
      <c r="I1741">
        <v>6</v>
      </c>
      <c r="J1741">
        <v>6</v>
      </c>
      <c r="K1741">
        <v>10</v>
      </c>
      <c r="L1741">
        <v>1</v>
      </c>
      <c r="M1741">
        <v>2</v>
      </c>
      <c r="N1741" t="s">
        <v>34</v>
      </c>
      <c r="O1741">
        <v>2.73</v>
      </c>
      <c r="P1741">
        <v>3.05</v>
      </c>
      <c r="Q1741">
        <v>2.66</v>
      </c>
      <c r="R1741">
        <v>2.93</v>
      </c>
      <c r="S1741">
        <v>3.2</v>
      </c>
      <c r="T1741">
        <v>2.87</v>
      </c>
    </row>
    <row r="1742" spans="1:20" x14ac:dyDescent="0.45">
      <c r="A1742" t="s">
        <v>35</v>
      </c>
      <c r="B1742" s="2">
        <v>42255</v>
      </c>
      <c r="C1742" s="1">
        <v>0.64583333333333337</v>
      </c>
      <c r="D1742" t="s">
        <v>100</v>
      </c>
      <c r="E1742" t="s">
        <v>37</v>
      </c>
      <c r="F1742">
        <v>1445.62</v>
      </c>
      <c r="G1742">
        <v>1489.62</v>
      </c>
      <c r="H1742">
        <v>3</v>
      </c>
      <c r="I1742">
        <v>4</v>
      </c>
      <c r="J1742">
        <v>1</v>
      </c>
      <c r="K1742">
        <v>3</v>
      </c>
      <c r="L1742">
        <v>0</v>
      </c>
      <c r="M1742">
        <v>1</v>
      </c>
      <c r="N1742" t="s">
        <v>34</v>
      </c>
      <c r="O1742">
        <v>2.86</v>
      </c>
      <c r="P1742">
        <v>3.31</v>
      </c>
      <c r="Q1742">
        <v>2.38</v>
      </c>
      <c r="R1742">
        <v>3.2</v>
      </c>
      <c r="S1742">
        <v>3.6</v>
      </c>
      <c r="T1742">
        <v>2.64</v>
      </c>
    </row>
    <row r="1743" spans="1:20" x14ac:dyDescent="0.45">
      <c r="A1743" t="s">
        <v>41</v>
      </c>
      <c r="B1743" s="2">
        <v>42255</v>
      </c>
      <c r="C1743" s="1">
        <v>0.6875</v>
      </c>
      <c r="D1743" t="s">
        <v>105</v>
      </c>
      <c r="E1743" t="s">
        <v>51</v>
      </c>
      <c r="F1743">
        <v>1280.6099999999999</v>
      </c>
      <c r="G1743">
        <v>1469.19</v>
      </c>
      <c r="H1743">
        <v>5</v>
      </c>
      <c r="I1743">
        <v>6</v>
      </c>
      <c r="J1743">
        <v>6</v>
      </c>
      <c r="K1743">
        <v>7</v>
      </c>
      <c r="L1743">
        <v>0</v>
      </c>
      <c r="M1743">
        <v>0</v>
      </c>
      <c r="N1743" t="s">
        <v>28</v>
      </c>
      <c r="O1743">
        <v>2.8</v>
      </c>
      <c r="P1743">
        <v>3.41</v>
      </c>
      <c r="Q1743">
        <v>2.39</v>
      </c>
      <c r="R1743">
        <v>3.1</v>
      </c>
      <c r="S1743">
        <v>3.7</v>
      </c>
      <c r="T1743">
        <v>2.5499999999999998</v>
      </c>
    </row>
    <row r="1744" spans="1:20" x14ac:dyDescent="0.45">
      <c r="A1744" t="s">
        <v>61</v>
      </c>
      <c r="B1744" s="2">
        <v>42255</v>
      </c>
      <c r="C1744" s="1">
        <v>0.70833333333333337</v>
      </c>
      <c r="D1744" t="s">
        <v>62</v>
      </c>
      <c r="E1744" t="s">
        <v>77</v>
      </c>
      <c r="F1744">
        <v>1568.68</v>
      </c>
      <c r="G1744">
        <v>1412.9</v>
      </c>
      <c r="H1744">
        <v>1</v>
      </c>
      <c r="I1744">
        <v>4</v>
      </c>
      <c r="J1744">
        <v>7</v>
      </c>
      <c r="K1744">
        <v>9</v>
      </c>
      <c r="L1744">
        <v>1</v>
      </c>
      <c r="M1744">
        <v>1</v>
      </c>
      <c r="N1744" t="s">
        <v>28</v>
      </c>
      <c r="O1744">
        <v>1.51</v>
      </c>
      <c r="P1744">
        <v>3.98</v>
      </c>
      <c r="Q1744">
        <v>6.32</v>
      </c>
      <c r="R1744">
        <v>1.58</v>
      </c>
      <c r="S1744">
        <v>4.45</v>
      </c>
      <c r="T1744">
        <v>7.48</v>
      </c>
    </row>
    <row r="1745" spans="1:20" x14ac:dyDescent="0.45">
      <c r="A1745" t="s">
        <v>20</v>
      </c>
      <c r="B1745" s="2">
        <v>42255</v>
      </c>
      <c r="C1745" s="1">
        <v>0.70833333333333337</v>
      </c>
      <c r="D1745" t="s">
        <v>24</v>
      </c>
      <c r="E1745" t="s">
        <v>48</v>
      </c>
      <c r="F1745">
        <v>1303.5999999999999</v>
      </c>
      <c r="G1745">
        <v>1320.68</v>
      </c>
      <c r="H1745">
        <v>3</v>
      </c>
      <c r="I1745">
        <v>6</v>
      </c>
      <c r="J1745">
        <v>6</v>
      </c>
      <c r="K1745">
        <v>6</v>
      </c>
      <c r="L1745">
        <v>3</v>
      </c>
      <c r="M1745">
        <v>1</v>
      </c>
      <c r="N1745" t="s">
        <v>23</v>
      </c>
      <c r="O1745">
        <v>2.09</v>
      </c>
      <c r="P1745">
        <v>3.54</v>
      </c>
      <c r="Q1745">
        <v>3.28</v>
      </c>
      <c r="R1745">
        <v>2.2200000000000002</v>
      </c>
      <c r="S1745">
        <v>3.75</v>
      </c>
      <c r="T1745">
        <v>3.7</v>
      </c>
    </row>
    <row r="1746" spans="1:20" x14ac:dyDescent="0.45">
      <c r="A1746" t="s">
        <v>20</v>
      </c>
      <c r="B1746" s="2">
        <v>42255</v>
      </c>
      <c r="C1746" s="1">
        <v>0.70833333333333337</v>
      </c>
      <c r="D1746" t="s">
        <v>29</v>
      </c>
      <c r="E1746" t="s">
        <v>30</v>
      </c>
      <c r="F1746">
        <v>1338.29</v>
      </c>
      <c r="G1746">
        <v>1553.19</v>
      </c>
      <c r="H1746">
        <v>4</v>
      </c>
      <c r="I1746">
        <v>4</v>
      </c>
      <c r="J1746">
        <v>7</v>
      </c>
      <c r="K1746">
        <v>13</v>
      </c>
      <c r="L1746">
        <v>0</v>
      </c>
      <c r="M1746">
        <v>5</v>
      </c>
      <c r="N1746" t="s">
        <v>34</v>
      </c>
      <c r="O1746">
        <v>5.58</v>
      </c>
      <c r="P1746">
        <v>4.2699999999999996</v>
      </c>
      <c r="Q1746">
        <v>1.54</v>
      </c>
      <c r="R1746">
        <v>6.5</v>
      </c>
      <c r="S1746">
        <v>4.71</v>
      </c>
      <c r="T1746">
        <v>1.62</v>
      </c>
    </row>
    <row r="1747" spans="1:20" x14ac:dyDescent="0.45">
      <c r="A1747" t="s">
        <v>20</v>
      </c>
      <c r="B1747" s="2">
        <v>42255</v>
      </c>
      <c r="C1747" s="1">
        <v>0.70833333333333337</v>
      </c>
      <c r="D1747" t="s">
        <v>58</v>
      </c>
      <c r="E1747" t="s">
        <v>22</v>
      </c>
      <c r="F1747">
        <v>1397.78</v>
      </c>
      <c r="G1747">
        <v>1360.02</v>
      </c>
      <c r="H1747">
        <v>6</v>
      </c>
      <c r="I1747">
        <v>10</v>
      </c>
      <c r="J1747">
        <v>6</v>
      </c>
      <c r="K1747">
        <v>9</v>
      </c>
      <c r="L1747">
        <v>0</v>
      </c>
      <c r="M1747">
        <v>2</v>
      </c>
      <c r="N1747" t="s">
        <v>34</v>
      </c>
      <c r="O1747">
        <v>1.85</v>
      </c>
      <c r="P1747">
        <v>3.68</v>
      </c>
      <c r="Q1747">
        <v>3.96</v>
      </c>
      <c r="R1747">
        <v>1.93</v>
      </c>
      <c r="S1747">
        <v>3.9</v>
      </c>
      <c r="T1747">
        <v>4.3</v>
      </c>
    </row>
    <row r="1748" spans="1:20" x14ac:dyDescent="0.45">
      <c r="A1748" t="s">
        <v>20</v>
      </c>
      <c r="B1748" s="2">
        <v>42260</v>
      </c>
      <c r="C1748" s="1">
        <v>0.60416666666666663</v>
      </c>
      <c r="D1748" t="s">
        <v>49</v>
      </c>
      <c r="E1748" t="s">
        <v>103</v>
      </c>
      <c r="F1748">
        <v>1247.97</v>
      </c>
      <c r="G1748">
        <v>1187.77</v>
      </c>
      <c r="H1748">
        <v>1</v>
      </c>
      <c r="I1748">
        <v>5</v>
      </c>
      <c r="J1748">
        <v>3</v>
      </c>
      <c r="K1748">
        <v>6</v>
      </c>
      <c r="L1748">
        <v>0</v>
      </c>
      <c r="M1748">
        <v>0</v>
      </c>
      <c r="N1748" t="s">
        <v>28</v>
      </c>
      <c r="O1748">
        <v>1.74</v>
      </c>
      <c r="P1748">
        <v>3.65</v>
      </c>
      <c r="Q1748">
        <v>4.54</v>
      </c>
      <c r="R1748">
        <v>1.84</v>
      </c>
      <c r="S1748">
        <v>3.9</v>
      </c>
      <c r="T1748">
        <v>4.8899999999999997</v>
      </c>
    </row>
    <row r="1749" spans="1:20" x14ac:dyDescent="0.45">
      <c r="A1749" t="s">
        <v>35</v>
      </c>
      <c r="B1749" s="2">
        <v>42260</v>
      </c>
      <c r="C1749" s="1">
        <v>0.64583333333333337</v>
      </c>
      <c r="D1749" t="s">
        <v>46</v>
      </c>
      <c r="E1749" t="s">
        <v>37</v>
      </c>
      <c r="F1749">
        <v>1385.26</v>
      </c>
      <c r="G1749">
        <v>1489.62</v>
      </c>
      <c r="H1749">
        <v>6</v>
      </c>
      <c r="I1749">
        <v>12</v>
      </c>
      <c r="J1749">
        <v>4</v>
      </c>
      <c r="K1749">
        <v>5</v>
      </c>
      <c r="L1749">
        <v>2</v>
      </c>
      <c r="M1749">
        <v>0</v>
      </c>
      <c r="N1749" t="s">
        <v>23</v>
      </c>
      <c r="O1749">
        <v>2.95</v>
      </c>
      <c r="P1749">
        <v>3.37</v>
      </c>
      <c r="Q1749">
        <v>2.2999999999999998</v>
      </c>
      <c r="R1749">
        <v>3.1</v>
      </c>
      <c r="S1749">
        <v>3.62</v>
      </c>
      <c r="T1749">
        <v>2.42</v>
      </c>
    </row>
    <row r="1750" spans="1:20" x14ac:dyDescent="0.45">
      <c r="A1750" t="s">
        <v>65</v>
      </c>
      <c r="B1750" s="2">
        <v>42260</v>
      </c>
      <c r="C1750" s="1">
        <v>0.6875</v>
      </c>
      <c r="D1750" t="s">
        <v>66</v>
      </c>
      <c r="E1750" t="s">
        <v>79</v>
      </c>
      <c r="F1750">
        <v>1523.13</v>
      </c>
      <c r="G1750">
        <v>1428.8</v>
      </c>
      <c r="H1750">
        <v>7</v>
      </c>
      <c r="I1750">
        <v>13</v>
      </c>
      <c r="J1750">
        <v>5</v>
      </c>
      <c r="K1750">
        <v>6</v>
      </c>
      <c r="L1750">
        <v>1</v>
      </c>
      <c r="M1750">
        <v>2</v>
      </c>
      <c r="N1750" t="s">
        <v>34</v>
      </c>
      <c r="O1750">
        <v>1.79</v>
      </c>
      <c r="P1750">
        <v>3.41</v>
      </c>
      <c r="Q1750">
        <v>4.2300000000000004</v>
      </c>
      <c r="R1750">
        <v>1.93</v>
      </c>
      <c r="S1750">
        <v>3.7</v>
      </c>
      <c r="T1750">
        <v>5.4</v>
      </c>
    </row>
    <row r="1751" spans="1:20" x14ac:dyDescent="0.45">
      <c r="A1751" t="s">
        <v>20</v>
      </c>
      <c r="B1751" s="2">
        <v>42260</v>
      </c>
      <c r="C1751" s="1">
        <v>0.70833333333333337</v>
      </c>
      <c r="D1751" t="s">
        <v>29</v>
      </c>
      <c r="E1751" t="s">
        <v>48</v>
      </c>
      <c r="F1751">
        <v>1338.29</v>
      </c>
      <c r="G1751">
        <v>1320.68</v>
      </c>
      <c r="H1751">
        <v>1</v>
      </c>
      <c r="I1751">
        <v>4</v>
      </c>
      <c r="J1751">
        <v>3</v>
      </c>
      <c r="K1751">
        <v>6</v>
      </c>
      <c r="L1751">
        <v>3</v>
      </c>
      <c r="M1751">
        <v>1</v>
      </c>
      <c r="N1751" t="s">
        <v>23</v>
      </c>
      <c r="O1751">
        <v>1.93</v>
      </c>
      <c r="P1751">
        <v>3.55</v>
      </c>
      <c r="Q1751">
        <v>3.75</v>
      </c>
      <c r="R1751">
        <v>2</v>
      </c>
      <c r="S1751">
        <v>3.8</v>
      </c>
      <c r="T1751">
        <v>4.0999999999999996</v>
      </c>
    </row>
    <row r="1752" spans="1:20" x14ac:dyDescent="0.45">
      <c r="A1752" t="s">
        <v>20</v>
      </c>
      <c r="B1752" s="2">
        <v>42260</v>
      </c>
      <c r="C1752" s="1">
        <v>0.70833333333333337</v>
      </c>
      <c r="D1752" t="s">
        <v>30</v>
      </c>
      <c r="E1752" t="s">
        <v>22</v>
      </c>
      <c r="F1752">
        <v>1553.19</v>
      </c>
      <c r="G1752">
        <v>1360.02</v>
      </c>
      <c r="H1752">
        <v>7</v>
      </c>
      <c r="I1752">
        <v>13</v>
      </c>
      <c r="J1752">
        <v>6</v>
      </c>
      <c r="K1752">
        <v>12</v>
      </c>
      <c r="L1752">
        <v>1</v>
      </c>
      <c r="M1752">
        <v>0</v>
      </c>
      <c r="N1752" t="s">
        <v>23</v>
      </c>
      <c r="O1752">
        <v>1.37</v>
      </c>
      <c r="P1752">
        <v>4.9000000000000004</v>
      </c>
      <c r="Q1752">
        <v>7.41</v>
      </c>
      <c r="R1752">
        <v>1.41</v>
      </c>
      <c r="S1752">
        <v>5.5</v>
      </c>
      <c r="T1752">
        <v>8.5</v>
      </c>
    </row>
    <row r="1753" spans="1:20" x14ac:dyDescent="0.45">
      <c r="A1753" t="s">
        <v>31</v>
      </c>
      <c r="B1753" s="2">
        <v>42260</v>
      </c>
      <c r="C1753" s="1">
        <v>0.70833333333333337</v>
      </c>
      <c r="D1753" t="s">
        <v>57</v>
      </c>
      <c r="E1753" t="s">
        <v>55</v>
      </c>
      <c r="F1753">
        <v>1433.98</v>
      </c>
      <c r="G1753">
        <v>1530.72</v>
      </c>
      <c r="H1753">
        <v>7</v>
      </c>
      <c r="I1753">
        <v>11</v>
      </c>
      <c r="J1753">
        <v>5</v>
      </c>
      <c r="K1753">
        <v>11</v>
      </c>
      <c r="L1753">
        <v>0</v>
      </c>
      <c r="M1753">
        <v>0</v>
      </c>
      <c r="N1753" t="s">
        <v>28</v>
      </c>
      <c r="O1753">
        <v>2.64</v>
      </c>
      <c r="P1753">
        <v>3.19</v>
      </c>
      <c r="Q1753">
        <v>2.66</v>
      </c>
      <c r="R1753">
        <v>2.85</v>
      </c>
      <c r="S1753">
        <v>3.35</v>
      </c>
      <c r="T1753">
        <v>2.85</v>
      </c>
    </row>
    <row r="1754" spans="1:20" x14ac:dyDescent="0.45">
      <c r="A1754" t="s">
        <v>20</v>
      </c>
      <c r="B1754" s="2">
        <v>42260</v>
      </c>
      <c r="C1754" s="1">
        <v>0.79166666666666663</v>
      </c>
      <c r="D1754" t="s">
        <v>40</v>
      </c>
      <c r="E1754" t="s">
        <v>59</v>
      </c>
      <c r="F1754">
        <v>1347.97</v>
      </c>
      <c r="G1754">
        <v>1380.52</v>
      </c>
      <c r="H1754">
        <v>0</v>
      </c>
      <c r="I1754">
        <v>1</v>
      </c>
      <c r="J1754">
        <v>6</v>
      </c>
      <c r="K1754">
        <v>12</v>
      </c>
      <c r="L1754">
        <v>2</v>
      </c>
      <c r="M1754">
        <v>4</v>
      </c>
      <c r="N1754" t="s">
        <v>34</v>
      </c>
      <c r="O1754">
        <v>2.25</v>
      </c>
      <c r="P1754">
        <v>3.4</v>
      </c>
      <c r="Q1754">
        <v>3.03</v>
      </c>
      <c r="R1754">
        <v>2.42</v>
      </c>
      <c r="S1754">
        <v>3.61</v>
      </c>
      <c r="T1754">
        <v>3.3</v>
      </c>
    </row>
    <row r="1755" spans="1:20" x14ac:dyDescent="0.45">
      <c r="A1755" t="s">
        <v>31</v>
      </c>
      <c r="B1755" s="2">
        <v>42261</v>
      </c>
      <c r="C1755" s="1">
        <v>0.75</v>
      </c>
      <c r="D1755" t="s">
        <v>45</v>
      </c>
      <c r="E1755" t="s">
        <v>44</v>
      </c>
      <c r="F1755">
        <v>1377.26</v>
      </c>
      <c r="G1755">
        <v>1362.59</v>
      </c>
      <c r="H1755">
        <v>4</v>
      </c>
      <c r="I1755">
        <v>8</v>
      </c>
      <c r="J1755">
        <v>6</v>
      </c>
      <c r="K1755">
        <v>9</v>
      </c>
      <c r="L1755">
        <v>4</v>
      </c>
      <c r="M1755">
        <v>2</v>
      </c>
      <c r="N1755" t="s">
        <v>23</v>
      </c>
      <c r="O1755">
        <v>1.92</v>
      </c>
      <c r="P1755">
        <v>3.6</v>
      </c>
      <c r="Q1755">
        <v>3.75</v>
      </c>
      <c r="R1755">
        <v>2.15</v>
      </c>
      <c r="S1755">
        <v>3.9</v>
      </c>
      <c r="T1755">
        <v>4.25</v>
      </c>
    </row>
    <row r="1756" spans="1:20" x14ac:dyDescent="0.45">
      <c r="A1756" t="s">
        <v>41</v>
      </c>
      <c r="B1756" s="2">
        <v>42261</v>
      </c>
      <c r="C1756" s="1">
        <v>0.75347222222222221</v>
      </c>
      <c r="D1756" t="s">
        <v>43</v>
      </c>
      <c r="E1756" t="s">
        <v>70</v>
      </c>
      <c r="F1756">
        <v>1321.98</v>
      </c>
      <c r="G1756">
        <v>1438.97</v>
      </c>
      <c r="H1756">
        <v>3</v>
      </c>
      <c r="I1756">
        <v>4</v>
      </c>
      <c r="J1756">
        <v>5</v>
      </c>
      <c r="K1756">
        <v>8</v>
      </c>
      <c r="L1756">
        <v>2</v>
      </c>
      <c r="M1756">
        <v>1</v>
      </c>
      <c r="N1756" t="s">
        <v>23</v>
      </c>
      <c r="O1756">
        <v>4.21</v>
      </c>
      <c r="P1756">
        <v>3.52</v>
      </c>
      <c r="Q1756">
        <v>1.83</v>
      </c>
      <c r="R1756">
        <v>4.6500000000000004</v>
      </c>
      <c r="S1756">
        <v>3.86</v>
      </c>
      <c r="T1756">
        <v>1.9</v>
      </c>
    </row>
    <row r="1757" spans="1:20" x14ac:dyDescent="0.45">
      <c r="A1757" t="s">
        <v>20</v>
      </c>
      <c r="B1757" s="2">
        <v>42265</v>
      </c>
      <c r="C1757" s="1">
        <v>0.75</v>
      </c>
      <c r="D1757" t="s">
        <v>59</v>
      </c>
      <c r="E1757" t="s">
        <v>58</v>
      </c>
      <c r="F1757">
        <v>1393.34</v>
      </c>
      <c r="G1757">
        <v>1406.47</v>
      </c>
      <c r="H1757">
        <v>6</v>
      </c>
      <c r="I1757">
        <v>12</v>
      </c>
      <c r="J1757">
        <v>6</v>
      </c>
      <c r="K1757">
        <v>7</v>
      </c>
      <c r="L1757">
        <v>1</v>
      </c>
      <c r="M1757">
        <v>1</v>
      </c>
      <c r="N1757" t="s">
        <v>28</v>
      </c>
      <c r="O1757">
        <v>2.2799999999999998</v>
      </c>
      <c r="P1757">
        <v>3.57</v>
      </c>
      <c r="Q1757">
        <v>2.87</v>
      </c>
      <c r="R1757">
        <v>2.4300000000000002</v>
      </c>
      <c r="S1757">
        <v>3.9</v>
      </c>
      <c r="T1757">
        <v>3.13</v>
      </c>
    </row>
    <row r="1758" spans="1:20" x14ac:dyDescent="0.45">
      <c r="A1758" t="s">
        <v>41</v>
      </c>
      <c r="B1758" s="2">
        <v>42265</v>
      </c>
      <c r="C1758" s="1">
        <v>0.75</v>
      </c>
      <c r="D1758" t="s">
        <v>87</v>
      </c>
      <c r="E1758" t="s">
        <v>97</v>
      </c>
      <c r="F1758">
        <v>1273.46</v>
      </c>
      <c r="G1758">
        <v>1259.3699999999999</v>
      </c>
      <c r="H1758">
        <v>1</v>
      </c>
      <c r="I1758">
        <v>2</v>
      </c>
      <c r="J1758">
        <v>3</v>
      </c>
      <c r="K1758">
        <v>4</v>
      </c>
      <c r="L1758">
        <v>0</v>
      </c>
      <c r="M1758">
        <v>1</v>
      </c>
      <c r="N1758" t="s">
        <v>34</v>
      </c>
      <c r="O1758">
        <v>2.2200000000000002</v>
      </c>
      <c r="P1758">
        <v>3.35</v>
      </c>
      <c r="Q1758">
        <v>3.13</v>
      </c>
      <c r="R1758">
        <v>2.37</v>
      </c>
      <c r="S1758">
        <v>3.58</v>
      </c>
      <c r="T1758">
        <v>3.3</v>
      </c>
    </row>
    <row r="1759" spans="1:20" x14ac:dyDescent="0.45">
      <c r="A1759" t="s">
        <v>65</v>
      </c>
      <c r="B1759" s="2">
        <v>42265</v>
      </c>
      <c r="C1759" s="1">
        <v>0.79166666666666663</v>
      </c>
      <c r="D1759" t="s">
        <v>79</v>
      </c>
      <c r="E1759" t="s">
        <v>102</v>
      </c>
      <c r="F1759">
        <v>1440.51</v>
      </c>
      <c r="G1759">
        <v>1459.36</v>
      </c>
      <c r="H1759">
        <v>5</v>
      </c>
      <c r="I1759">
        <v>9</v>
      </c>
      <c r="J1759">
        <v>6</v>
      </c>
      <c r="K1759">
        <v>8</v>
      </c>
      <c r="L1759">
        <v>2</v>
      </c>
      <c r="M1759">
        <v>0</v>
      </c>
      <c r="N1759" t="s">
        <v>23</v>
      </c>
      <c r="O1759">
        <v>2.48</v>
      </c>
      <c r="P1759">
        <v>3</v>
      </c>
      <c r="Q1759">
        <v>2.84</v>
      </c>
      <c r="R1759">
        <v>2.75</v>
      </c>
      <c r="S1759">
        <v>3.15</v>
      </c>
      <c r="T1759">
        <v>3.08</v>
      </c>
    </row>
    <row r="1760" spans="1:20" x14ac:dyDescent="0.45">
      <c r="A1760" t="s">
        <v>20</v>
      </c>
      <c r="B1760" s="2">
        <v>42266</v>
      </c>
      <c r="C1760" s="1">
        <v>0.60416666666666663</v>
      </c>
      <c r="D1760" t="s">
        <v>88</v>
      </c>
      <c r="E1760" t="s">
        <v>29</v>
      </c>
      <c r="F1760">
        <v>1223.47</v>
      </c>
      <c r="G1760">
        <v>1346.06</v>
      </c>
      <c r="H1760">
        <v>0</v>
      </c>
      <c r="I1760">
        <v>0</v>
      </c>
      <c r="J1760">
        <v>3</v>
      </c>
      <c r="K1760">
        <v>7</v>
      </c>
      <c r="L1760">
        <v>0</v>
      </c>
      <c r="M1760">
        <v>0</v>
      </c>
      <c r="N1760" t="s">
        <v>28</v>
      </c>
      <c r="O1760">
        <v>2.39</v>
      </c>
      <c r="P1760">
        <v>3.37</v>
      </c>
      <c r="Q1760">
        <v>2.83</v>
      </c>
      <c r="R1760">
        <v>2.62</v>
      </c>
      <c r="S1760">
        <v>3.63</v>
      </c>
      <c r="T1760">
        <v>3.1</v>
      </c>
    </row>
    <row r="1761" spans="1:20" x14ac:dyDescent="0.45">
      <c r="A1761" t="s">
        <v>31</v>
      </c>
      <c r="B1761" s="2">
        <v>42266</v>
      </c>
      <c r="C1761" s="1">
        <v>0.625</v>
      </c>
      <c r="D1761" t="s">
        <v>44</v>
      </c>
      <c r="E1761" t="s">
        <v>95</v>
      </c>
      <c r="F1761">
        <v>1353.07</v>
      </c>
      <c r="G1761">
        <v>1278.74</v>
      </c>
      <c r="H1761">
        <v>6</v>
      </c>
      <c r="I1761">
        <v>6</v>
      </c>
      <c r="J1761">
        <v>3</v>
      </c>
      <c r="K1761">
        <v>4</v>
      </c>
      <c r="L1761">
        <v>2</v>
      </c>
      <c r="M1761">
        <v>0</v>
      </c>
      <c r="N1761" t="s">
        <v>23</v>
      </c>
      <c r="O1761">
        <v>2.2999999999999998</v>
      </c>
      <c r="P1761">
        <v>3.27</v>
      </c>
      <c r="Q1761">
        <v>3.06</v>
      </c>
      <c r="R1761">
        <v>2.44</v>
      </c>
      <c r="S1761">
        <v>3.5</v>
      </c>
      <c r="T1761">
        <v>3.39</v>
      </c>
    </row>
    <row r="1762" spans="1:20" x14ac:dyDescent="0.45">
      <c r="A1762" t="s">
        <v>61</v>
      </c>
      <c r="B1762" s="2">
        <v>42266</v>
      </c>
      <c r="C1762" s="1">
        <v>0.70833333333333337</v>
      </c>
      <c r="D1762" t="s">
        <v>64</v>
      </c>
      <c r="E1762" t="s">
        <v>77</v>
      </c>
      <c r="F1762">
        <v>1320.46</v>
      </c>
      <c r="G1762">
        <v>1404</v>
      </c>
      <c r="H1762">
        <v>2</v>
      </c>
      <c r="I1762">
        <v>3</v>
      </c>
      <c r="J1762">
        <v>4</v>
      </c>
      <c r="K1762">
        <v>8</v>
      </c>
      <c r="L1762">
        <v>0</v>
      </c>
      <c r="M1762">
        <v>6</v>
      </c>
      <c r="N1762" t="s">
        <v>34</v>
      </c>
      <c r="O1762">
        <v>2.98</v>
      </c>
      <c r="P1762">
        <v>3.29</v>
      </c>
      <c r="Q1762">
        <v>2.2999999999999998</v>
      </c>
      <c r="R1762">
        <v>3.3</v>
      </c>
      <c r="S1762">
        <v>3.62</v>
      </c>
      <c r="T1762">
        <v>2.58</v>
      </c>
    </row>
    <row r="1763" spans="1:20" x14ac:dyDescent="0.45">
      <c r="A1763" t="s">
        <v>20</v>
      </c>
      <c r="B1763" s="2">
        <v>42266</v>
      </c>
      <c r="C1763" s="1">
        <v>0.70833333333333337</v>
      </c>
      <c r="D1763" t="s">
        <v>22</v>
      </c>
      <c r="E1763" t="s">
        <v>49</v>
      </c>
      <c r="F1763">
        <v>1357.65</v>
      </c>
      <c r="G1763">
        <v>1244.1099999999999</v>
      </c>
      <c r="H1763">
        <v>6</v>
      </c>
      <c r="I1763">
        <v>9</v>
      </c>
      <c r="J1763">
        <v>2</v>
      </c>
      <c r="K1763">
        <v>3</v>
      </c>
      <c r="L1763">
        <v>2</v>
      </c>
      <c r="M1763">
        <v>1</v>
      </c>
      <c r="N1763" t="s">
        <v>23</v>
      </c>
      <c r="O1763">
        <v>1.69</v>
      </c>
      <c r="P1763">
        <v>3.74</v>
      </c>
      <c r="Q1763">
        <v>4.8</v>
      </c>
      <c r="R1763">
        <v>1.79</v>
      </c>
      <c r="S1763">
        <v>4</v>
      </c>
      <c r="T1763">
        <v>5.7</v>
      </c>
    </row>
    <row r="1764" spans="1:20" x14ac:dyDescent="0.45">
      <c r="A1764" t="s">
        <v>35</v>
      </c>
      <c r="B1764" s="2">
        <v>42266</v>
      </c>
      <c r="C1764" s="1">
        <v>0.72916666666666663</v>
      </c>
      <c r="D1764" t="s">
        <v>36</v>
      </c>
      <c r="E1764" t="s">
        <v>100</v>
      </c>
      <c r="F1764">
        <v>1389.31</v>
      </c>
      <c r="G1764">
        <v>1460.11</v>
      </c>
      <c r="H1764">
        <v>6</v>
      </c>
      <c r="I1764">
        <v>6</v>
      </c>
      <c r="J1764">
        <v>3</v>
      </c>
      <c r="K1764">
        <v>3</v>
      </c>
      <c r="L1764">
        <v>2</v>
      </c>
      <c r="M1764">
        <v>0</v>
      </c>
      <c r="N1764" t="s">
        <v>23</v>
      </c>
      <c r="O1764">
        <v>2.09</v>
      </c>
      <c r="P1764">
        <v>3.4</v>
      </c>
      <c r="Q1764">
        <v>3.34</v>
      </c>
      <c r="R1764">
        <v>2.2200000000000002</v>
      </c>
      <c r="S1764">
        <v>3.67</v>
      </c>
      <c r="T1764">
        <v>3.6</v>
      </c>
    </row>
    <row r="1765" spans="1:20" x14ac:dyDescent="0.45">
      <c r="A1765" t="s">
        <v>65</v>
      </c>
      <c r="B1765" s="2">
        <v>42266</v>
      </c>
      <c r="C1765" s="1">
        <v>0.79166666666666663</v>
      </c>
      <c r="D1765" t="s">
        <v>72</v>
      </c>
      <c r="E1765" t="s">
        <v>66</v>
      </c>
      <c r="F1765">
        <v>1468.24</v>
      </c>
      <c r="G1765">
        <v>1511.43</v>
      </c>
      <c r="H1765">
        <v>6</v>
      </c>
      <c r="I1765">
        <v>7</v>
      </c>
      <c r="J1765">
        <v>4</v>
      </c>
      <c r="K1765">
        <v>10</v>
      </c>
      <c r="L1765">
        <v>1</v>
      </c>
      <c r="M1765">
        <v>1</v>
      </c>
      <c r="N1765" t="s">
        <v>28</v>
      </c>
      <c r="O1765">
        <v>2.2000000000000002</v>
      </c>
      <c r="P1765">
        <v>3.11</v>
      </c>
      <c r="Q1765">
        <v>3.19</v>
      </c>
      <c r="R1765">
        <v>2.35</v>
      </c>
      <c r="S1765">
        <v>3.4</v>
      </c>
      <c r="T1765">
        <v>3.6</v>
      </c>
    </row>
    <row r="1766" spans="1:20" x14ac:dyDescent="0.45">
      <c r="A1766" t="s">
        <v>31</v>
      </c>
      <c r="B1766" s="2">
        <v>42267</v>
      </c>
      <c r="C1766" s="1">
        <v>0.52083333333333337</v>
      </c>
      <c r="D1766" t="s">
        <v>55</v>
      </c>
      <c r="E1766" t="s">
        <v>56</v>
      </c>
      <c r="F1766">
        <v>1528.93</v>
      </c>
      <c r="G1766">
        <v>1359.98</v>
      </c>
      <c r="H1766">
        <v>5</v>
      </c>
      <c r="I1766">
        <v>9</v>
      </c>
      <c r="J1766">
        <v>4</v>
      </c>
      <c r="K1766">
        <v>4</v>
      </c>
      <c r="L1766">
        <v>0</v>
      </c>
      <c r="M1766">
        <v>1</v>
      </c>
      <c r="N1766" t="s">
        <v>34</v>
      </c>
      <c r="O1766">
        <v>1.87</v>
      </c>
      <c r="P1766">
        <v>3.51</v>
      </c>
      <c r="Q1766">
        <v>4.0599999999999996</v>
      </c>
      <c r="R1766">
        <v>2</v>
      </c>
      <c r="S1766">
        <v>3.8</v>
      </c>
      <c r="T1766">
        <v>5.05</v>
      </c>
    </row>
    <row r="1767" spans="1:20" x14ac:dyDescent="0.45">
      <c r="A1767" t="s">
        <v>41</v>
      </c>
      <c r="B1767" s="2">
        <v>42267</v>
      </c>
      <c r="C1767" s="1">
        <v>0.58333333333333337</v>
      </c>
      <c r="D1767" t="s">
        <v>43</v>
      </c>
      <c r="E1767" t="s">
        <v>52</v>
      </c>
      <c r="F1767">
        <v>1331.36</v>
      </c>
      <c r="G1767">
        <v>1375.2</v>
      </c>
      <c r="H1767">
        <v>6</v>
      </c>
      <c r="I1767">
        <v>6</v>
      </c>
      <c r="J1767">
        <v>0</v>
      </c>
      <c r="K1767">
        <v>3</v>
      </c>
      <c r="L1767">
        <v>2</v>
      </c>
      <c r="M1767">
        <v>1</v>
      </c>
      <c r="N1767" t="s">
        <v>23</v>
      </c>
      <c r="O1767">
        <v>2.1800000000000002</v>
      </c>
      <c r="P1767">
        <v>3.38</v>
      </c>
      <c r="Q1767">
        <v>3.19</v>
      </c>
      <c r="R1767">
        <v>2.33</v>
      </c>
      <c r="S1767">
        <v>3.61</v>
      </c>
      <c r="T1767">
        <v>3.46</v>
      </c>
    </row>
    <row r="1768" spans="1:20" x14ac:dyDescent="0.45">
      <c r="A1768" t="s">
        <v>61</v>
      </c>
      <c r="B1768" s="2">
        <v>42267</v>
      </c>
      <c r="C1768" s="1">
        <v>0.60416666666666663</v>
      </c>
      <c r="D1768" t="s">
        <v>63</v>
      </c>
      <c r="E1768" t="s">
        <v>62</v>
      </c>
      <c r="F1768">
        <v>1377.05</v>
      </c>
      <c r="G1768">
        <v>1561.51</v>
      </c>
      <c r="H1768">
        <v>6</v>
      </c>
      <c r="I1768">
        <v>9</v>
      </c>
      <c r="J1768">
        <v>2</v>
      </c>
      <c r="K1768">
        <v>2</v>
      </c>
      <c r="L1768">
        <v>1</v>
      </c>
      <c r="M1768">
        <v>4</v>
      </c>
      <c r="N1768" t="s">
        <v>34</v>
      </c>
      <c r="O1768">
        <v>4.3499999999999996</v>
      </c>
      <c r="P1768">
        <v>3.5</v>
      </c>
      <c r="Q1768">
        <v>1.79</v>
      </c>
      <c r="R1768">
        <v>4.75</v>
      </c>
      <c r="S1768">
        <v>3.75</v>
      </c>
      <c r="T1768">
        <v>1.92</v>
      </c>
    </row>
    <row r="1769" spans="1:20" x14ac:dyDescent="0.45">
      <c r="A1769" t="s">
        <v>20</v>
      </c>
      <c r="B1769" s="2">
        <v>42267</v>
      </c>
      <c r="C1769" s="1">
        <v>0.70833333333333337</v>
      </c>
      <c r="D1769" t="s">
        <v>25</v>
      </c>
      <c r="E1769" t="s">
        <v>30</v>
      </c>
      <c r="F1769">
        <v>1462.01</v>
      </c>
      <c r="G1769">
        <v>1555.56</v>
      </c>
      <c r="H1769">
        <v>5</v>
      </c>
      <c r="I1769">
        <v>9</v>
      </c>
      <c r="J1769">
        <v>9</v>
      </c>
      <c r="K1769">
        <v>13</v>
      </c>
      <c r="L1769">
        <v>1</v>
      </c>
      <c r="M1769">
        <v>0</v>
      </c>
      <c r="N1769" t="s">
        <v>23</v>
      </c>
      <c r="O1769">
        <v>2.2799999999999998</v>
      </c>
      <c r="P1769">
        <v>3.51</v>
      </c>
      <c r="Q1769">
        <v>2.91</v>
      </c>
      <c r="R1769">
        <v>2.5</v>
      </c>
      <c r="S1769">
        <v>3.78</v>
      </c>
      <c r="T1769">
        <v>3.15</v>
      </c>
    </row>
    <row r="1770" spans="1:20" x14ac:dyDescent="0.45">
      <c r="A1770" t="s">
        <v>31</v>
      </c>
      <c r="B1770" s="2">
        <v>42267</v>
      </c>
      <c r="C1770" s="1">
        <v>0.70833333333333337</v>
      </c>
      <c r="D1770" t="s">
        <v>68</v>
      </c>
      <c r="E1770" t="s">
        <v>57</v>
      </c>
      <c r="F1770">
        <v>1413.53</v>
      </c>
      <c r="G1770">
        <v>1435.77</v>
      </c>
      <c r="H1770">
        <v>3</v>
      </c>
      <c r="I1770">
        <v>9</v>
      </c>
      <c r="J1770">
        <v>5</v>
      </c>
      <c r="K1770">
        <v>11</v>
      </c>
      <c r="L1770">
        <v>4</v>
      </c>
      <c r="M1770">
        <v>1</v>
      </c>
      <c r="N1770" t="s">
        <v>23</v>
      </c>
      <c r="O1770">
        <v>2.4</v>
      </c>
      <c r="P1770">
        <v>3.33</v>
      </c>
      <c r="Q1770">
        <v>2.84</v>
      </c>
      <c r="R1770">
        <v>2.6</v>
      </c>
      <c r="S1770">
        <v>3.51</v>
      </c>
      <c r="T1770">
        <v>3</v>
      </c>
    </row>
    <row r="1771" spans="1:20" x14ac:dyDescent="0.45">
      <c r="A1771" t="s">
        <v>20</v>
      </c>
      <c r="B1771" s="2">
        <v>42267</v>
      </c>
      <c r="C1771" s="1">
        <v>0.79166666666666663</v>
      </c>
      <c r="D1771" t="s">
        <v>103</v>
      </c>
      <c r="E1771" t="s">
        <v>40</v>
      </c>
      <c r="F1771">
        <v>1191.6199999999999</v>
      </c>
      <c r="G1771">
        <v>1335.15</v>
      </c>
      <c r="H1771">
        <v>4</v>
      </c>
      <c r="I1771">
        <v>7</v>
      </c>
      <c r="J1771">
        <v>0</v>
      </c>
      <c r="K1771">
        <v>0</v>
      </c>
      <c r="L1771">
        <v>0</v>
      </c>
      <c r="M1771">
        <v>1</v>
      </c>
      <c r="N1771" t="s">
        <v>34</v>
      </c>
      <c r="O1771">
        <v>2.7</v>
      </c>
      <c r="P1771">
        <v>3.41</v>
      </c>
      <c r="Q1771">
        <v>2.4700000000000002</v>
      </c>
      <c r="R1771">
        <v>2.86</v>
      </c>
      <c r="S1771">
        <v>3.62</v>
      </c>
      <c r="T1771">
        <v>2.61</v>
      </c>
    </row>
    <row r="1772" spans="1:20" x14ac:dyDescent="0.45">
      <c r="A1772" t="s">
        <v>20</v>
      </c>
      <c r="B1772" s="2">
        <v>42270</v>
      </c>
      <c r="C1772" s="1">
        <v>0.70833333333333337</v>
      </c>
      <c r="D1772" t="s">
        <v>58</v>
      </c>
      <c r="E1772" t="s">
        <v>25</v>
      </c>
      <c r="F1772">
        <v>1406.47</v>
      </c>
      <c r="G1772">
        <v>1462.01</v>
      </c>
      <c r="H1772">
        <v>4</v>
      </c>
      <c r="I1772">
        <v>7</v>
      </c>
      <c r="J1772">
        <v>5</v>
      </c>
      <c r="K1772">
        <v>9</v>
      </c>
      <c r="L1772">
        <v>1</v>
      </c>
      <c r="M1772">
        <v>0</v>
      </c>
      <c r="N1772" t="s">
        <v>23</v>
      </c>
      <c r="O1772">
        <v>2.27</v>
      </c>
      <c r="P1772">
        <v>3.52</v>
      </c>
      <c r="Q1772">
        <v>2.91</v>
      </c>
      <c r="R1772">
        <v>2.35</v>
      </c>
      <c r="S1772">
        <v>3.77</v>
      </c>
      <c r="T1772">
        <v>3.18</v>
      </c>
    </row>
    <row r="1773" spans="1:20" x14ac:dyDescent="0.45">
      <c r="A1773" t="s">
        <v>41</v>
      </c>
      <c r="B1773" s="2">
        <v>42270</v>
      </c>
      <c r="C1773" s="1">
        <v>0.75</v>
      </c>
      <c r="D1773" t="s">
        <v>105</v>
      </c>
      <c r="E1773" t="s">
        <v>43</v>
      </c>
      <c r="F1773">
        <v>1271.74</v>
      </c>
      <c r="G1773">
        <v>1331.36</v>
      </c>
      <c r="H1773">
        <v>1</v>
      </c>
      <c r="I1773">
        <v>3</v>
      </c>
      <c r="J1773">
        <v>9</v>
      </c>
      <c r="K1773">
        <v>9</v>
      </c>
      <c r="L1773">
        <v>3</v>
      </c>
      <c r="M1773">
        <v>0</v>
      </c>
      <c r="N1773" t="s">
        <v>23</v>
      </c>
      <c r="O1773">
        <v>1.56</v>
      </c>
      <c r="P1773">
        <v>3.99</v>
      </c>
      <c r="Q1773">
        <v>5.77</v>
      </c>
      <c r="R1773">
        <v>1.67</v>
      </c>
      <c r="S1773">
        <v>4.47</v>
      </c>
      <c r="T1773">
        <v>6.5</v>
      </c>
    </row>
    <row r="1774" spans="1:20" x14ac:dyDescent="0.45">
      <c r="A1774" t="s">
        <v>41</v>
      </c>
      <c r="B1774" s="2">
        <v>42270</v>
      </c>
      <c r="C1774" s="1">
        <v>0.75</v>
      </c>
      <c r="D1774" t="s">
        <v>54</v>
      </c>
      <c r="E1774" t="s">
        <v>87</v>
      </c>
      <c r="F1774">
        <v>1316.91</v>
      </c>
      <c r="G1774">
        <v>1273.46</v>
      </c>
      <c r="H1774">
        <v>2</v>
      </c>
      <c r="I1774">
        <v>2</v>
      </c>
      <c r="J1774">
        <v>1</v>
      </c>
      <c r="K1774">
        <v>1</v>
      </c>
      <c r="L1774">
        <v>1</v>
      </c>
      <c r="M1774">
        <v>0</v>
      </c>
      <c r="N1774" t="s">
        <v>23</v>
      </c>
      <c r="O1774">
        <v>1.97</v>
      </c>
      <c r="P1774">
        <v>3.41</v>
      </c>
      <c r="Q1774">
        <v>3.77</v>
      </c>
      <c r="R1774">
        <v>2.1</v>
      </c>
      <c r="S1774">
        <v>3.8</v>
      </c>
      <c r="T1774">
        <v>4.33</v>
      </c>
    </row>
    <row r="1775" spans="1:20" x14ac:dyDescent="0.45">
      <c r="A1775" t="s">
        <v>41</v>
      </c>
      <c r="B1775" s="2">
        <v>42270</v>
      </c>
      <c r="C1775" s="1">
        <v>0.75347222222222221</v>
      </c>
      <c r="D1775" t="s">
        <v>71</v>
      </c>
      <c r="E1775" t="s">
        <v>53</v>
      </c>
      <c r="F1775">
        <v>1276.27</v>
      </c>
      <c r="G1775">
        <v>1484.89</v>
      </c>
      <c r="H1775">
        <v>3</v>
      </c>
      <c r="I1775">
        <v>6</v>
      </c>
      <c r="J1775">
        <v>7</v>
      </c>
      <c r="K1775">
        <v>13</v>
      </c>
      <c r="L1775">
        <v>0</v>
      </c>
      <c r="M1775">
        <v>2</v>
      </c>
      <c r="N1775" t="s">
        <v>34</v>
      </c>
      <c r="O1775">
        <v>3.12</v>
      </c>
      <c r="P1775">
        <v>3.37</v>
      </c>
      <c r="Q1775">
        <v>2.2200000000000002</v>
      </c>
      <c r="R1775">
        <v>3.45</v>
      </c>
      <c r="S1775">
        <v>3.64</v>
      </c>
      <c r="T1775">
        <v>2.36</v>
      </c>
    </row>
    <row r="1776" spans="1:20" x14ac:dyDescent="0.45">
      <c r="A1776" t="s">
        <v>20</v>
      </c>
      <c r="B1776" s="2">
        <v>42272</v>
      </c>
      <c r="C1776" s="1">
        <v>0.75</v>
      </c>
      <c r="D1776" t="s">
        <v>40</v>
      </c>
      <c r="E1776" t="s">
        <v>88</v>
      </c>
      <c r="F1776">
        <v>1335.15</v>
      </c>
      <c r="G1776">
        <v>1223.47</v>
      </c>
      <c r="H1776">
        <v>3</v>
      </c>
      <c r="I1776">
        <v>3</v>
      </c>
      <c r="J1776">
        <v>1</v>
      </c>
      <c r="K1776">
        <v>1</v>
      </c>
      <c r="L1776">
        <v>1</v>
      </c>
      <c r="M1776">
        <v>1</v>
      </c>
      <c r="N1776" t="s">
        <v>28</v>
      </c>
      <c r="O1776">
        <v>1.52</v>
      </c>
      <c r="P1776">
        <v>4.24</v>
      </c>
      <c r="Q1776">
        <v>5.75</v>
      </c>
      <c r="R1776">
        <v>1.6</v>
      </c>
      <c r="S1776">
        <v>4.55</v>
      </c>
      <c r="T1776">
        <v>6.5</v>
      </c>
    </row>
    <row r="1777" spans="1:20" x14ac:dyDescent="0.45">
      <c r="A1777" t="s">
        <v>31</v>
      </c>
      <c r="B1777" s="2">
        <v>42272</v>
      </c>
      <c r="C1777" s="1">
        <v>0.79166666666666663</v>
      </c>
      <c r="D1777" t="s">
        <v>95</v>
      </c>
      <c r="E1777" t="s">
        <v>68</v>
      </c>
      <c r="F1777">
        <v>1278.74</v>
      </c>
      <c r="G1777">
        <v>1413.53</v>
      </c>
      <c r="H1777">
        <v>3</v>
      </c>
      <c r="I1777">
        <v>3</v>
      </c>
      <c r="J1777">
        <v>3</v>
      </c>
      <c r="K1777">
        <v>9</v>
      </c>
      <c r="L1777">
        <v>1</v>
      </c>
      <c r="M1777">
        <v>0</v>
      </c>
      <c r="N1777" t="s">
        <v>23</v>
      </c>
      <c r="O1777">
        <v>3.24</v>
      </c>
      <c r="P1777">
        <v>3.32</v>
      </c>
      <c r="Q1777">
        <v>2.19</v>
      </c>
      <c r="R1777">
        <v>3.78</v>
      </c>
      <c r="S1777">
        <v>3.55</v>
      </c>
      <c r="T1777">
        <v>2.29</v>
      </c>
    </row>
    <row r="1778" spans="1:20" x14ac:dyDescent="0.45">
      <c r="A1778" t="s">
        <v>65</v>
      </c>
      <c r="B1778" s="2">
        <v>42272</v>
      </c>
      <c r="C1778" s="1">
        <v>0.79166666666666663</v>
      </c>
      <c r="D1778" t="s">
        <v>102</v>
      </c>
      <c r="E1778" t="s">
        <v>72</v>
      </c>
      <c r="F1778">
        <v>1459.36</v>
      </c>
      <c r="G1778">
        <v>1468.24</v>
      </c>
      <c r="H1778">
        <v>3</v>
      </c>
      <c r="I1778">
        <v>7</v>
      </c>
      <c r="J1778">
        <v>7</v>
      </c>
      <c r="K1778">
        <v>8</v>
      </c>
      <c r="L1778">
        <v>0</v>
      </c>
      <c r="M1778">
        <v>0</v>
      </c>
      <c r="N1778" t="s">
        <v>28</v>
      </c>
      <c r="O1778">
        <v>2.1800000000000002</v>
      </c>
      <c r="P1778">
        <v>2.92</v>
      </c>
      <c r="Q1778">
        <v>3.53</v>
      </c>
      <c r="R1778">
        <v>2.3199999999999998</v>
      </c>
      <c r="S1778">
        <v>3</v>
      </c>
      <c r="T1778">
        <v>4.0199999999999996</v>
      </c>
    </row>
    <row r="1779" spans="1:20" x14ac:dyDescent="0.45">
      <c r="A1779" t="s">
        <v>20</v>
      </c>
      <c r="B1779" s="2">
        <v>42273</v>
      </c>
      <c r="C1779" s="1">
        <v>0.60416666666666663</v>
      </c>
      <c r="D1779" t="s">
        <v>29</v>
      </c>
      <c r="E1779" t="s">
        <v>103</v>
      </c>
      <c r="F1779">
        <v>1346.06</v>
      </c>
      <c r="G1779">
        <v>1191.6199999999999</v>
      </c>
      <c r="H1779">
        <v>4</v>
      </c>
      <c r="I1779">
        <v>5</v>
      </c>
      <c r="J1779">
        <v>4</v>
      </c>
      <c r="K1779">
        <v>4</v>
      </c>
      <c r="L1779">
        <v>3</v>
      </c>
      <c r="M1779">
        <v>0</v>
      </c>
      <c r="N1779" t="s">
        <v>23</v>
      </c>
      <c r="O1779">
        <v>2.0099999999999998</v>
      </c>
      <c r="P1779">
        <v>3.49</v>
      </c>
      <c r="Q1779">
        <v>3.53</v>
      </c>
      <c r="R1779">
        <v>2.16</v>
      </c>
      <c r="S1779">
        <v>3.75</v>
      </c>
      <c r="T1779">
        <v>3.94</v>
      </c>
    </row>
    <row r="1780" spans="1:20" x14ac:dyDescent="0.45">
      <c r="A1780" t="s">
        <v>61</v>
      </c>
      <c r="B1780" s="2">
        <v>42273</v>
      </c>
      <c r="C1780" s="1">
        <v>0.70833333333333337</v>
      </c>
      <c r="D1780" t="s">
        <v>90</v>
      </c>
      <c r="E1780" t="s">
        <v>63</v>
      </c>
      <c r="F1780">
        <v>1387.49</v>
      </c>
      <c r="G1780">
        <v>1377.05</v>
      </c>
      <c r="H1780">
        <v>1</v>
      </c>
      <c r="I1780">
        <v>5</v>
      </c>
      <c r="J1780">
        <v>3</v>
      </c>
      <c r="K1780">
        <v>6</v>
      </c>
      <c r="L1780">
        <v>2</v>
      </c>
      <c r="M1780">
        <v>1</v>
      </c>
      <c r="N1780" t="s">
        <v>23</v>
      </c>
      <c r="O1780">
        <v>1.65</v>
      </c>
      <c r="P1780">
        <v>3.62</v>
      </c>
      <c r="Q1780">
        <v>5.3</v>
      </c>
      <c r="R1780">
        <v>1.75</v>
      </c>
      <c r="S1780">
        <v>3.9</v>
      </c>
      <c r="T1780">
        <v>5.9</v>
      </c>
    </row>
    <row r="1781" spans="1:20" x14ac:dyDescent="0.45">
      <c r="A1781" t="s">
        <v>35</v>
      </c>
      <c r="B1781" s="2">
        <v>42273</v>
      </c>
      <c r="C1781" s="1">
        <v>0.72916666666666663</v>
      </c>
      <c r="D1781" t="s">
        <v>39</v>
      </c>
      <c r="E1781" t="s">
        <v>46</v>
      </c>
      <c r="F1781">
        <v>1615.79</v>
      </c>
      <c r="G1781">
        <v>1397.94</v>
      </c>
      <c r="H1781">
        <v>7</v>
      </c>
      <c r="I1781">
        <v>11</v>
      </c>
      <c r="J1781">
        <v>7</v>
      </c>
      <c r="K1781">
        <v>10</v>
      </c>
      <c r="L1781">
        <v>4</v>
      </c>
      <c r="M1781">
        <v>2</v>
      </c>
      <c r="N1781" t="s">
        <v>23</v>
      </c>
      <c r="O1781">
        <v>1.26</v>
      </c>
      <c r="P1781">
        <v>5.89</v>
      </c>
      <c r="Q1781">
        <v>9.43</v>
      </c>
      <c r="R1781">
        <v>1.3</v>
      </c>
      <c r="S1781">
        <v>6.7</v>
      </c>
      <c r="T1781">
        <v>11</v>
      </c>
    </row>
    <row r="1782" spans="1:20" x14ac:dyDescent="0.45">
      <c r="A1782" t="s">
        <v>41</v>
      </c>
      <c r="B1782" s="2">
        <v>42274</v>
      </c>
      <c r="C1782" s="1">
        <v>0.58333333333333337</v>
      </c>
      <c r="D1782" t="s">
        <v>105</v>
      </c>
      <c r="E1782" t="s">
        <v>53</v>
      </c>
      <c r="F1782">
        <v>1271.74</v>
      </c>
      <c r="G1782">
        <v>1484.89</v>
      </c>
      <c r="H1782">
        <v>3</v>
      </c>
      <c r="I1782">
        <v>5</v>
      </c>
      <c r="J1782">
        <v>7</v>
      </c>
      <c r="K1782">
        <v>13</v>
      </c>
      <c r="L1782">
        <v>1</v>
      </c>
      <c r="M1782">
        <v>0</v>
      </c>
      <c r="N1782" t="s">
        <v>23</v>
      </c>
      <c r="O1782">
        <v>2.66</v>
      </c>
      <c r="P1782">
        <v>3.34</v>
      </c>
      <c r="Q1782">
        <v>2.56</v>
      </c>
      <c r="R1782">
        <v>3</v>
      </c>
      <c r="S1782">
        <v>3.6</v>
      </c>
      <c r="T1782">
        <v>2.75</v>
      </c>
    </row>
    <row r="1783" spans="1:20" x14ac:dyDescent="0.45">
      <c r="A1783" t="s">
        <v>35</v>
      </c>
      <c r="B1783" s="2">
        <v>42274</v>
      </c>
      <c r="C1783" s="1">
        <v>0.64583333333333337</v>
      </c>
      <c r="D1783" t="s">
        <v>47</v>
      </c>
      <c r="E1783" t="s">
        <v>37</v>
      </c>
      <c r="F1783">
        <v>1412.95</v>
      </c>
      <c r="G1783">
        <v>1476.94</v>
      </c>
      <c r="H1783">
        <v>0</v>
      </c>
      <c r="I1783">
        <v>6</v>
      </c>
      <c r="J1783">
        <v>6</v>
      </c>
      <c r="K1783">
        <v>7</v>
      </c>
      <c r="L1783">
        <v>0</v>
      </c>
      <c r="M1783">
        <v>1</v>
      </c>
      <c r="N1783" t="s">
        <v>34</v>
      </c>
      <c r="O1783">
        <v>3.76</v>
      </c>
      <c r="P1783">
        <v>3.53</v>
      </c>
      <c r="Q1783">
        <v>1.91</v>
      </c>
      <c r="R1783">
        <v>4.18</v>
      </c>
      <c r="S1783">
        <v>3.8</v>
      </c>
      <c r="T1783">
        <v>2.1</v>
      </c>
    </row>
    <row r="1784" spans="1:20" x14ac:dyDescent="0.45">
      <c r="A1784" t="s">
        <v>20</v>
      </c>
      <c r="B1784" s="2">
        <v>42274</v>
      </c>
      <c r="C1784" s="1">
        <v>0.70833333333333337</v>
      </c>
      <c r="D1784" t="s">
        <v>30</v>
      </c>
      <c r="E1784" t="s">
        <v>59</v>
      </c>
      <c r="F1784">
        <v>1555.56</v>
      </c>
      <c r="G1784">
        <v>1393.34</v>
      </c>
      <c r="H1784">
        <v>6</v>
      </c>
      <c r="I1784">
        <v>10</v>
      </c>
      <c r="J1784">
        <v>7</v>
      </c>
      <c r="K1784">
        <v>10</v>
      </c>
      <c r="L1784">
        <v>2</v>
      </c>
      <c r="M1784">
        <v>0</v>
      </c>
      <c r="N1784" t="s">
        <v>23</v>
      </c>
      <c r="O1784">
        <v>1.41</v>
      </c>
      <c r="P1784">
        <v>4.68</v>
      </c>
      <c r="Q1784">
        <v>7.07</v>
      </c>
      <c r="R1784">
        <v>1.47</v>
      </c>
      <c r="S1784">
        <v>5.2</v>
      </c>
      <c r="T1784">
        <v>8.1</v>
      </c>
    </row>
    <row r="1785" spans="1:20" x14ac:dyDescent="0.45">
      <c r="A1785" t="s">
        <v>20</v>
      </c>
      <c r="B1785" s="2">
        <v>42274</v>
      </c>
      <c r="C1785" s="1">
        <v>0.70833333333333337</v>
      </c>
      <c r="D1785" t="s">
        <v>104</v>
      </c>
      <c r="E1785" t="s">
        <v>24</v>
      </c>
      <c r="F1785">
        <v>1165.8599999999999</v>
      </c>
      <c r="G1785">
        <v>1294.9100000000001</v>
      </c>
      <c r="H1785">
        <v>0</v>
      </c>
      <c r="I1785">
        <v>1</v>
      </c>
      <c r="J1785">
        <v>7</v>
      </c>
      <c r="K1785">
        <v>7</v>
      </c>
      <c r="L1785">
        <v>0</v>
      </c>
      <c r="M1785">
        <v>1</v>
      </c>
      <c r="N1785" t="s">
        <v>34</v>
      </c>
      <c r="O1785">
        <v>2.42</v>
      </c>
      <c r="P1785">
        <v>3.44</v>
      </c>
      <c r="Q1785">
        <v>2.75</v>
      </c>
      <c r="R1785">
        <v>2.5499999999999998</v>
      </c>
      <c r="S1785">
        <v>3.7</v>
      </c>
      <c r="T1785">
        <v>2.88</v>
      </c>
    </row>
    <row r="1786" spans="1:20" x14ac:dyDescent="0.45">
      <c r="A1786" t="s">
        <v>20</v>
      </c>
      <c r="B1786" s="2">
        <v>42274</v>
      </c>
      <c r="C1786" s="1">
        <v>0.70833333333333337</v>
      </c>
      <c r="D1786" t="s">
        <v>49</v>
      </c>
      <c r="E1786" t="s">
        <v>48</v>
      </c>
      <c r="F1786">
        <v>1244.1099999999999</v>
      </c>
      <c r="G1786">
        <v>1312.92</v>
      </c>
      <c r="H1786">
        <v>1</v>
      </c>
      <c r="I1786">
        <v>2</v>
      </c>
      <c r="J1786">
        <v>0</v>
      </c>
      <c r="K1786">
        <v>3</v>
      </c>
      <c r="L1786">
        <v>1</v>
      </c>
      <c r="M1786">
        <v>1</v>
      </c>
      <c r="N1786" t="s">
        <v>28</v>
      </c>
      <c r="O1786">
        <v>1.78</v>
      </c>
      <c r="P1786">
        <v>3.64</v>
      </c>
      <c r="Q1786">
        <v>4.3499999999999996</v>
      </c>
      <c r="R1786">
        <v>1.85</v>
      </c>
      <c r="S1786">
        <v>3.95</v>
      </c>
      <c r="T1786">
        <v>4.75</v>
      </c>
    </row>
    <row r="1787" spans="1:20" x14ac:dyDescent="0.45">
      <c r="A1787" t="s">
        <v>31</v>
      </c>
      <c r="B1787" s="2">
        <v>42274</v>
      </c>
      <c r="C1787" s="1">
        <v>0.70833333333333337</v>
      </c>
      <c r="D1787" t="s">
        <v>56</v>
      </c>
      <c r="E1787" t="s">
        <v>33</v>
      </c>
      <c r="F1787">
        <v>1359.98</v>
      </c>
      <c r="G1787">
        <v>1301</v>
      </c>
      <c r="H1787">
        <v>4</v>
      </c>
      <c r="I1787">
        <v>7</v>
      </c>
      <c r="J1787">
        <v>2</v>
      </c>
      <c r="K1787">
        <v>3</v>
      </c>
      <c r="L1787">
        <v>2</v>
      </c>
      <c r="M1787">
        <v>0</v>
      </c>
      <c r="N1787" t="s">
        <v>23</v>
      </c>
      <c r="O1787">
        <v>2.4300000000000002</v>
      </c>
      <c r="P1787">
        <v>3.18</v>
      </c>
      <c r="Q1787">
        <v>2.94</v>
      </c>
      <c r="R1787">
        <v>2.59</v>
      </c>
      <c r="S1787">
        <v>3.5</v>
      </c>
      <c r="T1787">
        <v>3.1</v>
      </c>
    </row>
    <row r="1788" spans="1:20" x14ac:dyDescent="0.45">
      <c r="A1788" t="s">
        <v>20</v>
      </c>
      <c r="B1788" s="2">
        <v>42274</v>
      </c>
      <c r="C1788" s="1">
        <v>0.79166666666666663</v>
      </c>
      <c r="D1788" t="s">
        <v>22</v>
      </c>
      <c r="E1788" t="s">
        <v>25</v>
      </c>
      <c r="F1788">
        <v>1357.65</v>
      </c>
      <c r="G1788">
        <v>1462.01</v>
      </c>
      <c r="H1788">
        <v>6</v>
      </c>
      <c r="I1788">
        <v>9</v>
      </c>
      <c r="J1788">
        <v>4</v>
      </c>
      <c r="K1788">
        <v>8</v>
      </c>
      <c r="L1788">
        <v>1</v>
      </c>
      <c r="M1788">
        <v>0</v>
      </c>
      <c r="N1788" t="s">
        <v>23</v>
      </c>
      <c r="O1788">
        <v>2.5</v>
      </c>
      <c r="P1788">
        <v>3.36</v>
      </c>
      <c r="Q1788">
        <v>2.69</v>
      </c>
      <c r="R1788">
        <v>2.6</v>
      </c>
      <c r="S1788">
        <v>3.62</v>
      </c>
      <c r="T1788">
        <v>2.84</v>
      </c>
    </row>
    <row r="1789" spans="1:20" x14ac:dyDescent="0.45">
      <c r="A1789" t="s">
        <v>41</v>
      </c>
      <c r="B1789" s="2">
        <v>42275</v>
      </c>
      <c r="C1789" s="1">
        <v>0.75</v>
      </c>
      <c r="D1789" t="s">
        <v>70</v>
      </c>
      <c r="E1789" t="s">
        <v>52</v>
      </c>
      <c r="F1789">
        <v>1429.58</v>
      </c>
      <c r="G1789">
        <v>1375.2</v>
      </c>
      <c r="H1789">
        <v>0</v>
      </c>
      <c r="I1789">
        <v>4</v>
      </c>
      <c r="J1789">
        <v>0</v>
      </c>
      <c r="K1789">
        <v>0</v>
      </c>
      <c r="L1789">
        <v>2</v>
      </c>
      <c r="M1789">
        <v>2</v>
      </c>
      <c r="N1789" t="s">
        <v>28</v>
      </c>
      <c r="O1789">
        <v>1.45</v>
      </c>
      <c r="P1789">
        <v>4.49</v>
      </c>
      <c r="Q1789">
        <v>6.53</v>
      </c>
      <c r="R1789">
        <v>1.6</v>
      </c>
      <c r="S1789">
        <v>5.0199999999999996</v>
      </c>
      <c r="T1789">
        <v>7.5</v>
      </c>
    </row>
    <row r="1790" spans="1:20" x14ac:dyDescent="0.45">
      <c r="A1790" t="s">
        <v>31</v>
      </c>
      <c r="B1790" s="2">
        <v>42275</v>
      </c>
      <c r="C1790" s="1">
        <v>0.75</v>
      </c>
      <c r="D1790" t="s">
        <v>99</v>
      </c>
      <c r="E1790" t="s">
        <v>45</v>
      </c>
      <c r="F1790">
        <v>1318.51</v>
      </c>
      <c r="G1790">
        <v>1386.78</v>
      </c>
      <c r="H1790">
        <v>0</v>
      </c>
      <c r="I1790">
        <v>1</v>
      </c>
      <c r="J1790">
        <v>3</v>
      </c>
      <c r="K1790">
        <v>7</v>
      </c>
      <c r="L1790">
        <v>2</v>
      </c>
      <c r="M1790">
        <v>2</v>
      </c>
      <c r="N1790" t="s">
        <v>28</v>
      </c>
      <c r="O1790">
        <v>3.67</v>
      </c>
      <c r="P1790">
        <v>3.39</v>
      </c>
      <c r="Q1790">
        <v>2</v>
      </c>
      <c r="R1790">
        <v>4.1500000000000004</v>
      </c>
      <c r="S1790">
        <v>3.66</v>
      </c>
      <c r="T1790">
        <v>2.11</v>
      </c>
    </row>
    <row r="1791" spans="1:20" x14ac:dyDescent="0.45">
      <c r="A1791" t="s">
        <v>61</v>
      </c>
      <c r="B1791" s="2">
        <v>42281</v>
      </c>
      <c r="C1791" s="1">
        <v>0.70833333333333337</v>
      </c>
      <c r="D1791" t="s">
        <v>63</v>
      </c>
      <c r="E1791" t="s">
        <v>90</v>
      </c>
      <c r="F1791">
        <v>1357.59</v>
      </c>
      <c r="G1791">
        <v>1378.41</v>
      </c>
      <c r="H1791">
        <v>3</v>
      </c>
      <c r="I1791">
        <v>6</v>
      </c>
      <c r="J1791">
        <v>3</v>
      </c>
      <c r="K1791">
        <v>5</v>
      </c>
      <c r="L1791">
        <v>3</v>
      </c>
      <c r="M1791">
        <v>0</v>
      </c>
      <c r="N1791" t="s">
        <v>23</v>
      </c>
      <c r="O1791">
        <v>2.54</v>
      </c>
      <c r="P1791">
        <v>3.12</v>
      </c>
      <c r="Q1791">
        <v>2.79</v>
      </c>
      <c r="R1791">
        <v>2.79</v>
      </c>
      <c r="S1791">
        <v>3.25</v>
      </c>
      <c r="T1791">
        <v>3.1</v>
      </c>
    </row>
    <row r="1792" spans="1:20" x14ac:dyDescent="0.45">
      <c r="A1792" t="s">
        <v>31</v>
      </c>
      <c r="B1792" s="2">
        <v>42281</v>
      </c>
      <c r="C1792" s="1">
        <v>0.72916666666666663</v>
      </c>
      <c r="D1792" t="s">
        <v>99</v>
      </c>
      <c r="E1792" t="s">
        <v>45</v>
      </c>
      <c r="F1792">
        <v>1319.17</v>
      </c>
      <c r="G1792">
        <v>1377.59</v>
      </c>
      <c r="H1792">
        <v>1</v>
      </c>
      <c r="I1792">
        <v>1</v>
      </c>
      <c r="J1792">
        <v>4</v>
      </c>
      <c r="K1792">
        <v>7</v>
      </c>
      <c r="L1792">
        <v>3</v>
      </c>
      <c r="M1792">
        <v>1</v>
      </c>
      <c r="N1792" t="s">
        <v>23</v>
      </c>
      <c r="O1792">
        <v>3.7</v>
      </c>
      <c r="P1792">
        <v>3.34</v>
      </c>
      <c r="Q1792">
        <v>2.0099999999999998</v>
      </c>
      <c r="R1792">
        <v>4.1500000000000004</v>
      </c>
      <c r="S1792">
        <v>3.6</v>
      </c>
      <c r="T1792">
        <v>2.2000000000000002</v>
      </c>
    </row>
    <row r="1793" spans="1:20" x14ac:dyDescent="0.45">
      <c r="A1793" t="s">
        <v>41</v>
      </c>
      <c r="B1793" s="2">
        <v>42282</v>
      </c>
      <c r="C1793" s="1">
        <v>0.58333333333333337</v>
      </c>
      <c r="D1793" t="s">
        <v>97</v>
      </c>
      <c r="E1793" t="s">
        <v>87</v>
      </c>
      <c r="F1793">
        <v>1259.8800000000001</v>
      </c>
      <c r="G1793">
        <v>1262.73</v>
      </c>
      <c r="H1793">
        <v>3</v>
      </c>
      <c r="I1793">
        <v>6</v>
      </c>
      <c r="J1793">
        <v>1</v>
      </c>
      <c r="K1793">
        <v>2</v>
      </c>
      <c r="L1793">
        <v>1</v>
      </c>
      <c r="M1793">
        <v>0</v>
      </c>
      <c r="N1793" t="s">
        <v>23</v>
      </c>
      <c r="O1793">
        <v>2.2599999999999998</v>
      </c>
      <c r="P1793">
        <v>3.27</v>
      </c>
      <c r="Q1793">
        <v>3.12</v>
      </c>
      <c r="R1793">
        <v>2.46</v>
      </c>
      <c r="S1793">
        <v>3.44</v>
      </c>
      <c r="T1793">
        <v>3.4</v>
      </c>
    </row>
    <row r="1794" spans="1:20" x14ac:dyDescent="0.45">
      <c r="A1794" t="s">
        <v>61</v>
      </c>
      <c r="B1794" s="2">
        <v>42282</v>
      </c>
      <c r="C1794" s="1">
        <v>0.60416666666666663</v>
      </c>
      <c r="D1794" t="s">
        <v>64</v>
      </c>
      <c r="E1794" t="s">
        <v>94</v>
      </c>
      <c r="F1794">
        <v>1308.93</v>
      </c>
      <c r="G1794">
        <v>1305.8599999999999</v>
      </c>
      <c r="H1794">
        <v>4</v>
      </c>
      <c r="I1794">
        <v>5</v>
      </c>
      <c r="J1794">
        <v>9</v>
      </c>
      <c r="K1794">
        <v>10</v>
      </c>
      <c r="L1794">
        <v>2</v>
      </c>
      <c r="M1794">
        <v>2</v>
      </c>
      <c r="N1794" t="s">
        <v>28</v>
      </c>
      <c r="O1794">
        <v>2.12</v>
      </c>
      <c r="P1794">
        <v>3.2</v>
      </c>
      <c r="Q1794">
        <v>3.43</v>
      </c>
      <c r="R1794">
        <v>2.21</v>
      </c>
      <c r="S1794">
        <v>3.4</v>
      </c>
      <c r="T1794">
        <v>3.71</v>
      </c>
    </row>
    <row r="1795" spans="1:20" x14ac:dyDescent="0.45">
      <c r="A1795" t="s">
        <v>20</v>
      </c>
      <c r="B1795" s="2">
        <v>42282</v>
      </c>
      <c r="C1795" s="1">
        <v>0.60416666666666663</v>
      </c>
      <c r="D1795" t="s">
        <v>104</v>
      </c>
      <c r="E1795" t="s">
        <v>48</v>
      </c>
      <c r="F1795">
        <v>1168.79</v>
      </c>
      <c r="G1795">
        <v>1317.77</v>
      </c>
      <c r="H1795">
        <v>0</v>
      </c>
      <c r="I1795">
        <v>1</v>
      </c>
      <c r="J1795">
        <v>1</v>
      </c>
      <c r="K1795">
        <v>4</v>
      </c>
      <c r="L1795">
        <v>1</v>
      </c>
      <c r="M1795">
        <v>3</v>
      </c>
      <c r="N1795" t="s">
        <v>34</v>
      </c>
      <c r="O1795">
        <v>2.21</v>
      </c>
      <c r="P1795">
        <v>3.37</v>
      </c>
      <c r="Q1795">
        <v>3.14</v>
      </c>
      <c r="R1795">
        <v>2.3199999999999998</v>
      </c>
      <c r="S1795">
        <v>3.55</v>
      </c>
      <c r="T1795">
        <v>3.36</v>
      </c>
    </row>
    <row r="1796" spans="1:20" x14ac:dyDescent="0.45">
      <c r="A1796" t="s">
        <v>31</v>
      </c>
      <c r="B1796" s="2">
        <v>42282</v>
      </c>
      <c r="C1796" s="1">
        <v>0.66666666666666663</v>
      </c>
      <c r="D1796" t="s">
        <v>44</v>
      </c>
      <c r="E1796" t="s">
        <v>55</v>
      </c>
      <c r="F1796">
        <v>1350.58</v>
      </c>
      <c r="G1796">
        <v>1535.22</v>
      </c>
      <c r="H1796">
        <v>3</v>
      </c>
      <c r="I1796">
        <v>9</v>
      </c>
      <c r="J1796">
        <v>4</v>
      </c>
      <c r="K1796">
        <v>8</v>
      </c>
      <c r="L1796">
        <v>3</v>
      </c>
      <c r="M1796">
        <v>1</v>
      </c>
      <c r="N1796" t="s">
        <v>23</v>
      </c>
      <c r="O1796">
        <v>4.2</v>
      </c>
      <c r="P1796">
        <v>3.62</v>
      </c>
      <c r="Q1796">
        <v>1.81</v>
      </c>
      <c r="R1796">
        <v>4.7</v>
      </c>
      <c r="S1796">
        <v>3.85</v>
      </c>
      <c r="T1796">
        <v>1.89</v>
      </c>
    </row>
    <row r="1797" spans="1:20" x14ac:dyDescent="0.45">
      <c r="A1797" t="s">
        <v>31</v>
      </c>
      <c r="B1797" s="2">
        <v>42282</v>
      </c>
      <c r="C1797" s="1">
        <v>0.75</v>
      </c>
      <c r="D1797" t="s">
        <v>57</v>
      </c>
      <c r="E1797" t="s">
        <v>68</v>
      </c>
      <c r="F1797">
        <v>1435.13</v>
      </c>
      <c r="G1797">
        <v>1418.93</v>
      </c>
      <c r="H1797">
        <v>4</v>
      </c>
      <c r="I1797">
        <v>8</v>
      </c>
      <c r="J1797">
        <v>3</v>
      </c>
      <c r="K1797">
        <v>6</v>
      </c>
      <c r="L1797">
        <v>1</v>
      </c>
      <c r="M1797">
        <v>1</v>
      </c>
      <c r="N1797" t="s">
        <v>28</v>
      </c>
      <c r="O1797">
        <v>1.93</v>
      </c>
      <c r="P1797">
        <v>3.39</v>
      </c>
      <c r="Q1797">
        <v>3.95</v>
      </c>
      <c r="R1797">
        <v>2.08</v>
      </c>
      <c r="S1797">
        <v>3.6</v>
      </c>
      <c r="T1797">
        <v>4.55</v>
      </c>
    </row>
    <row r="1798" spans="1:20" x14ac:dyDescent="0.45">
      <c r="A1798" t="s">
        <v>20</v>
      </c>
      <c r="B1798" s="2">
        <v>42282</v>
      </c>
      <c r="C1798" s="1">
        <v>0.79166666666666663</v>
      </c>
      <c r="D1798" t="s">
        <v>25</v>
      </c>
      <c r="E1798" t="s">
        <v>88</v>
      </c>
      <c r="F1798">
        <v>1487.27</v>
      </c>
      <c r="G1798">
        <v>1243.03</v>
      </c>
      <c r="H1798">
        <v>3</v>
      </c>
      <c r="I1798">
        <v>5</v>
      </c>
      <c r="J1798">
        <v>2</v>
      </c>
      <c r="K1798">
        <v>2</v>
      </c>
      <c r="L1798">
        <v>4</v>
      </c>
      <c r="M1798">
        <v>0</v>
      </c>
      <c r="N1798" t="s">
        <v>23</v>
      </c>
      <c r="O1798">
        <v>1.22</v>
      </c>
      <c r="P1798">
        <v>6.35</v>
      </c>
      <c r="Q1798">
        <v>11.83</v>
      </c>
      <c r="R1798">
        <v>1.27</v>
      </c>
      <c r="S1798">
        <v>7.3</v>
      </c>
      <c r="T1798">
        <v>17</v>
      </c>
    </row>
    <row r="1799" spans="1:20" x14ac:dyDescent="0.45">
      <c r="A1799" t="s">
        <v>20</v>
      </c>
      <c r="B1799" s="2">
        <v>42284</v>
      </c>
      <c r="C1799" s="1">
        <v>0.75</v>
      </c>
      <c r="D1799" t="s">
        <v>25</v>
      </c>
      <c r="E1799" t="s">
        <v>24</v>
      </c>
      <c r="F1799">
        <v>1487.27</v>
      </c>
      <c r="G1799">
        <v>1312.21</v>
      </c>
      <c r="H1799">
        <v>3</v>
      </c>
      <c r="I1799">
        <v>7</v>
      </c>
      <c r="J1799">
        <v>4</v>
      </c>
      <c r="K1799">
        <v>10</v>
      </c>
      <c r="L1799">
        <v>0</v>
      </c>
      <c r="M1799">
        <v>1</v>
      </c>
      <c r="N1799" t="s">
        <v>34</v>
      </c>
      <c r="O1799">
        <v>1.28</v>
      </c>
      <c r="P1799">
        <v>5.52</v>
      </c>
      <c r="Q1799">
        <v>9.89</v>
      </c>
      <c r="R1799">
        <v>1.33</v>
      </c>
      <c r="S1799">
        <v>6.5</v>
      </c>
      <c r="T1799">
        <v>14.5</v>
      </c>
    </row>
    <row r="1800" spans="1:20" x14ac:dyDescent="0.45">
      <c r="A1800" t="s">
        <v>61</v>
      </c>
      <c r="B1800" s="2">
        <v>42285</v>
      </c>
      <c r="C1800" s="1">
        <v>0.70833333333333337</v>
      </c>
      <c r="D1800" t="s">
        <v>63</v>
      </c>
      <c r="E1800" t="s">
        <v>64</v>
      </c>
      <c r="F1800">
        <v>1357.59</v>
      </c>
      <c r="G1800">
        <v>1308.93</v>
      </c>
      <c r="H1800">
        <v>3</v>
      </c>
      <c r="I1800">
        <v>6</v>
      </c>
      <c r="J1800">
        <v>4</v>
      </c>
      <c r="K1800">
        <v>6</v>
      </c>
      <c r="L1800">
        <v>1</v>
      </c>
      <c r="M1800">
        <v>1</v>
      </c>
      <c r="N1800" t="s">
        <v>28</v>
      </c>
      <c r="O1800">
        <v>2.4500000000000002</v>
      </c>
      <c r="P1800">
        <v>3.09</v>
      </c>
      <c r="Q1800">
        <v>2.93</v>
      </c>
      <c r="R1800">
        <v>2.73</v>
      </c>
      <c r="S1800">
        <v>3.3</v>
      </c>
      <c r="T1800">
        <v>3.2</v>
      </c>
    </row>
    <row r="1801" spans="1:20" x14ac:dyDescent="0.45">
      <c r="A1801" t="s">
        <v>41</v>
      </c>
      <c r="B1801" s="2">
        <v>42285</v>
      </c>
      <c r="C1801" s="1">
        <v>0.75</v>
      </c>
      <c r="D1801" t="s">
        <v>54</v>
      </c>
      <c r="E1801" t="s">
        <v>71</v>
      </c>
      <c r="F1801">
        <v>1316.73</v>
      </c>
      <c r="G1801">
        <v>1261.0899999999999</v>
      </c>
      <c r="H1801">
        <v>4</v>
      </c>
      <c r="I1801">
        <v>5</v>
      </c>
      <c r="J1801">
        <v>0</v>
      </c>
      <c r="K1801">
        <v>3</v>
      </c>
      <c r="L1801">
        <v>0</v>
      </c>
      <c r="M1801">
        <v>2</v>
      </c>
      <c r="N1801" t="s">
        <v>34</v>
      </c>
      <c r="O1801">
        <v>1.68</v>
      </c>
      <c r="P1801">
        <v>3.7</v>
      </c>
      <c r="Q1801">
        <v>4.93</v>
      </c>
      <c r="R1801">
        <v>1.77</v>
      </c>
      <c r="S1801">
        <v>4.05</v>
      </c>
      <c r="T1801">
        <v>5.7</v>
      </c>
    </row>
    <row r="1802" spans="1:20" x14ac:dyDescent="0.45">
      <c r="A1802" t="s">
        <v>31</v>
      </c>
      <c r="B1802" s="2">
        <v>42285</v>
      </c>
      <c r="C1802" s="1">
        <v>0.75</v>
      </c>
      <c r="D1802" t="s">
        <v>68</v>
      </c>
      <c r="E1802" t="s">
        <v>55</v>
      </c>
      <c r="F1802">
        <v>1418.93</v>
      </c>
      <c r="G1802">
        <v>1535.22</v>
      </c>
      <c r="H1802">
        <v>4</v>
      </c>
      <c r="I1802">
        <v>4</v>
      </c>
      <c r="J1802">
        <v>3</v>
      </c>
      <c r="K1802">
        <v>7</v>
      </c>
      <c r="L1802">
        <v>0</v>
      </c>
      <c r="M1802">
        <v>2</v>
      </c>
      <c r="N1802" t="s">
        <v>34</v>
      </c>
      <c r="O1802">
        <v>3</v>
      </c>
      <c r="P1802">
        <v>3.29</v>
      </c>
      <c r="Q1802">
        <v>2.33</v>
      </c>
      <c r="R1802">
        <v>3.32</v>
      </c>
      <c r="S1802">
        <v>3.45</v>
      </c>
      <c r="T1802">
        <v>2.5</v>
      </c>
    </row>
    <row r="1803" spans="1:20" x14ac:dyDescent="0.45">
      <c r="A1803" t="s">
        <v>41</v>
      </c>
      <c r="B1803" s="2">
        <v>42285</v>
      </c>
      <c r="C1803" s="1">
        <v>0.75347222222222221</v>
      </c>
      <c r="D1803" t="s">
        <v>53</v>
      </c>
      <c r="E1803" t="s">
        <v>70</v>
      </c>
      <c r="F1803">
        <v>1482.07</v>
      </c>
      <c r="G1803">
        <v>1407.22</v>
      </c>
      <c r="H1803">
        <v>4</v>
      </c>
      <c r="I1803">
        <v>8</v>
      </c>
      <c r="J1803">
        <v>1</v>
      </c>
      <c r="K1803">
        <v>2</v>
      </c>
      <c r="L1803">
        <v>1</v>
      </c>
      <c r="M1803">
        <v>0</v>
      </c>
      <c r="N1803" t="s">
        <v>23</v>
      </c>
      <c r="O1803">
        <v>2.1800000000000002</v>
      </c>
      <c r="P1803">
        <v>3.34</v>
      </c>
      <c r="Q1803">
        <v>3.22</v>
      </c>
      <c r="R1803">
        <v>2.2999999999999998</v>
      </c>
      <c r="S1803">
        <v>3.52</v>
      </c>
      <c r="T1803">
        <v>3.55</v>
      </c>
    </row>
    <row r="1804" spans="1:20" x14ac:dyDescent="0.45">
      <c r="A1804" t="s">
        <v>20</v>
      </c>
      <c r="B1804" s="2">
        <v>42294</v>
      </c>
      <c r="C1804" s="1">
        <v>0.60416666666666663</v>
      </c>
      <c r="D1804" t="s">
        <v>104</v>
      </c>
      <c r="E1804" t="s">
        <v>88</v>
      </c>
      <c r="F1804">
        <v>1163.3800000000001</v>
      </c>
      <c r="G1804">
        <v>1235.1099999999999</v>
      </c>
      <c r="H1804">
        <v>0</v>
      </c>
      <c r="I1804">
        <v>0</v>
      </c>
      <c r="J1804">
        <v>2</v>
      </c>
      <c r="K1804">
        <v>2</v>
      </c>
      <c r="L1804">
        <v>4</v>
      </c>
      <c r="M1804">
        <v>1</v>
      </c>
      <c r="N1804" t="s">
        <v>23</v>
      </c>
      <c r="O1804">
        <v>2.71</v>
      </c>
      <c r="P1804">
        <v>3.42</v>
      </c>
      <c r="Q1804">
        <v>2.4700000000000002</v>
      </c>
      <c r="R1804">
        <v>3</v>
      </c>
      <c r="S1804">
        <v>3.75</v>
      </c>
      <c r="T1804">
        <v>2.75</v>
      </c>
    </row>
    <row r="1805" spans="1:20" x14ac:dyDescent="0.45">
      <c r="A1805" t="s">
        <v>81</v>
      </c>
      <c r="B1805" s="2">
        <v>42294</v>
      </c>
      <c r="C1805" s="1">
        <v>0.60416666666666663</v>
      </c>
      <c r="D1805" t="s">
        <v>86</v>
      </c>
      <c r="E1805" t="s">
        <v>82</v>
      </c>
      <c r="F1805">
        <v>1546.51</v>
      </c>
      <c r="G1805">
        <v>1783.27</v>
      </c>
      <c r="H1805">
        <v>4</v>
      </c>
      <c r="I1805">
        <v>5</v>
      </c>
      <c r="J1805">
        <v>5</v>
      </c>
      <c r="K1805">
        <v>8</v>
      </c>
      <c r="L1805">
        <v>2</v>
      </c>
      <c r="M1805">
        <v>2</v>
      </c>
      <c r="N1805" t="s">
        <v>28</v>
      </c>
      <c r="O1805">
        <v>4.55</v>
      </c>
      <c r="P1805">
        <v>3.55</v>
      </c>
      <c r="Q1805">
        <v>1.76</v>
      </c>
      <c r="R1805">
        <v>5.3</v>
      </c>
      <c r="S1805">
        <v>3.84</v>
      </c>
      <c r="T1805">
        <v>1.83</v>
      </c>
    </row>
    <row r="1806" spans="1:20" x14ac:dyDescent="0.45">
      <c r="A1806" t="s">
        <v>61</v>
      </c>
      <c r="B1806" s="2">
        <v>42294</v>
      </c>
      <c r="C1806" s="1">
        <v>0.60416666666666663</v>
      </c>
      <c r="D1806" t="s">
        <v>64</v>
      </c>
      <c r="E1806" t="s">
        <v>85</v>
      </c>
      <c r="F1806">
        <v>1306.72</v>
      </c>
      <c r="G1806">
        <v>1389.89</v>
      </c>
      <c r="H1806">
        <v>5</v>
      </c>
      <c r="I1806">
        <v>6</v>
      </c>
      <c r="J1806">
        <v>6</v>
      </c>
      <c r="K1806">
        <v>12</v>
      </c>
      <c r="L1806">
        <v>2</v>
      </c>
      <c r="M1806">
        <v>2</v>
      </c>
      <c r="N1806" t="s">
        <v>28</v>
      </c>
      <c r="O1806">
        <v>2.96</v>
      </c>
      <c r="P1806">
        <v>3.29</v>
      </c>
      <c r="Q1806">
        <v>2.3199999999999998</v>
      </c>
      <c r="R1806">
        <v>3.22</v>
      </c>
      <c r="S1806">
        <v>3.52</v>
      </c>
      <c r="T1806">
        <v>2.42</v>
      </c>
    </row>
    <row r="1807" spans="1:20" x14ac:dyDescent="0.45">
      <c r="A1807" t="s">
        <v>35</v>
      </c>
      <c r="B1807" s="2">
        <v>42294</v>
      </c>
      <c r="C1807" s="1">
        <v>0.625</v>
      </c>
      <c r="D1807" t="s">
        <v>39</v>
      </c>
      <c r="E1807" t="s">
        <v>47</v>
      </c>
      <c r="F1807">
        <v>1632.41</v>
      </c>
      <c r="G1807">
        <v>1429.25</v>
      </c>
      <c r="H1807">
        <v>7</v>
      </c>
      <c r="I1807">
        <v>11</v>
      </c>
      <c r="J1807">
        <v>0</v>
      </c>
      <c r="K1807">
        <v>3</v>
      </c>
      <c r="L1807">
        <v>8</v>
      </c>
      <c r="M1807">
        <v>0</v>
      </c>
      <c r="N1807" t="s">
        <v>23</v>
      </c>
      <c r="O1807">
        <v>1.18</v>
      </c>
      <c r="P1807">
        <v>7.21</v>
      </c>
      <c r="Q1807">
        <v>12.7</v>
      </c>
      <c r="R1807">
        <v>1.21</v>
      </c>
      <c r="S1807">
        <v>8.3000000000000007</v>
      </c>
      <c r="T1807">
        <v>19</v>
      </c>
    </row>
    <row r="1808" spans="1:20" x14ac:dyDescent="0.45">
      <c r="A1808" t="s">
        <v>81</v>
      </c>
      <c r="B1808" s="2">
        <v>42294</v>
      </c>
      <c r="C1808" s="1">
        <v>0.70833333333333337</v>
      </c>
      <c r="D1808" t="s">
        <v>83</v>
      </c>
      <c r="E1808" t="s">
        <v>101</v>
      </c>
      <c r="F1808">
        <v>1584.24</v>
      </c>
      <c r="G1808">
        <v>1475.24</v>
      </c>
      <c r="H1808">
        <v>1</v>
      </c>
      <c r="I1808">
        <v>4</v>
      </c>
      <c r="J1808">
        <v>1</v>
      </c>
      <c r="K1808">
        <v>1</v>
      </c>
      <c r="L1808">
        <v>3</v>
      </c>
      <c r="M1808">
        <v>1</v>
      </c>
      <c r="N1808" t="s">
        <v>23</v>
      </c>
      <c r="O1808">
        <v>1.71</v>
      </c>
      <c r="P1808">
        <v>3.54</v>
      </c>
      <c r="Q1808">
        <v>4.96</v>
      </c>
      <c r="R1808">
        <v>1.77</v>
      </c>
      <c r="S1808">
        <v>3.8</v>
      </c>
      <c r="T1808">
        <v>5.5</v>
      </c>
    </row>
    <row r="1809" spans="1:20" x14ac:dyDescent="0.45">
      <c r="A1809" t="s">
        <v>20</v>
      </c>
      <c r="B1809" s="2">
        <v>42294</v>
      </c>
      <c r="C1809" s="1">
        <v>0.70833333333333337</v>
      </c>
      <c r="D1809" t="s">
        <v>22</v>
      </c>
      <c r="E1809" t="s">
        <v>48</v>
      </c>
      <c r="F1809">
        <v>1390.24</v>
      </c>
      <c r="G1809">
        <v>1318.34</v>
      </c>
      <c r="H1809">
        <v>6</v>
      </c>
      <c r="I1809">
        <v>12</v>
      </c>
      <c r="J1809">
        <v>4</v>
      </c>
      <c r="K1809">
        <v>4</v>
      </c>
      <c r="L1809">
        <v>1</v>
      </c>
      <c r="M1809">
        <v>4</v>
      </c>
      <c r="N1809" t="s">
        <v>34</v>
      </c>
      <c r="O1809">
        <v>1.42</v>
      </c>
      <c r="P1809">
        <v>4.6100000000000003</v>
      </c>
      <c r="Q1809">
        <v>6.93</v>
      </c>
      <c r="R1809">
        <v>1.47</v>
      </c>
      <c r="S1809">
        <v>5.05</v>
      </c>
      <c r="T1809">
        <v>7.91</v>
      </c>
    </row>
    <row r="1810" spans="1:20" x14ac:dyDescent="0.45">
      <c r="A1810" t="s">
        <v>35</v>
      </c>
      <c r="B1810" s="2">
        <v>42294</v>
      </c>
      <c r="C1810" s="1">
        <v>0.72916666666666663</v>
      </c>
      <c r="D1810" t="s">
        <v>36</v>
      </c>
      <c r="E1810" t="s">
        <v>46</v>
      </c>
      <c r="F1810">
        <v>1406.03</v>
      </c>
      <c r="G1810">
        <v>1385.38</v>
      </c>
      <c r="H1810">
        <v>6</v>
      </c>
      <c r="I1810">
        <v>9</v>
      </c>
      <c r="J1810">
        <v>4</v>
      </c>
      <c r="K1810">
        <v>10</v>
      </c>
      <c r="L1810">
        <v>0</v>
      </c>
      <c r="M1810">
        <v>1</v>
      </c>
      <c r="N1810" t="s">
        <v>34</v>
      </c>
      <c r="O1810">
        <v>2.16</v>
      </c>
      <c r="P1810">
        <v>3.44</v>
      </c>
      <c r="Q1810">
        <v>3.17</v>
      </c>
      <c r="R1810">
        <v>2.2599999999999998</v>
      </c>
      <c r="S1810">
        <v>3.7</v>
      </c>
      <c r="T1810">
        <v>3.37</v>
      </c>
    </row>
    <row r="1811" spans="1:20" x14ac:dyDescent="0.45">
      <c r="A1811" t="s">
        <v>35</v>
      </c>
      <c r="B1811" s="2">
        <v>42294</v>
      </c>
      <c r="C1811" s="1">
        <v>0.72916666666666663</v>
      </c>
      <c r="D1811" t="s">
        <v>37</v>
      </c>
      <c r="E1811" t="s">
        <v>100</v>
      </c>
      <c r="F1811">
        <v>1486.42</v>
      </c>
      <c r="G1811">
        <v>1452.65</v>
      </c>
      <c r="H1811">
        <v>6</v>
      </c>
      <c r="I1811">
        <v>10</v>
      </c>
      <c r="J1811">
        <v>3</v>
      </c>
      <c r="K1811">
        <v>6</v>
      </c>
      <c r="L1811">
        <v>3</v>
      </c>
      <c r="M1811">
        <v>1</v>
      </c>
      <c r="N1811" t="s">
        <v>23</v>
      </c>
      <c r="O1811">
        <v>1.58</v>
      </c>
      <c r="P1811">
        <v>3.84</v>
      </c>
      <c r="Q1811">
        <v>5.69</v>
      </c>
      <c r="R1811">
        <v>1.64</v>
      </c>
      <c r="S1811">
        <v>4.0999999999999996</v>
      </c>
      <c r="T1811">
        <v>6.25</v>
      </c>
    </row>
    <row r="1812" spans="1:20" x14ac:dyDescent="0.45">
      <c r="A1812" t="s">
        <v>31</v>
      </c>
      <c r="B1812" s="2">
        <v>42295</v>
      </c>
      <c r="C1812" s="1">
        <v>0.52083333333333337</v>
      </c>
      <c r="D1812" t="s">
        <v>33</v>
      </c>
      <c r="E1812" t="s">
        <v>56</v>
      </c>
      <c r="F1812">
        <v>1294.8399999999999</v>
      </c>
      <c r="G1812">
        <v>1372.05</v>
      </c>
      <c r="H1812">
        <v>1</v>
      </c>
      <c r="I1812">
        <v>2</v>
      </c>
      <c r="J1812">
        <v>7</v>
      </c>
      <c r="K1812">
        <v>10</v>
      </c>
      <c r="L1812">
        <v>3</v>
      </c>
      <c r="M1812">
        <v>0</v>
      </c>
      <c r="N1812" t="s">
        <v>23</v>
      </c>
      <c r="O1812">
        <v>2.38</v>
      </c>
      <c r="P1812">
        <v>3.29</v>
      </c>
      <c r="Q1812">
        <v>2.92</v>
      </c>
      <c r="R1812">
        <v>2.5099999999999998</v>
      </c>
      <c r="S1812">
        <v>3.49</v>
      </c>
      <c r="T1812">
        <v>3.1</v>
      </c>
    </row>
    <row r="1813" spans="1:20" x14ac:dyDescent="0.45">
      <c r="A1813" t="s">
        <v>41</v>
      </c>
      <c r="B1813" s="2">
        <v>42295</v>
      </c>
      <c r="C1813" s="1">
        <v>0.58333333333333337</v>
      </c>
      <c r="D1813" t="s">
        <v>87</v>
      </c>
      <c r="E1813" t="s">
        <v>53</v>
      </c>
      <c r="F1813">
        <v>1270.1600000000001</v>
      </c>
      <c r="G1813">
        <v>1489.99</v>
      </c>
      <c r="H1813">
        <v>1</v>
      </c>
      <c r="I1813">
        <v>1</v>
      </c>
      <c r="J1813">
        <v>4</v>
      </c>
      <c r="K1813">
        <v>10</v>
      </c>
      <c r="L1813">
        <v>0</v>
      </c>
      <c r="M1813">
        <v>1</v>
      </c>
      <c r="N1813" t="s">
        <v>34</v>
      </c>
      <c r="O1813">
        <v>4.6399999999999997</v>
      </c>
      <c r="P1813">
        <v>3.78</v>
      </c>
      <c r="Q1813">
        <v>1.71</v>
      </c>
      <c r="R1813">
        <v>5.4</v>
      </c>
      <c r="S1813">
        <v>4.04</v>
      </c>
      <c r="T1813">
        <v>1.78</v>
      </c>
    </row>
    <row r="1814" spans="1:20" x14ac:dyDescent="0.45">
      <c r="A1814" t="s">
        <v>20</v>
      </c>
      <c r="B1814" s="2">
        <v>42295</v>
      </c>
      <c r="C1814" s="1">
        <v>0.60416666666666663</v>
      </c>
      <c r="D1814" t="s">
        <v>25</v>
      </c>
      <c r="E1814" t="s">
        <v>103</v>
      </c>
      <c r="F1814">
        <v>1491.36</v>
      </c>
      <c r="G1814">
        <v>1182.19</v>
      </c>
      <c r="H1814">
        <v>3</v>
      </c>
      <c r="I1814">
        <v>6</v>
      </c>
      <c r="J1814">
        <v>1</v>
      </c>
      <c r="K1814">
        <v>4</v>
      </c>
      <c r="L1814">
        <v>3</v>
      </c>
      <c r="M1814">
        <v>1</v>
      </c>
      <c r="N1814" t="s">
        <v>23</v>
      </c>
      <c r="O1814">
        <v>1.28</v>
      </c>
      <c r="P1814">
        <v>5.47</v>
      </c>
      <c r="Q1814">
        <v>9.81</v>
      </c>
      <c r="R1814">
        <v>1.32</v>
      </c>
      <c r="S1814">
        <v>6</v>
      </c>
      <c r="T1814">
        <v>11.8</v>
      </c>
    </row>
    <row r="1815" spans="1:20" x14ac:dyDescent="0.45">
      <c r="A1815" t="s">
        <v>31</v>
      </c>
      <c r="B1815" s="2">
        <v>42295</v>
      </c>
      <c r="C1815" s="1">
        <v>0.625</v>
      </c>
      <c r="D1815" t="s">
        <v>95</v>
      </c>
      <c r="E1815" t="s">
        <v>57</v>
      </c>
      <c r="F1815">
        <v>1290.8499999999999</v>
      </c>
      <c r="G1815">
        <v>1440.41</v>
      </c>
      <c r="H1815">
        <v>3</v>
      </c>
      <c r="I1815">
        <v>6</v>
      </c>
      <c r="J1815">
        <v>4</v>
      </c>
      <c r="K1815">
        <v>6</v>
      </c>
      <c r="L1815">
        <v>0</v>
      </c>
      <c r="M1815">
        <v>2</v>
      </c>
      <c r="N1815" t="s">
        <v>34</v>
      </c>
      <c r="O1815">
        <v>3.3</v>
      </c>
      <c r="P1815">
        <v>3.23</v>
      </c>
      <c r="Q1815">
        <v>2.21</v>
      </c>
      <c r="R1815">
        <v>3.55</v>
      </c>
      <c r="S1815">
        <v>3.4</v>
      </c>
      <c r="T1815">
        <v>2.34</v>
      </c>
    </row>
    <row r="1816" spans="1:20" x14ac:dyDescent="0.45">
      <c r="A1816" t="s">
        <v>41</v>
      </c>
      <c r="B1816" s="2">
        <v>42295</v>
      </c>
      <c r="C1816" s="1">
        <v>0.6875</v>
      </c>
      <c r="D1816" t="s">
        <v>105</v>
      </c>
      <c r="E1816" t="s">
        <v>52</v>
      </c>
      <c r="F1816">
        <v>1311.3</v>
      </c>
      <c r="G1816">
        <v>1364.21</v>
      </c>
      <c r="H1816">
        <v>6</v>
      </c>
      <c r="I1816">
        <v>7</v>
      </c>
      <c r="J1816">
        <v>1</v>
      </c>
      <c r="K1816">
        <v>1</v>
      </c>
      <c r="L1816">
        <v>1</v>
      </c>
      <c r="M1816">
        <v>4</v>
      </c>
      <c r="N1816" t="s">
        <v>34</v>
      </c>
      <c r="O1816">
        <v>1.58</v>
      </c>
      <c r="P1816">
        <v>4.1100000000000003</v>
      </c>
      <c r="Q1816">
        <v>5.32</v>
      </c>
      <c r="R1816">
        <v>1.7</v>
      </c>
      <c r="S1816">
        <v>4.49</v>
      </c>
      <c r="T1816">
        <v>5.9</v>
      </c>
    </row>
    <row r="1817" spans="1:20" x14ac:dyDescent="0.45">
      <c r="A1817" t="s">
        <v>61</v>
      </c>
      <c r="B1817" s="2">
        <v>42295</v>
      </c>
      <c r="C1817" s="1">
        <v>0.70833333333333337</v>
      </c>
      <c r="D1817" t="s">
        <v>62</v>
      </c>
      <c r="E1817" t="s">
        <v>90</v>
      </c>
      <c r="F1817">
        <v>1536.35</v>
      </c>
      <c r="G1817">
        <v>1387.26</v>
      </c>
      <c r="H1817">
        <v>5</v>
      </c>
      <c r="I1817">
        <v>6</v>
      </c>
      <c r="J1817">
        <v>4</v>
      </c>
      <c r="K1817">
        <v>4</v>
      </c>
      <c r="L1817">
        <v>3</v>
      </c>
      <c r="M1817">
        <v>1</v>
      </c>
      <c r="N1817" t="s">
        <v>23</v>
      </c>
      <c r="O1817">
        <v>1.61</v>
      </c>
      <c r="P1817">
        <v>3.84</v>
      </c>
      <c r="Q1817">
        <v>5.25</v>
      </c>
      <c r="R1817">
        <v>1.74</v>
      </c>
      <c r="S1817">
        <v>4.1900000000000004</v>
      </c>
      <c r="T1817">
        <v>5.97</v>
      </c>
    </row>
    <row r="1818" spans="1:20" x14ac:dyDescent="0.45">
      <c r="A1818" t="s">
        <v>20</v>
      </c>
      <c r="B1818" s="2">
        <v>42295</v>
      </c>
      <c r="C1818" s="1">
        <v>0.70833333333333337</v>
      </c>
      <c r="D1818" t="s">
        <v>29</v>
      </c>
      <c r="E1818" t="s">
        <v>24</v>
      </c>
      <c r="F1818">
        <v>1355.43</v>
      </c>
      <c r="G1818">
        <v>1303.96</v>
      </c>
      <c r="H1818">
        <v>7</v>
      </c>
      <c r="I1818">
        <v>7</v>
      </c>
      <c r="J1818">
        <v>6</v>
      </c>
      <c r="K1818">
        <v>10</v>
      </c>
      <c r="L1818">
        <v>2</v>
      </c>
      <c r="M1818">
        <v>0</v>
      </c>
      <c r="N1818" t="s">
        <v>23</v>
      </c>
      <c r="O1818">
        <v>1.72</v>
      </c>
      <c r="P1818">
        <v>3.81</v>
      </c>
      <c r="Q1818">
        <v>4.53</v>
      </c>
      <c r="R1818">
        <v>1.87</v>
      </c>
      <c r="S1818">
        <v>4.2</v>
      </c>
      <c r="T1818">
        <v>5</v>
      </c>
    </row>
    <row r="1819" spans="1:20" x14ac:dyDescent="0.45">
      <c r="A1819" t="s">
        <v>20</v>
      </c>
      <c r="B1819" s="2">
        <v>42295</v>
      </c>
      <c r="C1819" s="1">
        <v>0.79166666666666663</v>
      </c>
      <c r="D1819" t="s">
        <v>49</v>
      </c>
      <c r="E1819" t="s">
        <v>59</v>
      </c>
      <c r="F1819">
        <v>1246.97</v>
      </c>
      <c r="G1819">
        <v>1403.34</v>
      </c>
      <c r="H1819">
        <v>2</v>
      </c>
      <c r="I1819">
        <v>3</v>
      </c>
      <c r="J1819">
        <v>2</v>
      </c>
      <c r="K1819">
        <v>8</v>
      </c>
      <c r="L1819">
        <v>3</v>
      </c>
      <c r="M1819">
        <v>1</v>
      </c>
      <c r="N1819" t="s">
        <v>23</v>
      </c>
      <c r="O1819">
        <v>2.66</v>
      </c>
      <c r="P1819">
        <v>3.39</v>
      </c>
      <c r="Q1819">
        <v>2.52</v>
      </c>
      <c r="R1819">
        <v>2.86</v>
      </c>
      <c r="S1819">
        <v>3.69</v>
      </c>
      <c r="T1819">
        <v>2.7</v>
      </c>
    </row>
    <row r="1820" spans="1:20" x14ac:dyDescent="0.45">
      <c r="A1820" t="s">
        <v>31</v>
      </c>
      <c r="B1820" s="2">
        <v>42296</v>
      </c>
      <c r="C1820" s="1">
        <v>0.75</v>
      </c>
      <c r="D1820" t="s">
        <v>45</v>
      </c>
      <c r="E1820" t="s">
        <v>68</v>
      </c>
      <c r="F1820">
        <v>1388.18</v>
      </c>
      <c r="G1820">
        <v>1441.27</v>
      </c>
      <c r="H1820">
        <v>1</v>
      </c>
      <c r="I1820">
        <v>4</v>
      </c>
      <c r="J1820">
        <v>1</v>
      </c>
      <c r="K1820">
        <v>4</v>
      </c>
      <c r="L1820">
        <v>1</v>
      </c>
      <c r="M1820">
        <v>2</v>
      </c>
      <c r="N1820" t="s">
        <v>34</v>
      </c>
      <c r="O1820">
        <v>2.62</v>
      </c>
      <c r="P1820">
        <v>3.31</v>
      </c>
      <c r="Q1820">
        <v>2.61</v>
      </c>
      <c r="R1820">
        <v>2.75</v>
      </c>
      <c r="S1820">
        <v>3.5</v>
      </c>
      <c r="T1820">
        <v>2.77</v>
      </c>
    </row>
    <row r="1821" spans="1:20" x14ac:dyDescent="0.45">
      <c r="A1821" t="s">
        <v>31</v>
      </c>
      <c r="B1821" s="2">
        <v>42300</v>
      </c>
      <c r="C1821" s="1">
        <v>0.70833333333333337</v>
      </c>
      <c r="D1821" t="s">
        <v>99</v>
      </c>
      <c r="E1821" t="s">
        <v>33</v>
      </c>
      <c r="F1821">
        <v>1322.35</v>
      </c>
      <c r="G1821">
        <v>1294.8399999999999</v>
      </c>
      <c r="H1821">
        <v>4</v>
      </c>
      <c r="I1821">
        <v>5</v>
      </c>
      <c r="J1821">
        <v>3</v>
      </c>
      <c r="K1821">
        <v>5</v>
      </c>
      <c r="L1821">
        <v>3</v>
      </c>
      <c r="M1821">
        <v>1</v>
      </c>
      <c r="N1821" t="s">
        <v>23</v>
      </c>
      <c r="O1821">
        <v>3.7</v>
      </c>
      <c r="P1821">
        <v>3.33</v>
      </c>
      <c r="Q1821">
        <v>2.02</v>
      </c>
      <c r="R1821">
        <v>4.0999999999999996</v>
      </c>
      <c r="S1821">
        <v>3.53</v>
      </c>
      <c r="T1821">
        <v>2.1</v>
      </c>
    </row>
    <row r="1822" spans="1:20" x14ac:dyDescent="0.45">
      <c r="A1822" t="s">
        <v>20</v>
      </c>
      <c r="B1822" s="2">
        <v>42300</v>
      </c>
      <c r="C1822" s="1">
        <v>0.75</v>
      </c>
      <c r="D1822" t="s">
        <v>88</v>
      </c>
      <c r="E1822" t="s">
        <v>103</v>
      </c>
      <c r="F1822">
        <v>1235.1099999999999</v>
      </c>
      <c r="G1822">
        <v>1182.19</v>
      </c>
      <c r="H1822">
        <v>1</v>
      </c>
      <c r="I1822">
        <v>2</v>
      </c>
      <c r="J1822">
        <v>0</v>
      </c>
      <c r="K1822">
        <v>4</v>
      </c>
      <c r="L1822">
        <v>1</v>
      </c>
      <c r="M1822">
        <v>1</v>
      </c>
      <c r="N1822" t="s">
        <v>28</v>
      </c>
      <c r="O1822">
        <v>2.27</v>
      </c>
      <c r="P1822">
        <v>3.4</v>
      </c>
      <c r="Q1822">
        <v>3.02</v>
      </c>
      <c r="R1822">
        <v>2.44</v>
      </c>
      <c r="S1822">
        <v>3.65</v>
      </c>
      <c r="T1822">
        <v>3.4</v>
      </c>
    </row>
    <row r="1823" spans="1:20" x14ac:dyDescent="0.45">
      <c r="A1823" t="s">
        <v>61</v>
      </c>
      <c r="B1823" s="2">
        <v>42300</v>
      </c>
      <c r="C1823" s="1">
        <v>0.8125</v>
      </c>
      <c r="D1823" t="s">
        <v>80</v>
      </c>
      <c r="E1823" t="s">
        <v>77</v>
      </c>
      <c r="F1823">
        <v>1392.43</v>
      </c>
      <c r="G1823">
        <v>1402.66</v>
      </c>
      <c r="H1823">
        <v>3</v>
      </c>
      <c r="I1823">
        <v>5</v>
      </c>
      <c r="J1823">
        <v>3</v>
      </c>
      <c r="K1823">
        <v>6</v>
      </c>
      <c r="L1823">
        <v>1</v>
      </c>
      <c r="M1823">
        <v>4</v>
      </c>
      <c r="N1823" t="s">
        <v>34</v>
      </c>
      <c r="O1823">
        <v>2.2999999999999998</v>
      </c>
      <c r="P1823">
        <v>3.23</v>
      </c>
      <c r="Q1823">
        <v>3.04</v>
      </c>
      <c r="R1823">
        <v>2.42</v>
      </c>
      <c r="S1823">
        <v>3.4</v>
      </c>
      <c r="T1823">
        <v>3.33</v>
      </c>
    </row>
    <row r="1824" spans="1:20" x14ac:dyDescent="0.45">
      <c r="A1824" t="s">
        <v>31</v>
      </c>
      <c r="B1824" s="2">
        <v>42301</v>
      </c>
      <c r="C1824" s="1">
        <v>0.625</v>
      </c>
      <c r="D1824" t="s">
        <v>95</v>
      </c>
      <c r="E1824" t="s">
        <v>45</v>
      </c>
      <c r="F1824">
        <v>1290.8499999999999</v>
      </c>
      <c r="G1824">
        <v>1388.18</v>
      </c>
      <c r="H1824">
        <v>3</v>
      </c>
      <c r="I1824">
        <v>6</v>
      </c>
      <c r="J1824">
        <v>1</v>
      </c>
      <c r="K1824">
        <v>4</v>
      </c>
      <c r="L1824">
        <v>4</v>
      </c>
      <c r="M1824">
        <v>2</v>
      </c>
      <c r="N1824" t="s">
        <v>23</v>
      </c>
      <c r="O1824">
        <v>2.58</v>
      </c>
      <c r="P1824">
        <v>3.23</v>
      </c>
      <c r="Q1824">
        <v>2.71</v>
      </c>
      <c r="R1824">
        <v>2.7</v>
      </c>
      <c r="S1824">
        <v>3.4</v>
      </c>
      <c r="T1824">
        <v>2.94</v>
      </c>
    </row>
    <row r="1825" spans="1:20" x14ac:dyDescent="0.45">
      <c r="A1825" t="s">
        <v>41</v>
      </c>
      <c r="B1825" s="2">
        <v>42301</v>
      </c>
      <c r="C1825" s="1">
        <v>0.625</v>
      </c>
      <c r="D1825" t="s">
        <v>97</v>
      </c>
      <c r="E1825" t="s">
        <v>70</v>
      </c>
      <c r="F1825">
        <v>1255.78</v>
      </c>
      <c r="G1825">
        <v>1420.31</v>
      </c>
      <c r="H1825">
        <v>6</v>
      </c>
      <c r="I1825">
        <v>9</v>
      </c>
      <c r="J1825">
        <v>2</v>
      </c>
      <c r="K1825">
        <v>2</v>
      </c>
      <c r="L1825">
        <v>0</v>
      </c>
      <c r="M1825">
        <v>2</v>
      </c>
      <c r="N1825" t="s">
        <v>34</v>
      </c>
      <c r="O1825">
        <v>2.91</v>
      </c>
      <c r="P1825">
        <v>3.52</v>
      </c>
      <c r="Q1825">
        <v>2.2799999999999998</v>
      </c>
      <c r="R1825">
        <v>3.3</v>
      </c>
      <c r="S1825">
        <v>3.8</v>
      </c>
      <c r="T1825">
        <v>2.5</v>
      </c>
    </row>
    <row r="1826" spans="1:20" x14ac:dyDescent="0.45">
      <c r="A1826" t="s">
        <v>35</v>
      </c>
      <c r="B1826" s="2">
        <v>42301</v>
      </c>
      <c r="C1826" s="1">
        <v>0.625</v>
      </c>
      <c r="D1826" t="s">
        <v>46</v>
      </c>
      <c r="E1826" t="s">
        <v>100</v>
      </c>
      <c r="F1826">
        <v>1385.38</v>
      </c>
      <c r="G1826">
        <v>1452.65</v>
      </c>
      <c r="H1826">
        <v>4</v>
      </c>
      <c r="I1826">
        <v>10</v>
      </c>
      <c r="J1826">
        <v>3</v>
      </c>
      <c r="K1826">
        <v>3</v>
      </c>
      <c r="L1826">
        <v>2</v>
      </c>
      <c r="M1826">
        <v>1</v>
      </c>
      <c r="N1826" t="s">
        <v>23</v>
      </c>
      <c r="O1826">
        <v>1.96</v>
      </c>
      <c r="P1826">
        <v>3.53</v>
      </c>
      <c r="Q1826">
        <v>3.64</v>
      </c>
      <c r="R1826">
        <v>2.1</v>
      </c>
      <c r="S1826">
        <v>4</v>
      </c>
      <c r="T1826">
        <v>4</v>
      </c>
    </row>
    <row r="1827" spans="1:20" x14ac:dyDescent="0.45">
      <c r="A1827" t="s">
        <v>20</v>
      </c>
      <c r="B1827" s="2">
        <v>42301</v>
      </c>
      <c r="C1827" s="1">
        <v>0.70833333333333337</v>
      </c>
      <c r="D1827" t="s">
        <v>24</v>
      </c>
      <c r="E1827" t="s">
        <v>40</v>
      </c>
      <c r="F1827">
        <v>1303.96</v>
      </c>
      <c r="G1827">
        <v>1347.74</v>
      </c>
      <c r="H1827">
        <v>3</v>
      </c>
      <c r="I1827">
        <v>7</v>
      </c>
      <c r="J1827">
        <v>5</v>
      </c>
      <c r="K1827">
        <v>8</v>
      </c>
      <c r="L1827">
        <v>0</v>
      </c>
      <c r="M1827">
        <v>1</v>
      </c>
      <c r="N1827" t="s">
        <v>34</v>
      </c>
      <c r="O1827">
        <v>3.05</v>
      </c>
      <c r="P1827">
        <v>3.47</v>
      </c>
      <c r="Q1827">
        <v>2.21</v>
      </c>
      <c r="R1827">
        <v>3.22</v>
      </c>
      <c r="S1827">
        <v>3.74</v>
      </c>
      <c r="T1827">
        <v>2.3199999999999998</v>
      </c>
    </row>
    <row r="1828" spans="1:20" x14ac:dyDescent="0.45">
      <c r="A1828" t="s">
        <v>35</v>
      </c>
      <c r="B1828" s="2">
        <v>42301</v>
      </c>
      <c r="C1828" s="1">
        <v>0.72916666666666663</v>
      </c>
      <c r="D1828" t="s">
        <v>39</v>
      </c>
      <c r="E1828" t="s">
        <v>36</v>
      </c>
      <c r="F1828">
        <v>1632.41</v>
      </c>
      <c r="G1828">
        <v>1406.03</v>
      </c>
      <c r="H1828">
        <v>7</v>
      </c>
      <c r="I1828">
        <v>13</v>
      </c>
      <c r="J1828">
        <v>3</v>
      </c>
      <c r="K1828">
        <v>6</v>
      </c>
      <c r="L1828">
        <v>2</v>
      </c>
      <c r="M1828">
        <v>1</v>
      </c>
      <c r="N1828" t="s">
        <v>23</v>
      </c>
      <c r="O1828">
        <v>1.1399999999999999</v>
      </c>
      <c r="P1828">
        <v>8.0299999999999994</v>
      </c>
      <c r="Q1828">
        <v>16.079999999999998</v>
      </c>
      <c r="R1828">
        <v>1.17</v>
      </c>
      <c r="S1828">
        <v>9.92</v>
      </c>
      <c r="T1828">
        <v>23</v>
      </c>
    </row>
    <row r="1829" spans="1:20" x14ac:dyDescent="0.45">
      <c r="A1829" t="s">
        <v>65</v>
      </c>
      <c r="B1829" s="2">
        <v>42301</v>
      </c>
      <c r="C1829" s="1">
        <v>0.77083333333333337</v>
      </c>
      <c r="D1829" t="s">
        <v>102</v>
      </c>
      <c r="E1829" t="s">
        <v>66</v>
      </c>
      <c r="F1829">
        <v>1446.68</v>
      </c>
      <c r="G1829">
        <v>1522.69</v>
      </c>
      <c r="H1829">
        <v>1</v>
      </c>
      <c r="I1829">
        <v>1</v>
      </c>
      <c r="J1829">
        <v>7</v>
      </c>
      <c r="K1829">
        <v>8</v>
      </c>
      <c r="L1829">
        <v>3</v>
      </c>
      <c r="M1829">
        <v>1</v>
      </c>
      <c r="N1829" t="s">
        <v>23</v>
      </c>
      <c r="O1829">
        <v>2.33</v>
      </c>
      <c r="P1829">
        <v>2.95</v>
      </c>
      <c r="Q1829">
        <v>3.11</v>
      </c>
      <c r="R1829">
        <v>2.63</v>
      </c>
      <c r="S1829">
        <v>3.15</v>
      </c>
      <c r="T1829">
        <v>3.6</v>
      </c>
    </row>
    <row r="1830" spans="1:20" x14ac:dyDescent="0.45">
      <c r="A1830" t="s">
        <v>74</v>
      </c>
      <c r="B1830" s="2">
        <v>42302</v>
      </c>
      <c r="C1830" s="1">
        <v>0.45833333333333331</v>
      </c>
      <c r="D1830" t="s">
        <v>106</v>
      </c>
      <c r="E1830" t="s">
        <v>98</v>
      </c>
      <c r="F1830">
        <v>1189.24</v>
      </c>
      <c r="G1830">
        <v>1176.6500000000001</v>
      </c>
      <c r="H1830">
        <v>5</v>
      </c>
      <c r="I1830">
        <v>8</v>
      </c>
      <c r="J1830">
        <v>7</v>
      </c>
      <c r="K1830">
        <v>13</v>
      </c>
      <c r="L1830">
        <v>1</v>
      </c>
      <c r="M1830">
        <v>4</v>
      </c>
      <c r="N1830" t="s">
        <v>34</v>
      </c>
      <c r="O1830">
        <v>2.99</v>
      </c>
      <c r="P1830">
        <v>3.33</v>
      </c>
      <c r="Q1830">
        <v>2.29</v>
      </c>
      <c r="R1830">
        <v>3.2</v>
      </c>
      <c r="S1830">
        <v>3.58</v>
      </c>
      <c r="T1830">
        <v>2.4</v>
      </c>
    </row>
    <row r="1831" spans="1:20" x14ac:dyDescent="0.45">
      <c r="A1831" t="s">
        <v>31</v>
      </c>
      <c r="B1831" s="2">
        <v>42302</v>
      </c>
      <c r="C1831" s="1">
        <v>0.52083333333333337</v>
      </c>
      <c r="D1831" t="s">
        <v>56</v>
      </c>
      <c r="E1831" t="s">
        <v>68</v>
      </c>
      <c r="F1831">
        <v>1372.05</v>
      </c>
      <c r="G1831">
        <v>1441.27</v>
      </c>
      <c r="H1831">
        <v>6</v>
      </c>
      <c r="I1831">
        <v>7</v>
      </c>
      <c r="J1831">
        <v>4</v>
      </c>
      <c r="K1831">
        <v>7</v>
      </c>
      <c r="L1831">
        <v>3</v>
      </c>
      <c r="M1831">
        <v>0</v>
      </c>
      <c r="N1831" t="s">
        <v>23</v>
      </c>
      <c r="O1831">
        <v>2.75</v>
      </c>
      <c r="P1831">
        <v>3.26</v>
      </c>
      <c r="Q1831">
        <v>2.5299999999999998</v>
      </c>
      <c r="R1831">
        <v>3</v>
      </c>
      <c r="S1831">
        <v>3.45</v>
      </c>
      <c r="T1831">
        <v>2.71</v>
      </c>
    </row>
    <row r="1832" spans="1:20" x14ac:dyDescent="0.45">
      <c r="A1832" t="s">
        <v>41</v>
      </c>
      <c r="B1832" s="2">
        <v>42302</v>
      </c>
      <c r="C1832" s="1">
        <v>0.58333333333333337</v>
      </c>
      <c r="D1832" t="s">
        <v>71</v>
      </c>
      <c r="E1832" t="s">
        <v>52</v>
      </c>
      <c r="F1832">
        <v>1268.79</v>
      </c>
      <c r="G1832">
        <v>1364.21</v>
      </c>
      <c r="H1832">
        <v>3</v>
      </c>
      <c r="I1832">
        <v>3</v>
      </c>
      <c r="J1832">
        <v>4</v>
      </c>
      <c r="K1832">
        <v>4</v>
      </c>
      <c r="L1832">
        <v>2</v>
      </c>
      <c r="M1832">
        <v>1</v>
      </c>
      <c r="N1832" t="s">
        <v>23</v>
      </c>
      <c r="O1832">
        <v>2.13</v>
      </c>
      <c r="P1832">
        <v>3.63</v>
      </c>
      <c r="Q1832">
        <v>3.11</v>
      </c>
      <c r="R1832">
        <v>2.25</v>
      </c>
      <c r="S1832">
        <v>4.0999999999999996</v>
      </c>
      <c r="T1832">
        <v>3.36</v>
      </c>
    </row>
    <row r="1833" spans="1:20" x14ac:dyDescent="0.45">
      <c r="A1833" t="s">
        <v>20</v>
      </c>
      <c r="B1833" s="2">
        <v>42302</v>
      </c>
      <c r="C1833" s="1">
        <v>0.60416666666666663</v>
      </c>
      <c r="D1833" t="s">
        <v>48</v>
      </c>
      <c r="E1833" t="s">
        <v>25</v>
      </c>
      <c r="F1833">
        <v>1318.34</v>
      </c>
      <c r="G1833">
        <v>1491.36</v>
      </c>
      <c r="H1833">
        <v>7</v>
      </c>
      <c r="I1833">
        <v>7</v>
      </c>
      <c r="J1833">
        <v>6</v>
      </c>
      <c r="K1833">
        <v>6</v>
      </c>
      <c r="L1833">
        <v>1</v>
      </c>
      <c r="M1833">
        <v>2</v>
      </c>
      <c r="N1833" t="s">
        <v>34</v>
      </c>
      <c r="O1833">
        <v>4.2699999999999996</v>
      </c>
      <c r="P1833">
        <v>3.92</v>
      </c>
      <c r="Q1833">
        <v>1.74</v>
      </c>
      <c r="R1833">
        <v>4.67</v>
      </c>
      <c r="S1833">
        <v>4.32</v>
      </c>
      <c r="T1833">
        <v>1.9</v>
      </c>
    </row>
    <row r="1834" spans="1:20" x14ac:dyDescent="0.45">
      <c r="A1834" t="s">
        <v>20</v>
      </c>
      <c r="B1834" s="2">
        <v>42302</v>
      </c>
      <c r="C1834" s="1">
        <v>0.70833333333333337</v>
      </c>
      <c r="D1834" t="s">
        <v>58</v>
      </c>
      <c r="E1834" t="s">
        <v>30</v>
      </c>
      <c r="F1834">
        <v>1446.74</v>
      </c>
      <c r="G1834">
        <v>1566.28</v>
      </c>
      <c r="H1834">
        <v>9</v>
      </c>
      <c r="I1834">
        <v>13</v>
      </c>
      <c r="J1834">
        <v>4</v>
      </c>
      <c r="K1834">
        <v>10</v>
      </c>
      <c r="L1834">
        <v>3</v>
      </c>
      <c r="M1834">
        <v>3</v>
      </c>
      <c r="N1834" t="s">
        <v>28</v>
      </c>
      <c r="O1834">
        <v>2.0699999999999998</v>
      </c>
      <c r="P1834">
        <v>3.66</v>
      </c>
      <c r="Q1834">
        <v>3.23</v>
      </c>
      <c r="R1834">
        <v>2.2400000000000002</v>
      </c>
      <c r="S1834">
        <v>4.0199999999999996</v>
      </c>
      <c r="T1834">
        <v>3.5</v>
      </c>
    </row>
    <row r="1835" spans="1:20" x14ac:dyDescent="0.45">
      <c r="A1835" t="s">
        <v>31</v>
      </c>
      <c r="B1835" s="2">
        <v>42302</v>
      </c>
      <c r="C1835" s="1">
        <v>0.70833333333333337</v>
      </c>
      <c r="D1835" t="s">
        <v>57</v>
      </c>
      <c r="E1835" t="s">
        <v>55</v>
      </c>
      <c r="F1835">
        <v>1440.41</v>
      </c>
      <c r="G1835">
        <v>1562.58</v>
      </c>
      <c r="H1835">
        <v>7</v>
      </c>
      <c r="I1835">
        <v>8</v>
      </c>
      <c r="J1835">
        <v>6</v>
      </c>
      <c r="K1835">
        <v>9</v>
      </c>
      <c r="L1835">
        <v>2</v>
      </c>
      <c r="M1835">
        <v>1</v>
      </c>
      <c r="N1835" t="s">
        <v>23</v>
      </c>
      <c r="O1835">
        <v>2.57</v>
      </c>
      <c r="P1835">
        <v>3.17</v>
      </c>
      <c r="Q1835">
        <v>2.76</v>
      </c>
      <c r="R1835">
        <v>2.7</v>
      </c>
      <c r="S1835">
        <v>3.3</v>
      </c>
      <c r="T1835">
        <v>2.99</v>
      </c>
    </row>
    <row r="1836" spans="1:20" x14ac:dyDescent="0.45">
      <c r="A1836" t="s">
        <v>20</v>
      </c>
      <c r="B1836" s="2">
        <v>42302</v>
      </c>
      <c r="C1836" s="1">
        <v>0.79166666666666663</v>
      </c>
      <c r="D1836" t="s">
        <v>59</v>
      </c>
      <c r="E1836" t="s">
        <v>22</v>
      </c>
      <c r="F1836">
        <v>1403.34</v>
      </c>
      <c r="G1836">
        <v>1390.24</v>
      </c>
      <c r="H1836">
        <v>1</v>
      </c>
      <c r="I1836">
        <v>5</v>
      </c>
      <c r="J1836">
        <v>6</v>
      </c>
      <c r="K1836">
        <v>9</v>
      </c>
      <c r="L1836">
        <v>2</v>
      </c>
      <c r="M1836">
        <v>1</v>
      </c>
      <c r="N1836" t="s">
        <v>23</v>
      </c>
      <c r="O1836">
        <v>2.15</v>
      </c>
      <c r="P1836">
        <v>3.49</v>
      </c>
      <c r="Q1836">
        <v>3.17</v>
      </c>
      <c r="R1836">
        <v>2.29</v>
      </c>
      <c r="S1836">
        <v>3.8</v>
      </c>
      <c r="T1836">
        <v>3.35</v>
      </c>
    </row>
    <row r="1837" spans="1:20" x14ac:dyDescent="0.45">
      <c r="A1837" t="s">
        <v>41</v>
      </c>
      <c r="B1837" s="2">
        <v>42303</v>
      </c>
      <c r="C1837" s="1">
        <v>0.75</v>
      </c>
      <c r="D1837" t="s">
        <v>54</v>
      </c>
      <c r="E1837" t="s">
        <v>43</v>
      </c>
      <c r="F1837">
        <v>1303.6400000000001</v>
      </c>
      <c r="G1837">
        <v>1309.2</v>
      </c>
      <c r="H1837">
        <v>0</v>
      </c>
      <c r="I1837">
        <v>4</v>
      </c>
      <c r="J1837">
        <v>1</v>
      </c>
      <c r="K1837">
        <v>7</v>
      </c>
      <c r="L1837">
        <v>3</v>
      </c>
      <c r="M1837">
        <v>1</v>
      </c>
      <c r="N1837" t="s">
        <v>23</v>
      </c>
      <c r="O1837">
        <v>1.54</v>
      </c>
      <c r="P1837">
        <v>4.03</v>
      </c>
      <c r="Q1837">
        <v>5.97</v>
      </c>
      <c r="R1837">
        <v>1.62</v>
      </c>
      <c r="S1837">
        <v>4.3899999999999997</v>
      </c>
      <c r="T1837">
        <v>7</v>
      </c>
    </row>
    <row r="1838" spans="1:20" x14ac:dyDescent="0.45">
      <c r="A1838" t="s">
        <v>31</v>
      </c>
      <c r="B1838" s="2">
        <v>42307</v>
      </c>
      <c r="C1838" s="1">
        <v>0.70833333333333337</v>
      </c>
      <c r="D1838" t="s">
        <v>45</v>
      </c>
      <c r="E1838" t="s">
        <v>56</v>
      </c>
      <c r="F1838">
        <v>1388.18</v>
      </c>
      <c r="G1838">
        <v>1372.05</v>
      </c>
      <c r="H1838">
        <v>0</v>
      </c>
      <c r="I1838">
        <v>1</v>
      </c>
      <c r="J1838">
        <v>6</v>
      </c>
      <c r="K1838">
        <v>10</v>
      </c>
      <c r="L1838">
        <v>2</v>
      </c>
      <c r="M1838">
        <v>1</v>
      </c>
      <c r="N1838" t="s">
        <v>23</v>
      </c>
      <c r="O1838">
        <v>2.4</v>
      </c>
      <c r="P1838">
        <v>3.31</v>
      </c>
      <c r="Q1838">
        <v>2.88</v>
      </c>
      <c r="R1838">
        <v>2.5</v>
      </c>
      <c r="S1838">
        <v>3.5</v>
      </c>
      <c r="T1838">
        <v>3.05</v>
      </c>
    </row>
    <row r="1839" spans="1:20" x14ac:dyDescent="0.45">
      <c r="A1839" t="s">
        <v>61</v>
      </c>
      <c r="B1839" s="2">
        <v>42307</v>
      </c>
      <c r="C1839" s="1">
        <v>0.8125</v>
      </c>
      <c r="D1839" t="s">
        <v>77</v>
      </c>
      <c r="E1839" t="s">
        <v>63</v>
      </c>
      <c r="F1839">
        <v>1402.66</v>
      </c>
      <c r="G1839">
        <v>1339.64</v>
      </c>
      <c r="H1839">
        <v>5</v>
      </c>
      <c r="I1839">
        <v>9</v>
      </c>
      <c r="J1839">
        <v>5</v>
      </c>
      <c r="K1839">
        <v>8</v>
      </c>
      <c r="L1839">
        <v>0</v>
      </c>
      <c r="M1839">
        <v>0</v>
      </c>
      <c r="N1839" t="s">
        <v>28</v>
      </c>
      <c r="O1839">
        <v>1.51</v>
      </c>
      <c r="P1839">
        <v>3.96</v>
      </c>
      <c r="Q1839">
        <v>6.38</v>
      </c>
      <c r="R1839">
        <v>1.67</v>
      </c>
      <c r="S1839">
        <v>4.33</v>
      </c>
      <c r="T1839">
        <v>7.57</v>
      </c>
    </row>
    <row r="1840" spans="1:20" x14ac:dyDescent="0.45">
      <c r="A1840" t="s">
        <v>41</v>
      </c>
      <c r="B1840" s="2">
        <v>42308</v>
      </c>
      <c r="C1840" s="1">
        <v>0.5</v>
      </c>
      <c r="D1840" t="s">
        <v>70</v>
      </c>
      <c r="E1840" t="s">
        <v>71</v>
      </c>
      <c r="F1840">
        <v>1420.31</v>
      </c>
      <c r="G1840">
        <v>1268.79</v>
      </c>
      <c r="H1840">
        <v>4</v>
      </c>
      <c r="I1840">
        <v>5</v>
      </c>
      <c r="J1840">
        <v>6</v>
      </c>
      <c r="K1840">
        <v>6</v>
      </c>
      <c r="L1840">
        <v>4</v>
      </c>
      <c r="M1840">
        <v>2</v>
      </c>
      <c r="N1840" t="s">
        <v>23</v>
      </c>
      <c r="O1840">
        <v>1.4</v>
      </c>
      <c r="P1840">
        <v>4.79</v>
      </c>
      <c r="Q1840">
        <v>7.04</v>
      </c>
      <c r="R1840">
        <v>1.48</v>
      </c>
      <c r="S1840">
        <v>5.3</v>
      </c>
      <c r="T1840">
        <v>8</v>
      </c>
    </row>
    <row r="1841" spans="1:20" x14ac:dyDescent="0.45">
      <c r="A1841" t="s">
        <v>41</v>
      </c>
      <c r="B1841" s="2">
        <v>42308</v>
      </c>
      <c r="C1841" s="1">
        <v>0.5</v>
      </c>
      <c r="D1841" t="s">
        <v>51</v>
      </c>
      <c r="E1841" t="s">
        <v>97</v>
      </c>
      <c r="F1841">
        <v>1452.68</v>
      </c>
      <c r="G1841">
        <v>1255.78</v>
      </c>
      <c r="H1841">
        <v>6</v>
      </c>
      <c r="I1841">
        <v>7</v>
      </c>
      <c r="J1841">
        <v>6</v>
      </c>
      <c r="K1841">
        <v>6</v>
      </c>
      <c r="L1841">
        <v>4</v>
      </c>
      <c r="M1841">
        <v>2</v>
      </c>
      <c r="N1841" t="s">
        <v>23</v>
      </c>
      <c r="O1841">
        <v>1.21</v>
      </c>
      <c r="P1841">
        <v>6.52</v>
      </c>
      <c r="Q1841">
        <v>12.17</v>
      </c>
      <c r="R1841">
        <v>1.26</v>
      </c>
      <c r="S1841">
        <v>7.49</v>
      </c>
      <c r="T1841">
        <v>14.5</v>
      </c>
    </row>
    <row r="1842" spans="1:20" x14ac:dyDescent="0.45">
      <c r="A1842" t="s">
        <v>41</v>
      </c>
      <c r="B1842" s="2">
        <v>42308</v>
      </c>
      <c r="C1842" s="1">
        <v>0.5</v>
      </c>
      <c r="D1842" t="s">
        <v>87</v>
      </c>
      <c r="E1842" t="s">
        <v>105</v>
      </c>
      <c r="F1842">
        <v>1270.1600000000001</v>
      </c>
      <c r="G1842">
        <v>1311.3</v>
      </c>
      <c r="H1842">
        <v>0</v>
      </c>
      <c r="I1842">
        <v>1</v>
      </c>
      <c r="J1842">
        <v>3</v>
      </c>
      <c r="K1842">
        <v>6</v>
      </c>
      <c r="L1842">
        <v>2</v>
      </c>
      <c r="M1842">
        <v>1</v>
      </c>
      <c r="N1842" t="s">
        <v>23</v>
      </c>
      <c r="O1842">
        <v>3.52</v>
      </c>
      <c r="P1842">
        <v>3.53</v>
      </c>
      <c r="Q1842">
        <v>2.0099999999999998</v>
      </c>
      <c r="R1842">
        <v>3.97</v>
      </c>
      <c r="S1842">
        <v>3.75</v>
      </c>
      <c r="T1842">
        <v>2.15</v>
      </c>
    </row>
    <row r="1843" spans="1:20" x14ac:dyDescent="0.45">
      <c r="A1843" t="s">
        <v>35</v>
      </c>
      <c r="B1843" s="2">
        <v>42308</v>
      </c>
      <c r="C1843" s="1">
        <v>0.72916666666666663</v>
      </c>
      <c r="D1843" t="s">
        <v>100</v>
      </c>
      <c r="E1843" t="s">
        <v>39</v>
      </c>
      <c r="F1843">
        <v>1452.65</v>
      </c>
      <c r="G1843">
        <v>1632.41</v>
      </c>
      <c r="H1843">
        <v>0</v>
      </c>
      <c r="I1843">
        <v>3</v>
      </c>
      <c r="J1843">
        <v>9</v>
      </c>
      <c r="K1843">
        <v>13</v>
      </c>
      <c r="L1843">
        <v>1</v>
      </c>
      <c r="M1843">
        <v>0</v>
      </c>
      <c r="N1843" t="s">
        <v>23</v>
      </c>
      <c r="O1843">
        <v>7.17</v>
      </c>
      <c r="P1843">
        <v>4.67</v>
      </c>
      <c r="Q1843">
        <v>1.4</v>
      </c>
      <c r="R1843">
        <v>8.2899999999999991</v>
      </c>
      <c r="S1843">
        <v>5.0999999999999996</v>
      </c>
      <c r="T1843">
        <v>1.45</v>
      </c>
    </row>
    <row r="1844" spans="1:20" x14ac:dyDescent="0.45">
      <c r="A1844" t="s">
        <v>35</v>
      </c>
      <c r="B1844" s="2">
        <v>42308</v>
      </c>
      <c r="C1844" s="1">
        <v>0.72916666666666663</v>
      </c>
      <c r="D1844" t="s">
        <v>36</v>
      </c>
      <c r="E1844" t="s">
        <v>47</v>
      </c>
      <c r="F1844">
        <v>1406.03</v>
      </c>
      <c r="G1844">
        <v>1429.25</v>
      </c>
      <c r="H1844">
        <v>0</v>
      </c>
      <c r="I1844">
        <v>6</v>
      </c>
      <c r="J1844">
        <v>1</v>
      </c>
      <c r="K1844">
        <v>1</v>
      </c>
      <c r="L1844">
        <v>1</v>
      </c>
      <c r="M1844">
        <v>1</v>
      </c>
      <c r="N1844" t="s">
        <v>28</v>
      </c>
      <c r="O1844">
        <v>2</v>
      </c>
      <c r="P1844">
        <v>3.44</v>
      </c>
      <c r="Q1844">
        <v>3.57</v>
      </c>
      <c r="R1844">
        <v>2.1</v>
      </c>
      <c r="S1844">
        <v>3.66</v>
      </c>
      <c r="T1844">
        <v>3.8</v>
      </c>
    </row>
    <row r="1845" spans="1:20" x14ac:dyDescent="0.45">
      <c r="A1845" t="s">
        <v>31</v>
      </c>
      <c r="B1845" s="2">
        <v>42308</v>
      </c>
      <c r="C1845" s="1">
        <v>0.79166666666666663</v>
      </c>
      <c r="D1845" t="s">
        <v>55</v>
      </c>
      <c r="E1845" t="s">
        <v>95</v>
      </c>
      <c r="F1845">
        <v>1562.58</v>
      </c>
      <c r="G1845">
        <v>1290.8499999999999</v>
      </c>
      <c r="H1845">
        <v>6</v>
      </c>
      <c r="I1845">
        <v>9</v>
      </c>
      <c r="J1845">
        <v>6</v>
      </c>
      <c r="K1845">
        <v>6</v>
      </c>
      <c r="L1845">
        <v>2</v>
      </c>
      <c r="M1845">
        <v>4</v>
      </c>
      <c r="N1845" t="s">
        <v>34</v>
      </c>
      <c r="O1845">
        <v>1.67</v>
      </c>
      <c r="P1845">
        <v>3.7</v>
      </c>
      <c r="Q1845">
        <v>5.1100000000000003</v>
      </c>
      <c r="R1845">
        <v>1.77</v>
      </c>
      <c r="S1845">
        <v>4</v>
      </c>
      <c r="T1845">
        <v>5.9</v>
      </c>
    </row>
    <row r="1846" spans="1:20" x14ac:dyDescent="0.45">
      <c r="A1846" t="s">
        <v>35</v>
      </c>
      <c r="B1846" s="2">
        <v>42312</v>
      </c>
      <c r="C1846" s="1">
        <v>0.625</v>
      </c>
      <c r="D1846" t="s">
        <v>37</v>
      </c>
      <c r="E1846" t="s">
        <v>100</v>
      </c>
      <c r="F1846">
        <v>1499.65</v>
      </c>
      <c r="G1846">
        <v>1452.48</v>
      </c>
      <c r="H1846">
        <v>6</v>
      </c>
      <c r="I1846">
        <v>12</v>
      </c>
      <c r="J1846">
        <v>3</v>
      </c>
      <c r="K1846">
        <v>6</v>
      </c>
      <c r="L1846">
        <v>5</v>
      </c>
      <c r="M1846">
        <v>0</v>
      </c>
      <c r="N1846" t="s">
        <v>23</v>
      </c>
      <c r="O1846">
        <v>1.52</v>
      </c>
      <c r="P1846">
        <v>3.99</v>
      </c>
      <c r="Q1846">
        <v>6.2</v>
      </c>
      <c r="R1846">
        <v>1.6</v>
      </c>
      <c r="S1846">
        <v>4.2699999999999996</v>
      </c>
      <c r="T1846">
        <v>7.25</v>
      </c>
    </row>
    <row r="1847" spans="1:20" x14ac:dyDescent="0.45">
      <c r="A1847" t="s">
        <v>20</v>
      </c>
      <c r="B1847" s="2">
        <v>42312</v>
      </c>
      <c r="C1847" s="1">
        <v>0.70833333333333337</v>
      </c>
      <c r="D1847" t="s">
        <v>58</v>
      </c>
      <c r="E1847" t="s">
        <v>103</v>
      </c>
      <c r="F1847">
        <v>1457.22</v>
      </c>
      <c r="G1847">
        <v>1187.1199999999999</v>
      </c>
      <c r="H1847">
        <v>7</v>
      </c>
      <c r="I1847">
        <v>13</v>
      </c>
      <c r="J1847">
        <v>1</v>
      </c>
      <c r="K1847">
        <v>2</v>
      </c>
      <c r="L1847">
        <v>1</v>
      </c>
      <c r="M1847">
        <v>1</v>
      </c>
      <c r="N1847" t="s">
        <v>28</v>
      </c>
      <c r="O1847">
        <v>1.51</v>
      </c>
      <c r="P1847">
        <v>4.1900000000000004</v>
      </c>
      <c r="Q1847">
        <v>6.01</v>
      </c>
      <c r="R1847">
        <v>1.62</v>
      </c>
      <c r="S1847">
        <v>4.75</v>
      </c>
      <c r="T1847">
        <v>7.25</v>
      </c>
    </row>
    <row r="1848" spans="1:20" x14ac:dyDescent="0.45">
      <c r="A1848" t="s">
        <v>41</v>
      </c>
      <c r="B1848" s="2">
        <v>42313</v>
      </c>
      <c r="C1848" s="1">
        <v>0.75</v>
      </c>
      <c r="D1848" t="s">
        <v>105</v>
      </c>
      <c r="E1848" t="s">
        <v>71</v>
      </c>
      <c r="F1848">
        <v>1291.5999999999999</v>
      </c>
      <c r="G1848">
        <v>1273.99</v>
      </c>
      <c r="H1848">
        <v>0</v>
      </c>
      <c r="I1848">
        <v>6</v>
      </c>
      <c r="J1848">
        <v>3</v>
      </c>
      <c r="K1848">
        <v>6</v>
      </c>
      <c r="L1848">
        <v>1</v>
      </c>
      <c r="M1848">
        <v>2</v>
      </c>
      <c r="N1848" t="s">
        <v>34</v>
      </c>
      <c r="O1848">
        <v>1.6</v>
      </c>
      <c r="P1848">
        <v>3.94</v>
      </c>
      <c r="Q1848">
        <v>5.24</v>
      </c>
      <c r="R1848">
        <v>1.66</v>
      </c>
      <c r="S1848">
        <v>4.33</v>
      </c>
      <c r="T1848">
        <v>5.8</v>
      </c>
    </row>
    <row r="1849" spans="1:20" x14ac:dyDescent="0.45">
      <c r="A1849" t="s">
        <v>20</v>
      </c>
      <c r="B1849" s="2">
        <v>42315</v>
      </c>
      <c r="C1849" s="1">
        <v>0.60416666666666663</v>
      </c>
      <c r="D1849" t="s">
        <v>59</v>
      </c>
      <c r="E1849" t="s">
        <v>48</v>
      </c>
      <c r="F1849">
        <v>1397.7</v>
      </c>
      <c r="G1849">
        <v>1336.06</v>
      </c>
      <c r="H1849">
        <v>4</v>
      </c>
      <c r="I1849">
        <v>5</v>
      </c>
      <c r="J1849">
        <v>6</v>
      </c>
      <c r="K1849">
        <v>7</v>
      </c>
      <c r="L1849">
        <v>4</v>
      </c>
      <c r="M1849">
        <v>1</v>
      </c>
      <c r="N1849" t="s">
        <v>23</v>
      </c>
      <c r="O1849">
        <v>1.56</v>
      </c>
      <c r="P1849">
        <v>4.2300000000000004</v>
      </c>
      <c r="Q1849">
        <v>5.37</v>
      </c>
      <c r="R1849">
        <v>1.65</v>
      </c>
      <c r="S1849">
        <v>4.5</v>
      </c>
      <c r="T1849">
        <v>6</v>
      </c>
    </row>
    <row r="1850" spans="1:20" x14ac:dyDescent="0.45">
      <c r="A1850" t="s">
        <v>41</v>
      </c>
      <c r="B1850" s="2">
        <v>42315</v>
      </c>
      <c r="C1850" s="1">
        <v>0.625</v>
      </c>
      <c r="D1850" t="s">
        <v>87</v>
      </c>
      <c r="E1850" t="s">
        <v>54</v>
      </c>
      <c r="F1850">
        <v>1274.98</v>
      </c>
      <c r="G1850">
        <v>1321.82</v>
      </c>
      <c r="H1850">
        <v>3</v>
      </c>
      <c r="I1850">
        <v>4</v>
      </c>
      <c r="J1850">
        <v>4</v>
      </c>
      <c r="K1850">
        <v>4</v>
      </c>
      <c r="L1850">
        <v>1</v>
      </c>
      <c r="M1850">
        <v>0</v>
      </c>
      <c r="N1850" t="s">
        <v>23</v>
      </c>
      <c r="O1850">
        <v>2.46</v>
      </c>
      <c r="P1850">
        <v>3.23</v>
      </c>
      <c r="Q1850">
        <v>2.84</v>
      </c>
      <c r="R1850">
        <v>2.7</v>
      </c>
      <c r="S1850">
        <v>3.5</v>
      </c>
      <c r="T1850">
        <v>3.02</v>
      </c>
    </row>
    <row r="1851" spans="1:20" x14ac:dyDescent="0.45">
      <c r="A1851" t="s">
        <v>20</v>
      </c>
      <c r="B1851" s="2">
        <v>42315</v>
      </c>
      <c r="C1851" s="1">
        <v>0.70833333333333337</v>
      </c>
      <c r="D1851" t="s">
        <v>40</v>
      </c>
      <c r="E1851" t="s">
        <v>104</v>
      </c>
      <c r="F1851">
        <v>1365.9</v>
      </c>
      <c r="G1851">
        <v>1178.67</v>
      </c>
      <c r="H1851">
        <v>7</v>
      </c>
      <c r="I1851">
        <v>11</v>
      </c>
      <c r="J1851">
        <v>3</v>
      </c>
      <c r="K1851">
        <v>3</v>
      </c>
      <c r="L1851">
        <v>2</v>
      </c>
      <c r="M1851">
        <v>0</v>
      </c>
      <c r="N1851" t="s">
        <v>23</v>
      </c>
      <c r="O1851">
        <v>1.47</v>
      </c>
      <c r="P1851">
        <v>4.45</v>
      </c>
      <c r="Q1851">
        <v>6.32</v>
      </c>
      <c r="R1851">
        <v>1.53</v>
      </c>
      <c r="S1851">
        <v>4.9000000000000004</v>
      </c>
      <c r="T1851">
        <v>7.1</v>
      </c>
    </row>
    <row r="1852" spans="1:20" x14ac:dyDescent="0.45">
      <c r="A1852" t="s">
        <v>35</v>
      </c>
      <c r="B1852" s="2">
        <v>42316</v>
      </c>
      <c r="C1852" s="1">
        <v>0.72916666666666663</v>
      </c>
      <c r="D1852" t="s">
        <v>36</v>
      </c>
      <c r="E1852" t="s">
        <v>39</v>
      </c>
      <c r="F1852">
        <v>1396.2</v>
      </c>
      <c r="G1852">
        <v>1633.25</v>
      </c>
      <c r="H1852">
        <v>4</v>
      </c>
      <c r="I1852">
        <v>4</v>
      </c>
      <c r="J1852">
        <v>6</v>
      </c>
      <c r="K1852">
        <v>10</v>
      </c>
      <c r="L1852">
        <v>1</v>
      </c>
      <c r="M1852">
        <v>4</v>
      </c>
      <c r="N1852" t="s">
        <v>34</v>
      </c>
      <c r="O1852">
        <v>6.42</v>
      </c>
      <c r="P1852">
        <v>4.4800000000000004</v>
      </c>
      <c r="Q1852">
        <v>1.45</v>
      </c>
      <c r="R1852">
        <v>8.15</v>
      </c>
      <c r="S1852">
        <v>5</v>
      </c>
      <c r="T1852">
        <v>1.55</v>
      </c>
    </row>
    <row r="1853" spans="1:20" x14ac:dyDescent="0.45">
      <c r="A1853" t="s">
        <v>31</v>
      </c>
      <c r="B1853" s="2">
        <v>42317</v>
      </c>
      <c r="C1853" s="1">
        <v>0.70833333333333337</v>
      </c>
      <c r="D1853" t="s">
        <v>99</v>
      </c>
      <c r="E1853" t="s">
        <v>33</v>
      </c>
      <c r="F1853">
        <v>1323.79</v>
      </c>
      <c r="G1853">
        <v>1297.21</v>
      </c>
      <c r="H1853">
        <v>4</v>
      </c>
      <c r="I1853">
        <v>8</v>
      </c>
      <c r="J1853">
        <v>3</v>
      </c>
      <c r="K1853">
        <v>4</v>
      </c>
      <c r="L1853">
        <v>0</v>
      </c>
      <c r="M1853">
        <v>3</v>
      </c>
      <c r="N1853" t="s">
        <v>34</v>
      </c>
      <c r="O1853">
        <v>3.55</v>
      </c>
      <c r="P1853">
        <v>3.39</v>
      </c>
      <c r="Q1853">
        <v>2.04</v>
      </c>
      <c r="R1853">
        <v>4</v>
      </c>
      <c r="S1853">
        <v>3.75</v>
      </c>
      <c r="T1853">
        <v>2.1800000000000002</v>
      </c>
    </row>
    <row r="1854" spans="1:20" x14ac:dyDescent="0.45">
      <c r="A1854" t="s">
        <v>20</v>
      </c>
      <c r="B1854" s="2">
        <v>42317</v>
      </c>
      <c r="C1854" s="1">
        <v>0.75</v>
      </c>
      <c r="D1854" t="s">
        <v>58</v>
      </c>
      <c r="E1854" t="s">
        <v>24</v>
      </c>
      <c r="F1854">
        <v>1457.22</v>
      </c>
      <c r="G1854">
        <v>1292</v>
      </c>
      <c r="H1854">
        <v>5</v>
      </c>
      <c r="I1854">
        <v>11</v>
      </c>
      <c r="J1854">
        <v>3</v>
      </c>
      <c r="K1854">
        <v>6</v>
      </c>
      <c r="L1854">
        <v>5</v>
      </c>
      <c r="M1854">
        <v>0</v>
      </c>
      <c r="N1854" t="s">
        <v>23</v>
      </c>
      <c r="O1854">
        <v>1.41</v>
      </c>
      <c r="P1854">
        <v>4.67</v>
      </c>
      <c r="Q1854">
        <v>6.97</v>
      </c>
      <c r="R1854">
        <v>1.48</v>
      </c>
      <c r="S1854">
        <v>5.38</v>
      </c>
      <c r="T1854">
        <v>8</v>
      </c>
    </row>
    <row r="1855" spans="1:20" x14ac:dyDescent="0.45">
      <c r="A1855" t="s">
        <v>61</v>
      </c>
      <c r="B1855" s="2">
        <v>42320</v>
      </c>
      <c r="C1855" s="1">
        <v>0.8125</v>
      </c>
      <c r="D1855" t="s">
        <v>63</v>
      </c>
      <c r="E1855" t="s">
        <v>80</v>
      </c>
      <c r="F1855">
        <v>1361.49</v>
      </c>
      <c r="G1855">
        <v>1376.32</v>
      </c>
      <c r="H1855">
        <v>5</v>
      </c>
      <c r="I1855">
        <v>9</v>
      </c>
      <c r="J1855">
        <v>0</v>
      </c>
      <c r="K1855">
        <v>3</v>
      </c>
      <c r="L1855">
        <v>0</v>
      </c>
      <c r="M1855">
        <v>4</v>
      </c>
      <c r="N1855" t="s">
        <v>34</v>
      </c>
      <c r="O1855">
        <v>2.5099999999999998</v>
      </c>
      <c r="P1855">
        <v>3.1</v>
      </c>
      <c r="Q1855">
        <v>2.86</v>
      </c>
      <c r="R1855">
        <v>2.7</v>
      </c>
      <c r="S1855">
        <v>3.25</v>
      </c>
      <c r="T1855">
        <v>3.16</v>
      </c>
    </row>
    <row r="1856" spans="1:20" x14ac:dyDescent="0.45">
      <c r="A1856" t="s">
        <v>31</v>
      </c>
      <c r="B1856" s="2">
        <v>42328</v>
      </c>
      <c r="C1856" s="1">
        <v>0.70833333333333337</v>
      </c>
      <c r="D1856" t="s">
        <v>44</v>
      </c>
      <c r="E1856" t="s">
        <v>55</v>
      </c>
      <c r="F1856">
        <v>1362.99</v>
      </c>
      <c r="G1856">
        <v>1526.56</v>
      </c>
      <c r="H1856">
        <v>4</v>
      </c>
      <c r="I1856">
        <v>7</v>
      </c>
      <c r="J1856">
        <v>3</v>
      </c>
      <c r="K1856">
        <v>6</v>
      </c>
      <c r="L1856">
        <v>1</v>
      </c>
      <c r="M1856">
        <v>1</v>
      </c>
      <c r="N1856" t="s">
        <v>28</v>
      </c>
      <c r="O1856">
        <v>3.52</v>
      </c>
      <c r="P1856">
        <v>3.45</v>
      </c>
      <c r="Q1856">
        <v>2.0299999999999998</v>
      </c>
      <c r="R1856">
        <v>3.98</v>
      </c>
      <c r="S1856">
        <v>3.68</v>
      </c>
      <c r="T1856">
        <v>2.15</v>
      </c>
    </row>
    <row r="1857" spans="1:20" x14ac:dyDescent="0.45">
      <c r="A1857" t="s">
        <v>31</v>
      </c>
      <c r="B1857" s="2">
        <v>42330</v>
      </c>
      <c r="C1857" s="1">
        <v>0.52083333333333337</v>
      </c>
      <c r="D1857" t="s">
        <v>45</v>
      </c>
      <c r="E1857" t="s">
        <v>99</v>
      </c>
      <c r="F1857">
        <v>1361.32</v>
      </c>
      <c r="G1857">
        <v>1303.44</v>
      </c>
      <c r="H1857">
        <v>3</v>
      </c>
      <c r="I1857">
        <v>4</v>
      </c>
      <c r="J1857">
        <v>3</v>
      </c>
      <c r="K1857">
        <v>7</v>
      </c>
      <c r="L1857">
        <v>4</v>
      </c>
      <c r="M1857">
        <v>4</v>
      </c>
      <c r="N1857" t="s">
        <v>28</v>
      </c>
      <c r="O1857">
        <v>1.6</v>
      </c>
      <c r="P1857">
        <v>3.88</v>
      </c>
      <c r="Q1857">
        <v>5.51</v>
      </c>
      <c r="R1857">
        <v>1.7</v>
      </c>
      <c r="S1857">
        <v>4.2</v>
      </c>
      <c r="T1857">
        <v>6.89</v>
      </c>
    </row>
    <row r="1858" spans="1:20" x14ac:dyDescent="0.45">
      <c r="A1858" t="s">
        <v>35</v>
      </c>
      <c r="B1858" s="2">
        <v>42330</v>
      </c>
      <c r="C1858" s="1">
        <v>0.64583333333333337</v>
      </c>
      <c r="D1858" t="s">
        <v>39</v>
      </c>
      <c r="E1858" t="s">
        <v>37</v>
      </c>
      <c r="F1858">
        <v>1637.91</v>
      </c>
      <c r="G1858">
        <v>1509.09</v>
      </c>
      <c r="H1858">
        <v>6</v>
      </c>
      <c r="I1858">
        <v>12</v>
      </c>
      <c r="J1858">
        <v>6</v>
      </c>
      <c r="K1858">
        <v>12</v>
      </c>
      <c r="L1858">
        <v>3</v>
      </c>
      <c r="M1858">
        <v>1</v>
      </c>
      <c r="N1858" t="s">
        <v>23</v>
      </c>
      <c r="O1858">
        <v>1.35</v>
      </c>
      <c r="P1858">
        <v>5.1100000000000003</v>
      </c>
      <c r="Q1858">
        <v>7.91</v>
      </c>
      <c r="R1858">
        <v>1.45</v>
      </c>
      <c r="S1858">
        <v>5.88</v>
      </c>
      <c r="T1858">
        <v>9</v>
      </c>
    </row>
    <row r="1859" spans="1:20" x14ac:dyDescent="0.45">
      <c r="A1859" t="s">
        <v>31</v>
      </c>
      <c r="B1859" s="2">
        <v>42330</v>
      </c>
      <c r="C1859" s="1">
        <v>0.70833333333333337</v>
      </c>
      <c r="D1859" t="s">
        <v>33</v>
      </c>
      <c r="E1859" t="s">
        <v>57</v>
      </c>
      <c r="F1859">
        <v>1289.4100000000001</v>
      </c>
      <c r="G1859">
        <v>1465.32</v>
      </c>
      <c r="H1859">
        <v>6</v>
      </c>
      <c r="I1859">
        <v>6</v>
      </c>
      <c r="J1859">
        <v>7</v>
      </c>
      <c r="K1859">
        <v>10</v>
      </c>
      <c r="L1859">
        <v>1</v>
      </c>
      <c r="M1859">
        <v>1</v>
      </c>
      <c r="N1859" t="s">
        <v>28</v>
      </c>
      <c r="O1859">
        <v>3.19</v>
      </c>
      <c r="P1859">
        <v>3.29</v>
      </c>
      <c r="Q1859">
        <v>2.23</v>
      </c>
      <c r="R1859">
        <v>3.6</v>
      </c>
      <c r="S1859">
        <v>3.53</v>
      </c>
      <c r="T1859">
        <v>2.37</v>
      </c>
    </row>
    <row r="1860" spans="1:20" x14ac:dyDescent="0.45">
      <c r="A1860" t="s">
        <v>31</v>
      </c>
      <c r="B1860" s="2">
        <v>42335</v>
      </c>
      <c r="C1860" s="1">
        <v>0.70833333333333337</v>
      </c>
      <c r="D1860" t="s">
        <v>95</v>
      </c>
      <c r="E1860" t="s">
        <v>33</v>
      </c>
      <c r="F1860">
        <v>1304.9000000000001</v>
      </c>
      <c r="G1860">
        <v>1289.4100000000001</v>
      </c>
      <c r="H1860">
        <v>7</v>
      </c>
      <c r="I1860">
        <v>10</v>
      </c>
      <c r="J1860">
        <v>4</v>
      </c>
      <c r="K1860">
        <v>7</v>
      </c>
      <c r="L1860">
        <v>1</v>
      </c>
      <c r="M1860">
        <v>0</v>
      </c>
      <c r="N1860" t="s">
        <v>23</v>
      </c>
      <c r="O1860">
        <v>2.35</v>
      </c>
      <c r="P1860">
        <v>3.24</v>
      </c>
      <c r="Q1860">
        <v>3.01</v>
      </c>
      <c r="R1860">
        <v>2.4300000000000002</v>
      </c>
      <c r="S1860">
        <v>3.4</v>
      </c>
      <c r="T1860">
        <v>3.3</v>
      </c>
    </row>
    <row r="1861" spans="1:20" x14ac:dyDescent="0.45">
      <c r="A1861" t="s">
        <v>61</v>
      </c>
      <c r="B1861" s="2">
        <v>42335</v>
      </c>
      <c r="C1861" s="1">
        <v>0.8125</v>
      </c>
      <c r="D1861" t="s">
        <v>85</v>
      </c>
      <c r="E1861" t="s">
        <v>63</v>
      </c>
      <c r="F1861">
        <v>1401.28</v>
      </c>
      <c r="G1861">
        <v>1364.26</v>
      </c>
      <c r="H1861">
        <v>6</v>
      </c>
      <c r="I1861">
        <v>9</v>
      </c>
      <c r="J1861">
        <v>4</v>
      </c>
      <c r="K1861">
        <v>8</v>
      </c>
      <c r="L1861">
        <v>3</v>
      </c>
      <c r="M1861">
        <v>0</v>
      </c>
      <c r="N1861" t="s">
        <v>23</v>
      </c>
      <c r="O1861">
        <v>1.74</v>
      </c>
      <c r="P1861">
        <v>3.56</v>
      </c>
      <c r="Q1861">
        <v>4.62</v>
      </c>
      <c r="R1861">
        <v>1.8</v>
      </c>
      <c r="S1861">
        <v>3.84</v>
      </c>
      <c r="T1861">
        <v>5.33</v>
      </c>
    </row>
    <row r="1862" spans="1:20" x14ac:dyDescent="0.45">
      <c r="A1862" t="s">
        <v>81</v>
      </c>
      <c r="B1862" s="2">
        <v>42336</v>
      </c>
      <c r="C1862" s="1">
        <v>0.39583333333333331</v>
      </c>
      <c r="D1862" t="s">
        <v>101</v>
      </c>
      <c r="E1862" t="s">
        <v>86</v>
      </c>
      <c r="F1862">
        <v>1486.73</v>
      </c>
      <c r="G1862">
        <v>1568.94</v>
      </c>
      <c r="H1862">
        <v>4</v>
      </c>
      <c r="I1862">
        <v>5</v>
      </c>
      <c r="J1862">
        <v>2</v>
      </c>
      <c r="K1862">
        <v>4</v>
      </c>
      <c r="L1862">
        <v>2</v>
      </c>
      <c r="M1862">
        <v>2</v>
      </c>
      <c r="N1862" t="s">
        <v>28</v>
      </c>
      <c r="O1862">
        <v>2.83</v>
      </c>
      <c r="P1862">
        <v>3.05</v>
      </c>
      <c r="Q1862">
        <v>2.56</v>
      </c>
      <c r="R1862">
        <v>3</v>
      </c>
      <c r="S1862">
        <v>3.32</v>
      </c>
      <c r="T1862">
        <v>2.8</v>
      </c>
    </row>
    <row r="1863" spans="1:20" x14ac:dyDescent="0.45">
      <c r="A1863" t="s">
        <v>35</v>
      </c>
      <c r="B1863" s="2">
        <v>42336</v>
      </c>
      <c r="C1863" s="1">
        <v>0.625</v>
      </c>
      <c r="D1863" t="s">
        <v>37</v>
      </c>
      <c r="E1863" t="s">
        <v>46</v>
      </c>
      <c r="F1863">
        <v>1509.09</v>
      </c>
      <c r="G1863">
        <v>1398.9</v>
      </c>
      <c r="H1863">
        <v>6</v>
      </c>
      <c r="I1863">
        <v>9</v>
      </c>
      <c r="J1863">
        <v>6</v>
      </c>
      <c r="K1863">
        <v>7</v>
      </c>
      <c r="L1863">
        <v>0</v>
      </c>
      <c r="M1863">
        <v>0</v>
      </c>
      <c r="N1863" t="s">
        <v>28</v>
      </c>
      <c r="O1863">
        <v>1.47</v>
      </c>
      <c r="P1863">
        <v>4.3499999999999996</v>
      </c>
      <c r="Q1863">
        <v>6.41</v>
      </c>
      <c r="R1863">
        <v>1.6</v>
      </c>
      <c r="S1863">
        <v>4.9000000000000004</v>
      </c>
      <c r="T1863">
        <v>7.58</v>
      </c>
    </row>
    <row r="1864" spans="1:20" x14ac:dyDescent="0.45">
      <c r="A1864" t="s">
        <v>61</v>
      </c>
      <c r="B1864" s="2">
        <v>42337</v>
      </c>
      <c r="C1864" s="1">
        <v>0.60416666666666663</v>
      </c>
      <c r="D1864" t="s">
        <v>64</v>
      </c>
      <c r="E1864" t="s">
        <v>62</v>
      </c>
      <c r="F1864">
        <v>1336.83</v>
      </c>
      <c r="G1864">
        <v>1536.93</v>
      </c>
      <c r="H1864">
        <v>4</v>
      </c>
      <c r="I1864">
        <v>6</v>
      </c>
      <c r="J1864">
        <v>4</v>
      </c>
      <c r="K1864">
        <v>7</v>
      </c>
      <c r="L1864">
        <v>2</v>
      </c>
      <c r="M1864">
        <v>2</v>
      </c>
      <c r="N1864" t="s">
        <v>28</v>
      </c>
      <c r="O1864">
        <v>5.44</v>
      </c>
      <c r="P1864">
        <v>3.83</v>
      </c>
      <c r="Q1864">
        <v>1.6</v>
      </c>
      <c r="R1864">
        <v>6.03</v>
      </c>
      <c r="S1864">
        <v>4.25</v>
      </c>
      <c r="T1864">
        <v>1.7</v>
      </c>
    </row>
    <row r="1865" spans="1:20" x14ac:dyDescent="0.45">
      <c r="A1865" t="s">
        <v>31</v>
      </c>
      <c r="B1865" s="2">
        <v>42337</v>
      </c>
      <c r="C1865" s="1">
        <v>0.625</v>
      </c>
      <c r="D1865" t="s">
        <v>57</v>
      </c>
      <c r="E1865" t="s">
        <v>68</v>
      </c>
      <c r="F1865">
        <v>1465.32</v>
      </c>
      <c r="G1865">
        <v>1445.91</v>
      </c>
      <c r="H1865">
        <v>7</v>
      </c>
      <c r="I1865">
        <v>11</v>
      </c>
      <c r="J1865">
        <v>6</v>
      </c>
      <c r="K1865">
        <v>7</v>
      </c>
      <c r="L1865">
        <v>0</v>
      </c>
      <c r="M1865">
        <v>2</v>
      </c>
      <c r="N1865" t="s">
        <v>34</v>
      </c>
      <c r="O1865">
        <v>2.15</v>
      </c>
      <c r="P1865">
        <v>3.3</v>
      </c>
      <c r="Q1865">
        <v>3.33</v>
      </c>
      <c r="R1865">
        <v>2.25</v>
      </c>
      <c r="S1865">
        <v>3.42</v>
      </c>
      <c r="T1865">
        <v>3.6</v>
      </c>
    </row>
    <row r="1866" spans="1:20" x14ac:dyDescent="0.45">
      <c r="A1866" t="s">
        <v>61</v>
      </c>
      <c r="B1866" s="2">
        <v>42337</v>
      </c>
      <c r="C1866" s="1">
        <v>0.70833333333333337</v>
      </c>
      <c r="D1866" t="s">
        <v>77</v>
      </c>
      <c r="E1866" t="s">
        <v>90</v>
      </c>
      <c r="F1866">
        <v>1424.02</v>
      </c>
      <c r="G1866">
        <v>1399.14</v>
      </c>
      <c r="H1866">
        <v>5</v>
      </c>
      <c r="I1866">
        <v>7</v>
      </c>
      <c r="J1866">
        <v>6</v>
      </c>
      <c r="K1866">
        <v>7</v>
      </c>
      <c r="L1866">
        <v>1</v>
      </c>
      <c r="M1866">
        <v>2</v>
      </c>
      <c r="N1866" t="s">
        <v>34</v>
      </c>
      <c r="O1866">
        <v>2.12</v>
      </c>
      <c r="P1866">
        <v>3.23</v>
      </c>
      <c r="Q1866">
        <v>3.42</v>
      </c>
      <c r="R1866">
        <v>2.25</v>
      </c>
      <c r="S1866">
        <v>3.55</v>
      </c>
      <c r="T1866">
        <v>3.66</v>
      </c>
    </row>
    <row r="1867" spans="1:20" x14ac:dyDescent="0.45">
      <c r="A1867" t="s">
        <v>31</v>
      </c>
      <c r="B1867" s="2">
        <v>42338</v>
      </c>
      <c r="C1867" s="1">
        <v>0.75</v>
      </c>
      <c r="D1867" t="s">
        <v>44</v>
      </c>
      <c r="E1867" t="s">
        <v>45</v>
      </c>
      <c r="F1867">
        <v>1362.99</v>
      </c>
      <c r="G1867">
        <v>1361.32</v>
      </c>
      <c r="H1867">
        <v>2</v>
      </c>
      <c r="I1867">
        <v>5</v>
      </c>
      <c r="J1867">
        <v>4</v>
      </c>
      <c r="K1867">
        <v>4</v>
      </c>
      <c r="L1867">
        <v>2</v>
      </c>
      <c r="M1867">
        <v>1</v>
      </c>
      <c r="N1867" t="s">
        <v>23</v>
      </c>
      <c r="O1867">
        <v>2.17</v>
      </c>
      <c r="P1867">
        <v>3.55</v>
      </c>
      <c r="Q1867">
        <v>3.1</v>
      </c>
      <c r="R1867">
        <v>2.2999999999999998</v>
      </c>
      <c r="S1867">
        <v>3.82</v>
      </c>
      <c r="T1867">
        <v>3.35</v>
      </c>
    </row>
    <row r="1868" spans="1:20" x14ac:dyDescent="0.45">
      <c r="A1868" t="s">
        <v>81</v>
      </c>
      <c r="B1868" s="2">
        <v>42342</v>
      </c>
      <c r="C1868" s="1">
        <v>0.47916666666666669</v>
      </c>
      <c r="D1868" t="s">
        <v>82</v>
      </c>
      <c r="E1868" t="s">
        <v>83</v>
      </c>
      <c r="F1868">
        <v>1775.07</v>
      </c>
      <c r="G1868">
        <v>1612.33</v>
      </c>
      <c r="H1868">
        <v>4</v>
      </c>
      <c r="I1868">
        <v>8</v>
      </c>
      <c r="J1868">
        <v>4</v>
      </c>
      <c r="K1868">
        <v>7</v>
      </c>
      <c r="L1868">
        <v>1</v>
      </c>
      <c r="M1868">
        <v>1</v>
      </c>
      <c r="N1868" t="s">
        <v>28</v>
      </c>
      <c r="O1868">
        <v>1.55</v>
      </c>
      <c r="P1868">
        <v>3.73</v>
      </c>
      <c r="Q1868">
        <v>6.26</v>
      </c>
      <c r="R1868">
        <v>1.63</v>
      </c>
      <c r="S1868">
        <v>4.25</v>
      </c>
      <c r="T1868">
        <v>7.2</v>
      </c>
    </row>
    <row r="1869" spans="1:20" x14ac:dyDescent="0.45">
      <c r="A1869" t="s">
        <v>31</v>
      </c>
      <c r="B1869" s="2">
        <v>42342</v>
      </c>
      <c r="C1869" s="1">
        <v>0.54166666666666663</v>
      </c>
      <c r="D1869" t="s">
        <v>56</v>
      </c>
      <c r="E1869" t="s">
        <v>44</v>
      </c>
      <c r="F1869">
        <v>1350.66</v>
      </c>
      <c r="G1869">
        <v>1370.28</v>
      </c>
      <c r="H1869">
        <v>0</v>
      </c>
      <c r="I1869">
        <v>3</v>
      </c>
      <c r="J1869">
        <v>5</v>
      </c>
      <c r="K1869">
        <v>8</v>
      </c>
      <c r="L1869">
        <v>1</v>
      </c>
      <c r="M1869">
        <v>2</v>
      </c>
      <c r="N1869" t="s">
        <v>34</v>
      </c>
      <c r="O1869">
        <v>1.91</v>
      </c>
      <c r="P1869">
        <v>3.46</v>
      </c>
      <c r="Q1869">
        <v>3.94</v>
      </c>
      <c r="R1869">
        <v>2.1</v>
      </c>
      <c r="S1869">
        <v>3.7</v>
      </c>
      <c r="T1869">
        <v>5</v>
      </c>
    </row>
    <row r="1870" spans="1:20" x14ac:dyDescent="0.45">
      <c r="A1870" t="s">
        <v>41</v>
      </c>
      <c r="B1870" s="2">
        <v>42342</v>
      </c>
      <c r="C1870" s="1">
        <v>0.58333333333333337</v>
      </c>
      <c r="D1870" t="s">
        <v>87</v>
      </c>
      <c r="E1870" t="s">
        <v>52</v>
      </c>
      <c r="F1870">
        <v>1270.42</v>
      </c>
      <c r="G1870">
        <v>1362.16</v>
      </c>
      <c r="H1870">
        <v>6</v>
      </c>
      <c r="I1870">
        <v>6</v>
      </c>
      <c r="J1870">
        <v>3</v>
      </c>
      <c r="K1870">
        <v>4</v>
      </c>
      <c r="L1870">
        <v>1</v>
      </c>
      <c r="M1870">
        <v>2</v>
      </c>
      <c r="N1870" t="s">
        <v>34</v>
      </c>
      <c r="O1870">
        <v>2.67</v>
      </c>
      <c r="P1870">
        <v>3.19</v>
      </c>
      <c r="Q1870">
        <v>2.61</v>
      </c>
      <c r="R1870">
        <v>2.81</v>
      </c>
      <c r="S1870">
        <v>3.35</v>
      </c>
      <c r="T1870">
        <v>2.72</v>
      </c>
    </row>
    <row r="1871" spans="1:20" x14ac:dyDescent="0.45">
      <c r="A1871" t="s">
        <v>20</v>
      </c>
      <c r="B1871" s="2">
        <v>42342</v>
      </c>
      <c r="C1871" s="1">
        <v>0.60416666666666663</v>
      </c>
      <c r="D1871" t="s">
        <v>48</v>
      </c>
      <c r="E1871" t="s">
        <v>29</v>
      </c>
      <c r="F1871">
        <v>1334.3</v>
      </c>
      <c r="G1871">
        <v>1373.53</v>
      </c>
      <c r="H1871">
        <v>3</v>
      </c>
      <c r="I1871">
        <v>7</v>
      </c>
      <c r="J1871">
        <v>9</v>
      </c>
      <c r="K1871">
        <v>13</v>
      </c>
      <c r="L1871">
        <v>1</v>
      </c>
      <c r="M1871">
        <v>1</v>
      </c>
      <c r="N1871" t="s">
        <v>28</v>
      </c>
      <c r="O1871">
        <v>2</v>
      </c>
      <c r="P1871">
        <v>3.46</v>
      </c>
      <c r="Q1871">
        <v>3.57</v>
      </c>
      <c r="R1871">
        <v>2.1</v>
      </c>
      <c r="S1871">
        <v>3.73</v>
      </c>
      <c r="T1871">
        <v>3.93</v>
      </c>
    </row>
    <row r="1872" spans="1:20" x14ac:dyDescent="0.45">
      <c r="A1872" t="s">
        <v>31</v>
      </c>
      <c r="B1872" s="2">
        <v>42342</v>
      </c>
      <c r="C1872" s="1">
        <v>0.66666666666666663</v>
      </c>
      <c r="D1872" t="s">
        <v>68</v>
      </c>
      <c r="E1872" t="s">
        <v>55</v>
      </c>
      <c r="F1872">
        <v>1462.49</v>
      </c>
      <c r="G1872">
        <v>1514.75</v>
      </c>
      <c r="H1872">
        <v>6</v>
      </c>
      <c r="I1872">
        <v>9</v>
      </c>
      <c r="J1872">
        <v>1</v>
      </c>
      <c r="K1872">
        <v>7</v>
      </c>
      <c r="L1872">
        <v>1</v>
      </c>
      <c r="M1872">
        <v>2</v>
      </c>
      <c r="N1872" t="s">
        <v>34</v>
      </c>
      <c r="O1872">
        <v>3.08</v>
      </c>
      <c r="P1872">
        <v>3.3</v>
      </c>
      <c r="Q1872">
        <v>2.2799999999999998</v>
      </c>
      <c r="R1872">
        <v>3.42</v>
      </c>
      <c r="S1872">
        <v>3.5</v>
      </c>
      <c r="T1872">
        <v>2.62</v>
      </c>
    </row>
    <row r="1873" spans="1:20" x14ac:dyDescent="0.45">
      <c r="A1873" t="s">
        <v>41</v>
      </c>
      <c r="B1873" s="2">
        <v>42342</v>
      </c>
      <c r="C1873" s="1">
        <v>0.6875</v>
      </c>
      <c r="D1873" t="s">
        <v>53</v>
      </c>
      <c r="E1873" t="s">
        <v>43</v>
      </c>
      <c r="F1873">
        <v>1485.02</v>
      </c>
      <c r="G1873">
        <v>1305.69</v>
      </c>
      <c r="H1873">
        <v>4</v>
      </c>
      <c r="I1873">
        <v>8</v>
      </c>
      <c r="J1873">
        <v>4</v>
      </c>
      <c r="K1873">
        <v>5</v>
      </c>
      <c r="L1873">
        <v>3</v>
      </c>
      <c r="M1873">
        <v>1</v>
      </c>
      <c r="N1873" t="s">
        <v>23</v>
      </c>
      <c r="O1873">
        <v>1.42</v>
      </c>
      <c r="P1873">
        <v>4.3600000000000003</v>
      </c>
      <c r="Q1873">
        <v>7.36</v>
      </c>
      <c r="R1873">
        <v>1.5</v>
      </c>
      <c r="S1873">
        <v>4.8099999999999996</v>
      </c>
      <c r="T1873">
        <v>8.57</v>
      </c>
    </row>
    <row r="1874" spans="1:20" x14ac:dyDescent="0.45">
      <c r="A1874" t="s">
        <v>20</v>
      </c>
      <c r="B1874" s="2">
        <v>42342</v>
      </c>
      <c r="C1874" s="1">
        <v>0.70833333333333337</v>
      </c>
      <c r="D1874" t="s">
        <v>24</v>
      </c>
      <c r="E1874" t="s">
        <v>30</v>
      </c>
      <c r="F1874">
        <v>1276.56</v>
      </c>
      <c r="G1874">
        <v>1553.22</v>
      </c>
      <c r="H1874">
        <v>0</v>
      </c>
      <c r="I1874">
        <v>3</v>
      </c>
      <c r="J1874">
        <v>5</v>
      </c>
      <c r="K1874">
        <v>8</v>
      </c>
      <c r="L1874">
        <v>0</v>
      </c>
      <c r="M1874">
        <v>6</v>
      </c>
      <c r="N1874" t="s">
        <v>34</v>
      </c>
      <c r="O1874">
        <v>3.06</v>
      </c>
      <c r="P1874">
        <v>3.4</v>
      </c>
      <c r="Q1874">
        <v>2.2400000000000002</v>
      </c>
      <c r="R1874">
        <v>3.3</v>
      </c>
      <c r="S1874">
        <v>3.7</v>
      </c>
      <c r="T1874">
        <v>2.38</v>
      </c>
    </row>
    <row r="1875" spans="1:20" x14ac:dyDescent="0.45">
      <c r="A1875" t="s">
        <v>20</v>
      </c>
      <c r="B1875" s="2">
        <v>42342</v>
      </c>
      <c r="C1875" s="1">
        <v>0.70833333333333337</v>
      </c>
      <c r="D1875" t="s">
        <v>88</v>
      </c>
      <c r="E1875" t="s">
        <v>104</v>
      </c>
      <c r="F1875">
        <v>1210.6199999999999</v>
      </c>
      <c r="G1875">
        <v>1168.54</v>
      </c>
      <c r="H1875">
        <v>5</v>
      </c>
      <c r="I1875">
        <v>5</v>
      </c>
      <c r="J1875">
        <v>3</v>
      </c>
      <c r="K1875">
        <v>3</v>
      </c>
      <c r="L1875">
        <v>2</v>
      </c>
      <c r="M1875">
        <v>1</v>
      </c>
      <c r="N1875" t="s">
        <v>23</v>
      </c>
      <c r="O1875">
        <v>2.17</v>
      </c>
      <c r="P1875">
        <v>3.43</v>
      </c>
      <c r="Q1875">
        <v>3.16</v>
      </c>
      <c r="R1875">
        <v>2.3199999999999998</v>
      </c>
      <c r="S1875">
        <v>3.66</v>
      </c>
      <c r="T1875">
        <v>3.39</v>
      </c>
    </row>
    <row r="1876" spans="1:20" x14ac:dyDescent="0.45">
      <c r="A1876" t="s">
        <v>20</v>
      </c>
      <c r="B1876" s="2">
        <v>42342</v>
      </c>
      <c r="C1876" s="1">
        <v>0.70833333333333337</v>
      </c>
      <c r="D1876" t="s">
        <v>59</v>
      </c>
      <c r="E1876" t="s">
        <v>49</v>
      </c>
      <c r="F1876">
        <v>1391.37</v>
      </c>
      <c r="G1876">
        <v>1276.17</v>
      </c>
      <c r="H1876">
        <v>6</v>
      </c>
      <c r="I1876">
        <v>7</v>
      </c>
      <c r="J1876">
        <v>4</v>
      </c>
      <c r="K1876">
        <v>5</v>
      </c>
      <c r="L1876">
        <v>3</v>
      </c>
      <c r="M1876">
        <v>1</v>
      </c>
      <c r="N1876" t="s">
        <v>23</v>
      </c>
      <c r="O1876">
        <v>1.86</v>
      </c>
      <c r="P1876">
        <v>3.44</v>
      </c>
      <c r="Q1876">
        <v>4.17</v>
      </c>
      <c r="R1876">
        <v>1.98</v>
      </c>
      <c r="S1876">
        <v>3.64</v>
      </c>
      <c r="T1876">
        <v>4.5999999999999996</v>
      </c>
    </row>
    <row r="1877" spans="1:20" x14ac:dyDescent="0.45">
      <c r="A1877" t="s">
        <v>20</v>
      </c>
      <c r="B1877" s="2">
        <v>42343</v>
      </c>
      <c r="C1877" s="1">
        <v>0.70833333333333337</v>
      </c>
      <c r="D1877" t="s">
        <v>103</v>
      </c>
      <c r="E1877" t="s">
        <v>30</v>
      </c>
      <c r="F1877">
        <v>1174.92</v>
      </c>
      <c r="G1877">
        <v>1553.22</v>
      </c>
      <c r="H1877">
        <v>2</v>
      </c>
      <c r="I1877">
        <v>2</v>
      </c>
      <c r="J1877">
        <v>5</v>
      </c>
      <c r="K1877">
        <v>8</v>
      </c>
      <c r="L1877">
        <v>3</v>
      </c>
      <c r="M1877">
        <v>2</v>
      </c>
      <c r="N1877" t="s">
        <v>23</v>
      </c>
      <c r="O1877">
        <v>6.52</v>
      </c>
      <c r="P1877">
        <v>4.4800000000000004</v>
      </c>
      <c r="Q1877">
        <v>1.45</v>
      </c>
      <c r="R1877">
        <v>8</v>
      </c>
      <c r="S1877">
        <v>4.8</v>
      </c>
      <c r="T1877">
        <v>1.52</v>
      </c>
    </row>
    <row r="1878" spans="1:20" x14ac:dyDescent="0.45">
      <c r="A1878" t="s">
        <v>20</v>
      </c>
      <c r="B1878" s="2">
        <v>42343</v>
      </c>
      <c r="C1878" s="1">
        <v>0.70833333333333337</v>
      </c>
      <c r="D1878" t="s">
        <v>49</v>
      </c>
      <c r="E1878" t="s">
        <v>40</v>
      </c>
      <c r="F1878">
        <v>1276.17</v>
      </c>
      <c r="G1878">
        <v>1368.29</v>
      </c>
      <c r="H1878">
        <v>3</v>
      </c>
      <c r="I1878">
        <v>4</v>
      </c>
      <c r="J1878">
        <v>9</v>
      </c>
      <c r="K1878">
        <v>11</v>
      </c>
      <c r="L1878">
        <v>4</v>
      </c>
      <c r="M1878">
        <v>5</v>
      </c>
      <c r="N1878" t="s">
        <v>34</v>
      </c>
      <c r="O1878">
        <v>2.14</v>
      </c>
      <c r="P1878">
        <v>3.44</v>
      </c>
      <c r="Q1878">
        <v>3.24</v>
      </c>
      <c r="R1878">
        <v>2.2999999999999998</v>
      </c>
      <c r="S1878">
        <v>3.6</v>
      </c>
      <c r="T1878">
        <v>3.62</v>
      </c>
    </row>
    <row r="1879" spans="1:20" x14ac:dyDescent="0.45">
      <c r="A1879" t="s">
        <v>41</v>
      </c>
      <c r="B1879" s="2">
        <v>42345</v>
      </c>
      <c r="C1879" s="1">
        <v>0.6875</v>
      </c>
      <c r="D1879" t="s">
        <v>53</v>
      </c>
      <c r="E1879" t="s">
        <v>71</v>
      </c>
      <c r="F1879">
        <v>1485.02</v>
      </c>
      <c r="G1879">
        <v>1269.44</v>
      </c>
      <c r="H1879">
        <v>4</v>
      </c>
      <c r="I1879">
        <v>10</v>
      </c>
      <c r="J1879">
        <v>6</v>
      </c>
      <c r="K1879">
        <v>9</v>
      </c>
      <c r="L1879">
        <v>4</v>
      </c>
      <c r="M1879">
        <v>1</v>
      </c>
      <c r="N1879" t="s">
        <v>23</v>
      </c>
      <c r="O1879">
        <v>1.52</v>
      </c>
      <c r="P1879">
        <v>4.18</v>
      </c>
      <c r="Q1879">
        <v>5.92</v>
      </c>
      <c r="R1879">
        <v>1.55</v>
      </c>
      <c r="S1879">
        <v>4.7</v>
      </c>
      <c r="T1879">
        <v>6.6</v>
      </c>
    </row>
    <row r="1880" spans="1:20" x14ac:dyDescent="0.45">
      <c r="A1880" t="s">
        <v>20</v>
      </c>
      <c r="B1880" s="2">
        <v>42345</v>
      </c>
      <c r="C1880" s="1">
        <v>0.70833333333333337</v>
      </c>
      <c r="D1880" t="s">
        <v>49</v>
      </c>
      <c r="E1880" t="s">
        <v>88</v>
      </c>
      <c r="F1880">
        <v>1276.17</v>
      </c>
      <c r="G1880">
        <v>1210.6199999999999</v>
      </c>
      <c r="H1880">
        <v>0</v>
      </c>
      <c r="I1880">
        <v>4</v>
      </c>
      <c r="J1880">
        <v>7</v>
      </c>
      <c r="K1880">
        <v>8</v>
      </c>
      <c r="L1880">
        <v>2</v>
      </c>
      <c r="M1880">
        <v>1</v>
      </c>
      <c r="N1880" t="s">
        <v>23</v>
      </c>
      <c r="O1880">
        <v>1.78</v>
      </c>
      <c r="P1880">
        <v>3.73</v>
      </c>
      <c r="Q1880">
        <v>4.22</v>
      </c>
      <c r="R1880">
        <v>1.86</v>
      </c>
      <c r="S1880">
        <v>4.0199999999999996</v>
      </c>
      <c r="T1880">
        <v>4.5</v>
      </c>
    </row>
    <row r="1881" spans="1:20" x14ac:dyDescent="0.45">
      <c r="A1881" t="s">
        <v>20</v>
      </c>
      <c r="B1881" s="2">
        <v>42345</v>
      </c>
      <c r="C1881" s="1">
        <v>0.79166666666666663</v>
      </c>
      <c r="D1881" t="s">
        <v>29</v>
      </c>
      <c r="E1881" t="s">
        <v>58</v>
      </c>
      <c r="F1881">
        <v>1373.53</v>
      </c>
      <c r="G1881">
        <v>1452.85</v>
      </c>
      <c r="H1881">
        <v>7</v>
      </c>
      <c r="I1881">
        <v>11</v>
      </c>
      <c r="J1881">
        <v>5</v>
      </c>
      <c r="K1881">
        <v>11</v>
      </c>
      <c r="L1881">
        <v>1</v>
      </c>
      <c r="M1881">
        <v>2</v>
      </c>
      <c r="N1881" t="s">
        <v>34</v>
      </c>
      <c r="O1881">
        <v>2.54</v>
      </c>
      <c r="P1881">
        <v>3.42</v>
      </c>
      <c r="Q1881">
        <v>2.65</v>
      </c>
      <c r="R1881">
        <v>2.8</v>
      </c>
      <c r="S1881">
        <v>3.65</v>
      </c>
      <c r="T1881">
        <v>2.85</v>
      </c>
    </row>
    <row r="1882" spans="1:20" x14ac:dyDescent="0.45">
      <c r="A1882" t="s">
        <v>41</v>
      </c>
      <c r="B1882" s="2">
        <v>42346</v>
      </c>
      <c r="C1882" s="1">
        <v>0.75</v>
      </c>
      <c r="D1882" t="s">
        <v>43</v>
      </c>
      <c r="E1882" t="s">
        <v>51</v>
      </c>
      <c r="F1882">
        <v>1305.69</v>
      </c>
      <c r="G1882">
        <v>1450.29</v>
      </c>
      <c r="H1882">
        <v>4</v>
      </c>
      <c r="I1882">
        <v>5</v>
      </c>
      <c r="J1882">
        <v>7</v>
      </c>
      <c r="K1882">
        <v>10</v>
      </c>
      <c r="L1882">
        <v>2</v>
      </c>
      <c r="M1882">
        <v>3</v>
      </c>
      <c r="N1882" t="s">
        <v>34</v>
      </c>
      <c r="O1882">
        <v>4.3499999999999996</v>
      </c>
      <c r="P1882">
        <v>3.6</v>
      </c>
      <c r="Q1882">
        <v>1.79</v>
      </c>
      <c r="R1882">
        <v>4.9800000000000004</v>
      </c>
      <c r="S1882">
        <v>3.88</v>
      </c>
      <c r="T1882">
        <v>1.93</v>
      </c>
    </row>
    <row r="1883" spans="1:20" x14ac:dyDescent="0.45">
      <c r="A1883" t="s">
        <v>35</v>
      </c>
      <c r="B1883" s="2">
        <v>42346</v>
      </c>
      <c r="C1883" s="1">
        <v>0.8125</v>
      </c>
      <c r="D1883" t="s">
        <v>100</v>
      </c>
      <c r="E1883" t="s">
        <v>46</v>
      </c>
      <c r="F1883">
        <v>1458.49</v>
      </c>
      <c r="G1883">
        <v>1391.98</v>
      </c>
      <c r="H1883">
        <v>3</v>
      </c>
      <c r="I1883">
        <v>6</v>
      </c>
      <c r="J1883">
        <v>4</v>
      </c>
      <c r="K1883">
        <v>7</v>
      </c>
      <c r="L1883">
        <v>3</v>
      </c>
      <c r="M1883">
        <v>1</v>
      </c>
      <c r="N1883" t="s">
        <v>23</v>
      </c>
      <c r="O1883">
        <v>2.17</v>
      </c>
      <c r="P1883">
        <v>3.48</v>
      </c>
      <c r="Q1883">
        <v>3.08</v>
      </c>
      <c r="R1883">
        <v>2.5499999999999998</v>
      </c>
      <c r="S1883">
        <v>3.69</v>
      </c>
      <c r="T1883">
        <v>3.35</v>
      </c>
    </row>
    <row r="1884" spans="1:20" x14ac:dyDescent="0.45">
      <c r="A1884" t="s">
        <v>41</v>
      </c>
      <c r="B1884" s="2">
        <v>42347</v>
      </c>
      <c r="C1884" s="1">
        <v>0.625</v>
      </c>
      <c r="D1884" t="s">
        <v>97</v>
      </c>
      <c r="E1884" t="s">
        <v>53</v>
      </c>
      <c r="F1884">
        <v>1261.3599999999999</v>
      </c>
      <c r="G1884">
        <v>1485.02</v>
      </c>
      <c r="H1884">
        <v>3</v>
      </c>
      <c r="I1884">
        <v>9</v>
      </c>
      <c r="J1884">
        <v>7</v>
      </c>
      <c r="K1884">
        <v>10</v>
      </c>
      <c r="L1884">
        <v>2</v>
      </c>
      <c r="M1884">
        <v>4</v>
      </c>
      <c r="N1884" t="s">
        <v>34</v>
      </c>
      <c r="O1884">
        <v>4.83</v>
      </c>
      <c r="P1884">
        <v>3.86</v>
      </c>
      <c r="Q1884">
        <v>1.66</v>
      </c>
      <c r="R1884">
        <v>5.34</v>
      </c>
      <c r="S1884">
        <v>4.25</v>
      </c>
      <c r="T1884">
        <v>1.71</v>
      </c>
    </row>
    <row r="1885" spans="1:20" x14ac:dyDescent="0.45">
      <c r="A1885" t="s">
        <v>31</v>
      </c>
      <c r="B1885" s="2">
        <v>42347</v>
      </c>
      <c r="C1885" s="1">
        <v>0.625</v>
      </c>
      <c r="D1885" t="s">
        <v>95</v>
      </c>
      <c r="E1885" t="s">
        <v>56</v>
      </c>
      <c r="F1885">
        <v>1315.08</v>
      </c>
      <c r="G1885">
        <v>1350.66</v>
      </c>
      <c r="H1885">
        <v>7</v>
      </c>
      <c r="I1885">
        <v>10</v>
      </c>
      <c r="J1885">
        <v>0</v>
      </c>
      <c r="K1885">
        <v>3</v>
      </c>
      <c r="L1885">
        <v>0</v>
      </c>
      <c r="M1885">
        <v>1</v>
      </c>
      <c r="N1885" t="s">
        <v>34</v>
      </c>
      <c r="O1885">
        <v>2.42</v>
      </c>
      <c r="P1885">
        <v>3.21</v>
      </c>
      <c r="Q1885">
        <v>2.91</v>
      </c>
      <c r="R1885">
        <v>2.62</v>
      </c>
      <c r="S1885">
        <v>3.4</v>
      </c>
      <c r="T1885">
        <v>3.13</v>
      </c>
    </row>
    <row r="1886" spans="1:20" x14ac:dyDescent="0.45">
      <c r="A1886" t="s">
        <v>20</v>
      </c>
      <c r="B1886" s="2">
        <v>42347</v>
      </c>
      <c r="C1886" s="1">
        <v>0.70833333333333337</v>
      </c>
      <c r="D1886" t="s">
        <v>104</v>
      </c>
      <c r="E1886" t="s">
        <v>25</v>
      </c>
      <c r="F1886">
        <v>1168.54</v>
      </c>
      <c r="G1886">
        <v>1522.1</v>
      </c>
      <c r="H1886">
        <v>0</v>
      </c>
      <c r="I1886">
        <v>3</v>
      </c>
      <c r="J1886">
        <v>9</v>
      </c>
      <c r="K1886">
        <v>12</v>
      </c>
      <c r="L1886">
        <v>2</v>
      </c>
      <c r="M1886">
        <v>4</v>
      </c>
      <c r="N1886" t="s">
        <v>34</v>
      </c>
      <c r="O1886">
        <v>6.09</v>
      </c>
      <c r="P1886">
        <v>4.21</v>
      </c>
      <c r="Q1886">
        <v>1.5</v>
      </c>
      <c r="R1886">
        <v>7.3</v>
      </c>
      <c r="S1886">
        <v>4.6500000000000004</v>
      </c>
      <c r="T1886">
        <v>1.55</v>
      </c>
    </row>
    <row r="1887" spans="1:20" x14ac:dyDescent="0.45">
      <c r="A1887" t="s">
        <v>35</v>
      </c>
      <c r="B1887" s="2">
        <v>42350</v>
      </c>
      <c r="C1887" s="1">
        <v>0.72916666666666663</v>
      </c>
      <c r="D1887" t="s">
        <v>47</v>
      </c>
      <c r="E1887" t="s">
        <v>46</v>
      </c>
      <c r="F1887">
        <v>1418.29</v>
      </c>
      <c r="G1887">
        <v>1391.98</v>
      </c>
      <c r="H1887">
        <v>6</v>
      </c>
      <c r="I1887">
        <v>7</v>
      </c>
      <c r="J1887">
        <v>1</v>
      </c>
      <c r="K1887">
        <v>7</v>
      </c>
      <c r="L1887">
        <v>1</v>
      </c>
      <c r="M1887">
        <v>1</v>
      </c>
      <c r="N1887" t="s">
        <v>28</v>
      </c>
      <c r="O1887">
        <v>2.2400000000000002</v>
      </c>
      <c r="P1887">
        <v>3.39</v>
      </c>
      <c r="Q1887">
        <v>3.04</v>
      </c>
      <c r="R1887">
        <v>2.36</v>
      </c>
      <c r="S1887">
        <v>3.75</v>
      </c>
      <c r="T1887">
        <v>3.3</v>
      </c>
    </row>
    <row r="1888" spans="1:20" x14ac:dyDescent="0.45">
      <c r="A1888" t="s">
        <v>61</v>
      </c>
      <c r="B1888" s="2">
        <v>42351</v>
      </c>
      <c r="C1888" s="1">
        <v>0.70833333333333337</v>
      </c>
      <c r="D1888" t="s">
        <v>62</v>
      </c>
      <c r="E1888" t="s">
        <v>85</v>
      </c>
      <c r="F1888">
        <v>1545.73</v>
      </c>
      <c r="G1888">
        <v>1426.16</v>
      </c>
      <c r="H1888">
        <v>5</v>
      </c>
      <c r="I1888">
        <v>8</v>
      </c>
      <c r="J1888">
        <v>6</v>
      </c>
      <c r="K1888">
        <v>12</v>
      </c>
      <c r="L1888">
        <v>1</v>
      </c>
      <c r="M1888">
        <v>1</v>
      </c>
      <c r="N1888" t="s">
        <v>28</v>
      </c>
      <c r="O1888">
        <v>1.58</v>
      </c>
      <c r="P1888">
        <v>3.92</v>
      </c>
      <c r="Q1888">
        <v>5.55</v>
      </c>
      <c r="R1888">
        <v>1.66</v>
      </c>
      <c r="S1888">
        <v>4.29</v>
      </c>
      <c r="T1888">
        <v>6</v>
      </c>
    </row>
    <row r="1889" spans="1:20" x14ac:dyDescent="0.45">
      <c r="A1889" t="s">
        <v>61</v>
      </c>
      <c r="B1889" s="2">
        <v>42357</v>
      </c>
      <c r="C1889" s="1">
        <v>0.70833333333333337</v>
      </c>
      <c r="D1889" t="s">
        <v>80</v>
      </c>
      <c r="E1889" t="s">
        <v>90</v>
      </c>
      <c r="F1889">
        <v>1386.17</v>
      </c>
      <c r="G1889">
        <v>1424.61</v>
      </c>
      <c r="H1889">
        <v>3</v>
      </c>
      <c r="I1889">
        <v>6</v>
      </c>
      <c r="J1889">
        <v>4</v>
      </c>
      <c r="K1889">
        <v>7</v>
      </c>
      <c r="L1889">
        <v>2</v>
      </c>
      <c r="M1889">
        <v>2</v>
      </c>
      <c r="N1889" t="s">
        <v>28</v>
      </c>
      <c r="O1889">
        <v>2.59</v>
      </c>
      <c r="P1889">
        <v>3.2</v>
      </c>
      <c r="Q1889">
        <v>2.69</v>
      </c>
      <c r="R1889">
        <v>2.82</v>
      </c>
      <c r="S1889">
        <v>3.44</v>
      </c>
      <c r="T1889">
        <v>2.85</v>
      </c>
    </row>
    <row r="1890" spans="1:20" x14ac:dyDescent="0.45">
      <c r="A1890" t="s">
        <v>65</v>
      </c>
      <c r="B1890" s="2">
        <v>42357</v>
      </c>
      <c r="C1890" s="1">
        <v>0.77083333333333337</v>
      </c>
      <c r="D1890" t="s">
        <v>79</v>
      </c>
      <c r="E1890" t="s">
        <v>66</v>
      </c>
      <c r="F1890">
        <v>1446.62</v>
      </c>
      <c r="G1890">
        <v>1525.09</v>
      </c>
      <c r="H1890">
        <v>6</v>
      </c>
      <c r="I1890">
        <v>10</v>
      </c>
      <c r="J1890">
        <v>7</v>
      </c>
      <c r="K1890">
        <v>11</v>
      </c>
      <c r="L1890">
        <v>1</v>
      </c>
      <c r="M1890">
        <v>1</v>
      </c>
      <c r="N1890" t="s">
        <v>28</v>
      </c>
      <c r="O1890">
        <v>2.66</v>
      </c>
      <c r="P1890">
        <v>3.08</v>
      </c>
      <c r="Q1890">
        <v>2.59</v>
      </c>
      <c r="R1890">
        <v>2.92</v>
      </c>
      <c r="S1890">
        <v>3.28</v>
      </c>
      <c r="T1890">
        <v>2.92</v>
      </c>
    </row>
    <row r="1891" spans="1:20" x14ac:dyDescent="0.45">
      <c r="A1891" t="s">
        <v>31</v>
      </c>
      <c r="B1891" s="2">
        <v>42373</v>
      </c>
      <c r="C1891" s="1">
        <v>0.70833333333333337</v>
      </c>
      <c r="D1891" t="s">
        <v>68</v>
      </c>
      <c r="E1891" t="s">
        <v>56</v>
      </c>
      <c r="F1891">
        <v>1468.27</v>
      </c>
      <c r="G1891">
        <v>1341.57</v>
      </c>
      <c r="H1891">
        <v>6</v>
      </c>
      <c r="I1891">
        <v>9</v>
      </c>
      <c r="J1891">
        <v>3</v>
      </c>
      <c r="K1891">
        <v>3</v>
      </c>
      <c r="L1891">
        <v>1</v>
      </c>
      <c r="M1891">
        <v>0</v>
      </c>
      <c r="N1891" t="s">
        <v>23</v>
      </c>
      <c r="O1891">
        <v>1.83</v>
      </c>
      <c r="P1891">
        <v>3.58</v>
      </c>
      <c r="Q1891">
        <v>4.17</v>
      </c>
      <c r="R1891">
        <v>1.93</v>
      </c>
      <c r="S1891">
        <v>3.75</v>
      </c>
      <c r="T1891">
        <v>4.5999999999999996</v>
      </c>
    </row>
    <row r="1892" spans="1:20" x14ac:dyDescent="0.45">
      <c r="A1892" t="s">
        <v>20</v>
      </c>
      <c r="B1892" s="2">
        <v>42373</v>
      </c>
      <c r="C1892" s="1">
        <v>0.75</v>
      </c>
      <c r="D1892" t="s">
        <v>25</v>
      </c>
      <c r="E1892" t="s">
        <v>29</v>
      </c>
      <c r="F1892">
        <v>1526.84</v>
      </c>
      <c r="G1892">
        <v>1372.34</v>
      </c>
      <c r="H1892">
        <v>9</v>
      </c>
      <c r="I1892">
        <v>12</v>
      </c>
      <c r="J1892">
        <v>4</v>
      </c>
      <c r="K1892">
        <v>10</v>
      </c>
      <c r="L1892">
        <v>4</v>
      </c>
      <c r="M1892">
        <v>2</v>
      </c>
      <c r="N1892" t="s">
        <v>23</v>
      </c>
      <c r="O1892">
        <v>1.4</v>
      </c>
      <c r="P1892">
        <v>4.76</v>
      </c>
      <c r="Q1892">
        <v>7.2</v>
      </c>
      <c r="R1892">
        <v>1.5</v>
      </c>
      <c r="S1892">
        <v>5.25</v>
      </c>
      <c r="T1892">
        <v>8.5</v>
      </c>
    </row>
    <row r="1893" spans="1:20" x14ac:dyDescent="0.45">
      <c r="A1893" t="s">
        <v>81</v>
      </c>
      <c r="B1893" s="2">
        <v>42374</v>
      </c>
      <c r="C1893" s="1">
        <v>0.41666666666666669</v>
      </c>
      <c r="D1893" t="s">
        <v>101</v>
      </c>
      <c r="E1893" t="s">
        <v>83</v>
      </c>
      <c r="F1893">
        <v>1496.82</v>
      </c>
      <c r="G1893">
        <v>1605.05</v>
      </c>
      <c r="H1893">
        <v>2</v>
      </c>
      <c r="I1893">
        <v>5</v>
      </c>
      <c r="J1893">
        <v>5</v>
      </c>
      <c r="K1893">
        <v>8</v>
      </c>
      <c r="L1893">
        <v>1</v>
      </c>
      <c r="M1893">
        <v>1</v>
      </c>
      <c r="N1893" t="s">
        <v>28</v>
      </c>
      <c r="O1893">
        <v>3.02</v>
      </c>
      <c r="P1893">
        <v>2.98</v>
      </c>
      <c r="Q1893">
        <v>2.4700000000000002</v>
      </c>
      <c r="R1893">
        <v>3.28</v>
      </c>
      <c r="S1893">
        <v>3.2</v>
      </c>
      <c r="T1893">
        <v>2.6</v>
      </c>
    </row>
    <row r="1894" spans="1:20" x14ac:dyDescent="0.45">
      <c r="A1894" t="s">
        <v>41</v>
      </c>
      <c r="B1894" s="2">
        <v>42374</v>
      </c>
      <c r="C1894" s="1">
        <v>0.58333333333333337</v>
      </c>
      <c r="D1894" t="s">
        <v>97</v>
      </c>
      <c r="E1894" t="s">
        <v>51</v>
      </c>
      <c r="F1894">
        <v>1260.82</v>
      </c>
      <c r="G1894">
        <v>1449.76</v>
      </c>
      <c r="H1894">
        <v>3</v>
      </c>
      <c r="I1894">
        <v>6</v>
      </c>
      <c r="J1894">
        <v>7</v>
      </c>
      <c r="K1894">
        <v>11</v>
      </c>
      <c r="L1894">
        <v>1</v>
      </c>
      <c r="M1894">
        <v>2</v>
      </c>
      <c r="N1894" t="s">
        <v>34</v>
      </c>
      <c r="O1894">
        <v>4.3499999999999996</v>
      </c>
      <c r="P1894">
        <v>3.69</v>
      </c>
      <c r="Q1894">
        <v>1.76</v>
      </c>
      <c r="R1894">
        <v>4.6500000000000004</v>
      </c>
      <c r="S1894">
        <v>4.01</v>
      </c>
      <c r="T1894">
        <v>1.89</v>
      </c>
    </row>
    <row r="1895" spans="1:20" x14ac:dyDescent="0.45">
      <c r="A1895" t="s">
        <v>61</v>
      </c>
      <c r="B1895" s="2">
        <v>42374</v>
      </c>
      <c r="C1895" s="1">
        <v>0.60416666666666663</v>
      </c>
      <c r="D1895" t="s">
        <v>80</v>
      </c>
      <c r="E1895" t="s">
        <v>64</v>
      </c>
      <c r="F1895">
        <v>1373.42</v>
      </c>
      <c r="G1895">
        <v>1307.22</v>
      </c>
      <c r="H1895">
        <v>1</v>
      </c>
      <c r="I1895">
        <v>7</v>
      </c>
      <c r="J1895">
        <v>3</v>
      </c>
      <c r="K1895">
        <v>7</v>
      </c>
      <c r="L1895">
        <v>3</v>
      </c>
      <c r="M1895">
        <v>2</v>
      </c>
      <c r="N1895" t="s">
        <v>23</v>
      </c>
      <c r="O1895">
        <v>1.84</v>
      </c>
      <c r="P1895">
        <v>3.41</v>
      </c>
      <c r="Q1895">
        <v>4.28</v>
      </c>
      <c r="R1895">
        <v>1.93</v>
      </c>
      <c r="S1895">
        <v>3.7</v>
      </c>
      <c r="T1895">
        <v>4.6500000000000004</v>
      </c>
    </row>
    <row r="1896" spans="1:20" x14ac:dyDescent="0.45">
      <c r="A1896" t="s">
        <v>20</v>
      </c>
      <c r="B1896" s="2">
        <v>42374</v>
      </c>
      <c r="C1896" s="1">
        <v>0.60416666666666663</v>
      </c>
      <c r="D1896" t="s">
        <v>59</v>
      </c>
      <c r="E1896" t="s">
        <v>24</v>
      </c>
      <c r="F1896">
        <v>1390.18</v>
      </c>
      <c r="G1896">
        <v>1275.3699999999999</v>
      </c>
      <c r="H1896">
        <v>9</v>
      </c>
      <c r="I1896">
        <v>10</v>
      </c>
      <c r="J1896">
        <v>0</v>
      </c>
      <c r="K1896">
        <v>3</v>
      </c>
      <c r="L1896">
        <v>3</v>
      </c>
      <c r="M1896">
        <v>2</v>
      </c>
      <c r="N1896" t="s">
        <v>23</v>
      </c>
      <c r="O1896">
        <v>1.86</v>
      </c>
      <c r="P1896">
        <v>3.57</v>
      </c>
      <c r="Q1896">
        <v>4.01</v>
      </c>
      <c r="R1896">
        <v>1.97</v>
      </c>
      <c r="S1896">
        <v>3.78</v>
      </c>
      <c r="T1896">
        <v>4.4000000000000004</v>
      </c>
    </row>
    <row r="1897" spans="1:20" x14ac:dyDescent="0.45">
      <c r="A1897" t="s">
        <v>31</v>
      </c>
      <c r="B1897" s="2">
        <v>42374</v>
      </c>
      <c r="C1897" s="1">
        <v>0.625</v>
      </c>
      <c r="D1897" t="s">
        <v>68</v>
      </c>
      <c r="E1897" t="s">
        <v>57</v>
      </c>
      <c r="F1897">
        <v>1468.27</v>
      </c>
      <c r="G1897">
        <v>1455.97</v>
      </c>
      <c r="H1897">
        <v>6</v>
      </c>
      <c r="I1897">
        <v>9</v>
      </c>
      <c r="J1897">
        <v>4</v>
      </c>
      <c r="K1897">
        <v>10</v>
      </c>
      <c r="L1897">
        <v>3</v>
      </c>
      <c r="M1897">
        <v>0</v>
      </c>
      <c r="N1897" t="s">
        <v>23</v>
      </c>
      <c r="O1897">
        <v>2.21</v>
      </c>
      <c r="P1897">
        <v>3.28</v>
      </c>
      <c r="Q1897">
        <v>3.23</v>
      </c>
      <c r="R1897">
        <v>2.3199999999999998</v>
      </c>
      <c r="S1897">
        <v>3.45</v>
      </c>
      <c r="T1897">
        <v>3.5</v>
      </c>
    </row>
    <row r="1898" spans="1:20" x14ac:dyDescent="0.45">
      <c r="A1898" t="s">
        <v>41</v>
      </c>
      <c r="B1898" s="2">
        <v>42374</v>
      </c>
      <c r="C1898" s="1">
        <v>0.6875</v>
      </c>
      <c r="D1898" t="s">
        <v>105</v>
      </c>
      <c r="E1898" t="s">
        <v>71</v>
      </c>
      <c r="F1898">
        <v>1286.51</v>
      </c>
      <c r="G1898">
        <v>1268.9000000000001</v>
      </c>
      <c r="H1898">
        <v>0</v>
      </c>
      <c r="I1898">
        <v>3</v>
      </c>
      <c r="J1898">
        <v>3</v>
      </c>
      <c r="K1898">
        <v>6</v>
      </c>
      <c r="L1898">
        <v>1</v>
      </c>
      <c r="M1898">
        <v>1</v>
      </c>
      <c r="N1898" t="s">
        <v>28</v>
      </c>
      <c r="O1898">
        <v>1.66</v>
      </c>
      <c r="P1898">
        <v>3.84</v>
      </c>
      <c r="Q1898">
        <v>4.92</v>
      </c>
      <c r="R1898">
        <v>1.77</v>
      </c>
      <c r="S1898">
        <v>4.1500000000000004</v>
      </c>
      <c r="T1898">
        <v>5.34</v>
      </c>
    </row>
    <row r="1899" spans="1:20" x14ac:dyDescent="0.45">
      <c r="A1899" t="s">
        <v>20</v>
      </c>
      <c r="B1899" s="2">
        <v>42374</v>
      </c>
      <c r="C1899" s="1">
        <v>0.70833333333333337</v>
      </c>
      <c r="D1899" t="s">
        <v>26</v>
      </c>
      <c r="E1899" t="s">
        <v>30</v>
      </c>
      <c r="F1899">
        <v>1247.56</v>
      </c>
      <c r="G1899">
        <v>1543.62</v>
      </c>
      <c r="H1899">
        <v>7</v>
      </c>
      <c r="I1899">
        <v>7</v>
      </c>
      <c r="J1899">
        <v>6</v>
      </c>
      <c r="K1899">
        <v>8</v>
      </c>
      <c r="L1899">
        <v>1</v>
      </c>
      <c r="M1899">
        <v>1</v>
      </c>
      <c r="N1899" t="s">
        <v>28</v>
      </c>
      <c r="O1899">
        <v>6.67</v>
      </c>
      <c r="P1899">
        <v>4.3899999999999997</v>
      </c>
      <c r="Q1899">
        <v>1.45</v>
      </c>
      <c r="R1899">
        <v>7.8</v>
      </c>
      <c r="S1899">
        <v>4.8</v>
      </c>
      <c r="T1899">
        <v>1.55</v>
      </c>
    </row>
    <row r="1900" spans="1:20" x14ac:dyDescent="0.45">
      <c r="A1900" t="s">
        <v>20</v>
      </c>
      <c r="B1900" s="2">
        <v>42374</v>
      </c>
      <c r="C1900" s="1">
        <v>0.70833333333333337</v>
      </c>
      <c r="D1900" t="s">
        <v>88</v>
      </c>
      <c r="E1900" t="s">
        <v>58</v>
      </c>
      <c r="F1900">
        <v>1209.44</v>
      </c>
      <c r="G1900">
        <v>1451.66</v>
      </c>
      <c r="H1900">
        <v>6</v>
      </c>
      <c r="I1900">
        <v>8</v>
      </c>
      <c r="J1900">
        <v>7</v>
      </c>
      <c r="K1900">
        <v>11</v>
      </c>
      <c r="L1900">
        <v>2</v>
      </c>
      <c r="M1900">
        <v>2</v>
      </c>
      <c r="N1900" t="s">
        <v>28</v>
      </c>
      <c r="O1900">
        <v>4.97</v>
      </c>
      <c r="P1900">
        <v>3.91</v>
      </c>
      <c r="Q1900">
        <v>1.64</v>
      </c>
      <c r="R1900">
        <v>5.6</v>
      </c>
      <c r="S1900">
        <v>4.2</v>
      </c>
      <c r="T1900">
        <v>1.7</v>
      </c>
    </row>
    <row r="1901" spans="1:20" x14ac:dyDescent="0.45">
      <c r="A1901" t="s">
        <v>20</v>
      </c>
      <c r="B1901" s="2">
        <v>42374</v>
      </c>
      <c r="C1901" s="1">
        <v>0.70833333333333337</v>
      </c>
      <c r="D1901" t="s">
        <v>49</v>
      </c>
      <c r="E1901" t="s">
        <v>60</v>
      </c>
      <c r="F1901">
        <v>1274.99</v>
      </c>
      <c r="G1901">
        <v>1247.56</v>
      </c>
      <c r="H1901">
        <v>3</v>
      </c>
      <c r="I1901">
        <v>6</v>
      </c>
      <c r="J1901">
        <v>0</v>
      </c>
      <c r="K1901">
        <v>2</v>
      </c>
      <c r="L1901">
        <v>1</v>
      </c>
      <c r="M1901">
        <v>0</v>
      </c>
      <c r="N1901" t="s">
        <v>23</v>
      </c>
      <c r="O1901">
        <v>2.41</v>
      </c>
      <c r="P1901">
        <v>3.25</v>
      </c>
      <c r="Q1901">
        <v>2.9</v>
      </c>
      <c r="R1901">
        <v>2.54</v>
      </c>
      <c r="S1901">
        <v>3.45</v>
      </c>
      <c r="T1901">
        <v>3.05</v>
      </c>
    </row>
    <row r="1902" spans="1:20" x14ac:dyDescent="0.45">
      <c r="A1902" t="s">
        <v>20</v>
      </c>
      <c r="B1902" s="2">
        <v>42376</v>
      </c>
      <c r="C1902" s="1">
        <v>0.75</v>
      </c>
      <c r="D1902" t="s">
        <v>29</v>
      </c>
      <c r="E1902" t="s">
        <v>49</v>
      </c>
      <c r="F1902">
        <v>1372.34</v>
      </c>
      <c r="G1902">
        <v>1274.99</v>
      </c>
      <c r="H1902">
        <v>1</v>
      </c>
      <c r="I1902">
        <v>7</v>
      </c>
      <c r="J1902">
        <v>6</v>
      </c>
      <c r="K1902">
        <v>6</v>
      </c>
      <c r="L1902">
        <v>2</v>
      </c>
      <c r="M1902">
        <v>4</v>
      </c>
      <c r="N1902" t="s">
        <v>34</v>
      </c>
      <c r="O1902">
        <v>1.89</v>
      </c>
      <c r="P1902">
        <v>3.52</v>
      </c>
      <c r="Q1902">
        <v>3.97</v>
      </c>
      <c r="R1902">
        <v>1.98</v>
      </c>
      <c r="S1902">
        <v>3.76</v>
      </c>
      <c r="T1902">
        <v>4.3600000000000003</v>
      </c>
    </row>
    <row r="1903" spans="1:20" x14ac:dyDescent="0.45">
      <c r="A1903" t="s">
        <v>41</v>
      </c>
      <c r="B1903" s="2">
        <v>42377</v>
      </c>
      <c r="C1903" s="1">
        <v>0.75</v>
      </c>
      <c r="D1903" t="s">
        <v>54</v>
      </c>
      <c r="E1903" t="s">
        <v>70</v>
      </c>
      <c r="F1903">
        <v>1316.73</v>
      </c>
      <c r="G1903">
        <v>1434.38</v>
      </c>
      <c r="H1903">
        <v>1</v>
      </c>
      <c r="I1903">
        <v>4</v>
      </c>
      <c r="J1903">
        <v>9</v>
      </c>
      <c r="K1903">
        <v>10</v>
      </c>
      <c r="L1903">
        <v>2</v>
      </c>
      <c r="M1903">
        <v>1</v>
      </c>
      <c r="N1903" t="s">
        <v>23</v>
      </c>
      <c r="O1903">
        <v>2.2000000000000002</v>
      </c>
      <c r="P1903">
        <v>3.29</v>
      </c>
      <c r="Q1903">
        <v>3.25</v>
      </c>
      <c r="R1903">
        <v>2.36</v>
      </c>
      <c r="S1903">
        <v>3.45</v>
      </c>
      <c r="T1903">
        <v>3.6</v>
      </c>
    </row>
    <row r="1904" spans="1:20" x14ac:dyDescent="0.45">
      <c r="A1904" t="s">
        <v>20</v>
      </c>
      <c r="B1904" s="2">
        <v>42377</v>
      </c>
      <c r="C1904" s="1">
        <v>0.75</v>
      </c>
      <c r="D1904" t="s">
        <v>40</v>
      </c>
      <c r="E1904" t="s">
        <v>25</v>
      </c>
      <c r="F1904">
        <v>1367.1</v>
      </c>
      <c r="G1904">
        <v>1526.84</v>
      </c>
      <c r="H1904">
        <v>9</v>
      </c>
      <c r="I1904">
        <v>13</v>
      </c>
      <c r="J1904">
        <v>9</v>
      </c>
      <c r="K1904">
        <v>15</v>
      </c>
      <c r="L1904">
        <v>3</v>
      </c>
      <c r="M1904">
        <v>0</v>
      </c>
      <c r="N1904" t="s">
        <v>23</v>
      </c>
      <c r="O1904">
        <v>2.58</v>
      </c>
      <c r="P1904">
        <v>3.43</v>
      </c>
      <c r="Q1904">
        <v>2.59</v>
      </c>
      <c r="R1904">
        <v>2.77</v>
      </c>
      <c r="S1904">
        <v>3.7</v>
      </c>
      <c r="T1904">
        <v>2.72</v>
      </c>
    </row>
    <row r="1905" spans="1:20" x14ac:dyDescent="0.45">
      <c r="A1905" t="s">
        <v>31</v>
      </c>
      <c r="B1905" s="2">
        <v>42377</v>
      </c>
      <c r="C1905" s="1">
        <v>0.75</v>
      </c>
      <c r="D1905" t="s">
        <v>68</v>
      </c>
      <c r="E1905" t="s">
        <v>44</v>
      </c>
      <c r="F1905">
        <v>1468.27</v>
      </c>
      <c r="G1905">
        <v>1364.29</v>
      </c>
      <c r="H1905">
        <v>6</v>
      </c>
      <c r="I1905">
        <v>12</v>
      </c>
      <c r="J1905">
        <v>7</v>
      </c>
      <c r="K1905">
        <v>8</v>
      </c>
      <c r="L1905">
        <v>2</v>
      </c>
      <c r="M1905">
        <v>2</v>
      </c>
      <c r="N1905" t="s">
        <v>28</v>
      </c>
      <c r="O1905">
        <v>1.97</v>
      </c>
      <c r="P1905">
        <v>3.52</v>
      </c>
      <c r="Q1905">
        <v>3.65</v>
      </c>
      <c r="R1905">
        <v>2.1</v>
      </c>
      <c r="S1905">
        <v>3.75</v>
      </c>
      <c r="T1905">
        <v>4.05</v>
      </c>
    </row>
    <row r="1906" spans="1:20" x14ac:dyDescent="0.45">
      <c r="A1906" t="s">
        <v>20</v>
      </c>
      <c r="B1906" s="2">
        <v>42379</v>
      </c>
      <c r="C1906" s="1">
        <v>0.60416666666666663</v>
      </c>
      <c r="D1906" t="s">
        <v>22</v>
      </c>
      <c r="E1906" t="s">
        <v>29</v>
      </c>
      <c r="F1906">
        <v>1348.2</v>
      </c>
      <c r="G1906">
        <v>1372.34</v>
      </c>
      <c r="H1906">
        <v>1</v>
      </c>
      <c r="I1906">
        <v>1</v>
      </c>
      <c r="J1906">
        <v>0</v>
      </c>
      <c r="K1906">
        <v>4</v>
      </c>
      <c r="L1906">
        <v>1</v>
      </c>
      <c r="M1906">
        <v>2</v>
      </c>
      <c r="N1906" t="s">
        <v>34</v>
      </c>
      <c r="O1906">
        <v>2.2000000000000002</v>
      </c>
      <c r="P1906">
        <v>3.29</v>
      </c>
      <c r="Q1906">
        <v>3.28</v>
      </c>
      <c r="R1906">
        <v>2.42</v>
      </c>
      <c r="S1906">
        <v>3.6</v>
      </c>
      <c r="T1906">
        <v>3.7</v>
      </c>
    </row>
    <row r="1907" spans="1:20" x14ac:dyDescent="0.45">
      <c r="A1907" t="s">
        <v>20</v>
      </c>
      <c r="B1907" s="2">
        <v>42379</v>
      </c>
      <c r="C1907" s="1">
        <v>0.70833333333333337</v>
      </c>
      <c r="D1907" t="s">
        <v>26</v>
      </c>
      <c r="E1907" t="s">
        <v>60</v>
      </c>
      <c r="F1907">
        <v>1247.56</v>
      </c>
      <c r="G1907">
        <v>1247.56</v>
      </c>
      <c r="H1907">
        <v>5</v>
      </c>
      <c r="I1907">
        <v>8</v>
      </c>
      <c r="J1907">
        <v>0</v>
      </c>
      <c r="K1907">
        <v>1</v>
      </c>
      <c r="L1907">
        <v>0</v>
      </c>
      <c r="M1907">
        <v>0</v>
      </c>
      <c r="N1907" t="s">
        <v>28</v>
      </c>
      <c r="O1907">
        <v>2.77</v>
      </c>
      <c r="P1907">
        <v>3.16</v>
      </c>
      <c r="Q1907">
        <v>2.57</v>
      </c>
      <c r="R1907">
        <v>3.02</v>
      </c>
      <c r="S1907">
        <v>3.33</v>
      </c>
      <c r="T1907">
        <v>2.7</v>
      </c>
    </row>
    <row r="1908" spans="1:20" x14ac:dyDescent="0.45">
      <c r="A1908" t="s">
        <v>35</v>
      </c>
      <c r="B1908" s="2">
        <v>42379</v>
      </c>
      <c r="C1908" s="1">
        <v>0.72916666666666663</v>
      </c>
      <c r="D1908" t="s">
        <v>47</v>
      </c>
      <c r="E1908" t="s">
        <v>46</v>
      </c>
      <c r="F1908">
        <v>1431.31</v>
      </c>
      <c r="G1908">
        <v>1388.71</v>
      </c>
      <c r="H1908">
        <v>7</v>
      </c>
      <c r="I1908">
        <v>8</v>
      </c>
      <c r="J1908">
        <v>2</v>
      </c>
      <c r="K1908">
        <v>5</v>
      </c>
      <c r="L1908">
        <v>1</v>
      </c>
      <c r="M1908">
        <v>0</v>
      </c>
      <c r="N1908" t="s">
        <v>23</v>
      </c>
      <c r="O1908">
        <v>2.4</v>
      </c>
      <c r="P1908">
        <v>3.26</v>
      </c>
      <c r="Q1908">
        <v>2.89</v>
      </c>
      <c r="R1908">
        <v>2.61</v>
      </c>
      <c r="S1908">
        <v>3.47</v>
      </c>
      <c r="T1908">
        <v>3.3</v>
      </c>
    </row>
    <row r="1909" spans="1:20" x14ac:dyDescent="0.45">
      <c r="A1909" t="s">
        <v>31</v>
      </c>
      <c r="B1909" s="2">
        <v>42381</v>
      </c>
      <c r="C1909" s="1">
        <v>0.70833333333333337</v>
      </c>
      <c r="D1909" t="s">
        <v>32</v>
      </c>
      <c r="E1909" t="s">
        <v>55</v>
      </c>
      <c r="F1909">
        <v>1229.52</v>
      </c>
      <c r="G1909">
        <v>1503.61</v>
      </c>
      <c r="H1909">
        <v>0</v>
      </c>
      <c r="I1909">
        <v>0</v>
      </c>
      <c r="J1909">
        <v>4</v>
      </c>
      <c r="K1909">
        <v>4</v>
      </c>
      <c r="L1909">
        <v>2</v>
      </c>
      <c r="M1909">
        <v>1</v>
      </c>
      <c r="N1909" t="s">
        <v>23</v>
      </c>
      <c r="O1909">
        <v>3.78</v>
      </c>
      <c r="P1909">
        <v>3.62</v>
      </c>
      <c r="Q1909">
        <v>1.92</v>
      </c>
      <c r="R1909">
        <v>4.2</v>
      </c>
      <c r="S1909">
        <v>3.88</v>
      </c>
      <c r="T1909">
        <v>2</v>
      </c>
    </row>
    <row r="1910" spans="1:20" x14ac:dyDescent="0.45">
      <c r="A1910" t="s">
        <v>65</v>
      </c>
      <c r="B1910" s="2">
        <v>42381</v>
      </c>
      <c r="C1910" s="1">
        <v>0.77083333333333337</v>
      </c>
      <c r="D1910" t="s">
        <v>66</v>
      </c>
      <c r="E1910" t="s">
        <v>72</v>
      </c>
      <c r="F1910">
        <v>1524.44</v>
      </c>
      <c r="G1910">
        <v>1423.47</v>
      </c>
      <c r="H1910">
        <v>7</v>
      </c>
      <c r="I1910">
        <v>11</v>
      </c>
      <c r="J1910">
        <v>1</v>
      </c>
      <c r="K1910">
        <v>5</v>
      </c>
      <c r="L1910">
        <v>1</v>
      </c>
      <c r="M1910">
        <v>2</v>
      </c>
      <c r="N1910" t="s">
        <v>34</v>
      </c>
      <c r="O1910">
        <v>2.41</v>
      </c>
      <c r="P1910">
        <v>2.98</v>
      </c>
      <c r="Q1910">
        <v>2.99</v>
      </c>
      <c r="R1910">
        <v>2.57</v>
      </c>
      <c r="S1910">
        <v>3.2</v>
      </c>
      <c r="T1910">
        <v>3.21</v>
      </c>
    </row>
    <row r="1911" spans="1:20" x14ac:dyDescent="0.45">
      <c r="A1911" t="s">
        <v>31</v>
      </c>
      <c r="B1911" s="2">
        <v>42381</v>
      </c>
      <c r="C1911" s="1">
        <v>0.79166666666666663</v>
      </c>
      <c r="D1911" t="s">
        <v>44</v>
      </c>
      <c r="E1911" t="s">
        <v>45</v>
      </c>
      <c r="F1911">
        <v>1364.29</v>
      </c>
      <c r="G1911">
        <v>1341.71</v>
      </c>
      <c r="H1911">
        <v>7</v>
      </c>
      <c r="I1911">
        <v>9</v>
      </c>
      <c r="J1911">
        <v>1</v>
      </c>
      <c r="K1911">
        <v>4</v>
      </c>
      <c r="L1911">
        <v>0</v>
      </c>
      <c r="M1911">
        <v>1</v>
      </c>
      <c r="N1911" t="s">
        <v>34</v>
      </c>
      <c r="O1911">
        <v>1.75</v>
      </c>
      <c r="P1911">
        <v>3.63</v>
      </c>
      <c r="Q1911">
        <v>4.62</v>
      </c>
      <c r="R1911">
        <v>1.84</v>
      </c>
      <c r="S1911">
        <v>3.95</v>
      </c>
      <c r="T1911">
        <v>5.3</v>
      </c>
    </row>
    <row r="1912" spans="1:20" x14ac:dyDescent="0.45">
      <c r="A1912" t="s">
        <v>61</v>
      </c>
      <c r="B1912" s="2">
        <v>42403</v>
      </c>
      <c r="C1912" s="1">
        <v>0.70833333333333337</v>
      </c>
      <c r="D1912" t="s">
        <v>63</v>
      </c>
      <c r="E1912" t="s">
        <v>90</v>
      </c>
      <c r="F1912">
        <v>1365.51</v>
      </c>
      <c r="G1912">
        <v>1424.62</v>
      </c>
      <c r="H1912">
        <v>6</v>
      </c>
      <c r="I1912">
        <v>7</v>
      </c>
      <c r="J1912">
        <v>2</v>
      </c>
      <c r="K1912">
        <v>8</v>
      </c>
      <c r="L1912">
        <v>2</v>
      </c>
      <c r="M1912">
        <v>3</v>
      </c>
      <c r="N1912" t="s">
        <v>34</v>
      </c>
      <c r="O1912">
        <v>3.23</v>
      </c>
      <c r="P1912">
        <v>3.23</v>
      </c>
      <c r="Q1912">
        <v>2.21</v>
      </c>
      <c r="R1912">
        <v>3.45</v>
      </c>
      <c r="S1912">
        <v>3.4</v>
      </c>
      <c r="T1912">
        <v>2.3199999999999998</v>
      </c>
    </row>
    <row r="1913" spans="1:20" x14ac:dyDescent="0.45">
      <c r="A1913" t="s">
        <v>35</v>
      </c>
      <c r="B1913" s="2">
        <v>42403</v>
      </c>
      <c r="C1913" s="1">
        <v>0.8125</v>
      </c>
      <c r="D1913" t="s">
        <v>37</v>
      </c>
      <c r="E1913" t="s">
        <v>39</v>
      </c>
      <c r="F1913">
        <v>1496.27</v>
      </c>
      <c r="G1913">
        <v>1634.98</v>
      </c>
      <c r="H1913">
        <v>7</v>
      </c>
      <c r="I1913">
        <v>10</v>
      </c>
      <c r="J1913">
        <v>9</v>
      </c>
      <c r="K1913">
        <v>11</v>
      </c>
      <c r="L1913">
        <v>0</v>
      </c>
      <c r="M1913">
        <v>0</v>
      </c>
      <c r="N1913" t="s">
        <v>28</v>
      </c>
      <c r="O1913">
        <v>4.07</v>
      </c>
      <c r="P1913">
        <v>3.55</v>
      </c>
      <c r="Q1913">
        <v>1.85</v>
      </c>
      <c r="R1913">
        <v>4.8099999999999996</v>
      </c>
      <c r="S1913">
        <v>3.9</v>
      </c>
      <c r="T1913">
        <v>1.96</v>
      </c>
    </row>
    <row r="1914" spans="1:20" x14ac:dyDescent="0.45">
      <c r="A1914" t="s">
        <v>20</v>
      </c>
      <c r="B1914" s="2">
        <v>42404</v>
      </c>
      <c r="C1914" s="1">
        <v>0.60416666666666663</v>
      </c>
      <c r="D1914" t="s">
        <v>88</v>
      </c>
      <c r="E1914" t="s">
        <v>59</v>
      </c>
      <c r="F1914">
        <v>1209.44</v>
      </c>
      <c r="G1914">
        <v>1390.18</v>
      </c>
      <c r="H1914">
        <v>4</v>
      </c>
      <c r="I1914">
        <v>8</v>
      </c>
      <c r="J1914">
        <v>9</v>
      </c>
      <c r="K1914">
        <v>12</v>
      </c>
      <c r="L1914">
        <v>0</v>
      </c>
      <c r="M1914">
        <v>1</v>
      </c>
      <c r="N1914" t="s">
        <v>34</v>
      </c>
      <c r="O1914">
        <v>3.98</v>
      </c>
      <c r="P1914">
        <v>3.51</v>
      </c>
      <c r="Q1914">
        <v>1.89</v>
      </c>
      <c r="R1914">
        <v>4.33</v>
      </c>
      <c r="S1914">
        <v>3.78</v>
      </c>
      <c r="T1914">
        <v>2</v>
      </c>
    </row>
    <row r="1915" spans="1:20" x14ac:dyDescent="0.45">
      <c r="A1915" t="s">
        <v>31</v>
      </c>
      <c r="B1915" s="2">
        <v>42404</v>
      </c>
      <c r="C1915" s="1">
        <v>0.625</v>
      </c>
      <c r="D1915" t="s">
        <v>33</v>
      </c>
      <c r="E1915" t="s">
        <v>99</v>
      </c>
      <c r="F1915">
        <v>1296.99</v>
      </c>
      <c r="G1915">
        <v>1299.07</v>
      </c>
      <c r="H1915">
        <v>4</v>
      </c>
      <c r="I1915">
        <v>7</v>
      </c>
      <c r="J1915">
        <v>1</v>
      </c>
      <c r="K1915">
        <v>4</v>
      </c>
      <c r="L1915">
        <v>1</v>
      </c>
      <c r="M1915">
        <v>1</v>
      </c>
      <c r="N1915" t="s">
        <v>28</v>
      </c>
      <c r="O1915">
        <v>1.39</v>
      </c>
      <c r="P1915">
        <v>4.4400000000000004</v>
      </c>
      <c r="Q1915">
        <v>8.08</v>
      </c>
      <c r="R1915">
        <v>1.44</v>
      </c>
      <c r="S1915">
        <v>4.8499999999999996</v>
      </c>
      <c r="T1915">
        <v>9.42</v>
      </c>
    </row>
    <row r="1916" spans="1:20" x14ac:dyDescent="0.45">
      <c r="A1916" t="s">
        <v>20</v>
      </c>
      <c r="B1916" s="2">
        <v>42404</v>
      </c>
      <c r="C1916" s="1">
        <v>0.70833333333333337</v>
      </c>
      <c r="D1916" t="s">
        <v>40</v>
      </c>
      <c r="E1916" t="s">
        <v>30</v>
      </c>
      <c r="F1916">
        <v>1367.1</v>
      </c>
      <c r="G1916">
        <v>1543.62</v>
      </c>
      <c r="H1916">
        <v>9</v>
      </c>
      <c r="I1916">
        <v>15</v>
      </c>
      <c r="J1916">
        <v>4</v>
      </c>
      <c r="K1916">
        <v>8</v>
      </c>
      <c r="L1916">
        <v>0</v>
      </c>
      <c r="M1916">
        <v>2</v>
      </c>
      <c r="N1916" t="s">
        <v>34</v>
      </c>
      <c r="O1916">
        <v>4.12</v>
      </c>
      <c r="P1916">
        <v>3.58</v>
      </c>
      <c r="Q1916">
        <v>1.84</v>
      </c>
      <c r="R1916">
        <v>4.53</v>
      </c>
      <c r="S1916">
        <v>3.8</v>
      </c>
      <c r="T1916">
        <v>1.92</v>
      </c>
    </row>
    <row r="1917" spans="1:20" x14ac:dyDescent="0.45">
      <c r="A1917" t="s">
        <v>35</v>
      </c>
      <c r="B1917" s="2">
        <v>42404</v>
      </c>
      <c r="C1917" s="1">
        <v>0.72916666666666663</v>
      </c>
      <c r="D1917" t="s">
        <v>46</v>
      </c>
      <c r="E1917" t="s">
        <v>47</v>
      </c>
      <c r="F1917">
        <v>1388.71</v>
      </c>
      <c r="G1917">
        <v>1431.31</v>
      </c>
      <c r="H1917">
        <v>1</v>
      </c>
      <c r="I1917">
        <v>2</v>
      </c>
      <c r="J1917">
        <v>4</v>
      </c>
      <c r="K1917">
        <v>10</v>
      </c>
      <c r="L1917">
        <v>0</v>
      </c>
      <c r="M1917">
        <v>3</v>
      </c>
      <c r="N1917" t="s">
        <v>34</v>
      </c>
      <c r="O1917">
        <v>2.14</v>
      </c>
      <c r="P1917">
        <v>3.37</v>
      </c>
      <c r="Q1917">
        <v>3.31</v>
      </c>
      <c r="R1917">
        <v>2.36</v>
      </c>
      <c r="S1917">
        <v>3.57</v>
      </c>
      <c r="T1917">
        <v>3.75</v>
      </c>
    </row>
    <row r="1918" spans="1:20" x14ac:dyDescent="0.45">
      <c r="A1918" t="s">
        <v>31</v>
      </c>
      <c r="B1918" s="2">
        <v>42405</v>
      </c>
      <c r="C1918" s="1">
        <v>0.75</v>
      </c>
      <c r="D1918" t="s">
        <v>45</v>
      </c>
      <c r="E1918" t="s">
        <v>44</v>
      </c>
      <c r="F1918">
        <v>1341.71</v>
      </c>
      <c r="G1918">
        <v>1364.29</v>
      </c>
      <c r="H1918">
        <v>3</v>
      </c>
      <c r="I1918">
        <v>7</v>
      </c>
      <c r="J1918">
        <v>4</v>
      </c>
      <c r="K1918">
        <v>8</v>
      </c>
      <c r="L1918">
        <v>0</v>
      </c>
      <c r="M1918">
        <v>2</v>
      </c>
      <c r="N1918" t="s">
        <v>34</v>
      </c>
      <c r="O1918">
        <v>2.56</v>
      </c>
      <c r="P1918">
        <v>3.31</v>
      </c>
      <c r="Q1918">
        <v>2.67</v>
      </c>
      <c r="R1918">
        <v>2.67</v>
      </c>
      <c r="S1918">
        <v>3.55</v>
      </c>
      <c r="T1918">
        <v>2.88</v>
      </c>
    </row>
    <row r="1919" spans="1:20" x14ac:dyDescent="0.45">
      <c r="A1919" t="s">
        <v>20</v>
      </c>
      <c r="B1919" s="2">
        <v>42407</v>
      </c>
      <c r="C1919" s="1">
        <v>0.60416666666666663</v>
      </c>
      <c r="D1919" t="s">
        <v>24</v>
      </c>
      <c r="E1919" t="s">
        <v>88</v>
      </c>
      <c r="F1919">
        <v>1275.3699999999999</v>
      </c>
      <c r="G1919">
        <v>1209.44</v>
      </c>
      <c r="H1919">
        <v>0</v>
      </c>
      <c r="I1919">
        <v>0</v>
      </c>
      <c r="J1919">
        <v>1</v>
      </c>
      <c r="K1919">
        <v>7</v>
      </c>
      <c r="L1919">
        <v>2</v>
      </c>
      <c r="M1919">
        <v>1</v>
      </c>
      <c r="N1919" t="s">
        <v>23</v>
      </c>
      <c r="O1919">
        <v>1.47</v>
      </c>
      <c r="P1919">
        <v>4.33</v>
      </c>
      <c r="Q1919">
        <v>6.59</v>
      </c>
      <c r="R1919">
        <v>1.51</v>
      </c>
      <c r="S1919">
        <v>5</v>
      </c>
      <c r="T1919">
        <v>7.55</v>
      </c>
    </row>
    <row r="1920" spans="1:20" x14ac:dyDescent="0.45">
      <c r="A1920" t="s">
        <v>41</v>
      </c>
      <c r="B1920" s="2">
        <v>42410</v>
      </c>
      <c r="C1920" s="1">
        <v>0.58333333333333337</v>
      </c>
      <c r="D1920" t="s">
        <v>43</v>
      </c>
      <c r="E1920" t="s">
        <v>51</v>
      </c>
      <c r="F1920">
        <v>1305.1500000000001</v>
      </c>
      <c r="G1920">
        <v>1449.76</v>
      </c>
      <c r="H1920">
        <v>0</v>
      </c>
      <c r="I1920">
        <v>4</v>
      </c>
      <c r="J1920">
        <v>7</v>
      </c>
      <c r="K1920">
        <v>11</v>
      </c>
      <c r="L1920">
        <v>2</v>
      </c>
      <c r="M1920">
        <v>2</v>
      </c>
      <c r="N1920" t="s">
        <v>28</v>
      </c>
      <c r="O1920">
        <v>4.13</v>
      </c>
      <c r="P1920">
        <v>3.78</v>
      </c>
      <c r="Q1920">
        <v>1.78</v>
      </c>
      <c r="R1920">
        <v>4.6500000000000004</v>
      </c>
      <c r="S1920">
        <v>4.2</v>
      </c>
      <c r="T1920">
        <v>1.88</v>
      </c>
    </row>
    <row r="1921" spans="1:20" x14ac:dyDescent="0.45">
      <c r="A1921" t="s">
        <v>35</v>
      </c>
      <c r="B1921" s="2">
        <v>42410</v>
      </c>
      <c r="C1921" s="1">
        <v>0.64583333333333337</v>
      </c>
      <c r="D1921" t="s">
        <v>39</v>
      </c>
      <c r="E1921" t="s">
        <v>37</v>
      </c>
      <c r="F1921">
        <v>1634.98</v>
      </c>
      <c r="G1921">
        <v>1496.27</v>
      </c>
      <c r="H1921">
        <v>7</v>
      </c>
      <c r="I1921">
        <v>11</v>
      </c>
      <c r="J1921">
        <v>7</v>
      </c>
      <c r="K1921">
        <v>11</v>
      </c>
      <c r="L1921">
        <v>0</v>
      </c>
      <c r="M1921">
        <v>1</v>
      </c>
      <c r="N1921" t="s">
        <v>34</v>
      </c>
      <c r="O1921">
        <v>1.59</v>
      </c>
      <c r="P1921">
        <v>4.0199999999999996</v>
      </c>
      <c r="Q1921">
        <v>5.25</v>
      </c>
      <c r="R1921">
        <v>1.67</v>
      </c>
      <c r="S1921">
        <v>4.3600000000000003</v>
      </c>
      <c r="T1921">
        <v>6</v>
      </c>
    </row>
    <row r="1922" spans="1:20" x14ac:dyDescent="0.45">
      <c r="A1922" t="s">
        <v>20</v>
      </c>
      <c r="B1922" s="2">
        <v>42410</v>
      </c>
      <c r="C1922" s="1">
        <v>0.70833333333333337</v>
      </c>
      <c r="D1922" t="s">
        <v>30</v>
      </c>
      <c r="E1922" t="s">
        <v>40</v>
      </c>
      <c r="F1922">
        <v>1543.62</v>
      </c>
      <c r="G1922">
        <v>1367.1</v>
      </c>
      <c r="H1922">
        <v>5</v>
      </c>
      <c r="I1922">
        <v>8</v>
      </c>
      <c r="J1922">
        <v>6</v>
      </c>
      <c r="K1922">
        <v>12</v>
      </c>
      <c r="L1922">
        <v>3</v>
      </c>
      <c r="M1922">
        <v>1</v>
      </c>
      <c r="N1922" t="s">
        <v>23</v>
      </c>
      <c r="O1922">
        <v>1.38</v>
      </c>
      <c r="P1922">
        <v>4.97</v>
      </c>
      <c r="Q1922">
        <v>7.09</v>
      </c>
      <c r="R1922">
        <v>1.42</v>
      </c>
      <c r="S1922">
        <v>5.45</v>
      </c>
      <c r="T1922">
        <v>8.1199999999999992</v>
      </c>
    </row>
    <row r="1923" spans="1:20" x14ac:dyDescent="0.45">
      <c r="A1923" t="s">
        <v>20</v>
      </c>
      <c r="B1923" s="2">
        <v>42410</v>
      </c>
      <c r="C1923" s="1">
        <v>0.70833333333333337</v>
      </c>
      <c r="D1923" t="s">
        <v>49</v>
      </c>
      <c r="E1923" t="s">
        <v>25</v>
      </c>
      <c r="F1923">
        <v>1274.99</v>
      </c>
      <c r="G1923">
        <v>1526.84</v>
      </c>
      <c r="H1923">
        <v>9</v>
      </c>
      <c r="I1923">
        <v>9</v>
      </c>
      <c r="J1923">
        <v>6</v>
      </c>
      <c r="K1923">
        <v>12</v>
      </c>
      <c r="L1923">
        <v>0</v>
      </c>
      <c r="M1923">
        <v>2</v>
      </c>
      <c r="N1923" t="s">
        <v>34</v>
      </c>
      <c r="O1923">
        <v>2.48</v>
      </c>
      <c r="P1923">
        <v>3.33</v>
      </c>
      <c r="Q1923">
        <v>2.75</v>
      </c>
      <c r="R1923">
        <v>2.7</v>
      </c>
      <c r="S1923">
        <v>3.52</v>
      </c>
      <c r="T1923">
        <v>2.96</v>
      </c>
    </row>
    <row r="1924" spans="1:20" x14ac:dyDescent="0.45">
      <c r="A1924" t="s">
        <v>20</v>
      </c>
      <c r="B1924" s="2">
        <v>42410</v>
      </c>
      <c r="C1924" s="1">
        <v>0.79166666666666663</v>
      </c>
      <c r="D1924" t="s">
        <v>59</v>
      </c>
      <c r="E1924" t="s">
        <v>88</v>
      </c>
      <c r="F1924">
        <v>1390.18</v>
      </c>
      <c r="G1924">
        <v>1209.44</v>
      </c>
      <c r="H1924">
        <v>9</v>
      </c>
      <c r="I1924">
        <v>15</v>
      </c>
      <c r="J1924">
        <v>1</v>
      </c>
      <c r="K1924">
        <v>4</v>
      </c>
      <c r="L1924">
        <v>2</v>
      </c>
      <c r="M1924">
        <v>0</v>
      </c>
      <c r="N1924" t="s">
        <v>23</v>
      </c>
      <c r="O1924">
        <v>1.42</v>
      </c>
      <c r="P1924">
        <v>4.5199999999999996</v>
      </c>
      <c r="Q1924">
        <v>7.28</v>
      </c>
      <c r="R1924">
        <v>1.46</v>
      </c>
      <c r="S1924">
        <v>4.95</v>
      </c>
      <c r="T1924">
        <v>8.25</v>
      </c>
    </row>
    <row r="1925" spans="1:20" x14ac:dyDescent="0.45">
      <c r="A1925" t="s">
        <v>35</v>
      </c>
      <c r="B1925" s="2">
        <v>42413</v>
      </c>
      <c r="C1925" s="1">
        <v>0.625</v>
      </c>
      <c r="D1925" t="s">
        <v>36</v>
      </c>
      <c r="E1925" t="s">
        <v>39</v>
      </c>
      <c r="F1925">
        <v>1437.24</v>
      </c>
      <c r="G1925">
        <v>1634.98</v>
      </c>
      <c r="H1925">
        <v>4</v>
      </c>
      <c r="I1925">
        <v>8</v>
      </c>
      <c r="J1925">
        <v>4</v>
      </c>
      <c r="K1925">
        <v>10</v>
      </c>
      <c r="L1925">
        <v>1</v>
      </c>
      <c r="M1925">
        <v>0</v>
      </c>
      <c r="N1925" t="s">
        <v>23</v>
      </c>
      <c r="O1925">
        <v>5.19</v>
      </c>
      <c r="P1925">
        <v>3.8</v>
      </c>
      <c r="Q1925">
        <v>1.63</v>
      </c>
      <c r="R1925">
        <v>5.99</v>
      </c>
      <c r="S1925">
        <v>4.3499999999999996</v>
      </c>
      <c r="T1925">
        <v>1.71</v>
      </c>
    </row>
    <row r="1926" spans="1:20" x14ac:dyDescent="0.45">
      <c r="A1926" t="s">
        <v>35</v>
      </c>
      <c r="B1926" s="2">
        <v>42413</v>
      </c>
      <c r="C1926" s="1">
        <v>0.72916666666666663</v>
      </c>
      <c r="D1926" t="s">
        <v>100</v>
      </c>
      <c r="E1926" t="s">
        <v>46</v>
      </c>
      <c r="F1926">
        <v>1471.92</v>
      </c>
      <c r="G1926">
        <v>1388.71</v>
      </c>
      <c r="H1926">
        <v>6</v>
      </c>
      <c r="I1926">
        <v>12</v>
      </c>
      <c r="J1926">
        <v>0</v>
      </c>
      <c r="K1926">
        <v>1</v>
      </c>
      <c r="L1926">
        <v>1</v>
      </c>
      <c r="M1926">
        <v>2</v>
      </c>
      <c r="N1926" t="s">
        <v>34</v>
      </c>
      <c r="O1926">
        <v>1.9</v>
      </c>
      <c r="P1926">
        <v>3.56</v>
      </c>
      <c r="Q1926">
        <v>3.84</v>
      </c>
      <c r="R1926">
        <v>2</v>
      </c>
      <c r="S1926">
        <v>3.77</v>
      </c>
      <c r="T1926">
        <v>4.33</v>
      </c>
    </row>
    <row r="1927" spans="1:20" x14ac:dyDescent="0.45">
      <c r="A1927" t="s">
        <v>65</v>
      </c>
      <c r="B1927" s="2">
        <v>42413</v>
      </c>
      <c r="C1927" s="1">
        <v>0.77083333333333337</v>
      </c>
      <c r="D1927" t="s">
        <v>66</v>
      </c>
      <c r="E1927" t="s">
        <v>72</v>
      </c>
      <c r="F1927">
        <v>1524.44</v>
      </c>
      <c r="G1927">
        <v>1423.47</v>
      </c>
      <c r="H1927">
        <v>3</v>
      </c>
      <c r="I1927">
        <v>7</v>
      </c>
      <c r="J1927">
        <v>7</v>
      </c>
      <c r="K1927">
        <v>7</v>
      </c>
      <c r="L1927">
        <v>2</v>
      </c>
      <c r="M1927">
        <v>2</v>
      </c>
      <c r="N1927" t="s">
        <v>28</v>
      </c>
      <c r="O1927">
        <v>1.93</v>
      </c>
      <c r="P1927">
        <v>3.2</v>
      </c>
      <c r="Q1927">
        <v>3.98</v>
      </c>
      <c r="R1927">
        <v>2.0699999999999998</v>
      </c>
      <c r="S1927">
        <v>3.4</v>
      </c>
      <c r="T1927">
        <v>4.6900000000000004</v>
      </c>
    </row>
    <row r="1928" spans="1:20" x14ac:dyDescent="0.45">
      <c r="A1928" t="s">
        <v>61</v>
      </c>
      <c r="B1928" s="2">
        <v>42414</v>
      </c>
      <c r="C1928" s="1">
        <v>0.70833333333333337</v>
      </c>
      <c r="D1928" t="s">
        <v>62</v>
      </c>
      <c r="E1928" t="s">
        <v>80</v>
      </c>
      <c r="F1928">
        <v>1550.56</v>
      </c>
      <c r="G1928">
        <v>1373.42</v>
      </c>
      <c r="H1928">
        <v>2</v>
      </c>
      <c r="I1928">
        <v>8</v>
      </c>
      <c r="J1928">
        <v>5</v>
      </c>
      <c r="K1928">
        <v>6</v>
      </c>
      <c r="L1928">
        <v>4</v>
      </c>
      <c r="M1928">
        <v>0</v>
      </c>
      <c r="N1928" t="s">
        <v>23</v>
      </c>
      <c r="O1928">
        <v>1.54</v>
      </c>
      <c r="P1928">
        <v>3.93</v>
      </c>
      <c r="Q1928">
        <v>6.14</v>
      </c>
      <c r="R1928">
        <v>1.6</v>
      </c>
      <c r="S1928">
        <v>4.3499999999999996</v>
      </c>
      <c r="T1928">
        <v>7</v>
      </c>
    </row>
    <row r="1929" spans="1:20" x14ac:dyDescent="0.45">
      <c r="A1929" t="s">
        <v>35</v>
      </c>
      <c r="B1929" s="2">
        <v>42420</v>
      </c>
      <c r="C1929" s="1">
        <v>0.72916666666666663</v>
      </c>
      <c r="D1929" t="s">
        <v>47</v>
      </c>
      <c r="E1929" t="s">
        <v>36</v>
      </c>
      <c r="F1929">
        <v>1427.93</v>
      </c>
      <c r="G1929">
        <v>1449.13</v>
      </c>
      <c r="H1929">
        <v>4</v>
      </c>
      <c r="I1929">
        <v>8</v>
      </c>
      <c r="J1929">
        <v>6</v>
      </c>
      <c r="K1929">
        <v>10</v>
      </c>
      <c r="L1929">
        <v>0</v>
      </c>
      <c r="M1929">
        <v>0</v>
      </c>
      <c r="N1929" t="s">
        <v>28</v>
      </c>
      <c r="O1929">
        <v>2.2000000000000002</v>
      </c>
      <c r="P1929">
        <v>3.35</v>
      </c>
      <c r="Q1929">
        <v>3.16</v>
      </c>
      <c r="R1929">
        <v>2.33</v>
      </c>
      <c r="S1929">
        <v>3.6</v>
      </c>
      <c r="T1929">
        <v>3.35</v>
      </c>
    </row>
    <row r="1930" spans="1:20" x14ac:dyDescent="0.45">
      <c r="A1930" t="s">
        <v>35</v>
      </c>
      <c r="B1930" s="2">
        <v>42420</v>
      </c>
      <c r="C1930" s="1">
        <v>0.72916666666666663</v>
      </c>
      <c r="D1930" t="s">
        <v>39</v>
      </c>
      <c r="E1930" t="s">
        <v>100</v>
      </c>
      <c r="F1930">
        <v>1628.67</v>
      </c>
      <c r="G1930">
        <v>1458.58</v>
      </c>
      <c r="H1930">
        <v>1</v>
      </c>
      <c r="I1930">
        <v>7</v>
      </c>
      <c r="J1930">
        <v>6</v>
      </c>
      <c r="K1930">
        <v>9</v>
      </c>
      <c r="L1930">
        <v>2</v>
      </c>
      <c r="M1930">
        <v>0</v>
      </c>
      <c r="N1930" t="s">
        <v>23</v>
      </c>
      <c r="O1930">
        <v>1.31</v>
      </c>
      <c r="P1930">
        <v>5.15</v>
      </c>
      <c r="Q1930">
        <v>9</v>
      </c>
      <c r="R1930">
        <v>1.37</v>
      </c>
      <c r="S1930">
        <v>5.75</v>
      </c>
      <c r="T1930">
        <v>11</v>
      </c>
    </row>
    <row r="1931" spans="1:20" x14ac:dyDescent="0.45">
      <c r="A1931" t="s">
        <v>65</v>
      </c>
      <c r="B1931" s="2">
        <v>42421</v>
      </c>
      <c r="C1931" s="1">
        <v>0.77083333333333337</v>
      </c>
      <c r="D1931" t="s">
        <v>72</v>
      </c>
      <c r="E1931" t="s">
        <v>102</v>
      </c>
      <c r="F1931">
        <v>1427.69</v>
      </c>
      <c r="G1931">
        <v>1443.67</v>
      </c>
      <c r="H1931">
        <v>7</v>
      </c>
      <c r="I1931">
        <v>8</v>
      </c>
      <c r="J1931">
        <v>3</v>
      </c>
      <c r="K1931">
        <v>5</v>
      </c>
      <c r="L1931">
        <v>1</v>
      </c>
      <c r="M1931">
        <v>0</v>
      </c>
      <c r="N1931" t="s">
        <v>23</v>
      </c>
      <c r="O1931">
        <v>2.65</v>
      </c>
      <c r="P1931">
        <v>3.06</v>
      </c>
      <c r="Q1931">
        <v>2.63</v>
      </c>
      <c r="R1931">
        <v>2.94</v>
      </c>
      <c r="S1931">
        <v>3.24</v>
      </c>
      <c r="T1931">
        <v>2.92</v>
      </c>
    </row>
    <row r="1932" spans="1:20" x14ac:dyDescent="0.45">
      <c r="A1932" t="s">
        <v>31</v>
      </c>
      <c r="B1932" s="2">
        <v>42426</v>
      </c>
      <c r="C1932" s="1">
        <v>0.70833333333333337</v>
      </c>
      <c r="D1932" t="s">
        <v>44</v>
      </c>
      <c r="E1932" t="s">
        <v>33</v>
      </c>
      <c r="F1932">
        <v>1364.29</v>
      </c>
      <c r="G1932">
        <v>1296.99</v>
      </c>
      <c r="H1932">
        <v>4</v>
      </c>
      <c r="I1932">
        <v>10</v>
      </c>
      <c r="J1932">
        <v>2</v>
      </c>
      <c r="K1932">
        <v>5</v>
      </c>
      <c r="L1932">
        <v>2</v>
      </c>
      <c r="M1932">
        <v>2</v>
      </c>
      <c r="N1932" t="s">
        <v>28</v>
      </c>
      <c r="O1932">
        <v>2.56</v>
      </c>
      <c r="P1932">
        <v>3.23</v>
      </c>
      <c r="Q1932">
        <v>2.73</v>
      </c>
      <c r="R1932">
        <v>2.75</v>
      </c>
      <c r="S1932">
        <v>3.5</v>
      </c>
      <c r="T1932">
        <v>2.9</v>
      </c>
    </row>
    <row r="1933" spans="1:20" x14ac:dyDescent="0.45">
      <c r="A1933" t="s">
        <v>35</v>
      </c>
      <c r="B1933" s="2">
        <v>42427</v>
      </c>
      <c r="C1933" s="1">
        <v>0.625</v>
      </c>
      <c r="D1933" t="s">
        <v>36</v>
      </c>
      <c r="E1933" t="s">
        <v>37</v>
      </c>
      <c r="F1933">
        <v>1449.13</v>
      </c>
      <c r="G1933">
        <v>1497.77</v>
      </c>
      <c r="H1933">
        <v>7</v>
      </c>
      <c r="I1933">
        <v>8</v>
      </c>
      <c r="J1933">
        <v>4</v>
      </c>
      <c r="K1933">
        <v>8</v>
      </c>
      <c r="L1933">
        <v>0</v>
      </c>
      <c r="M1933">
        <v>1</v>
      </c>
      <c r="N1933" t="s">
        <v>34</v>
      </c>
      <c r="O1933">
        <v>2.82</v>
      </c>
      <c r="P1933">
        <v>3.25</v>
      </c>
      <c r="Q1933">
        <v>2.4500000000000002</v>
      </c>
      <c r="R1933">
        <v>2.93</v>
      </c>
      <c r="S1933">
        <v>3.5</v>
      </c>
      <c r="T1933">
        <v>2.57</v>
      </c>
    </row>
    <row r="1934" spans="1:20" x14ac:dyDescent="0.45">
      <c r="A1934" t="s">
        <v>35</v>
      </c>
      <c r="B1934" s="2">
        <v>42427</v>
      </c>
      <c r="C1934" s="1">
        <v>0.72916666666666663</v>
      </c>
      <c r="D1934" t="s">
        <v>100</v>
      </c>
      <c r="E1934" t="s">
        <v>47</v>
      </c>
      <c r="F1934">
        <v>1458.58</v>
      </c>
      <c r="G1934">
        <v>1427.93</v>
      </c>
      <c r="H1934">
        <v>3</v>
      </c>
      <c r="I1934">
        <v>6</v>
      </c>
      <c r="J1934">
        <v>5</v>
      </c>
      <c r="K1934">
        <v>8</v>
      </c>
      <c r="L1934">
        <v>1</v>
      </c>
      <c r="M1934">
        <v>2</v>
      </c>
      <c r="N1934" t="s">
        <v>34</v>
      </c>
      <c r="O1934">
        <v>2.17</v>
      </c>
      <c r="P1934">
        <v>3.29</v>
      </c>
      <c r="Q1934">
        <v>3.3</v>
      </c>
      <c r="R1934">
        <v>2.35</v>
      </c>
      <c r="S1934">
        <v>3.5</v>
      </c>
      <c r="T1934">
        <v>3.75</v>
      </c>
    </row>
    <row r="1935" spans="1:20" x14ac:dyDescent="0.45">
      <c r="A1935" t="s">
        <v>61</v>
      </c>
      <c r="B1935" s="2">
        <v>42427</v>
      </c>
      <c r="C1935" s="1">
        <v>0.8125</v>
      </c>
      <c r="D1935" t="s">
        <v>77</v>
      </c>
      <c r="E1935" t="s">
        <v>64</v>
      </c>
      <c r="F1935">
        <v>1369.34</v>
      </c>
      <c r="G1935">
        <v>1295.0999999999999</v>
      </c>
      <c r="H1935">
        <v>4</v>
      </c>
      <c r="I1935">
        <v>4</v>
      </c>
      <c r="J1935">
        <v>3</v>
      </c>
      <c r="K1935">
        <v>6</v>
      </c>
      <c r="L1935">
        <v>1</v>
      </c>
      <c r="M1935">
        <v>2</v>
      </c>
      <c r="N1935" t="s">
        <v>34</v>
      </c>
      <c r="O1935">
        <v>1.93</v>
      </c>
      <c r="P1935">
        <v>3.42</v>
      </c>
      <c r="Q1935">
        <v>3.88</v>
      </c>
      <c r="R1935">
        <v>2.1</v>
      </c>
      <c r="S1935">
        <v>3.55</v>
      </c>
      <c r="T1935">
        <v>4.45</v>
      </c>
    </row>
    <row r="1936" spans="1:20" x14ac:dyDescent="0.45">
      <c r="A1936" t="s">
        <v>31</v>
      </c>
      <c r="B1936" s="2">
        <v>42428</v>
      </c>
      <c r="C1936" s="1">
        <v>0.5</v>
      </c>
      <c r="D1936" t="s">
        <v>95</v>
      </c>
      <c r="E1936" t="s">
        <v>56</v>
      </c>
      <c r="F1936">
        <v>1310.32</v>
      </c>
      <c r="G1936">
        <v>1341.57</v>
      </c>
      <c r="H1936">
        <v>4</v>
      </c>
      <c r="I1936">
        <v>8</v>
      </c>
      <c r="J1936">
        <v>4</v>
      </c>
      <c r="K1936">
        <v>4</v>
      </c>
      <c r="L1936">
        <v>1</v>
      </c>
      <c r="M1936">
        <v>1</v>
      </c>
      <c r="N1936" t="s">
        <v>28</v>
      </c>
      <c r="O1936">
        <v>2.11</v>
      </c>
      <c r="P1936">
        <v>3.21</v>
      </c>
      <c r="Q1936">
        <v>3.55</v>
      </c>
      <c r="R1936">
        <v>2.2200000000000002</v>
      </c>
      <c r="S1936">
        <v>3.42</v>
      </c>
      <c r="T1936">
        <v>3.8</v>
      </c>
    </row>
    <row r="1937" spans="1:20" x14ac:dyDescent="0.45">
      <c r="A1937" t="s">
        <v>61</v>
      </c>
      <c r="B1937" s="2">
        <v>42428</v>
      </c>
      <c r="C1937" s="1">
        <v>0.70833333333333337</v>
      </c>
      <c r="D1937" t="s">
        <v>62</v>
      </c>
      <c r="E1937" t="s">
        <v>63</v>
      </c>
      <c r="F1937">
        <v>1556.57</v>
      </c>
      <c r="G1937">
        <v>1362.57</v>
      </c>
      <c r="H1937">
        <v>7</v>
      </c>
      <c r="I1937">
        <v>8</v>
      </c>
      <c r="J1937">
        <v>6</v>
      </c>
      <c r="K1937">
        <v>9</v>
      </c>
      <c r="L1937">
        <v>2</v>
      </c>
      <c r="M1937">
        <v>0</v>
      </c>
      <c r="N1937" t="s">
        <v>23</v>
      </c>
      <c r="O1937">
        <v>1.3</v>
      </c>
      <c r="P1937">
        <v>4.8899999999999997</v>
      </c>
      <c r="Q1937">
        <v>10.38</v>
      </c>
      <c r="R1937">
        <v>1.35</v>
      </c>
      <c r="S1937">
        <v>5.5</v>
      </c>
      <c r="T1937">
        <v>13</v>
      </c>
    </row>
    <row r="1938" spans="1:20" x14ac:dyDescent="0.45">
      <c r="A1938" t="s">
        <v>31</v>
      </c>
      <c r="B1938" s="2">
        <v>42428</v>
      </c>
      <c r="C1938" s="1">
        <v>0.70833333333333337</v>
      </c>
      <c r="D1938" t="s">
        <v>57</v>
      </c>
      <c r="E1938" t="s">
        <v>99</v>
      </c>
      <c r="F1938">
        <v>1455.97</v>
      </c>
      <c r="G1938">
        <v>1299.07</v>
      </c>
      <c r="H1938">
        <v>4</v>
      </c>
      <c r="I1938">
        <v>5</v>
      </c>
      <c r="J1938">
        <v>2</v>
      </c>
      <c r="K1938">
        <v>5</v>
      </c>
      <c r="L1938">
        <v>1</v>
      </c>
      <c r="M1938">
        <v>0</v>
      </c>
      <c r="N1938" t="s">
        <v>23</v>
      </c>
      <c r="O1938">
        <v>1.42</v>
      </c>
      <c r="P1938">
        <v>4.3099999999999996</v>
      </c>
      <c r="Q1938">
        <v>7.73</v>
      </c>
      <c r="R1938">
        <v>1.46</v>
      </c>
      <c r="S1938">
        <v>4.8</v>
      </c>
      <c r="T1938">
        <v>8.5</v>
      </c>
    </row>
    <row r="1939" spans="1:20" x14ac:dyDescent="0.45">
      <c r="A1939" t="s">
        <v>31</v>
      </c>
      <c r="B1939" s="2">
        <v>42429</v>
      </c>
      <c r="C1939" s="1">
        <v>0.75</v>
      </c>
      <c r="D1939" t="s">
        <v>55</v>
      </c>
      <c r="E1939" t="s">
        <v>68</v>
      </c>
      <c r="F1939">
        <v>1503.61</v>
      </c>
      <c r="G1939">
        <v>1468.27</v>
      </c>
      <c r="H1939">
        <v>0</v>
      </c>
      <c r="I1939">
        <v>4</v>
      </c>
      <c r="J1939">
        <v>4</v>
      </c>
      <c r="K1939">
        <v>7</v>
      </c>
      <c r="L1939">
        <v>1</v>
      </c>
      <c r="M1939">
        <v>1</v>
      </c>
      <c r="N1939" t="s">
        <v>28</v>
      </c>
      <c r="O1939">
        <v>2.38</v>
      </c>
      <c r="P1939">
        <v>3.35</v>
      </c>
      <c r="Q1939">
        <v>2.87</v>
      </c>
      <c r="R1939">
        <v>2.56</v>
      </c>
      <c r="S1939">
        <v>3.55</v>
      </c>
      <c r="T1939">
        <v>3.1</v>
      </c>
    </row>
    <row r="1940" spans="1:20" x14ac:dyDescent="0.45">
      <c r="A1940" t="s">
        <v>41</v>
      </c>
      <c r="B1940" s="2">
        <v>42433</v>
      </c>
      <c r="C1940" s="1">
        <v>0.58333333333333337</v>
      </c>
      <c r="D1940" t="s">
        <v>53</v>
      </c>
      <c r="E1940" t="s">
        <v>71</v>
      </c>
      <c r="F1940">
        <v>1484.48</v>
      </c>
      <c r="G1940">
        <v>1268.9000000000001</v>
      </c>
      <c r="H1940">
        <v>7</v>
      </c>
      <c r="I1940">
        <v>13</v>
      </c>
      <c r="J1940">
        <v>4</v>
      </c>
      <c r="K1940">
        <v>7</v>
      </c>
      <c r="L1940">
        <v>1</v>
      </c>
      <c r="M1940">
        <v>1</v>
      </c>
      <c r="N1940" t="s">
        <v>28</v>
      </c>
      <c r="O1940">
        <v>1.49</v>
      </c>
      <c r="P1940">
        <v>4.21</v>
      </c>
      <c r="Q1940">
        <v>6.39</v>
      </c>
      <c r="R1940">
        <v>1.55</v>
      </c>
      <c r="S1940">
        <v>4.5999999999999996</v>
      </c>
      <c r="T1940">
        <v>7.4</v>
      </c>
    </row>
    <row r="1941" spans="1:20" x14ac:dyDescent="0.45">
      <c r="A1941" t="s">
        <v>41</v>
      </c>
      <c r="B1941" s="2">
        <v>42433</v>
      </c>
      <c r="C1941" s="1">
        <v>0.58333333333333337</v>
      </c>
      <c r="D1941" t="s">
        <v>43</v>
      </c>
      <c r="E1941" t="s">
        <v>52</v>
      </c>
      <c r="F1941">
        <v>1305.1500000000001</v>
      </c>
      <c r="G1941">
        <v>1361.62</v>
      </c>
      <c r="H1941">
        <v>1</v>
      </c>
      <c r="I1941">
        <v>2</v>
      </c>
      <c r="J1941">
        <v>3</v>
      </c>
      <c r="K1941">
        <v>6</v>
      </c>
      <c r="L1941">
        <v>1</v>
      </c>
      <c r="M1941">
        <v>1</v>
      </c>
      <c r="N1941" t="s">
        <v>28</v>
      </c>
      <c r="O1941">
        <v>2.5499999999999998</v>
      </c>
      <c r="P1941">
        <v>3.2</v>
      </c>
      <c r="Q1941">
        <v>2.75</v>
      </c>
      <c r="R1941">
        <v>2.67</v>
      </c>
      <c r="S1941">
        <v>3.4</v>
      </c>
      <c r="T1941">
        <v>2.97</v>
      </c>
    </row>
    <row r="1942" spans="1:20" x14ac:dyDescent="0.45">
      <c r="A1942" t="s">
        <v>61</v>
      </c>
      <c r="B1942" s="2">
        <v>42433</v>
      </c>
      <c r="C1942" s="1">
        <v>0.70833333333333337</v>
      </c>
      <c r="D1942" t="s">
        <v>63</v>
      </c>
      <c r="E1942" t="s">
        <v>77</v>
      </c>
      <c r="F1942">
        <v>1370.53</v>
      </c>
      <c r="G1942">
        <v>1355.53</v>
      </c>
      <c r="H1942">
        <v>3</v>
      </c>
      <c r="I1942">
        <v>6</v>
      </c>
      <c r="J1942">
        <v>4</v>
      </c>
      <c r="K1942">
        <v>4</v>
      </c>
      <c r="L1942">
        <v>2</v>
      </c>
      <c r="M1942">
        <v>3</v>
      </c>
      <c r="N1942" t="s">
        <v>34</v>
      </c>
      <c r="O1942">
        <v>3.11</v>
      </c>
      <c r="P1942">
        <v>3.2</v>
      </c>
      <c r="Q1942">
        <v>2.2799999999999998</v>
      </c>
      <c r="R1942">
        <v>3.35</v>
      </c>
      <c r="S1942">
        <v>3.4</v>
      </c>
      <c r="T1942">
        <v>2.44</v>
      </c>
    </row>
    <row r="1943" spans="1:20" x14ac:dyDescent="0.45">
      <c r="A1943" t="s">
        <v>20</v>
      </c>
      <c r="B1943" s="2">
        <v>42433</v>
      </c>
      <c r="C1943" s="1">
        <v>0.70833333333333337</v>
      </c>
      <c r="D1943" t="s">
        <v>48</v>
      </c>
      <c r="E1943" t="s">
        <v>60</v>
      </c>
      <c r="F1943">
        <v>1332.32</v>
      </c>
      <c r="G1943">
        <v>1246.76</v>
      </c>
      <c r="H1943">
        <v>4</v>
      </c>
      <c r="I1943">
        <v>7</v>
      </c>
      <c r="J1943">
        <v>1</v>
      </c>
      <c r="K1943">
        <v>1</v>
      </c>
      <c r="L1943">
        <v>1</v>
      </c>
      <c r="M1943">
        <v>2</v>
      </c>
      <c r="N1943" t="s">
        <v>34</v>
      </c>
      <c r="O1943">
        <v>2.37</v>
      </c>
      <c r="P1943">
        <v>3.29</v>
      </c>
      <c r="Q1943">
        <v>2.93</v>
      </c>
      <c r="R1943">
        <v>2.5499999999999998</v>
      </c>
      <c r="S1943">
        <v>3.5</v>
      </c>
      <c r="T1943">
        <v>3.3</v>
      </c>
    </row>
    <row r="1944" spans="1:20" x14ac:dyDescent="0.45">
      <c r="A1944" t="s">
        <v>31</v>
      </c>
      <c r="B1944" s="2">
        <v>42433</v>
      </c>
      <c r="C1944" s="1">
        <v>0.70833333333333337</v>
      </c>
      <c r="D1944" t="s">
        <v>55</v>
      </c>
      <c r="E1944" t="s">
        <v>57</v>
      </c>
      <c r="F1944">
        <v>1495.96</v>
      </c>
      <c r="G1944">
        <v>1457.7</v>
      </c>
      <c r="H1944">
        <v>1</v>
      </c>
      <c r="I1944">
        <v>1</v>
      </c>
      <c r="J1944">
        <v>4</v>
      </c>
      <c r="K1944">
        <v>7</v>
      </c>
      <c r="L1944">
        <v>2</v>
      </c>
      <c r="M1944">
        <v>0</v>
      </c>
      <c r="N1944" t="s">
        <v>23</v>
      </c>
      <c r="O1944">
        <v>2.23</v>
      </c>
      <c r="P1944">
        <v>3.22</v>
      </c>
      <c r="Q1944">
        <v>3.26</v>
      </c>
      <c r="R1944">
        <v>2.38</v>
      </c>
      <c r="S1944">
        <v>3.38</v>
      </c>
      <c r="T1944">
        <v>3.5</v>
      </c>
    </row>
    <row r="1945" spans="1:20" x14ac:dyDescent="0.45">
      <c r="A1945" t="s">
        <v>20</v>
      </c>
      <c r="B1945" s="2">
        <v>42433</v>
      </c>
      <c r="C1945" s="1">
        <v>0.79166666666666663</v>
      </c>
      <c r="D1945" t="s">
        <v>58</v>
      </c>
      <c r="E1945" t="s">
        <v>24</v>
      </c>
      <c r="F1945">
        <v>1450.86</v>
      </c>
      <c r="G1945">
        <v>1274.57</v>
      </c>
      <c r="H1945">
        <v>7</v>
      </c>
      <c r="I1945">
        <v>9</v>
      </c>
      <c r="J1945">
        <v>4</v>
      </c>
      <c r="K1945">
        <v>4</v>
      </c>
      <c r="L1945">
        <v>2</v>
      </c>
      <c r="M1945">
        <v>0</v>
      </c>
      <c r="N1945" t="s">
        <v>23</v>
      </c>
      <c r="O1945">
        <v>1.52</v>
      </c>
      <c r="P1945">
        <v>4.1100000000000003</v>
      </c>
      <c r="Q1945">
        <v>6.05</v>
      </c>
      <c r="R1945">
        <v>1.59</v>
      </c>
      <c r="S1945">
        <v>4.45</v>
      </c>
      <c r="T1945">
        <v>7</v>
      </c>
    </row>
    <row r="1946" spans="1:20" x14ac:dyDescent="0.45">
      <c r="A1946" t="s">
        <v>20</v>
      </c>
      <c r="B1946" s="2">
        <v>42436</v>
      </c>
      <c r="C1946" s="1">
        <v>0.70833333333333337</v>
      </c>
      <c r="D1946" t="s">
        <v>25</v>
      </c>
      <c r="E1946" t="s">
        <v>59</v>
      </c>
      <c r="F1946">
        <v>1524.41</v>
      </c>
      <c r="G1946">
        <v>1389.38</v>
      </c>
      <c r="H1946">
        <v>6</v>
      </c>
      <c r="I1946">
        <v>12</v>
      </c>
      <c r="J1946">
        <v>9</v>
      </c>
      <c r="K1946">
        <v>15</v>
      </c>
      <c r="L1946">
        <v>0</v>
      </c>
      <c r="M1946">
        <v>1</v>
      </c>
      <c r="N1946" t="s">
        <v>34</v>
      </c>
      <c r="O1946">
        <v>1.68</v>
      </c>
      <c r="P1946">
        <v>3.86</v>
      </c>
      <c r="Q1946">
        <v>4.78</v>
      </c>
      <c r="R1946">
        <v>1.78</v>
      </c>
      <c r="S1946">
        <v>4.25</v>
      </c>
      <c r="T1946">
        <v>5.45</v>
      </c>
    </row>
    <row r="1947" spans="1:20" x14ac:dyDescent="0.45">
      <c r="A1947" t="s">
        <v>20</v>
      </c>
      <c r="B1947" s="2">
        <v>42436</v>
      </c>
      <c r="C1947" s="1">
        <v>0.70833333333333337</v>
      </c>
      <c r="D1947" t="s">
        <v>22</v>
      </c>
      <c r="E1947" t="s">
        <v>26</v>
      </c>
      <c r="F1947">
        <v>1347.4</v>
      </c>
      <c r="G1947">
        <v>1246.76</v>
      </c>
      <c r="H1947">
        <v>0</v>
      </c>
      <c r="I1947">
        <v>1</v>
      </c>
      <c r="J1947">
        <v>3</v>
      </c>
      <c r="K1947">
        <v>7</v>
      </c>
      <c r="L1947">
        <v>0</v>
      </c>
      <c r="M1947">
        <v>1</v>
      </c>
      <c r="N1947" t="s">
        <v>34</v>
      </c>
      <c r="O1947">
        <v>2.17</v>
      </c>
      <c r="P1947">
        <v>3.37</v>
      </c>
      <c r="Q1947">
        <v>3.26</v>
      </c>
      <c r="R1947">
        <v>2.2799999999999998</v>
      </c>
      <c r="S1947">
        <v>3.62</v>
      </c>
      <c r="T1947">
        <v>3.58</v>
      </c>
    </row>
    <row r="1948" spans="1:20" x14ac:dyDescent="0.45">
      <c r="A1948" t="s">
        <v>35</v>
      </c>
      <c r="B1948" s="2">
        <v>42441</v>
      </c>
      <c r="C1948" s="1">
        <v>0.72916666666666663</v>
      </c>
      <c r="D1948" t="s">
        <v>36</v>
      </c>
      <c r="E1948" t="s">
        <v>46</v>
      </c>
      <c r="F1948">
        <v>1434.39</v>
      </c>
      <c r="G1948">
        <v>1395.58</v>
      </c>
      <c r="H1948">
        <v>4</v>
      </c>
      <c r="I1948">
        <v>7</v>
      </c>
      <c r="J1948">
        <v>5</v>
      </c>
      <c r="K1948">
        <v>5</v>
      </c>
      <c r="L1948">
        <v>2</v>
      </c>
      <c r="M1948">
        <v>1</v>
      </c>
      <c r="N1948" t="s">
        <v>23</v>
      </c>
      <c r="O1948">
        <v>2.0499999999999998</v>
      </c>
      <c r="P1948">
        <v>3.36</v>
      </c>
      <c r="Q1948">
        <v>3.57</v>
      </c>
      <c r="R1948">
        <v>2.23</v>
      </c>
      <c r="S1948">
        <v>3.6</v>
      </c>
      <c r="T1948">
        <v>3.92</v>
      </c>
    </row>
    <row r="1949" spans="1:20" x14ac:dyDescent="0.45">
      <c r="A1949" t="s">
        <v>35</v>
      </c>
      <c r="B1949" s="2">
        <v>42441</v>
      </c>
      <c r="C1949" s="1">
        <v>0.72916666666666663</v>
      </c>
      <c r="D1949" t="s">
        <v>39</v>
      </c>
      <c r="E1949" t="s">
        <v>100</v>
      </c>
      <c r="F1949">
        <v>1630.76</v>
      </c>
      <c r="G1949">
        <v>1436.56</v>
      </c>
      <c r="H1949">
        <v>7</v>
      </c>
      <c r="I1949">
        <v>7</v>
      </c>
      <c r="J1949">
        <v>0</v>
      </c>
      <c r="K1949">
        <v>6</v>
      </c>
      <c r="L1949">
        <v>4</v>
      </c>
      <c r="M1949">
        <v>1</v>
      </c>
      <c r="N1949" t="s">
        <v>23</v>
      </c>
      <c r="O1949">
        <v>1.32</v>
      </c>
      <c r="P1949">
        <v>5.01</v>
      </c>
      <c r="Q1949">
        <v>9.34</v>
      </c>
      <c r="R1949">
        <v>1.37</v>
      </c>
      <c r="S1949">
        <v>5.49</v>
      </c>
      <c r="T1949">
        <v>12.02</v>
      </c>
    </row>
    <row r="1950" spans="1:20" x14ac:dyDescent="0.45">
      <c r="A1950" t="s">
        <v>31</v>
      </c>
      <c r="B1950" s="2">
        <v>42442</v>
      </c>
      <c r="C1950" s="1">
        <v>0.5</v>
      </c>
      <c r="D1950" t="s">
        <v>44</v>
      </c>
      <c r="E1950" t="s">
        <v>56</v>
      </c>
      <c r="F1950">
        <v>1359.4</v>
      </c>
      <c r="G1950">
        <v>1340.02</v>
      </c>
      <c r="H1950">
        <v>4</v>
      </c>
      <c r="I1950">
        <v>5</v>
      </c>
      <c r="J1950">
        <v>2</v>
      </c>
      <c r="K1950">
        <v>5</v>
      </c>
      <c r="L1950">
        <v>3</v>
      </c>
      <c r="M1950">
        <v>1</v>
      </c>
      <c r="N1950" t="s">
        <v>23</v>
      </c>
      <c r="O1950">
        <v>2.19</v>
      </c>
      <c r="P1950">
        <v>3.39</v>
      </c>
      <c r="Q1950">
        <v>3.17</v>
      </c>
      <c r="R1950">
        <v>2.3199999999999998</v>
      </c>
      <c r="S1950">
        <v>3.57</v>
      </c>
      <c r="T1950">
        <v>3.5</v>
      </c>
    </row>
    <row r="1951" spans="1:20" x14ac:dyDescent="0.45">
      <c r="A1951" t="s">
        <v>20</v>
      </c>
      <c r="B1951" s="2">
        <v>42442</v>
      </c>
      <c r="C1951" s="1">
        <v>0.60416666666666663</v>
      </c>
      <c r="D1951" t="s">
        <v>25</v>
      </c>
      <c r="E1951" t="s">
        <v>49</v>
      </c>
      <c r="F1951">
        <v>1524.41</v>
      </c>
      <c r="G1951">
        <v>1274.19</v>
      </c>
      <c r="H1951">
        <v>3</v>
      </c>
      <c r="I1951">
        <v>9</v>
      </c>
      <c r="J1951">
        <v>4</v>
      </c>
      <c r="K1951">
        <v>10</v>
      </c>
      <c r="L1951">
        <v>1</v>
      </c>
      <c r="M1951">
        <v>1</v>
      </c>
      <c r="N1951" t="s">
        <v>28</v>
      </c>
      <c r="O1951">
        <v>1.39</v>
      </c>
      <c r="P1951">
        <v>4.6100000000000003</v>
      </c>
      <c r="Q1951">
        <v>7.63</v>
      </c>
      <c r="R1951">
        <v>1.45</v>
      </c>
      <c r="S1951">
        <v>4.97</v>
      </c>
      <c r="T1951">
        <v>8.5</v>
      </c>
    </row>
    <row r="1952" spans="1:20" x14ac:dyDescent="0.45">
      <c r="A1952" t="s">
        <v>81</v>
      </c>
      <c r="B1952" s="2">
        <v>42442</v>
      </c>
      <c r="C1952" s="1">
        <v>0.6875</v>
      </c>
      <c r="D1952" t="s">
        <v>82</v>
      </c>
      <c r="E1952" t="s">
        <v>83</v>
      </c>
      <c r="F1952">
        <v>1735.32</v>
      </c>
      <c r="G1952">
        <v>1589.14</v>
      </c>
      <c r="H1952">
        <v>7</v>
      </c>
      <c r="I1952">
        <v>9</v>
      </c>
      <c r="J1952">
        <v>1</v>
      </c>
      <c r="K1952">
        <v>5</v>
      </c>
      <c r="L1952">
        <v>4</v>
      </c>
      <c r="M1952">
        <v>2</v>
      </c>
      <c r="N1952" t="s">
        <v>23</v>
      </c>
      <c r="O1952">
        <v>1.49</v>
      </c>
      <c r="P1952">
        <v>4.01</v>
      </c>
      <c r="Q1952">
        <v>6.8</v>
      </c>
      <c r="R1952">
        <v>1.53</v>
      </c>
      <c r="S1952">
        <v>4.75</v>
      </c>
      <c r="T1952">
        <v>8.3000000000000007</v>
      </c>
    </row>
    <row r="1953" spans="1:20" x14ac:dyDescent="0.45">
      <c r="A1953" t="s">
        <v>20</v>
      </c>
      <c r="B1953" s="2">
        <v>42442</v>
      </c>
      <c r="C1953" s="1">
        <v>0.70833333333333337</v>
      </c>
      <c r="D1953" t="s">
        <v>58</v>
      </c>
      <c r="E1953" t="s">
        <v>60</v>
      </c>
      <c r="F1953">
        <v>1450.86</v>
      </c>
      <c r="G1953">
        <v>1246.76</v>
      </c>
      <c r="H1953">
        <v>7</v>
      </c>
      <c r="I1953">
        <v>11</v>
      </c>
      <c r="J1953">
        <v>4</v>
      </c>
      <c r="K1953">
        <v>4</v>
      </c>
      <c r="L1953">
        <v>2</v>
      </c>
      <c r="M1953">
        <v>2</v>
      </c>
      <c r="N1953" t="s">
        <v>28</v>
      </c>
      <c r="O1953">
        <v>1.58</v>
      </c>
      <c r="P1953">
        <v>4.01</v>
      </c>
      <c r="Q1953">
        <v>5.45</v>
      </c>
      <c r="R1953">
        <v>1.65</v>
      </c>
      <c r="S1953">
        <v>4.3499999999999996</v>
      </c>
      <c r="T1953">
        <v>6.05</v>
      </c>
    </row>
    <row r="1954" spans="1:20" x14ac:dyDescent="0.45">
      <c r="A1954" t="s">
        <v>20</v>
      </c>
      <c r="B1954" s="2">
        <v>42442</v>
      </c>
      <c r="C1954" s="1">
        <v>0.79166666666666663</v>
      </c>
      <c r="D1954" t="s">
        <v>88</v>
      </c>
      <c r="E1954" t="s">
        <v>29</v>
      </c>
      <c r="F1954">
        <v>1208.6400000000001</v>
      </c>
      <c r="G1954">
        <v>1371.54</v>
      </c>
      <c r="H1954">
        <v>0</v>
      </c>
      <c r="I1954">
        <v>1</v>
      </c>
      <c r="J1954">
        <v>3</v>
      </c>
      <c r="K1954">
        <v>4</v>
      </c>
      <c r="L1954">
        <v>1</v>
      </c>
      <c r="M1954">
        <v>1</v>
      </c>
      <c r="N1954" t="s">
        <v>28</v>
      </c>
      <c r="O1954">
        <v>3.16</v>
      </c>
      <c r="P1954">
        <v>3.35</v>
      </c>
      <c r="Q1954">
        <v>2.21</v>
      </c>
      <c r="R1954">
        <v>3.34</v>
      </c>
      <c r="S1954">
        <v>3.6</v>
      </c>
      <c r="T1954">
        <v>2.33</v>
      </c>
    </row>
    <row r="1955" spans="1:20" x14ac:dyDescent="0.45">
      <c r="A1955" t="s">
        <v>20</v>
      </c>
      <c r="B1955" s="2">
        <v>42443</v>
      </c>
      <c r="C1955" s="1">
        <v>0.75</v>
      </c>
      <c r="D1955" t="s">
        <v>40</v>
      </c>
      <c r="E1955" t="s">
        <v>59</v>
      </c>
      <c r="F1955">
        <v>1366.3</v>
      </c>
      <c r="G1955">
        <v>1389.38</v>
      </c>
      <c r="H1955">
        <v>0</v>
      </c>
      <c r="I1955">
        <v>6</v>
      </c>
      <c r="J1955">
        <v>9</v>
      </c>
      <c r="K1955">
        <v>15</v>
      </c>
      <c r="L1955">
        <v>0</v>
      </c>
      <c r="M1955">
        <v>2</v>
      </c>
      <c r="N1955" t="s">
        <v>34</v>
      </c>
      <c r="O1955">
        <v>2.2999999999999998</v>
      </c>
      <c r="P1955">
        <v>3.31</v>
      </c>
      <c r="Q1955">
        <v>3.03</v>
      </c>
      <c r="R1955">
        <v>2.4</v>
      </c>
      <c r="S1955">
        <v>3.5</v>
      </c>
      <c r="T1955">
        <v>3.21</v>
      </c>
    </row>
    <row r="1956" spans="1:20" x14ac:dyDescent="0.45">
      <c r="A1956" t="s">
        <v>31</v>
      </c>
      <c r="B1956" s="2">
        <v>42443</v>
      </c>
      <c r="C1956" s="1">
        <v>0.75</v>
      </c>
      <c r="D1956" t="s">
        <v>55</v>
      </c>
      <c r="E1956" t="s">
        <v>99</v>
      </c>
      <c r="F1956">
        <v>1495.96</v>
      </c>
      <c r="G1956">
        <v>1293.6400000000001</v>
      </c>
      <c r="H1956">
        <v>4</v>
      </c>
      <c r="I1956">
        <v>4</v>
      </c>
      <c r="J1956">
        <v>1</v>
      </c>
      <c r="K1956">
        <v>2</v>
      </c>
      <c r="L1956">
        <v>3</v>
      </c>
      <c r="M1956">
        <v>0</v>
      </c>
      <c r="N1956" t="s">
        <v>23</v>
      </c>
      <c r="O1956">
        <v>1.32</v>
      </c>
      <c r="P1956">
        <v>4.8899999999999997</v>
      </c>
      <c r="Q1956">
        <v>9.74</v>
      </c>
      <c r="R1956">
        <v>1.36</v>
      </c>
      <c r="S1956">
        <v>5.4</v>
      </c>
      <c r="T1956">
        <v>11</v>
      </c>
    </row>
    <row r="1957" spans="1:20" x14ac:dyDescent="0.45">
      <c r="A1957" t="s">
        <v>31</v>
      </c>
      <c r="B1957" s="2">
        <v>42447</v>
      </c>
      <c r="C1957" s="1">
        <v>0.70833333333333337</v>
      </c>
      <c r="D1957" t="s">
        <v>68</v>
      </c>
      <c r="E1957" t="s">
        <v>33</v>
      </c>
      <c r="F1957">
        <v>1446.4</v>
      </c>
      <c r="G1957">
        <v>1297.4100000000001</v>
      </c>
      <c r="H1957">
        <v>1</v>
      </c>
      <c r="I1957">
        <v>5</v>
      </c>
      <c r="J1957">
        <v>2</v>
      </c>
      <c r="K1957">
        <v>6</v>
      </c>
      <c r="L1957">
        <v>2</v>
      </c>
      <c r="M1957">
        <v>2</v>
      </c>
      <c r="N1957" t="s">
        <v>28</v>
      </c>
      <c r="O1957">
        <v>1.97</v>
      </c>
      <c r="P1957">
        <v>3.51</v>
      </c>
      <c r="Q1957">
        <v>3.66</v>
      </c>
      <c r="R1957">
        <v>2.0499999999999998</v>
      </c>
      <c r="S1957">
        <v>3.8</v>
      </c>
      <c r="T1957">
        <v>4.25</v>
      </c>
    </row>
    <row r="1958" spans="1:20" x14ac:dyDescent="0.45">
      <c r="A1958" t="s">
        <v>20</v>
      </c>
      <c r="B1958" s="2">
        <v>42447</v>
      </c>
      <c r="C1958" s="1">
        <v>0.75</v>
      </c>
      <c r="D1958" t="s">
        <v>49</v>
      </c>
      <c r="E1958" t="s">
        <v>88</v>
      </c>
      <c r="F1958">
        <v>1281.6300000000001</v>
      </c>
      <c r="G1958">
        <v>1210.9000000000001</v>
      </c>
      <c r="H1958">
        <v>2</v>
      </c>
      <c r="I1958">
        <v>8</v>
      </c>
      <c r="J1958">
        <v>1</v>
      </c>
      <c r="K1958">
        <v>2</v>
      </c>
      <c r="L1958">
        <v>0</v>
      </c>
      <c r="M1958">
        <v>0</v>
      </c>
      <c r="N1958" t="s">
        <v>28</v>
      </c>
      <c r="O1958">
        <v>1.56</v>
      </c>
      <c r="P1958">
        <v>3.85</v>
      </c>
      <c r="Q1958">
        <v>6.05</v>
      </c>
      <c r="R1958">
        <v>1.63</v>
      </c>
      <c r="S1958">
        <v>4.16</v>
      </c>
      <c r="T1958">
        <v>7</v>
      </c>
    </row>
    <row r="1959" spans="1:20" x14ac:dyDescent="0.45">
      <c r="A1959" t="s">
        <v>65</v>
      </c>
      <c r="B1959" s="2">
        <v>42447</v>
      </c>
      <c r="C1959" s="1">
        <v>0.77083333333333337</v>
      </c>
      <c r="D1959" t="s">
        <v>66</v>
      </c>
      <c r="E1959" t="s">
        <v>102</v>
      </c>
      <c r="F1959">
        <v>1517.97</v>
      </c>
      <c r="G1959">
        <v>1428.56</v>
      </c>
      <c r="H1959">
        <v>4</v>
      </c>
      <c r="I1959">
        <v>5</v>
      </c>
      <c r="J1959">
        <v>4</v>
      </c>
      <c r="K1959">
        <v>4</v>
      </c>
      <c r="L1959">
        <v>1</v>
      </c>
      <c r="M1959">
        <v>0</v>
      </c>
      <c r="N1959" t="s">
        <v>23</v>
      </c>
      <c r="O1959">
        <v>1.6</v>
      </c>
      <c r="P1959">
        <v>3.62</v>
      </c>
      <c r="Q1959">
        <v>5.43</v>
      </c>
      <c r="R1959">
        <v>1.7</v>
      </c>
      <c r="S1959">
        <v>3.92</v>
      </c>
      <c r="T1959">
        <v>6.85</v>
      </c>
    </row>
    <row r="1960" spans="1:20" x14ac:dyDescent="0.45">
      <c r="A1960" t="s">
        <v>61</v>
      </c>
      <c r="B1960" s="2">
        <v>42447</v>
      </c>
      <c r="C1960" s="1">
        <v>0.8125</v>
      </c>
      <c r="D1960" t="s">
        <v>77</v>
      </c>
      <c r="E1960" t="s">
        <v>80</v>
      </c>
      <c r="F1960">
        <v>1368.69</v>
      </c>
      <c r="G1960">
        <v>1379.56</v>
      </c>
      <c r="H1960">
        <v>9</v>
      </c>
      <c r="I1960">
        <v>10</v>
      </c>
      <c r="J1960">
        <v>6</v>
      </c>
      <c r="K1960">
        <v>8</v>
      </c>
      <c r="L1960">
        <v>5</v>
      </c>
      <c r="M1960">
        <v>1</v>
      </c>
      <c r="N1960" t="s">
        <v>23</v>
      </c>
      <c r="O1960">
        <v>2.04</v>
      </c>
      <c r="P1960">
        <v>3.31</v>
      </c>
      <c r="Q1960">
        <v>3.57</v>
      </c>
      <c r="R1960">
        <v>2.12</v>
      </c>
      <c r="S1960">
        <v>3.52</v>
      </c>
      <c r="T1960">
        <v>3.93</v>
      </c>
    </row>
    <row r="1961" spans="1:20" x14ac:dyDescent="0.45">
      <c r="A1961" t="s">
        <v>20</v>
      </c>
      <c r="B1961" s="2">
        <v>42448</v>
      </c>
      <c r="C1961" s="1">
        <v>0.60416666666666663</v>
      </c>
      <c r="D1961" t="s">
        <v>24</v>
      </c>
      <c r="E1961" t="s">
        <v>48</v>
      </c>
      <c r="F1961">
        <v>1284.92</v>
      </c>
      <c r="G1961">
        <v>1338.55</v>
      </c>
      <c r="H1961">
        <v>4</v>
      </c>
      <c r="I1961">
        <v>7</v>
      </c>
      <c r="J1961">
        <v>4</v>
      </c>
      <c r="K1961">
        <v>4</v>
      </c>
      <c r="L1961">
        <v>3</v>
      </c>
      <c r="M1961">
        <v>0</v>
      </c>
      <c r="N1961" t="s">
        <v>23</v>
      </c>
      <c r="O1961">
        <v>2.1800000000000002</v>
      </c>
      <c r="P1961">
        <v>3.37</v>
      </c>
      <c r="Q1961">
        <v>3.23</v>
      </c>
      <c r="R1961">
        <v>2.27</v>
      </c>
      <c r="S1961">
        <v>3.55</v>
      </c>
      <c r="T1961">
        <v>3.56</v>
      </c>
    </row>
    <row r="1962" spans="1:20" x14ac:dyDescent="0.45">
      <c r="A1962" t="s">
        <v>31</v>
      </c>
      <c r="B1962" s="2">
        <v>42448</v>
      </c>
      <c r="C1962" s="1">
        <v>0.625</v>
      </c>
      <c r="D1962" t="s">
        <v>99</v>
      </c>
      <c r="E1962" t="s">
        <v>44</v>
      </c>
      <c r="F1962">
        <v>1267.68</v>
      </c>
      <c r="G1962">
        <v>1379.96</v>
      </c>
      <c r="H1962">
        <v>1</v>
      </c>
      <c r="I1962">
        <v>2</v>
      </c>
      <c r="J1962">
        <v>4</v>
      </c>
      <c r="K1962">
        <v>7</v>
      </c>
      <c r="L1962">
        <v>0</v>
      </c>
      <c r="M1962">
        <v>2</v>
      </c>
      <c r="N1962" t="s">
        <v>34</v>
      </c>
      <c r="O1962">
        <v>4.97</v>
      </c>
      <c r="P1962">
        <v>3.75</v>
      </c>
      <c r="Q1962">
        <v>1.68</v>
      </c>
      <c r="R1962">
        <v>5.5</v>
      </c>
      <c r="S1962">
        <v>4.1500000000000004</v>
      </c>
      <c r="T1962">
        <v>1.75</v>
      </c>
    </row>
    <row r="1963" spans="1:20" x14ac:dyDescent="0.45">
      <c r="A1963" t="s">
        <v>20</v>
      </c>
      <c r="B1963" s="2">
        <v>42448</v>
      </c>
      <c r="C1963" s="1">
        <v>0.70833333333333337</v>
      </c>
      <c r="D1963" t="s">
        <v>30</v>
      </c>
      <c r="E1963" t="s">
        <v>58</v>
      </c>
      <c r="F1963">
        <v>1535.37</v>
      </c>
      <c r="G1963">
        <v>1444.08</v>
      </c>
      <c r="H1963">
        <v>7</v>
      </c>
      <c r="I1963">
        <v>11</v>
      </c>
      <c r="J1963">
        <v>5</v>
      </c>
      <c r="K1963">
        <v>11</v>
      </c>
      <c r="L1963">
        <v>1</v>
      </c>
      <c r="M1963">
        <v>0</v>
      </c>
      <c r="N1963" t="s">
        <v>23</v>
      </c>
      <c r="O1963">
        <v>1.59</v>
      </c>
      <c r="P1963">
        <v>3.97</v>
      </c>
      <c r="Q1963">
        <v>5.41</v>
      </c>
      <c r="R1963">
        <v>1.66</v>
      </c>
      <c r="S1963">
        <v>4.4000000000000004</v>
      </c>
      <c r="T1963">
        <v>6.4</v>
      </c>
    </row>
    <row r="1964" spans="1:20" x14ac:dyDescent="0.45">
      <c r="A1964" t="s">
        <v>35</v>
      </c>
      <c r="B1964" s="2">
        <v>42448</v>
      </c>
      <c r="C1964" s="1">
        <v>0.72916666666666663</v>
      </c>
      <c r="D1964" t="s">
        <v>47</v>
      </c>
      <c r="E1964" t="s">
        <v>37</v>
      </c>
      <c r="F1964">
        <v>1430.58</v>
      </c>
      <c r="G1964">
        <v>1481.05</v>
      </c>
      <c r="H1964">
        <v>4</v>
      </c>
      <c r="I1964">
        <v>8</v>
      </c>
      <c r="J1964">
        <v>4</v>
      </c>
      <c r="K1964">
        <v>8</v>
      </c>
      <c r="L1964">
        <v>1</v>
      </c>
      <c r="M1964">
        <v>0</v>
      </c>
      <c r="N1964" t="s">
        <v>23</v>
      </c>
      <c r="O1964">
        <v>3.8</v>
      </c>
      <c r="P1964">
        <v>3.43</v>
      </c>
      <c r="Q1964">
        <v>1.98</v>
      </c>
      <c r="R1964">
        <v>4.5</v>
      </c>
      <c r="S1964">
        <v>3.65</v>
      </c>
      <c r="T1964">
        <v>2.5</v>
      </c>
    </row>
    <row r="1965" spans="1:20" x14ac:dyDescent="0.45">
      <c r="A1965" t="s">
        <v>35</v>
      </c>
      <c r="B1965" s="2">
        <v>42448</v>
      </c>
      <c r="C1965" s="1">
        <v>0.72916666666666663</v>
      </c>
      <c r="D1965" t="s">
        <v>39</v>
      </c>
      <c r="E1965" t="s">
        <v>46</v>
      </c>
      <c r="F1965">
        <v>1628.73</v>
      </c>
      <c r="G1965">
        <v>1409.83</v>
      </c>
      <c r="H1965">
        <v>7</v>
      </c>
      <c r="I1965">
        <v>10</v>
      </c>
      <c r="J1965">
        <v>2</v>
      </c>
      <c r="K1965">
        <v>5</v>
      </c>
      <c r="L1965">
        <v>2</v>
      </c>
      <c r="M1965">
        <v>1</v>
      </c>
      <c r="N1965" t="s">
        <v>23</v>
      </c>
      <c r="O1965">
        <v>1.2</v>
      </c>
      <c r="P1965">
        <v>6.46</v>
      </c>
      <c r="Q1965">
        <v>13.28</v>
      </c>
      <c r="R1965">
        <v>1.22</v>
      </c>
      <c r="S1965">
        <v>7.52</v>
      </c>
      <c r="T1965">
        <v>16.329999999999998</v>
      </c>
    </row>
    <row r="1966" spans="1:20" x14ac:dyDescent="0.45">
      <c r="A1966" t="s">
        <v>20</v>
      </c>
      <c r="B1966" s="2">
        <v>42449</v>
      </c>
      <c r="C1966" s="1">
        <v>0.60416666666666663</v>
      </c>
      <c r="D1966" t="s">
        <v>26</v>
      </c>
      <c r="E1966" t="s">
        <v>40</v>
      </c>
      <c r="F1966">
        <v>1239.8699999999999</v>
      </c>
      <c r="G1966">
        <v>1353.19</v>
      </c>
      <c r="H1966">
        <v>4</v>
      </c>
      <c r="I1966">
        <v>6</v>
      </c>
      <c r="J1966">
        <v>0</v>
      </c>
      <c r="K1966">
        <v>3</v>
      </c>
      <c r="L1966">
        <v>1</v>
      </c>
      <c r="M1966">
        <v>0</v>
      </c>
      <c r="N1966" t="s">
        <v>23</v>
      </c>
      <c r="O1966">
        <v>2.4900000000000002</v>
      </c>
      <c r="P1966">
        <v>3.27</v>
      </c>
      <c r="Q1966">
        <v>2.79</v>
      </c>
      <c r="R1966">
        <v>2.65</v>
      </c>
      <c r="S1966">
        <v>3.55</v>
      </c>
      <c r="T1966">
        <v>3.01</v>
      </c>
    </row>
    <row r="1967" spans="1:20" x14ac:dyDescent="0.45">
      <c r="A1967" t="s">
        <v>31</v>
      </c>
      <c r="B1967" s="2">
        <v>42449</v>
      </c>
      <c r="C1967" s="1">
        <v>0.70833333333333337</v>
      </c>
      <c r="D1967" t="s">
        <v>57</v>
      </c>
      <c r="E1967" t="s">
        <v>45</v>
      </c>
      <c r="F1967">
        <v>1451.42</v>
      </c>
      <c r="G1967">
        <v>1351.64</v>
      </c>
      <c r="H1967">
        <v>6</v>
      </c>
      <c r="I1967">
        <v>7</v>
      </c>
      <c r="J1967">
        <v>3</v>
      </c>
      <c r="K1967">
        <v>3</v>
      </c>
      <c r="L1967">
        <v>0</v>
      </c>
      <c r="M1967">
        <v>0</v>
      </c>
      <c r="N1967" t="s">
        <v>28</v>
      </c>
      <c r="O1967">
        <v>2.04</v>
      </c>
      <c r="P1967">
        <v>3.32</v>
      </c>
      <c r="Q1967">
        <v>3.63</v>
      </c>
      <c r="R1967">
        <v>2.15</v>
      </c>
      <c r="S1967">
        <v>3.5</v>
      </c>
      <c r="T1967">
        <v>4</v>
      </c>
    </row>
    <row r="1968" spans="1:20" x14ac:dyDescent="0.45">
      <c r="A1968" t="s">
        <v>20</v>
      </c>
      <c r="B1968" s="2">
        <v>42449</v>
      </c>
      <c r="C1968" s="1">
        <v>0.79166666666666663</v>
      </c>
      <c r="D1968" t="s">
        <v>22</v>
      </c>
      <c r="E1968" t="s">
        <v>25</v>
      </c>
      <c r="F1968">
        <v>1341.17</v>
      </c>
      <c r="G1968">
        <v>1516.97</v>
      </c>
      <c r="H1968">
        <v>0</v>
      </c>
      <c r="I1968">
        <v>1</v>
      </c>
      <c r="J1968">
        <v>4</v>
      </c>
      <c r="K1968">
        <v>7</v>
      </c>
      <c r="L1968">
        <v>1</v>
      </c>
      <c r="M1968">
        <v>2</v>
      </c>
      <c r="N1968" t="s">
        <v>34</v>
      </c>
      <c r="O1968">
        <v>3.85</v>
      </c>
      <c r="P1968">
        <v>3.49</v>
      </c>
      <c r="Q1968">
        <v>1.92</v>
      </c>
      <c r="R1968">
        <v>4.05</v>
      </c>
      <c r="S1968">
        <v>3.7</v>
      </c>
      <c r="T1968">
        <v>2</v>
      </c>
    </row>
    <row r="1969" spans="1:20" x14ac:dyDescent="0.45">
      <c r="A1969" t="s">
        <v>31</v>
      </c>
      <c r="B1969" s="2">
        <v>42463</v>
      </c>
      <c r="C1969" s="1">
        <v>0.70833333333333337</v>
      </c>
      <c r="D1969" t="s">
        <v>68</v>
      </c>
      <c r="E1969" t="s">
        <v>44</v>
      </c>
      <c r="F1969">
        <v>1441.35</v>
      </c>
      <c r="G1969">
        <v>1388.65</v>
      </c>
      <c r="H1969">
        <v>2</v>
      </c>
      <c r="I1969">
        <v>3</v>
      </c>
      <c r="J1969">
        <v>6</v>
      </c>
      <c r="K1969">
        <v>10</v>
      </c>
      <c r="L1969">
        <v>0</v>
      </c>
      <c r="M1969">
        <v>1</v>
      </c>
      <c r="N1969" t="s">
        <v>34</v>
      </c>
      <c r="O1969">
        <v>1.66</v>
      </c>
      <c r="P1969">
        <v>3.92</v>
      </c>
      <c r="Q1969">
        <v>4.84</v>
      </c>
      <c r="R1969">
        <v>1.74</v>
      </c>
      <c r="S1969">
        <v>4.0999999999999996</v>
      </c>
      <c r="T1969">
        <v>5.75</v>
      </c>
    </row>
    <row r="1970" spans="1:20" x14ac:dyDescent="0.45">
      <c r="A1970" t="s">
        <v>61</v>
      </c>
      <c r="B1970" s="2">
        <v>42463</v>
      </c>
      <c r="C1970" s="1">
        <v>0.8125</v>
      </c>
      <c r="D1970" t="s">
        <v>77</v>
      </c>
      <c r="E1970" t="s">
        <v>85</v>
      </c>
      <c r="F1970">
        <v>1382.44</v>
      </c>
      <c r="G1970">
        <v>1415.15</v>
      </c>
      <c r="H1970">
        <v>9</v>
      </c>
      <c r="I1970">
        <v>12</v>
      </c>
      <c r="J1970">
        <v>4</v>
      </c>
      <c r="K1970">
        <v>5</v>
      </c>
      <c r="L1970">
        <v>1</v>
      </c>
      <c r="M1970">
        <v>1</v>
      </c>
      <c r="N1970" t="s">
        <v>28</v>
      </c>
      <c r="O1970">
        <v>2.29</v>
      </c>
      <c r="P1970">
        <v>3.28</v>
      </c>
      <c r="Q1970">
        <v>3.04</v>
      </c>
      <c r="R1970">
        <v>2.4500000000000002</v>
      </c>
      <c r="S1970">
        <v>3.46</v>
      </c>
      <c r="T1970">
        <v>3.27</v>
      </c>
    </row>
    <row r="1971" spans="1:20" x14ac:dyDescent="0.45">
      <c r="A1971" t="s">
        <v>61</v>
      </c>
      <c r="B1971" s="2">
        <v>42464</v>
      </c>
      <c r="C1971" s="1">
        <v>0.70833333333333337</v>
      </c>
      <c r="D1971" t="s">
        <v>80</v>
      </c>
      <c r="E1971" t="s">
        <v>64</v>
      </c>
      <c r="F1971">
        <v>1365.82</v>
      </c>
      <c r="G1971">
        <v>1326.18</v>
      </c>
      <c r="H1971">
        <v>6</v>
      </c>
      <c r="I1971">
        <v>7</v>
      </c>
      <c r="J1971">
        <v>5</v>
      </c>
      <c r="K1971">
        <v>8</v>
      </c>
      <c r="L1971">
        <v>0</v>
      </c>
      <c r="M1971">
        <v>3</v>
      </c>
      <c r="N1971" t="s">
        <v>34</v>
      </c>
      <c r="O1971">
        <v>1.93</v>
      </c>
      <c r="P1971">
        <v>3.41</v>
      </c>
      <c r="Q1971">
        <v>3.83</v>
      </c>
      <c r="R1971">
        <v>2.04</v>
      </c>
      <c r="S1971">
        <v>3.6</v>
      </c>
      <c r="T1971">
        <v>4.2</v>
      </c>
    </row>
    <row r="1972" spans="1:20" x14ac:dyDescent="0.45">
      <c r="A1972" t="s">
        <v>31</v>
      </c>
      <c r="B1972" s="2">
        <v>42464</v>
      </c>
      <c r="C1972" s="1">
        <v>0.75</v>
      </c>
      <c r="D1972" t="s">
        <v>45</v>
      </c>
      <c r="E1972" t="s">
        <v>95</v>
      </c>
      <c r="F1972">
        <v>1355.54</v>
      </c>
      <c r="G1972">
        <v>1346.3</v>
      </c>
      <c r="H1972">
        <v>1</v>
      </c>
      <c r="I1972">
        <v>4</v>
      </c>
      <c r="J1972">
        <v>7</v>
      </c>
      <c r="K1972">
        <v>8</v>
      </c>
      <c r="L1972">
        <v>1</v>
      </c>
      <c r="M1972">
        <v>0</v>
      </c>
      <c r="N1972" t="s">
        <v>23</v>
      </c>
      <c r="O1972">
        <v>2.73</v>
      </c>
      <c r="P1972">
        <v>3.11</v>
      </c>
      <c r="Q1972">
        <v>2.63</v>
      </c>
      <c r="R1972">
        <v>2.91</v>
      </c>
      <c r="S1972">
        <v>3.25</v>
      </c>
      <c r="T1972">
        <v>2.85</v>
      </c>
    </row>
    <row r="1973" spans="1:20" x14ac:dyDescent="0.45">
      <c r="A1973" t="s">
        <v>20</v>
      </c>
      <c r="B1973" s="2">
        <v>42467</v>
      </c>
      <c r="C1973" s="1">
        <v>0.75</v>
      </c>
      <c r="D1973" t="s">
        <v>58</v>
      </c>
      <c r="E1973" t="s">
        <v>48</v>
      </c>
      <c r="F1973">
        <v>1440.11</v>
      </c>
      <c r="G1973">
        <v>1326.05</v>
      </c>
      <c r="H1973">
        <v>4</v>
      </c>
      <c r="I1973">
        <v>8</v>
      </c>
      <c r="J1973">
        <v>3</v>
      </c>
      <c r="K1973">
        <v>4</v>
      </c>
      <c r="L1973">
        <v>4</v>
      </c>
      <c r="M1973">
        <v>2</v>
      </c>
      <c r="N1973" t="s">
        <v>23</v>
      </c>
      <c r="O1973">
        <v>1.36</v>
      </c>
      <c r="P1973">
        <v>5.0199999999999996</v>
      </c>
      <c r="Q1973">
        <v>7.37</v>
      </c>
      <c r="R1973">
        <v>1.42</v>
      </c>
      <c r="S1973">
        <v>5.62</v>
      </c>
      <c r="T1973">
        <v>8.5399999999999991</v>
      </c>
    </row>
    <row r="1974" spans="1:20" x14ac:dyDescent="0.45">
      <c r="A1974" t="s">
        <v>31</v>
      </c>
      <c r="B1974" s="2">
        <v>42471</v>
      </c>
      <c r="C1974" s="1">
        <v>0.70833333333333337</v>
      </c>
      <c r="D1974" t="s">
        <v>45</v>
      </c>
      <c r="E1974" t="s">
        <v>68</v>
      </c>
      <c r="F1974">
        <v>1355.54</v>
      </c>
      <c r="G1974">
        <v>1441.35</v>
      </c>
      <c r="H1974">
        <v>4</v>
      </c>
      <c r="I1974">
        <v>7</v>
      </c>
      <c r="J1974">
        <v>1</v>
      </c>
      <c r="K1974">
        <v>2</v>
      </c>
      <c r="L1974">
        <v>3</v>
      </c>
      <c r="M1974">
        <v>0</v>
      </c>
      <c r="N1974" t="s">
        <v>23</v>
      </c>
      <c r="O1974">
        <v>3.72</v>
      </c>
      <c r="P1974">
        <v>3.55</v>
      </c>
      <c r="Q1974">
        <v>1.94</v>
      </c>
      <c r="R1974">
        <v>4.05</v>
      </c>
      <c r="S1974">
        <v>3.75</v>
      </c>
      <c r="T1974">
        <v>2.04</v>
      </c>
    </row>
    <row r="1975" spans="1:20" x14ac:dyDescent="0.45">
      <c r="A1975" t="s">
        <v>31</v>
      </c>
      <c r="B1975" s="2">
        <v>42471</v>
      </c>
      <c r="C1975" s="1">
        <v>0.80208333333333337</v>
      </c>
      <c r="D1975" t="s">
        <v>33</v>
      </c>
      <c r="E1975" t="s">
        <v>32</v>
      </c>
      <c r="F1975">
        <v>1302.47</v>
      </c>
      <c r="G1975">
        <v>1229.52</v>
      </c>
      <c r="H1975">
        <v>3</v>
      </c>
      <c r="I1975">
        <v>4</v>
      </c>
      <c r="J1975">
        <v>3</v>
      </c>
      <c r="K1975">
        <v>3</v>
      </c>
      <c r="L1975">
        <v>0</v>
      </c>
      <c r="M1975">
        <v>0</v>
      </c>
      <c r="N1975" t="s">
        <v>28</v>
      </c>
      <c r="O1975">
        <v>2.02</v>
      </c>
      <c r="P1975">
        <v>3.47</v>
      </c>
      <c r="Q1975">
        <v>3.52</v>
      </c>
      <c r="R1975">
        <v>2.2000000000000002</v>
      </c>
      <c r="S1975">
        <v>3.7</v>
      </c>
      <c r="T1975">
        <v>3.95</v>
      </c>
    </row>
    <row r="1976" spans="1:20" x14ac:dyDescent="0.45">
      <c r="A1976" t="s">
        <v>31</v>
      </c>
      <c r="B1976" s="2">
        <v>42472</v>
      </c>
      <c r="C1976" s="1">
        <v>0.54166666666666663</v>
      </c>
      <c r="D1976" t="s">
        <v>56</v>
      </c>
      <c r="E1976" t="s">
        <v>44</v>
      </c>
      <c r="F1976">
        <v>1358.77</v>
      </c>
      <c r="G1976">
        <v>1388.65</v>
      </c>
      <c r="H1976">
        <v>4</v>
      </c>
      <c r="I1976">
        <v>5</v>
      </c>
      <c r="J1976">
        <v>9</v>
      </c>
      <c r="K1976">
        <v>10</v>
      </c>
      <c r="L1976">
        <v>0</v>
      </c>
      <c r="M1976">
        <v>1</v>
      </c>
      <c r="N1976" t="s">
        <v>34</v>
      </c>
      <c r="O1976">
        <v>2.23</v>
      </c>
      <c r="P1976">
        <v>3.39</v>
      </c>
      <c r="Q1976">
        <v>3.1</v>
      </c>
      <c r="R1976">
        <v>2.4</v>
      </c>
      <c r="S1976">
        <v>3.58</v>
      </c>
      <c r="T1976">
        <v>3.29</v>
      </c>
    </row>
    <row r="1977" spans="1:20" x14ac:dyDescent="0.45">
      <c r="A1977" t="s">
        <v>31</v>
      </c>
      <c r="B1977" s="2">
        <v>42472</v>
      </c>
      <c r="C1977" s="1">
        <v>0.625</v>
      </c>
      <c r="D1977" t="s">
        <v>45</v>
      </c>
      <c r="E1977" t="s">
        <v>57</v>
      </c>
      <c r="F1977">
        <v>1355.54</v>
      </c>
      <c r="G1977">
        <v>1447.52</v>
      </c>
      <c r="H1977">
        <v>7</v>
      </c>
      <c r="I1977">
        <v>7</v>
      </c>
      <c r="J1977">
        <v>4</v>
      </c>
      <c r="K1977">
        <v>8</v>
      </c>
      <c r="L1977">
        <v>1</v>
      </c>
      <c r="M1977">
        <v>1</v>
      </c>
      <c r="N1977" t="s">
        <v>28</v>
      </c>
      <c r="O1977">
        <v>5.85</v>
      </c>
      <c r="P1977">
        <v>4.12</v>
      </c>
      <c r="Q1977">
        <v>1.54</v>
      </c>
      <c r="R1977">
        <v>6.5</v>
      </c>
      <c r="S1977">
        <v>4.46</v>
      </c>
      <c r="T1977">
        <v>1.59</v>
      </c>
    </row>
    <row r="1978" spans="1:20" x14ac:dyDescent="0.45">
      <c r="A1978" t="s">
        <v>31</v>
      </c>
      <c r="B1978" s="2">
        <v>42472</v>
      </c>
      <c r="C1978" s="1">
        <v>0.70833333333333337</v>
      </c>
      <c r="D1978" t="s">
        <v>55</v>
      </c>
      <c r="E1978" t="s">
        <v>33</v>
      </c>
      <c r="F1978">
        <v>1472.57</v>
      </c>
      <c r="G1978">
        <v>1302.47</v>
      </c>
      <c r="H1978">
        <v>6</v>
      </c>
      <c r="I1978">
        <v>7</v>
      </c>
      <c r="J1978">
        <v>3</v>
      </c>
      <c r="K1978">
        <v>4</v>
      </c>
      <c r="L1978">
        <v>0</v>
      </c>
      <c r="M1978">
        <v>1</v>
      </c>
      <c r="N1978" t="s">
        <v>34</v>
      </c>
      <c r="O1978">
        <v>1.76</v>
      </c>
      <c r="P1978">
        <v>3.64</v>
      </c>
      <c r="Q1978">
        <v>4.55</v>
      </c>
      <c r="R1978">
        <v>1.85</v>
      </c>
      <c r="S1978">
        <v>3.87</v>
      </c>
      <c r="T1978">
        <v>5.0999999999999996</v>
      </c>
    </row>
    <row r="1979" spans="1:20" x14ac:dyDescent="0.45">
      <c r="A1979" t="s">
        <v>31</v>
      </c>
      <c r="B1979" s="2">
        <v>42475</v>
      </c>
      <c r="C1979" s="1">
        <v>0.70833333333333337</v>
      </c>
      <c r="D1979" t="s">
        <v>56</v>
      </c>
      <c r="E1979" t="s">
        <v>99</v>
      </c>
      <c r="F1979">
        <v>1352.81</v>
      </c>
      <c r="G1979">
        <v>1255.04</v>
      </c>
      <c r="H1979">
        <v>3</v>
      </c>
      <c r="I1979">
        <v>5</v>
      </c>
      <c r="J1979">
        <v>0</v>
      </c>
      <c r="K1979">
        <v>1</v>
      </c>
      <c r="L1979">
        <v>2</v>
      </c>
      <c r="M1979">
        <v>1</v>
      </c>
      <c r="N1979" t="s">
        <v>23</v>
      </c>
      <c r="O1979">
        <v>1.4</v>
      </c>
      <c r="P1979">
        <v>4.4800000000000004</v>
      </c>
      <c r="Q1979">
        <v>7.91</v>
      </c>
      <c r="R1979">
        <v>1.44</v>
      </c>
      <c r="S1979">
        <v>5.0999999999999996</v>
      </c>
      <c r="T1979">
        <v>9.2899999999999991</v>
      </c>
    </row>
    <row r="1980" spans="1:20" x14ac:dyDescent="0.45">
      <c r="A1980" t="s">
        <v>20</v>
      </c>
      <c r="B1980" s="2">
        <v>42475</v>
      </c>
      <c r="C1980" s="1">
        <v>0.75</v>
      </c>
      <c r="D1980" t="s">
        <v>24</v>
      </c>
      <c r="E1980" t="s">
        <v>29</v>
      </c>
      <c r="F1980">
        <v>1286.08</v>
      </c>
      <c r="G1980">
        <v>1369.27</v>
      </c>
      <c r="H1980">
        <v>6</v>
      </c>
      <c r="I1980">
        <v>10</v>
      </c>
      <c r="J1980">
        <v>5</v>
      </c>
      <c r="K1980">
        <v>5</v>
      </c>
      <c r="L1980">
        <v>2</v>
      </c>
      <c r="M1980">
        <v>2</v>
      </c>
      <c r="N1980" t="s">
        <v>28</v>
      </c>
      <c r="O1980">
        <v>2.4700000000000002</v>
      </c>
      <c r="P1980">
        <v>3.27</v>
      </c>
      <c r="Q1980">
        <v>2.82</v>
      </c>
      <c r="R1980">
        <v>2.65</v>
      </c>
      <c r="S1980">
        <v>3.43</v>
      </c>
      <c r="T1980">
        <v>3.1</v>
      </c>
    </row>
    <row r="1981" spans="1:20" x14ac:dyDescent="0.45">
      <c r="A1981" t="s">
        <v>20</v>
      </c>
      <c r="B1981" s="2">
        <v>42476</v>
      </c>
      <c r="C1981" s="1">
        <v>0.60416666666666663</v>
      </c>
      <c r="D1981" t="s">
        <v>58</v>
      </c>
      <c r="E1981" t="s">
        <v>26</v>
      </c>
      <c r="F1981">
        <v>1430.04</v>
      </c>
      <c r="G1981">
        <v>1258.78</v>
      </c>
      <c r="H1981">
        <v>4</v>
      </c>
      <c r="I1981">
        <v>8</v>
      </c>
      <c r="J1981">
        <v>6</v>
      </c>
      <c r="K1981">
        <v>8</v>
      </c>
      <c r="L1981">
        <v>2</v>
      </c>
      <c r="M1981">
        <v>1</v>
      </c>
      <c r="N1981" t="s">
        <v>23</v>
      </c>
      <c r="O1981">
        <v>1.51</v>
      </c>
      <c r="P1981">
        <v>4.13</v>
      </c>
      <c r="Q1981">
        <v>6.24</v>
      </c>
      <c r="R1981">
        <v>1.59</v>
      </c>
      <c r="S1981">
        <v>4.4000000000000004</v>
      </c>
      <c r="T1981">
        <v>7.12</v>
      </c>
    </row>
    <row r="1982" spans="1:20" x14ac:dyDescent="0.45">
      <c r="A1982" t="s">
        <v>41</v>
      </c>
      <c r="B1982" s="2">
        <v>42476</v>
      </c>
      <c r="C1982" s="1">
        <v>0.625</v>
      </c>
      <c r="D1982" t="s">
        <v>52</v>
      </c>
      <c r="E1982" t="s">
        <v>97</v>
      </c>
      <c r="F1982">
        <v>1332.29</v>
      </c>
      <c r="G1982">
        <v>1239.92</v>
      </c>
      <c r="H1982">
        <v>4</v>
      </c>
      <c r="I1982">
        <v>4</v>
      </c>
      <c r="J1982">
        <v>0</v>
      </c>
      <c r="K1982">
        <v>3</v>
      </c>
      <c r="L1982">
        <v>3</v>
      </c>
      <c r="M1982">
        <v>1</v>
      </c>
      <c r="N1982" t="s">
        <v>23</v>
      </c>
      <c r="O1982">
        <v>1.65</v>
      </c>
      <c r="P1982">
        <v>3.87</v>
      </c>
      <c r="Q1982">
        <v>5.0199999999999996</v>
      </c>
      <c r="R1982">
        <v>1.72</v>
      </c>
      <c r="S1982">
        <v>4.2</v>
      </c>
      <c r="T1982">
        <v>5.75</v>
      </c>
    </row>
    <row r="1983" spans="1:20" x14ac:dyDescent="0.45">
      <c r="A1983" t="s">
        <v>35</v>
      </c>
      <c r="B1983" s="2">
        <v>42476</v>
      </c>
      <c r="C1983" s="1">
        <v>0.625</v>
      </c>
      <c r="D1983" t="s">
        <v>39</v>
      </c>
      <c r="E1983" t="s">
        <v>36</v>
      </c>
      <c r="F1983">
        <v>1633.96</v>
      </c>
      <c r="G1983">
        <v>1424.68</v>
      </c>
      <c r="H1983">
        <v>7</v>
      </c>
      <c r="I1983">
        <v>13</v>
      </c>
      <c r="J1983">
        <v>6</v>
      </c>
      <c r="K1983">
        <v>10</v>
      </c>
      <c r="L1983">
        <v>2</v>
      </c>
      <c r="M1983">
        <v>1</v>
      </c>
      <c r="N1983" t="s">
        <v>23</v>
      </c>
      <c r="O1983">
        <v>1.24</v>
      </c>
      <c r="P1983">
        <v>5.78</v>
      </c>
      <c r="Q1983">
        <v>11.1</v>
      </c>
      <c r="R1983">
        <v>1.27</v>
      </c>
      <c r="S1983">
        <v>6.76</v>
      </c>
      <c r="T1983">
        <v>15</v>
      </c>
    </row>
    <row r="1984" spans="1:20" x14ac:dyDescent="0.45">
      <c r="A1984" t="s">
        <v>20</v>
      </c>
      <c r="B1984" s="2">
        <v>42476</v>
      </c>
      <c r="C1984" s="1">
        <v>0.70833333333333337</v>
      </c>
      <c r="D1984" t="s">
        <v>30</v>
      </c>
      <c r="E1984" t="s">
        <v>60</v>
      </c>
      <c r="F1984">
        <v>1548.48</v>
      </c>
      <c r="G1984">
        <v>1276.1500000000001</v>
      </c>
      <c r="H1984">
        <v>7</v>
      </c>
      <c r="I1984">
        <v>11</v>
      </c>
      <c r="J1984">
        <v>2</v>
      </c>
      <c r="K1984">
        <v>6</v>
      </c>
      <c r="L1984">
        <v>3</v>
      </c>
      <c r="M1984">
        <v>0</v>
      </c>
      <c r="N1984" t="s">
        <v>23</v>
      </c>
      <c r="O1984">
        <v>1.33</v>
      </c>
      <c r="P1984">
        <v>5.04</v>
      </c>
      <c r="Q1984">
        <v>8.9499999999999993</v>
      </c>
      <c r="R1984">
        <v>1.4</v>
      </c>
      <c r="S1984">
        <v>5.5</v>
      </c>
      <c r="T1984">
        <v>10.26</v>
      </c>
    </row>
    <row r="1985" spans="1:20" x14ac:dyDescent="0.45">
      <c r="A1985" t="s">
        <v>35</v>
      </c>
      <c r="B1985" s="2">
        <v>42476</v>
      </c>
      <c r="C1985" s="1">
        <v>0.72916666666666663</v>
      </c>
      <c r="D1985" t="s">
        <v>46</v>
      </c>
      <c r="E1985" t="s">
        <v>100</v>
      </c>
      <c r="F1985">
        <v>1386.4</v>
      </c>
      <c r="G1985">
        <v>1451.65</v>
      </c>
      <c r="H1985">
        <v>1</v>
      </c>
      <c r="I1985">
        <v>5</v>
      </c>
      <c r="J1985">
        <v>3</v>
      </c>
      <c r="K1985">
        <v>3</v>
      </c>
      <c r="L1985">
        <v>0</v>
      </c>
      <c r="M1985">
        <v>0</v>
      </c>
      <c r="N1985" t="s">
        <v>28</v>
      </c>
      <c r="O1985">
        <v>2.02</v>
      </c>
      <c r="P1985">
        <v>3.43</v>
      </c>
      <c r="Q1985">
        <v>3.55</v>
      </c>
      <c r="R1985">
        <v>2.12</v>
      </c>
      <c r="S1985">
        <v>3.7</v>
      </c>
      <c r="T1985">
        <v>3.83</v>
      </c>
    </row>
    <row r="1986" spans="1:20" x14ac:dyDescent="0.45">
      <c r="A1986" t="s">
        <v>61</v>
      </c>
      <c r="B1986" s="2">
        <v>42476</v>
      </c>
      <c r="C1986" s="1">
        <v>0.8125</v>
      </c>
      <c r="D1986" t="s">
        <v>85</v>
      </c>
      <c r="E1986" t="s">
        <v>90</v>
      </c>
      <c r="F1986">
        <v>1408.6</v>
      </c>
      <c r="G1986">
        <v>1401.59</v>
      </c>
      <c r="H1986">
        <v>5</v>
      </c>
      <c r="I1986">
        <v>5</v>
      </c>
      <c r="J1986">
        <v>2</v>
      </c>
      <c r="K1986">
        <v>6</v>
      </c>
      <c r="L1986">
        <v>1</v>
      </c>
      <c r="M1986">
        <v>1</v>
      </c>
      <c r="N1986" t="s">
        <v>28</v>
      </c>
      <c r="O1986">
        <v>2.36</v>
      </c>
      <c r="P1986">
        <v>3.33</v>
      </c>
      <c r="Q1986">
        <v>2.87</v>
      </c>
      <c r="R1986">
        <v>2.4700000000000002</v>
      </c>
      <c r="S1986">
        <v>3.56</v>
      </c>
      <c r="T1986">
        <v>3.18</v>
      </c>
    </row>
    <row r="1987" spans="1:20" x14ac:dyDescent="0.45">
      <c r="A1987" t="s">
        <v>31</v>
      </c>
      <c r="B1987" s="2">
        <v>42477</v>
      </c>
      <c r="C1987" s="1">
        <v>0.5</v>
      </c>
      <c r="D1987" t="s">
        <v>44</v>
      </c>
      <c r="E1987" t="s">
        <v>95</v>
      </c>
      <c r="F1987">
        <v>1373.92</v>
      </c>
      <c r="G1987">
        <v>1342.34</v>
      </c>
      <c r="H1987">
        <v>9</v>
      </c>
      <c r="I1987">
        <v>12</v>
      </c>
      <c r="J1987">
        <v>6</v>
      </c>
      <c r="K1987">
        <v>8</v>
      </c>
      <c r="L1987">
        <v>5</v>
      </c>
      <c r="M1987">
        <v>1</v>
      </c>
      <c r="N1987" t="s">
        <v>23</v>
      </c>
      <c r="O1987">
        <v>2.71</v>
      </c>
      <c r="P1987">
        <v>3.16</v>
      </c>
      <c r="Q1987">
        <v>2.62</v>
      </c>
      <c r="R1987">
        <v>2.86</v>
      </c>
      <c r="S1987">
        <v>3.37</v>
      </c>
      <c r="T1987">
        <v>2.91</v>
      </c>
    </row>
    <row r="1988" spans="1:20" x14ac:dyDescent="0.45">
      <c r="A1988" t="s">
        <v>20</v>
      </c>
      <c r="B1988" s="2">
        <v>42477</v>
      </c>
      <c r="C1988" s="1">
        <v>0.70833333333333337</v>
      </c>
      <c r="D1988" t="s">
        <v>48</v>
      </c>
      <c r="E1988" t="s">
        <v>59</v>
      </c>
      <c r="F1988">
        <v>1312.47</v>
      </c>
      <c r="G1988">
        <v>1390.68</v>
      </c>
      <c r="H1988">
        <v>0</v>
      </c>
      <c r="I1988">
        <v>4</v>
      </c>
      <c r="J1988">
        <v>7</v>
      </c>
      <c r="K1988">
        <v>13</v>
      </c>
      <c r="L1988">
        <v>1</v>
      </c>
      <c r="M1988">
        <v>2</v>
      </c>
      <c r="N1988" t="s">
        <v>34</v>
      </c>
      <c r="O1988">
        <v>3.25</v>
      </c>
      <c r="P1988">
        <v>3.43</v>
      </c>
      <c r="Q1988">
        <v>2.14</v>
      </c>
      <c r="R1988">
        <v>3.6</v>
      </c>
      <c r="S1988">
        <v>3.69</v>
      </c>
      <c r="T1988">
        <v>2.25</v>
      </c>
    </row>
    <row r="1989" spans="1:20" x14ac:dyDescent="0.45">
      <c r="A1989" t="s">
        <v>20</v>
      </c>
      <c r="B1989" s="2">
        <v>42477</v>
      </c>
      <c r="C1989" s="1">
        <v>0.70833333333333337</v>
      </c>
      <c r="D1989" t="s">
        <v>40</v>
      </c>
      <c r="E1989" t="s">
        <v>49</v>
      </c>
      <c r="F1989">
        <v>1330.92</v>
      </c>
      <c r="G1989">
        <v>1298.6400000000001</v>
      </c>
      <c r="H1989">
        <v>0</v>
      </c>
      <c r="I1989">
        <v>0</v>
      </c>
      <c r="J1989">
        <v>3</v>
      </c>
      <c r="K1989">
        <v>6</v>
      </c>
      <c r="L1989">
        <v>4</v>
      </c>
      <c r="M1989">
        <v>0</v>
      </c>
      <c r="N1989" t="s">
        <v>23</v>
      </c>
      <c r="O1989">
        <v>1.85</v>
      </c>
      <c r="P1989">
        <v>3.48</v>
      </c>
      <c r="Q1989">
        <v>4.2</v>
      </c>
      <c r="R1989">
        <v>1.97</v>
      </c>
      <c r="S1989">
        <v>3.65</v>
      </c>
      <c r="T1989">
        <v>4.58</v>
      </c>
    </row>
    <row r="1990" spans="1:20" x14ac:dyDescent="0.45">
      <c r="A1990" t="s">
        <v>31</v>
      </c>
      <c r="B1990" s="2">
        <v>42478</v>
      </c>
      <c r="C1990" s="1">
        <v>0.75</v>
      </c>
      <c r="D1990" t="s">
        <v>45</v>
      </c>
      <c r="E1990" t="s">
        <v>55</v>
      </c>
      <c r="F1990">
        <v>1363.28</v>
      </c>
      <c r="G1990">
        <v>1478.82</v>
      </c>
      <c r="H1990">
        <v>7</v>
      </c>
      <c r="I1990">
        <v>8</v>
      </c>
      <c r="J1990">
        <v>3</v>
      </c>
      <c r="K1990">
        <v>6</v>
      </c>
      <c r="L1990">
        <v>0</v>
      </c>
      <c r="M1990">
        <v>2</v>
      </c>
      <c r="N1990" t="s">
        <v>34</v>
      </c>
      <c r="O1990">
        <v>3.07</v>
      </c>
      <c r="P1990">
        <v>3.39</v>
      </c>
      <c r="Q1990">
        <v>2.2400000000000002</v>
      </c>
      <c r="R1990">
        <v>3.4</v>
      </c>
      <c r="S1990">
        <v>3.55</v>
      </c>
      <c r="T1990">
        <v>2.34</v>
      </c>
    </row>
    <row r="1991" spans="1:20" x14ac:dyDescent="0.45">
      <c r="A1991" t="s">
        <v>41</v>
      </c>
      <c r="B1991" s="2">
        <v>42479</v>
      </c>
      <c r="C1991" s="1">
        <v>0.75</v>
      </c>
      <c r="D1991" t="s">
        <v>70</v>
      </c>
      <c r="E1991" t="s">
        <v>105</v>
      </c>
      <c r="F1991">
        <v>1457.75</v>
      </c>
      <c r="G1991">
        <v>1294.03</v>
      </c>
      <c r="H1991">
        <v>9</v>
      </c>
      <c r="I1991">
        <v>12</v>
      </c>
      <c r="J1991">
        <v>2</v>
      </c>
      <c r="K1991">
        <v>2</v>
      </c>
      <c r="L1991">
        <v>1</v>
      </c>
      <c r="M1991">
        <v>3</v>
      </c>
      <c r="N1991" t="s">
        <v>34</v>
      </c>
      <c r="O1991">
        <v>2.11</v>
      </c>
      <c r="P1991">
        <v>3.43</v>
      </c>
      <c r="Q1991">
        <v>3.32</v>
      </c>
      <c r="R1991">
        <v>2.21</v>
      </c>
      <c r="S1991">
        <v>3.6</v>
      </c>
      <c r="T1991">
        <v>3.65</v>
      </c>
    </row>
    <row r="1992" spans="1:20" x14ac:dyDescent="0.45">
      <c r="A1992" t="s">
        <v>61</v>
      </c>
      <c r="B1992" s="2">
        <v>42479</v>
      </c>
      <c r="C1992" s="1">
        <v>0.8125</v>
      </c>
      <c r="D1992" t="s">
        <v>63</v>
      </c>
      <c r="E1992" t="s">
        <v>62</v>
      </c>
      <c r="F1992">
        <v>1345.43</v>
      </c>
      <c r="G1992">
        <v>1551.91</v>
      </c>
      <c r="H1992">
        <v>2</v>
      </c>
      <c r="I1992">
        <v>2</v>
      </c>
      <c r="J1992">
        <v>9</v>
      </c>
      <c r="K1992">
        <v>15</v>
      </c>
      <c r="L1992">
        <v>0</v>
      </c>
      <c r="M1992">
        <v>0</v>
      </c>
      <c r="N1992" t="s">
        <v>28</v>
      </c>
      <c r="O1992">
        <v>5.55</v>
      </c>
      <c r="P1992">
        <v>3.92</v>
      </c>
      <c r="Q1992">
        <v>1.57</v>
      </c>
      <c r="R1992">
        <v>6.5</v>
      </c>
      <c r="S1992">
        <v>4.3499999999999996</v>
      </c>
      <c r="T1992">
        <v>1.65</v>
      </c>
    </row>
    <row r="1993" spans="1:20" x14ac:dyDescent="0.45">
      <c r="A1993" t="s">
        <v>20</v>
      </c>
      <c r="B1993" s="2">
        <v>42480</v>
      </c>
      <c r="C1993" s="1">
        <v>0.75</v>
      </c>
      <c r="D1993" t="s">
        <v>22</v>
      </c>
      <c r="E1993" t="s">
        <v>58</v>
      </c>
      <c r="F1993">
        <v>1332.33</v>
      </c>
      <c r="G1993">
        <v>1430.04</v>
      </c>
      <c r="H1993">
        <v>4</v>
      </c>
      <c r="I1993">
        <v>4</v>
      </c>
      <c r="J1993">
        <v>6</v>
      </c>
      <c r="K1993">
        <v>10</v>
      </c>
      <c r="L1993">
        <v>0</v>
      </c>
      <c r="M1993">
        <v>1</v>
      </c>
      <c r="N1993" t="s">
        <v>34</v>
      </c>
      <c r="O1993">
        <v>2.7</v>
      </c>
      <c r="P1993">
        <v>3.4</v>
      </c>
      <c r="Q1993">
        <v>2.48</v>
      </c>
      <c r="R1993">
        <v>2.92</v>
      </c>
      <c r="S1993">
        <v>3.67</v>
      </c>
      <c r="T1993">
        <v>2.67</v>
      </c>
    </row>
    <row r="1994" spans="1:20" x14ac:dyDescent="0.45">
      <c r="A1994" t="s">
        <v>20</v>
      </c>
      <c r="B1994" s="2">
        <v>42480</v>
      </c>
      <c r="C1994" s="1">
        <v>0.75</v>
      </c>
      <c r="D1994" t="s">
        <v>59</v>
      </c>
      <c r="E1994" t="s">
        <v>60</v>
      </c>
      <c r="F1994">
        <v>1390.68</v>
      </c>
      <c r="G1994">
        <v>1276.1500000000001</v>
      </c>
      <c r="H1994">
        <v>7</v>
      </c>
      <c r="I1994">
        <v>13</v>
      </c>
      <c r="J1994">
        <v>2</v>
      </c>
      <c r="K1994">
        <v>5</v>
      </c>
      <c r="L1994">
        <v>0</v>
      </c>
      <c r="M1994">
        <v>1</v>
      </c>
      <c r="N1994" t="s">
        <v>34</v>
      </c>
      <c r="O1994">
        <v>1.7</v>
      </c>
      <c r="P1994">
        <v>3.67</v>
      </c>
      <c r="Q1994">
        <v>4.84</v>
      </c>
      <c r="R1994">
        <v>1.8</v>
      </c>
      <c r="S1994">
        <v>3.92</v>
      </c>
      <c r="T1994">
        <v>5.31</v>
      </c>
    </row>
    <row r="1995" spans="1:20" x14ac:dyDescent="0.45">
      <c r="A1995" t="s">
        <v>20</v>
      </c>
      <c r="B1995" s="2">
        <v>42481</v>
      </c>
      <c r="C1995" s="1">
        <v>0.75</v>
      </c>
      <c r="D1995" t="s">
        <v>29</v>
      </c>
      <c r="E1995" t="s">
        <v>48</v>
      </c>
      <c r="F1995">
        <v>1369.27</v>
      </c>
      <c r="G1995">
        <v>1312.47</v>
      </c>
      <c r="H1995">
        <v>3</v>
      </c>
      <c r="I1995">
        <v>6</v>
      </c>
      <c r="J1995">
        <v>0</v>
      </c>
      <c r="K1995">
        <v>3</v>
      </c>
      <c r="L1995">
        <v>1</v>
      </c>
      <c r="M1995">
        <v>1</v>
      </c>
      <c r="N1995" t="s">
        <v>28</v>
      </c>
      <c r="O1995">
        <v>1.62</v>
      </c>
      <c r="P1995">
        <v>3.94</v>
      </c>
      <c r="Q1995">
        <v>5.19</v>
      </c>
      <c r="R1995">
        <v>1.7</v>
      </c>
      <c r="S1995">
        <v>4.3</v>
      </c>
      <c r="T1995">
        <v>6</v>
      </c>
    </row>
    <row r="1996" spans="1:20" x14ac:dyDescent="0.45">
      <c r="A1996" t="s">
        <v>20</v>
      </c>
      <c r="B1996" s="2">
        <v>42481</v>
      </c>
      <c r="C1996" s="1">
        <v>0.75</v>
      </c>
      <c r="D1996" t="s">
        <v>25</v>
      </c>
      <c r="E1996" t="s">
        <v>40</v>
      </c>
      <c r="F1996">
        <v>1520.68</v>
      </c>
      <c r="G1996">
        <v>1330.92</v>
      </c>
      <c r="H1996">
        <v>7</v>
      </c>
      <c r="I1996">
        <v>10</v>
      </c>
      <c r="J1996">
        <v>3</v>
      </c>
      <c r="K1996">
        <v>3</v>
      </c>
      <c r="L1996">
        <v>4</v>
      </c>
      <c r="M1996">
        <v>0</v>
      </c>
      <c r="N1996" t="s">
        <v>23</v>
      </c>
      <c r="O1996">
        <v>1.56</v>
      </c>
      <c r="P1996">
        <v>4.1399999999999997</v>
      </c>
      <c r="Q1996">
        <v>5.41</v>
      </c>
      <c r="R1996">
        <v>1.61</v>
      </c>
      <c r="S1996">
        <v>4.5199999999999996</v>
      </c>
      <c r="T1996">
        <v>7</v>
      </c>
    </row>
    <row r="1997" spans="1:20" x14ac:dyDescent="0.45">
      <c r="A1997" t="s">
        <v>20</v>
      </c>
      <c r="B1997" s="2">
        <v>42481</v>
      </c>
      <c r="C1997" s="1">
        <v>0.75</v>
      </c>
      <c r="D1997" t="s">
        <v>49</v>
      </c>
      <c r="E1997" t="s">
        <v>30</v>
      </c>
      <c r="F1997">
        <v>1298.6400000000001</v>
      </c>
      <c r="G1997">
        <v>1548.48</v>
      </c>
      <c r="H1997">
        <v>2</v>
      </c>
      <c r="I1997">
        <v>3</v>
      </c>
      <c r="J1997">
        <v>9</v>
      </c>
      <c r="K1997">
        <v>13</v>
      </c>
      <c r="L1997">
        <v>1</v>
      </c>
      <c r="M1997">
        <v>2</v>
      </c>
      <c r="N1997" t="s">
        <v>34</v>
      </c>
      <c r="O1997">
        <v>5.56</v>
      </c>
      <c r="P1997">
        <v>3.87</v>
      </c>
      <c r="Q1997">
        <v>1.59</v>
      </c>
      <c r="R1997">
        <v>6.3</v>
      </c>
      <c r="S1997">
        <v>4.0999999999999996</v>
      </c>
      <c r="T1997">
        <v>1.64</v>
      </c>
    </row>
    <row r="1998" spans="1:20" x14ac:dyDescent="0.45">
      <c r="A1998" t="s">
        <v>31</v>
      </c>
      <c r="B1998" s="2">
        <v>42482</v>
      </c>
      <c r="C1998" s="1">
        <v>0.70833333333333337</v>
      </c>
      <c r="D1998" t="s">
        <v>55</v>
      </c>
      <c r="E1998" t="s">
        <v>44</v>
      </c>
      <c r="F1998">
        <v>1478.82</v>
      </c>
      <c r="G1998">
        <v>1373.92</v>
      </c>
      <c r="H1998">
        <v>3</v>
      </c>
      <c r="I1998">
        <v>9</v>
      </c>
      <c r="J1998">
        <v>9</v>
      </c>
      <c r="K1998">
        <v>15</v>
      </c>
      <c r="L1998">
        <v>2</v>
      </c>
      <c r="M1998">
        <v>0</v>
      </c>
      <c r="N1998" t="s">
        <v>23</v>
      </c>
      <c r="O1998">
        <v>1.73</v>
      </c>
      <c r="P1998">
        <v>3.8</v>
      </c>
      <c r="Q1998">
        <v>4.49</v>
      </c>
      <c r="R1998">
        <v>1.8</v>
      </c>
      <c r="S1998">
        <v>4.05</v>
      </c>
      <c r="T1998">
        <v>5.5</v>
      </c>
    </row>
    <row r="1999" spans="1:20" x14ac:dyDescent="0.45">
      <c r="A1999" t="s">
        <v>61</v>
      </c>
      <c r="B1999" s="2">
        <v>42482</v>
      </c>
      <c r="C1999" s="1">
        <v>0.8125</v>
      </c>
      <c r="D1999" t="s">
        <v>62</v>
      </c>
      <c r="E1999" t="s">
        <v>90</v>
      </c>
      <c r="F1999">
        <v>1551.91</v>
      </c>
      <c r="G1999">
        <v>1401.59</v>
      </c>
      <c r="H1999">
        <v>7</v>
      </c>
      <c r="I1999">
        <v>13</v>
      </c>
      <c r="J1999">
        <v>5</v>
      </c>
      <c r="K1999">
        <v>6</v>
      </c>
      <c r="L1999">
        <v>4</v>
      </c>
      <c r="M1999">
        <v>0</v>
      </c>
      <c r="N1999" t="s">
        <v>23</v>
      </c>
      <c r="O1999">
        <v>1.42</v>
      </c>
      <c r="P1999">
        <v>4.38</v>
      </c>
      <c r="Q1999">
        <v>7.34</v>
      </c>
      <c r="R1999">
        <v>1.53</v>
      </c>
      <c r="S1999">
        <v>5</v>
      </c>
      <c r="T1999">
        <v>8.9</v>
      </c>
    </row>
    <row r="2000" spans="1:20" x14ac:dyDescent="0.45">
      <c r="A2000" t="s">
        <v>31</v>
      </c>
      <c r="B2000" s="2">
        <v>42483</v>
      </c>
      <c r="C2000" s="1">
        <v>0.625</v>
      </c>
      <c r="D2000" t="s">
        <v>99</v>
      </c>
      <c r="E2000" t="s">
        <v>45</v>
      </c>
      <c r="F2000">
        <v>1255.04</v>
      </c>
      <c r="G2000">
        <v>1363.28</v>
      </c>
      <c r="H2000">
        <v>0</v>
      </c>
      <c r="I2000">
        <v>1</v>
      </c>
      <c r="J2000">
        <v>4</v>
      </c>
      <c r="K2000">
        <v>8</v>
      </c>
      <c r="L2000">
        <v>2</v>
      </c>
      <c r="M2000">
        <v>2</v>
      </c>
      <c r="N2000" t="s">
        <v>28</v>
      </c>
      <c r="O2000">
        <v>4.2300000000000004</v>
      </c>
      <c r="P2000">
        <v>3.49</v>
      </c>
      <c r="Q2000">
        <v>1.85</v>
      </c>
      <c r="R2000">
        <v>4.7</v>
      </c>
      <c r="S2000">
        <v>3.7</v>
      </c>
      <c r="T2000">
        <v>1.92</v>
      </c>
    </row>
    <row r="2001" spans="1:20" x14ac:dyDescent="0.45">
      <c r="A2001" t="s">
        <v>20</v>
      </c>
      <c r="B2001" s="2">
        <v>42483</v>
      </c>
      <c r="C2001" s="1">
        <v>0.70833333333333337</v>
      </c>
      <c r="D2001" t="s">
        <v>60</v>
      </c>
      <c r="E2001" t="s">
        <v>26</v>
      </c>
      <c r="F2001">
        <v>1276.1500000000001</v>
      </c>
      <c r="G2001">
        <v>1258.78</v>
      </c>
      <c r="H2001">
        <v>4</v>
      </c>
      <c r="I2001">
        <v>5</v>
      </c>
      <c r="J2001">
        <v>3</v>
      </c>
      <c r="K2001">
        <v>6</v>
      </c>
      <c r="L2001">
        <v>2</v>
      </c>
      <c r="M2001">
        <v>0</v>
      </c>
      <c r="N2001" t="s">
        <v>23</v>
      </c>
      <c r="O2001">
        <v>1.9</v>
      </c>
      <c r="P2001">
        <v>3.41</v>
      </c>
      <c r="Q2001">
        <v>4.05</v>
      </c>
      <c r="R2001">
        <v>2.04</v>
      </c>
      <c r="S2001">
        <v>3.64</v>
      </c>
      <c r="T2001">
        <v>4.75</v>
      </c>
    </row>
    <row r="2002" spans="1:20" x14ac:dyDescent="0.45">
      <c r="A2002" t="s">
        <v>35</v>
      </c>
      <c r="B2002" s="2">
        <v>42483</v>
      </c>
      <c r="C2002" s="1">
        <v>0.72916666666666663</v>
      </c>
      <c r="D2002" t="s">
        <v>100</v>
      </c>
      <c r="E2002" t="s">
        <v>39</v>
      </c>
      <c r="F2002">
        <v>1451.65</v>
      </c>
      <c r="G2002">
        <v>1633.96</v>
      </c>
      <c r="H2002">
        <v>4</v>
      </c>
      <c r="I2002">
        <v>4</v>
      </c>
      <c r="J2002">
        <v>9</v>
      </c>
      <c r="K2002">
        <v>13</v>
      </c>
      <c r="L2002">
        <v>1</v>
      </c>
      <c r="M2002">
        <v>3</v>
      </c>
      <c r="N2002" t="s">
        <v>34</v>
      </c>
      <c r="O2002">
        <v>6.94</v>
      </c>
      <c r="P2002">
        <v>4.37</v>
      </c>
      <c r="Q2002">
        <v>1.44</v>
      </c>
      <c r="R2002">
        <v>8.5</v>
      </c>
      <c r="S2002">
        <v>5</v>
      </c>
      <c r="T2002">
        <v>1.55</v>
      </c>
    </row>
    <row r="2003" spans="1:20" x14ac:dyDescent="0.45">
      <c r="A2003" t="s">
        <v>35</v>
      </c>
      <c r="B2003" s="2">
        <v>42483</v>
      </c>
      <c r="C2003" s="1">
        <v>0.72916666666666663</v>
      </c>
      <c r="D2003" t="s">
        <v>36</v>
      </c>
      <c r="E2003" t="s">
        <v>47</v>
      </c>
      <c r="F2003">
        <v>1424.68</v>
      </c>
      <c r="G2003">
        <v>1451.13</v>
      </c>
      <c r="H2003">
        <v>6</v>
      </c>
      <c r="I2003">
        <v>7</v>
      </c>
      <c r="J2003">
        <v>4</v>
      </c>
      <c r="K2003">
        <v>8</v>
      </c>
      <c r="L2003">
        <v>1</v>
      </c>
      <c r="M2003">
        <v>0</v>
      </c>
      <c r="N2003" t="s">
        <v>23</v>
      </c>
      <c r="O2003">
        <v>1.98</v>
      </c>
      <c r="P2003">
        <v>3.43</v>
      </c>
      <c r="Q2003">
        <v>3.66</v>
      </c>
      <c r="R2003">
        <v>2.1</v>
      </c>
      <c r="S2003">
        <v>3.64</v>
      </c>
      <c r="T2003">
        <v>4</v>
      </c>
    </row>
    <row r="2004" spans="1:20" x14ac:dyDescent="0.45">
      <c r="A2004" t="s">
        <v>20</v>
      </c>
      <c r="B2004" s="2">
        <v>42484</v>
      </c>
      <c r="C2004" s="1">
        <v>0.70833333333333337</v>
      </c>
      <c r="D2004" t="s">
        <v>48</v>
      </c>
      <c r="E2004" t="s">
        <v>49</v>
      </c>
      <c r="F2004">
        <v>1312.47</v>
      </c>
      <c r="G2004">
        <v>1298.6400000000001</v>
      </c>
      <c r="H2004">
        <v>1</v>
      </c>
      <c r="I2004">
        <v>1</v>
      </c>
      <c r="J2004">
        <v>1</v>
      </c>
      <c r="K2004">
        <v>3</v>
      </c>
      <c r="L2004">
        <v>6</v>
      </c>
      <c r="M2004">
        <v>0</v>
      </c>
      <c r="N2004" t="s">
        <v>23</v>
      </c>
      <c r="O2004">
        <v>2.14</v>
      </c>
      <c r="P2004">
        <v>3.35</v>
      </c>
      <c r="Q2004">
        <v>3.33</v>
      </c>
      <c r="R2004">
        <v>2.2200000000000002</v>
      </c>
      <c r="S2004">
        <v>3.55</v>
      </c>
      <c r="T2004">
        <v>3.68</v>
      </c>
    </row>
    <row r="2005" spans="1:20" x14ac:dyDescent="0.45">
      <c r="A2005" t="s">
        <v>20</v>
      </c>
      <c r="B2005" s="2">
        <v>42484</v>
      </c>
      <c r="C2005" s="1">
        <v>0.70833333333333337</v>
      </c>
      <c r="D2005" t="s">
        <v>30</v>
      </c>
      <c r="E2005" t="s">
        <v>59</v>
      </c>
      <c r="F2005">
        <v>1548.48</v>
      </c>
      <c r="G2005">
        <v>1390.68</v>
      </c>
      <c r="H2005">
        <v>9</v>
      </c>
      <c r="I2005">
        <v>13</v>
      </c>
      <c r="J2005">
        <v>4</v>
      </c>
      <c r="K2005">
        <v>10</v>
      </c>
      <c r="L2005">
        <v>4</v>
      </c>
      <c r="M2005">
        <v>0</v>
      </c>
      <c r="N2005" t="s">
        <v>23</v>
      </c>
      <c r="O2005">
        <v>1.39</v>
      </c>
      <c r="P2005">
        <v>4.6399999999999997</v>
      </c>
      <c r="Q2005">
        <v>7.63</v>
      </c>
      <c r="R2005">
        <v>1.45</v>
      </c>
      <c r="S2005">
        <v>5.3</v>
      </c>
      <c r="T2005">
        <v>8.6999999999999993</v>
      </c>
    </row>
    <row r="2006" spans="1:20" x14ac:dyDescent="0.45">
      <c r="A2006" t="s">
        <v>31</v>
      </c>
      <c r="B2006" s="2">
        <v>42484</v>
      </c>
      <c r="C2006" s="1">
        <v>0.70833333333333337</v>
      </c>
      <c r="D2006" t="s">
        <v>57</v>
      </c>
      <c r="E2006" t="s">
        <v>33</v>
      </c>
      <c r="F2006">
        <v>1444</v>
      </c>
      <c r="G2006">
        <v>1304.26</v>
      </c>
      <c r="H2006">
        <v>2</v>
      </c>
      <c r="I2006">
        <v>5</v>
      </c>
      <c r="J2006">
        <v>4</v>
      </c>
      <c r="K2006">
        <v>6</v>
      </c>
      <c r="L2006">
        <v>2</v>
      </c>
      <c r="M2006">
        <v>1</v>
      </c>
      <c r="N2006" t="s">
        <v>23</v>
      </c>
      <c r="O2006">
        <v>2.0299999999999998</v>
      </c>
      <c r="P2006">
        <v>3.35</v>
      </c>
      <c r="Q2006">
        <v>3.62</v>
      </c>
      <c r="R2006">
        <v>2.12</v>
      </c>
      <c r="S2006">
        <v>3.5</v>
      </c>
      <c r="T2006">
        <v>4</v>
      </c>
    </row>
    <row r="2007" spans="1:20" x14ac:dyDescent="0.45">
      <c r="A2007" t="s">
        <v>20</v>
      </c>
      <c r="B2007" s="2">
        <v>42484</v>
      </c>
      <c r="C2007" s="1">
        <v>0.79166666666666663</v>
      </c>
      <c r="D2007" t="s">
        <v>40</v>
      </c>
      <c r="E2007" t="s">
        <v>88</v>
      </c>
      <c r="F2007">
        <v>1330.92</v>
      </c>
      <c r="G2007">
        <v>1215.49</v>
      </c>
      <c r="H2007">
        <v>3</v>
      </c>
      <c r="I2007">
        <v>3</v>
      </c>
      <c r="J2007">
        <v>1</v>
      </c>
      <c r="K2007">
        <v>2</v>
      </c>
      <c r="L2007">
        <v>2</v>
      </c>
      <c r="M2007">
        <v>0</v>
      </c>
      <c r="N2007" t="s">
        <v>23</v>
      </c>
      <c r="O2007">
        <v>1.5</v>
      </c>
      <c r="P2007">
        <v>4.17</v>
      </c>
      <c r="Q2007">
        <v>6.35</v>
      </c>
      <c r="R2007">
        <v>1.57</v>
      </c>
      <c r="S2007">
        <v>4.5</v>
      </c>
      <c r="T2007">
        <v>7</v>
      </c>
    </row>
    <row r="2008" spans="1:20" x14ac:dyDescent="0.45">
      <c r="A2008" t="s">
        <v>41</v>
      </c>
      <c r="B2008" s="2">
        <v>42485</v>
      </c>
      <c r="C2008" s="1">
        <v>0.75</v>
      </c>
      <c r="D2008" t="s">
        <v>53</v>
      </c>
      <c r="E2008" t="s">
        <v>51</v>
      </c>
      <c r="F2008">
        <v>1482.81</v>
      </c>
      <c r="G2008">
        <v>1437.77</v>
      </c>
      <c r="H2008">
        <v>4</v>
      </c>
      <c r="I2008">
        <v>8</v>
      </c>
      <c r="J2008">
        <v>1</v>
      </c>
      <c r="K2008">
        <v>5</v>
      </c>
      <c r="L2008">
        <v>2</v>
      </c>
      <c r="M2008">
        <v>1</v>
      </c>
      <c r="N2008" t="s">
        <v>23</v>
      </c>
      <c r="O2008">
        <v>2.08</v>
      </c>
      <c r="P2008">
        <v>3.54</v>
      </c>
      <c r="Q2008">
        <v>3.3</v>
      </c>
      <c r="R2008">
        <v>2.2200000000000002</v>
      </c>
      <c r="S2008">
        <v>3.76</v>
      </c>
      <c r="T2008">
        <v>3.66</v>
      </c>
    </row>
    <row r="2009" spans="1:20" x14ac:dyDescent="0.45">
      <c r="A2009" t="s">
        <v>41</v>
      </c>
      <c r="B2009" s="2">
        <v>42485</v>
      </c>
      <c r="C2009" s="1">
        <v>0.75</v>
      </c>
      <c r="D2009" t="s">
        <v>54</v>
      </c>
      <c r="E2009" t="s">
        <v>52</v>
      </c>
      <c r="F2009">
        <v>1310.3</v>
      </c>
      <c r="G2009">
        <v>1332.29</v>
      </c>
      <c r="H2009">
        <v>7</v>
      </c>
      <c r="I2009">
        <v>10</v>
      </c>
      <c r="J2009">
        <v>4</v>
      </c>
      <c r="K2009">
        <v>7</v>
      </c>
      <c r="L2009">
        <v>2</v>
      </c>
      <c r="M2009">
        <v>3</v>
      </c>
      <c r="N2009" t="s">
        <v>34</v>
      </c>
      <c r="O2009">
        <v>1.86</v>
      </c>
      <c r="P2009">
        <v>3.52</v>
      </c>
      <c r="Q2009">
        <v>4.07</v>
      </c>
      <c r="R2009">
        <v>1.97</v>
      </c>
      <c r="S2009">
        <v>3.78</v>
      </c>
      <c r="T2009">
        <v>4.58</v>
      </c>
    </row>
    <row r="2010" spans="1:20" x14ac:dyDescent="0.45">
      <c r="A2010" t="s">
        <v>20</v>
      </c>
      <c r="B2010" s="2">
        <v>42485</v>
      </c>
      <c r="C2010" s="1">
        <v>0.75</v>
      </c>
      <c r="D2010" t="s">
        <v>24</v>
      </c>
      <c r="E2010" t="s">
        <v>22</v>
      </c>
      <c r="F2010">
        <v>1286.08</v>
      </c>
      <c r="G2010">
        <v>1332.33</v>
      </c>
      <c r="H2010">
        <v>7</v>
      </c>
      <c r="I2010">
        <v>10</v>
      </c>
      <c r="J2010">
        <v>4</v>
      </c>
      <c r="K2010">
        <v>4</v>
      </c>
      <c r="L2010">
        <v>3</v>
      </c>
      <c r="M2010">
        <v>1</v>
      </c>
      <c r="N2010" t="s">
        <v>23</v>
      </c>
      <c r="O2010">
        <v>2.3199999999999998</v>
      </c>
      <c r="P2010">
        <v>3.34</v>
      </c>
      <c r="Q2010">
        <v>2.97</v>
      </c>
      <c r="R2010">
        <v>2.4</v>
      </c>
      <c r="S2010">
        <v>3.51</v>
      </c>
      <c r="T2010">
        <v>3.26</v>
      </c>
    </row>
    <row r="2011" spans="1:20" x14ac:dyDescent="0.45">
      <c r="A2011" t="s">
        <v>65</v>
      </c>
      <c r="B2011" s="2">
        <v>42485</v>
      </c>
      <c r="C2011" s="1">
        <v>0.77083333333333337</v>
      </c>
      <c r="D2011" t="s">
        <v>102</v>
      </c>
      <c r="E2011" t="s">
        <v>66</v>
      </c>
      <c r="F2011">
        <v>1420.43</v>
      </c>
      <c r="G2011">
        <v>1541.57</v>
      </c>
      <c r="H2011">
        <v>4</v>
      </c>
      <c r="I2011">
        <v>5</v>
      </c>
      <c r="J2011">
        <v>9</v>
      </c>
      <c r="K2011">
        <v>10</v>
      </c>
      <c r="L2011">
        <v>1</v>
      </c>
      <c r="M2011">
        <v>4</v>
      </c>
      <c r="N2011" t="s">
        <v>34</v>
      </c>
      <c r="O2011">
        <v>6.53</v>
      </c>
      <c r="P2011">
        <v>4.3499999999999996</v>
      </c>
      <c r="Q2011">
        <v>1.43</v>
      </c>
      <c r="R2011">
        <v>8</v>
      </c>
      <c r="S2011">
        <v>5.0999999999999996</v>
      </c>
      <c r="T2011">
        <v>1.65</v>
      </c>
    </row>
    <row r="2012" spans="1:20" x14ac:dyDescent="0.45">
      <c r="A2012" t="s">
        <v>81</v>
      </c>
      <c r="B2012" s="2">
        <v>42488</v>
      </c>
      <c r="C2012" s="1">
        <v>0.72916666666666663</v>
      </c>
      <c r="D2012" t="s">
        <v>82</v>
      </c>
      <c r="E2012" t="s">
        <v>86</v>
      </c>
      <c r="F2012">
        <v>1749.36</v>
      </c>
      <c r="G2012">
        <v>1539.94</v>
      </c>
      <c r="H2012">
        <v>6</v>
      </c>
      <c r="I2012">
        <v>10</v>
      </c>
      <c r="J2012">
        <v>0</v>
      </c>
      <c r="K2012">
        <v>2</v>
      </c>
      <c r="L2012">
        <v>4</v>
      </c>
      <c r="M2012">
        <v>1</v>
      </c>
      <c r="N2012" t="s">
        <v>23</v>
      </c>
      <c r="O2012">
        <v>1.19</v>
      </c>
      <c r="P2012">
        <v>6.49</v>
      </c>
      <c r="Q2012">
        <v>13.67</v>
      </c>
      <c r="R2012">
        <v>1.28</v>
      </c>
      <c r="S2012">
        <v>9.6999999999999993</v>
      </c>
      <c r="T2012">
        <v>21</v>
      </c>
    </row>
    <row r="2013" spans="1:20" x14ac:dyDescent="0.45">
      <c r="A2013" t="s">
        <v>41</v>
      </c>
      <c r="B2013" s="2">
        <v>42488</v>
      </c>
      <c r="C2013" s="1">
        <v>0.75</v>
      </c>
      <c r="D2013" t="s">
        <v>51</v>
      </c>
      <c r="E2013" t="s">
        <v>70</v>
      </c>
      <c r="F2013">
        <v>1437.77</v>
      </c>
      <c r="G2013">
        <v>1457.75</v>
      </c>
      <c r="H2013">
        <v>0</v>
      </c>
      <c r="I2013">
        <v>4</v>
      </c>
      <c r="J2013">
        <v>3</v>
      </c>
      <c r="K2013">
        <v>9</v>
      </c>
      <c r="L2013">
        <v>3</v>
      </c>
      <c r="M2013">
        <v>0</v>
      </c>
      <c r="N2013" t="s">
        <v>23</v>
      </c>
      <c r="O2013">
        <v>2.1800000000000002</v>
      </c>
      <c r="P2013">
        <v>3.4</v>
      </c>
      <c r="Q2013">
        <v>3.19</v>
      </c>
      <c r="R2013">
        <v>2.41</v>
      </c>
      <c r="S2013">
        <v>3.6</v>
      </c>
      <c r="T2013">
        <v>3.52</v>
      </c>
    </row>
    <row r="2014" spans="1:20" x14ac:dyDescent="0.45">
      <c r="A2014" t="s">
        <v>41</v>
      </c>
      <c r="B2014" s="2">
        <v>42488</v>
      </c>
      <c r="C2014" s="1">
        <v>0.75</v>
      </c>
      <c r="D2014" t="s">
        <v>52</v>
      </c>
      <c r="E2014" t="s">
        <v>53</v>
      </c>
      <c r="F2014">
        <v>1332.29</v>
      </c>
      <c r="G2014">
        <v>1482.81</v>
      </c>
      <c r="H2014">
        <v>7</v>
      </c>
      <c r="I2014">
        <v>10</v>
      </c>
      <c r="J2014">
        <v>4</v>
      </c>
      <c r="K2014">
        <v>8</v>
      </c>
      <c r="L2014">
        <v>2</v>
      </c>
      <c r="M2014">
        <v>1</v>
      </c>
      <c r="N2014" t="s">
        <v>23</v>
      </c>
      <c r="O2014">
        <v>2.88</v>
      </c>
      <c r="P2014">
        <v>3.43</v>
      </c>
      <c r="Q2014">
        <v>2.33</v>
      </c>
      <c r="R2014">
        <v>3</v>
      </c>
      <c r="S2014">
        <v>3.68</v>
      </c>
      <c r="T2014">
        <v>2.4500000000000002</v>
      </c>
    </row>
    <row r="2015" spans="1:20" x14ac:dyDescent="0.45">
      <c r="A2015" t="s">
        <v>41</v>
      </c>
      <c r="B2015" s="2">
        <v>42488</v>
      </c>
      <c r="C2015" s="1">
        <v>0.75</v>
      </c>
      <c r="D2015" t="s">
        <v>71</v>
      </c>
      <c r="E2015" t="s">
        <v>54</v>
      </c>
      <c r="F2015">
        <v>1281.81</v>
      </c>
      <c r="G2015">
        <v>1310.3</v>
      </c>
      <c r="H2015">
        <v>7</v>
      </c>
      <c r="I2015">
        <v>11</v>
      </c>
      <c r="J2015">
        <v>4</v>
      </c>
      <c r="K2015">
        <v>7</v>
      </c>
      <c r="L2015">
        <v>1</v>
      </c>
      <c r="M2015">
        <v>1</v>
      </c>
      <c r="N2015" t="s">
        <v>28</v>
      </c>
      <c r="O2015">
        <v>2.2400000000000002</v>
      </c>
      <c r="P2015">
        <v>3.34</v>
      </c>
      <c r="Q2015">
        <v>3.12</v>
      </c>
      <c r="R2015">
        <v>2.36</v>
      </c>
      <c r="S2015">
        <v>3.72</v>
      </c>
      <c r="T2015">
        <v>3.5</v>
      </c>
    </row>
    <row r="2016" spans="1:20" x14ac:dyDescent="0.45">
      <c r="A2016" t="s">
        <v>31</v>
      </c>
      <c r="B2016" s="2">
        <v>42489</v>
      </c>
      <c r="C2016" s="1">
        <v>0.70833333333333337</v>
      </c>
      <c r="D2016" t="s">
        <v>33</v>
      </c>
      <c r="E2016" t="s">
        <v>95</v>
      </c>
      <c r="F2016">
        <v>1304.26</v>
      </c>
      <c r="G2016">
        <v>1342.34</v>
      </c>
      <c r="H2016">
        <v>3</v>
      </c>
      <c r="I2016">
        <v>5</v>
      </c>
      <c r="J2016">
        <v>1</v>
      </c>
      <c r="K2016">
        <v>7</v>
      </c>
      <c r="L2016">
        <v>1</v>
      </c>
      <c r="M2016">
        <v>2</v>
      </c>
      <c r="N2016" t="s">
        <v>34</v>
      </c>
      <c r="O2016">
        <v>2.41</v>
      </c>
      <c r="P2016">
        <v>3.22</v>
      </c>
      <c r="Q2016">
        <v>2.94</v>
      </c>
      <c r="R2016">
        <v>2.5499999999999998</v>
      </c>
      <c r="S2016">
        <v>3.4</v>
      </c>
      <c r="T2016">
        <v>3.15</v>
      </c>
    </row>
    <row r="2017" spans="1:20" x14ac:dyDescent="0.45">
      <c r="A2017" t="s">
        <v>61</v>
      </c>
      <c r="B2017" s="2">
        <v>42489</v>
      </c>
      <c r="C2017" s="1">
        <v>0.8125</v>
      </c>
      <c r="D2017" t="s">
        <v>63</v>
      </c>
      <c r="E2017" t="s">
        <v>90</v>
      </c>
      <c r="F2017">
        <v>1345.43</v>
      </c>
      <c r="G2017">
        <v>1401.59</v>
      </c>
      <c r="H2017">
        <v>2</v>
      </c>
      <c r="I2017">
        <v>3</v>
      </c>
      <c r="J2017">
        <v>4</v>
      </c>
      <c r="K2017">
        <v>6</v>
      </c>
      <c r="L2017">
        <v>0</v>
      </c>
      <c r="M2017">
        <v>1</v>
      </c>
      <c r="N2017" t="s">
        <v>34</v>
      </c>
      <c r="O2017">
        <v>2.99</v>
      </c>
      <c r="P2017">
        <v>3.3</v>
      </c>
      <c r="Q2017">
        <v>2.2999999999999998</v>
      </c>
      <c r="R2017">
        <v>3.2</v>
      </c>
      <c r="S2017">
        <v>3.52</v>
      </c>
      <c r="T2017">
        <v>2.4</v>
      </c>
    </row>
    <row r="2018" spans="1:20" x14ac:dyDescent="0.45">
      <c r="A2018" t="s">
        <v>20</v>
      </c>
      <c r="B2018" s="2">
        <v>42490</v>
      </c>
      <c r="C2018" s="1">
        <v>0.60416666666666663</v>
      </c>
      <c r="D2018" t="s">
        <v>29</v>
      </c>
      <c r="E2018" t="s">
        <v>40</v>
      </c>
      <c r="F2018">
        <v>1369.27</v>
      </c>
      <c r="G2018">
        <v>1330.92</v>
      </c>
      <c r="H2018">
        <v>5</v>
      </c>
      <c r="I2018">
        <v>7</v>
      </c>
      <c r="J2018">
        <v>6</v>
      </c>
      <c r="K2018">
        <v>6</v>
      </c>
      <c r="L2018">
        <v>2</v>
      </c>
      <c r="M2018">
        <v>0</v>
      </c>
      <c r="N2018" t="s">
        <v>23</v>
      </c>
      <c r="O2018">
        <v>2.15</v>
      </c>
      <c r="P2018">
        <v>3.36</v>
      </c>
      <c r="Q2018">
        <v>3.29</v>
      </c>
      <c r="R2018">
        <v>2.2400000000000002</v>
      </c>
      <c r="S2018">
        <v>3.53</v>
      </c>
      <c r="T2018">
        <v>3.6</v>
      </c>
    </row>
    <row r="2019" spans="1:20" x14ac:dyDescent="0.45">
      <c r="A2019" t="s">
        <v>20</v>
      </c>
      <c r="B2019" s="2">
        <v>42490</v>
      </c>
      <c r="C2019" s="1">
        <v>0.70833333333333337</v>
      </c>
      <c r="D2019" t="s">
        <v>25</v>
      </c>
      <c r="E2019" t="s">
        <v>48</v>
      </c>
      <c r="F2019">
        <v>1520.68</v>
      </c>
      <c r="G2019">
        <v>1312.47</v>
      </c>
      <c r="H2019">
        <v>6</v>
      </c>
      <c r="I2019">
        <v>10</v>
      </c>
      <c r="J2019">
        <v>4</v>
      </c>
      <c r="K2019">
        <v>4</v>
      </c>
      <c r="L2019">
        <v>1</v>
      </c>
      <c r="M2019">
        <v>0</v>
      </c>
      <c r="N2019" t="s">
        <v>23</v>
      </c>
      <c r="O2019">
        <v>1.38</v>
      </c>
      <c r="P2019">
        <v>4.78</v>
      </c>
      <c r="Q2019">
        <v>7.56</v>
      </c>
      <c r="R2019">
        <v>1.43</v>
      </c>
      <c r="S2019">
        <v>5.3</v>
      </c>
      <c r="T2019">
        <v>8.5</v>
      </c>
    </row>
    <row r="2020" spans="1:20" x14ac:dyDescent="0.45">
      <c r="A2020" t="s">
        <v>35</v>
      </c>
      <c r="B2020" s="2">
        <v>42490</v>
      </c>
      <c r="C2020" s="1">
        <v>0.72916666666666663</v>
      </c>
      <c r="D2020" t="s">
        <v>47</v>
      </c>
      <c r="E2020" t="s">
        <v>100</v>
      </c>
      <c r="F2020">
        <v>1451.13</v>
      </c>
      <c r="G2020">
        <v>1451.65</v>
      </c>
      <c r="H2020">
        <v>4</v>
      </c>
      <c r="I2020">
        <v>7</v>
      </c>
      <c r="J2020">
        <v>4</v>
      </c>
      <c r="K2020">
        <v>4</v>
      </c>
      <c r="L2020">
        <v>2</v>
      </c>
      <c r="M2020">
        <v>1</v>
      </c>
      <c r="N2020" t="s">
        <v>23</v>
      </c>
      <c r="O2020">
        <v>2</v>
      </c>
      <c r="P2020">
        <v>3.41</v>
      </c>
      <c r="Q2020">
        <v>3.59</v>
      </c>
      <c r="R2020">
        <v>2.11</v>
      </c>
      <c r="S2020">
        <v>3.65</v>
      </c>
      <c r="T2020">
        <v>3.98</v>
      </c>
    </row>
    <row r="2021" spans="1:20" x14ac:dyDescent="0.45">
      <c r="A2021" t="s">
        <v>35</v>
      </c>
      <c r="B2021" s="2">
        <v>42490</v>
      </c>
      <c r="C2021" s="1">
        <v>0.72916666666666663</v>
      </c>
      <c r="D2021" t="s">
        <v>37</v>
      </c>
      <c r="E2021" t="s">
        <v>36</v>
      </c>
      <c r="F2021">
        <v>1493.69</v>
      </c>
      <c r="G2021">
        <v>1424.68</v>
      </c>
      <c r="H2021">
        <v>6</v>
      </c>
      <c r="I2021">
        <v>7</v>
      </c>
      <c r="J2021">
        <v>6</v>
      </c>
      <c r="K2021">
        <v>9</v>
      </c>
      <c r="L2021">
        <v>0</v>
      </c>
      <c r="M2021">
        <v>0</v>
      </c>
      <c r="N2021" t="s">
        <v>28</v>
      </c>
      <c r="O2021">
        <v>1.55</v>
      </c>
      <c r="P2021">
        <v>3.97</v>
      </c>
      <c r="Q2021">
        <v>5.75</v>
      </c>
      <c r="R2021">
        <v>1.6</v>
      </c>
      <c r="S2021">
        <v>4.33</v>
      </c>
      <c r="T2021">
        <v>6.38</v>
      </c>
    </row>
    <row r="2022" spans="1:20" x14ac:dyDescent="0.45">
      <c r="A2022" t="s">
        <v>81</v>
      </c>
      <c r="B2022" s="2">
        <v>42493</v>
      </c>
      <c r="C2022" s="1">
        <v>0.58333333333333337</v>
      </c>
      <c r="D2022" t="s">
        <v>83</v>
      </c>
      <c r="E2022" t="s">
        <v>86</v>
      </c>
      <c r="F2022">
        <v>1587.3</v>
      </c>
      <c r="G2022">
        <v>1519</v>
      </c>
      <c r="H2022">
        <v>4</v>
      </c>
      <c r="I2022">
        <v>4</v>
      </c>
      <c r="J2022">
        <v>0</v>
      </c>
      <c r="K2022">
        <v>1</v>
      </c>
      <c r="L2022">
        <v>1</v>
      </c>
      <c r="M2022">
        <v>0</v>
      </c>
      <c r="N2022" t="s">
        <v>23</v>
      </c>
      <c r="O2022">
        <v>1.89</v>
      </c>
      <c r="P2022">
        <v>3.23</v>
      </c>
      <c r="Q2022">
        <v>4.3</v>
      </c>
      <c r="R2022">
        <v>2.0099999999999998</v>
      </c>
      <c r="S2022">
        <v>3.57</v>
      </c>
      <c r="T2022">
        <v>4.75</v>
      </c>
    </row>
    <row r="2023" spans="1:20" x14ac:dyDescent="0.45">
      <c r="A2023" t="s">
        <v>31</v>
      </c>
      <c r="B2023" s="2">
        <v>42493</v>
      </c>
      <c r="C2023" s="1">
        <v>0.625</v>
      </c>
      <c r="D2023" t="s">
        <v>99</v>
      </c>
      <c r="E2023" t="s">
        <v>95</v>
      </c>
      <c r="F2023">
        <v>1247.31</v>
      </c>
      <c r="G2023">
        <v>1342.46</v>
      </c>
      <c r="H2023">
        <v>1</v>
      </c>
      <c r="I2023">
        <v>1</v>
      </c>
      <c r="J2023">
        <v>4</v>
      </c>
      <c r="K2023">
        <v>7</v>
      </c>
      <c r="L2023">
        <v>0</v>
      </c>
      <c r="M2023">
        <v>6</v>
      </c>
      <c r="N2023" t="s">
        <v>34</v>
      </c>
      <c r="O2023">
        <v>3.76</v>
      </c>
      <c r="P2023">
        <v>3.24</v>
      </c>
      <c r="Q2023">
        <v>2.0299999999999998</v>
      </c>
      <c r="R2023">
        <v>4.1500000000000004</v>
      </c>
      <c r="S2023">
        <v>3.4</v>
      </c>
      <c r="T2023">
        <v>2.2599999999999998</v>
      </c>
    </row>
    <row r="2024" spans="1:20" x14ac:dyDescent="0.45">
      <c r="A2024" t="s">
        <v>35</v>
      </c>
      <c r="B2024" s="2">
        <v>42493</v>
      </c>
      <c r="C2024" s="1">
        <v>0.72916666666666663</v>
      </c>
      <c r="D2024" t="s">
        <v>46</v>
      </c>
      <c r="E2024" t="s">
        <v>37</v>
      </c>
      <c r="F2024">
        <v>1356.76</v>
      </c>
      <c r="G2024">
        <v>1489.12</v>
      </c>
      <c r="H2024">
        <v>1</v>
      </c>
      <c r="I2024">
        <v>1</v>
      </c>
      <c r="J2024">
        <v>4</v>
      </c>
      <c r="K2024">
        <v>7</v>
      </c>
      <c r="L2024">
        <v>1</v>
      </c>
      <c r="M2024">
        <v>0</v>
      </c>
      <c r="N2024" t="s">
        <v>23</v>
      </c>
      <c r="O2024">
        <v>3.31</v>
      </c>
      <c r="P2024">
        <v>3.35</v>
      </c>
      <c r="Q2024">
        <v>2.14</v>
      </c>
      <c r="R2024">
        <v>3.65</v>
      </c>
      <c r="S2024">
        <v>3.56</v>
      </c>
      <c r="T2024">
        <v>2.2999999999999998</v>
      </c>
    </row>
    <row r="2025" spans="1:20" x14ac:dyDescent="0.45">
      <c r="A2025" t="s">
        <v>65</v>
      </c>
      <c r="B2025" s="2">
        <v>42494</v>
      </c>
      <c r="C2025" s="1">
        <v>0.6875</v>
      </c>
      <c r="D2025" t="s">
        <v>66</v>
      </c>
      <c r="E2025" t="s">
        <v>79</v>
      </c>
      <c r="F2025">
        <v>1560.81</v>
      </c>
      <c r="G2025">
        <v>1477.43</v>
      </c>
      <c r="H2025">
        <v>9</v>
      </c>
      <c r="I2025">
        <v>15</v>
      </c>
      <c r="J2025">
        <v>4</v>
      </c>
      <c r="K2025">
        <v>5</v>
      </c>
      <c r="L2025">
        <v>0</v>
      </c>
      <c r="M2025">
        <v>0</v>
      </c>
      <c r="N2025" t="s">
        <v>28</v>
      </c>
      <c r="O2025">
        <v>1.77</v>
      </c>
      <c r="P2025">
        <v>3.35</v>
      </c>
      <c r="Q2025">
        <v>4.5199999999999996</v>
      </c>
      <c r="R2025">
        <v>1.85</v>
      </c>
      <c r="S2025">
        <v>3.6</v>
      </c>
      <c r="T2025">
        <v>5.4</v>
      </c>
    </row>
    <row r="2026" spans="1:20" x14ac:dyDescent="0.45">
      <c r="A2026" t="s">
        <v>74</v>
      </c>
      <c r="B2026" s="2">
        <v>42495</v>
      </c>
      <c r="C2026" s="1">
        <v>0.5</v>
      </c>
      <c r="D2026" t="s">
        <v>98</v>
      </c>
      <c r="E2026" t="s">
        <v>106</v>
      </c>
      <c r="F2026">
        <v>1194.3399999999999</v>
      </c>
      <c r="G2026">
        <v>1189.24</v>
      </c>
      <c r="H2026">
        <v>7</v>
      </c>
      <c r="I2026">
        <v>10</v>
      </c>
      <c r="J2026">
        <v>4</v>
      </c>
      <c r="K2026">
        <v>6</v>
      </c>
      <c r="L2026">
        <v>0</v>
      </c>
      <c r="M2026">
        <v>0</v>
      </c>
      <c r="N2026" t="s">
        <v>28</v>
      </c>
      <c r="O2026">
        <v>2.02</v>
      </c>
      <c r="P2026">
        <v>3.28</v>
      </c>
      <c r="Q2026">
        <v>3.68</v>
      </c>
      <c r="R2026">
        <v>2.14</v>
      </c>
      <c r="S2026">
        <v>3.55</v>
      </c>
      <c r="T2026">
        <v>4.33</v>
      </c>
    </row>
    <row r="2027" spans="1:20" x14ac:dyDescent="0.45">
      <c r="A2027" t="s">
        <v>20</v>
      </c>
      <c r="B2027" s="2">
        <v>42498</v>
      </c>
      <c r="C2027" s="1">
        <v>0.72916666666666663</v>
      </c>
      <c r="D2027" t="s">
        <v>49</v>
      </c>
      <c r="E2027" t="s">
        <v>48</v>
      </c>
      <c r="F2027">
        <v>1271.1300000000001</v>
      </c>
      <c r="G2027">
        <v>1319.15</v>
      </c>
      <c r="H2027">
        <v>0</v>
      </c>
      <c r="I2027">
        <v>2</v>
      </c>
      <c r="J2027">
        <v>4</v>
      </c>
      <c r="K2027">
        <v>4</v>
      </c>
      <c r="L2027">
        <v>1</v>
      </c>
      <c r="M2027">
        <v>2</v>
      </c>
      <c r="N2027" t="s">
        <v>34</v>
      </c>
      <c r="O2027">
        <v>1.72</v>
      </c>
      <c r="P2027">
        <v>3.81</v>
      </c>
      <c r="Q2027">
        <v>4.5599999999999996</v>
      </c>
      <c r="R2027">
        <v>1.78</v>
      </c>
      <c r="S2027">
        <v>4.2</v>
      </c>
      <c r="T2027">
        <v>5</v>
      </c>
    </row>
    <row r="2028" spans="1:20" x14ac:dyDescent="0.45">
      <c r="A2028" t="s">
        <v>41</v>
      </c>
      <c r="B2028" s="2">
        <v>42498</v>
      </c>
      <c r="C2028" s="1">
        <v>0.77083333333333337</v>
      </c>
      <c r="D2028" t="s">
        <v>52</v>
      </c>
      <c r="E2028" t="s">
        <v>43</v>
      </c>
      <c r="F2028">
        <v>1356.74</v>
      </c>
      <c r="G2028">
        <v>1287.42</v>
      </c>
      <c r="H2028">
        <v>9</v>
      </c>
      <c r="I2028">
        <v>10</v>
      </c>
      <c r="J2028">
        <v>1</v>
      </c>
      <c r="K2028">
        <v>3</v>
      </c>
      <c r="L2028">
        <v>2</v>
      </c>
      <c r="M2028">
        <v>3</v>
      </c>
      <c r="N2028" t="s">
        <v>34</v>
      </c>
      <c r="O2028">
        <v>1.69</v>
      </c>
      <c r="P2028">
        <v>3.87</v>
      </c>
      <c r="Q2028">
        <v>4.68</v>
      </c>
      <c r="R2028">
        <v>1.77</v>
      </c>
      <c r="S2028">
        <v>4.25</v>
      </c>
      <c r="T2028">
        <v>5.3</v>
      </c>
    </row>
    <row r="2029" spans="1:20" x14ac:dyDescent="0.45">
      <c r="A2029" t="s">
        <v>61</v>
      </c>
      <c r="B2029" s="2">
        <v>42498</v>
      </c>
      <c r="C2029" s="1">
        <v>0.8125</v>
      </c>
      <c r="D2029" t="s">
        <v>90</v>
      </c>
      <c r="E2029" t="s">
        <v>77</v>
      </c>
      <c r="F2029">
        <v>1409.49</v>
      </c>
      <c r="G2029">
        <v>1395.19</v>
      </c>
      <c r="H2029">
        <v>6</v>
      </c>
      <c r="I2029">
        <v>8</v>
      </c>
      <c r="J2029">
        <v>4</v>
      </c>
      <c r="K2029">
        <v>8</v>
      </c>
      <c r="L2029">
        <v>2</v>
      </c>
      <c r="M2029">
        <v>1</v>
      </c>
      <c r="N2029" t="s">
        <v>23</v>
      </c>
      <c r="O2029">
        <v>2.16</v>
      </c>
      <c r="P2029">
        <v>3.36</v>
      </c>
      <c r="Q2029">
        <v>3.24</v>
      </c>
      <c r="R2029">
        <v>2.27</v>
      </c>
      <c r="S2029">
        <v>3.57</v>
      </c>
      <c r="T2029">
        <v>3.5</v>
      </c>
    </row>
    <row r="2030" spans="1:20" x14ac:dyDescent="0.45">
      <c r="A2030" t="s">
        <v>81</v>
      </c>
      <c r="B2030" s="2">
        <v>42501</v>
      </c>
      <c r="C2030" s="1">
        <v>0.4375</v>
      </c>
      <c r="D2030" t="s">
        <v>101</v>
      </c>
      <c r="E2030" t="s">
        <v>83</v>
      </c>
      <c r="F2030">
        <v>1474.99</v>
      </c>
      <c r="G2030">
        <v>1587.3</v>
      </c>
      <c r="H2030">
        <v>3</v>
      </c>
      <c r="I2030">
        <v>4</v>
      </c>
      <c r="J2030">
        <v>6</v>
      </c>
      <c r="K2030">
        <v>7</v>
      </c>
      <c r="L2030">
        <v>2</v>
      </c>
      <c r="M2030">
        <v>3</v>
      </c>
      <c r="N2030" t="s">
        <v>34</v>
      </c>
      <c r="O2030">
        <v>3.02</v>
      </c>
      <c r="P2030">
        <v>2.82</v>
      </c>
      <c r="Q2030">
        <v>2.61</v>
      </c>
      <c r="R2030">
        <v>3.42</v>
      </c>
      <c r="S2030">
        <v>2.96</v>
      </c>
      <c r="T2030">
        <v>2.78</v>
      </c>
    </row>
    <row r="2031" spans="1:20" x14ac:dyDescent="0.45">
      <c r="A2031" t="s">
        <v>61</v>
      </c>
      <c r="B2031" s="2">
        <v>42501</v>
      </c>
      <c r="C2031" s="1">
        <v>0.70833333333333337</v>
      </c>
      <c r="D2031" t="s">
        <v>80</v>
      </c>
      <c r="E2031" t="s">
        <v>85</v>
      </c>
      <c r="F2031">
        <v>1336.85</v>
      </c>
      <c r="G2031">
        <v>1420.71</v>
      </c>
      <c r="H2031">
        <v>4</v>
      </c>
      <c r="I2031">
        <v>10</v>
      </c>
      <c r="J2031">
        <v>5</v>
      </c>
      <c r="K2031">
        <v>7</v>
      </c>
      <c r="L2031">
        <v>2</v>
      </c>
      <c r="M2031">
        <v>0</v>
      </c>
      <c r="N2031" t="s">
        <v>23</v>
      </c>
      <c r="O2031">
        <v>1.54</v>
      </c>
      <c r="P2031">
        <v>4.0199999999999996</v>
      </c>
      <c r="Q2031">
        <v>5.9</v>
      </c>
      <c r="R2031">
        <v>1.71</v>
      </c>
      <c r="S2031">
        <v>4.46</v>
      </c>
      <c r="T2031">
        <v>6.74</v>
      </c>
    </row>
    <row r="2032" spans="1:20" x14ac:dyDescent="0.45">
      <c r="A2032" t="s">
        <v>35</v>
      </c>
      <c r="B2032" s="2">
        <v>42501</v>
      </c>
      <c r="C2032" s="1">
        <v>0.72916666666666663</v>
      </c>
      <c r="D2032" t="s">
        <v>36</v>
      </c>
      <c r="E2032" t="s">
        <v>47</v>
      </c>
      <c r="F2032">
        <v>1432.93</v>
      </c>
      <c r="G2032">
        <v>1446.63</v>
      </c>
      <c r="H2032">
        <v>4</v>
      </c>
      <c r="I2032">
        <v>7</v>
      </c>
      <c r="J2032">
        <v>3</v>
      </c>
      <c r="K2032">
        <v>7</v>
      </c>
      <c r="L2032">
        <v>2</v>
      </c>
      <c r="M2032">
        <v>1</v>
      </c>
      <c r="N2032" t="s">
        <v>23</v>
      </c>
      <c r="O2032">
        <v>2.06</v>
      </c>
      <c r="P2032">
        <v>3.35</v>
      </c>
      <c r="Q2032">
        <v>3.53</v>
      </c>
      <c r="R2032">
        <v>2.2400000000000002</v>
      </c>
      <c r="S2032">
        <v>3.67</v>
      </c>
      <c r="T2032">
        <v>4.0599999999999996</v>
      </c>
    </row>
    <row r="2033" spans="1:20" x14ac:dyDescent="0.45">
      <c r="A2033" t="s">
        <v>61</v>
      </c>
      <c r="B2033" s="2">
        <v>42504</v>
      </c>
      <c r="C2033" s="1">
        <v>0.60416666666666663</v>
      </c>
      <c r="D2033" t="s">
        <v>64</v>
      </c>
      <c r="E2033" t="s">
        <v>77</v>
      </c>
      <c r="F2033">
        <v>1325.83</v>
      </c>
      <c r="G2033">
        <v>1395.19</v>
      </c>
      <c r="H2033">
        <v>0</v>
      </c>
      <c r="I2033">
        <v>4</v>
      </c>
      <c r="J2033">
        <v>1</v>
      </c>
      <c r="K2033">
        <v>7</v>
      </c>
      <c r="L2033">
        <v>3</v>
      </c>
      <c r="M2033">
        <v>4</v>
      </c>
      <c r="N2033" t="s">
        <v>34</v>
      </c>
      <c r="O2033">
        <v>3.95</v>
      </c>
      <c r="P2033">
        <v>3.58</v>
      </c>
      <c r="Q2033">
        <v>1.85</v>
      </c>
      <c r="R2033">
        <v>4.5</v>
      </c>
      <c r="S2033">
        <v>3.81</v>
      </c>
      <c r="T2033">
        <v>1.91</v>
      </c>
    </row>
    <row r="2034" spans="1:20" x14ac:dyDescent="0.45">
      <c r="A2034" t="s">
        <v>41</v>
      </c>
      <c r="B2034" s="2">
        <v>42504</v>
      </c>
      <c r="C2034" s="1">
        <v>0.625</v>
      </c>
      <c r="D2034" t="s">
        <v>54</v>
      </c>
      <c r="E2034" t="s">
        <v>105</v>
      </c>
      <c r="F2034">
        <v>1309.8800000000001</v>
      </c>
      <c r="G2034">
        <v>1306.3499999999999</v>
      </c>
      <c r="H2034">
        <v>2</v>
      </c>
      <c r="I2034">
        <v>8</v>
      </c>
      <c r="J2034">
        <v>4</v>
      </c>
      <c r="K2034">
        <v>6</v>
      </c>
      <c r="L2034">
        <v>1</v>
      </c>
      <c r="M2034">
        <v>1</v>
      </c>
      <c r="N2034" t="s">
        <v>28</v>
      </c>
      <c r="O2034">
        <v>2.38</v>
      </c>
      <c r="P2034">
        <v>3.36</v>
      </c>
      <c r="Q2034">
        <v>2.86</v>
      </c>
      <c r="R2034">
        <v>2.5</v>
      </c>
      <c r="S2034">
        <v>3.6</v>
      </c>
      <c r="T2034">
        <v>3.1</v>
      </c>
    </row>
    <row r="2035" spans="1:20" x14ac:dyDescent="0.45">
      <c r="A2035" t="s">
        <v>31</v>
      </c>
      <c r="B2035" s="2">
        <v>42505</v>
      </c>
      <c r="C2035" s="1">
        <v>0.54166666666666663</v>
      </c>
      <c r="D2035" t="s">
        <v>44</v>
      </c>
      <c r="E2035" t="s">
        <v>99</v>
      </c>
      <c r="F2035">
        <v>1394.29</v>
      </c>
      <c r="G2035">
        <v>1236.1300000000001</v>
      </c>
      <c r="H2035">
        <v>6</v>
      </c>
      <c r="I2035">
        <v>12</v>
      </c>
      <c r="J2035">
        <v>1</v>
      </c>
      <c r="K2035">
        <v>1</v>
      </c>
      <c r="L2035">
        <v>0</v>
      </c>
      <c r="M2035">
        <v>1</v>
      </c>
      <c r="N2035" t="s">
        <v>34</v>
      </c>
      <c r="O2035">
        <v>1.34</v>
      </c>
      <c r="P2035">
        <v>5.01</v>
      </c>
      <c r="Q2035">
        <v>8.61</v>
      </c>
      <c r="R2035">
        <v>1.36</v>
      </c>
      <c r="S2035">
        <v>5.5</v>
      </c>
      <c r="T2035">
        <v>9.9</v>
      </c>
    </row>
    <row r="2036" spans="1:20" x14ac:dyDescent="0.45">
      <c r="A2036" t="s">
        <v>74</v>
      </c>
      <c r="B2036" s="2">
        <v>42505</v>
      </c>
      <c r="C2036" s="1">
        <v>0.6875</v>
      </c>
      <c r="D2036" t="s">
        <v>89</v>
      </c>
      <c r="E2036" t="s">
        <v>106</v>
      </c>
      <c r="F2036">
        <v>1194.3399999999999</v>
      </c>
      <c r="G2036">
        <v>1189.24</v>
      </c>
      <c r="H2036">
        <v>7</v>
      </c>
      <c r="I2036">
        <v>11</v>
      </c>
      <c r="J2036">
        <v>4</v>
      </c>
      <c r="K2036">
        <v>6</v>
      </c>
      <c r="L2036">
        <v>3</v>
      </c>
      <c r="M2036">
        <v>0</v>
      </c>
      <c r="N2036" t="s">
        <v>23</v>
      </c>
      <c r="O2036">
        <v>2.21</v>
      </c>
      <c r="P2036">
        <v>3.08</v>
      </c>
      <c r="Q2036">
        <v>3.41</v>
      </c>
      <c r="R2036">
        <v>2.2999999999999998</v>
      </c>
      <c r="S2036">
        <v>3.21</v>
      </c>
      <c r="T2036">
        <v>3.8</v>
      </c>
    </row>
    <row r="2037" spans="1:20" x14ac:dyDescent="0.45">
      <c r="A2037" t="s">
        <v>35</v>
      </c>
      <c r="B2037" s="2">
        <v>42505</v>
      </c>
      <c r="C2037" s="1">
        <v>0.6875</v>
      </c>
      <c r="D2037" t="s">
        <v>100</v>
      </c>
      <c r="E2037" t="s">
        <v>36</v>
      </c>
      <c r="F2037">
        <v>1442.12</v>
      </c>
      <c r="G2037">
        <v>1421.06</v>
      </c>
      <c r="H2037">
        <v>1</v>
      </c>
      <c r="I2037">
        <v>4</v>
      </c>
      <c r="J2037">
        <v>4</v>
      </c>
      <c r="K2037">
        <v>7</v>
      </c>
      <c r="L2037">
        <v>0</v>
      </c>
      <c r="M2037">
        <v>0</v>
      </c>
      <c r="N2037" t="s">
        <v>28</v>
      </c>
      <c r="O2037">
        <v>2.09</v>
      </c>
      <c r="P2037">
        <v>3.48</v>
      </c>
      <c r="Q2037">
        <v>3.3</v>
      </c>
      <c r="R2037">
        <v>2.17</v>
      </c>
      <c r="S2037">
        <v>3.74</v>
      </c>
      <c r="T2037">
        <v>3.6</v>
      </c>
    </row>
    <row r="2038" spans="1:20" x14ac:dyDescent="0.45">
      <c r="A2038" t="s">
        <v>20</v>
      </c>
      <c r="B2038" s="2">
        <v>42506</v>
      </c>
      <c r="C2038" s="1">
        <v>0.60416666666666663</v>
      </c>
      <c r="D2038" t="s">
        <v>48</v>
      </c>
      <c r="E2038" t="s">
        <v>88</v>
      </c>
      <c r="F2038">
        <v>1293.03</v>
      </c>
      <c r="G2038">
        <v>1190.6600000000001</v>
      </c>
      <c r="H2038">
        <v>6</v>
      </c>
      <c r="I2038">
        <v>7</v>
      </c>
      <c r="J2038">
        <v>0</v>
      </c>
      <c r="K2038">
        <v>2</v>
      </c>
      <c r="L2038">
        <v>1</v>
      </c>
      <c r="M2038">
        <v>1</v>
      </c>
      <c r="N2038" t="s">
        <v>28</v>
      </c>
      <c r="O2038">
        <v>1.65</v>
      </c>
      <c r="P2038">
        <v>3.86</v>
      </c>
      <c r="Q2038">
        <v>5.03</v>
      </c>
      <c r="R2038">
        <v>1.75</v>
      </c>
      <c r="S2038">
        <v>4.3</v>
      </c>
      <c r="T2038">
        <v>5.5</v>
      </c>
    </row>
    <row r="2039" spans="1:20" x14ac:dyDescent="0.45">
      <c r="A2039" t="s">
        <v>20</v>
      </c>
      <c r="B2039" s="2">
        <v>42506</v>
      </c>
      <c r="C2039" s="1">
        <v>0.70833333333333337</v>
      </c>
      <c r="D2039" t="s">
        <v>60</v>
      </c>
      <c r="E2039" t="s">
        <v>22</v>
      </c>
      <c r="F2039">
        <v>1287.6099999999999</v>
      </c>
      <c r="G2039">
        <v>1315.35</v>
      </c>
      <c r="H2039">
        <v>6</v>
      </c>
      <c r="I2039">
        <v>8</v>
      </c>
      <c r="J2039">
        <v>1</v>
      </c>
      <c r="K2039">
        <v>4</v>
      </c>
      <c r="L2039">
        <v>1</v>
      </c>
      <c r="M2039">
        <v>0</v>
      </c>
      <c r="N2039" t="s">
        <v>23</v>
      </c>
      <c r="O2039">
        <v>1.97</v>
      </c>
      <c r="P2039">
        <v>3.45</v>
      </c>
      <c r="Q2039">
        <v>3.71</v>
      </c>
      <c r="R2039">
        <v>2.06</v>
      </c>
      <c r="S2039">
        <v>3.66</v>
      </c>
      <c r="T2039">
        <v>4.2</v>
      </c>
    </row>
    <row r="2040" spans="1:20" x14ac:dyDescent="0.45">
      <c r="A2040" t="s">
        <v>20</v>
      </c>
      <c r="B2040" s="2">
        <v>42506</v>
      </c>
      <c r="C2040" s="1">
        <v>0.70833333333333337</v>
      </c>
      <c r="D2040" t="s">
        <v>30</v>
      </c>
      <c r="E2040" t="s">
        <v>29</v>
      </c>
      <c r="F2040">
        <v>1560.31</v>
      </c>
      <c r="G2040">
        <v>1387.81</v>
      </c>
      <c r="H2040">
        <v>9</v>
      </c>
      <c r="I2040">
        <v>15</v>
      </c>
      <c r="J2040">
        <v>7</v>
      </c>
      <c r="K2040">
        <v>9</v>
      </c>
      <c r="L2040">
        <v>2</v>
      </c>
      <c r="M2040">
        <v>1</v>
      </c>
      <c r="N2040" t="s">
        <v>23</v>
      </c>
      <c r="O2040">
        <v>1.23</v>
      </c>
      <c r="P2040">
        <v>6.02</v>
      </c>
      <c r="Q2040">
        <v>11.63</v>
      </c>
      <c r="R2040">
        <v>1.26</v>
      </c>
      <c r="S2040">
        <v>6.8</v>
      </c>
      <c r="T2040">
        <v>13.5</v>
      </c>
    </row>
    <row r="2041" spans="1:20" x14ac:dyDescent="0.45">
      <c r="A2041" t="s">
        <v>20</v>
      </c>
      <c r="B2041" s="2">
        <v>42506</v>
      </c>
      <c r="C2041" s="1">
        <v>0.70833333333333337</v>
      </c>
      <c r="D2041" t="s">
        <v>40</v>
      </c>
      <c r="E2041" t="s">
        <v>24</v>
      </c>
      <c r="F2041">
        <v>1343.56</v>
      </c>
      <c r="G2041">
        <v>1319.6</v>
      </c>
      <c r="H2041">
        <v>3</v>
      </c>
      <c r="I2041">
        <v>6</v>
      </c>
      <c r="J2041">
        <v>7</v>
      </c>
      <c r="K2041">
        <v>13</v>
      </c>
      <c r="L2041">
        <v>0</v>
      </c>
      <c r="M2041">
        <v>1</v>
      </c>
      <c r="N2041" t="s">
        <v>34</v>
      </c>
      <c r="O2041">
        <v>1.87</v>
      </c>
      <c r="P2041">
        <v>3.71</v>
      </c>
      <c r="Q2041">
        <v>3.83</v>
      </c>
      <c r="R2041">
        <v>2</v>
      </c>
      <c r="S2041">
        <v>4.17</v>
      </c>
      <c r="T2041">
        <v>4.2</v>
      </c>
    </row>
    <row r="2042" spans="1:20" x14ac:dyDescent="0.45">
      <c r="A2042" t="s">
        <v>20</v>
      </c>
      <c r="B2042" s="2">
        <v>42506</v>
      </c>
      <c r="C2042" s="1">
        <v>0.70833333333333337</v>
      </c>
      <c r="D2042" t="s">
        <v>59</v>
      </c>
      <c r="E2042" t="s">
        <v>26</v>
      </c>
      <c r="F2042">
        <v>1382</v>
      </c>
      <c r="G2042">
        <v>1268.21</v>
      </c>
      <c r="H2042">
        <v>3</v>
      </c>
      <c r="I2042">
        <v>7</v>
      </c>
      <c r="J2042">
        <v>0</v>
      </c>
      <c r="K2042">
        <v>3</v>
      </c>
      <c r="L2042">
        <v>0</v>
      </c>
      <c r="M2042">
        <v>0</v>
      </c>
      <c r="N2042" t="s">
        <v>28</v>
      </c>
      <c r="O2042">
        <v>1.69</v>
      </c>
      <c r="P2042">
        <v>3.68</v>
      </c>
      <c r="Q2042">
        <v>4.91</v>
      </c>
      <c r="R2042">
        <v>1.75</v>
      </c>
      <c r="S2042">
        <v>3.95</v>
      </c>
      <c r="T2042">
        <v>5.4</v>
      </c>
    </row>
    <row r="2043" spans="1:20" x14ac:dyDescent="0.45">
      <c r="A2043" t="s">
        <v>31</v>
      </c>
      <c r="B2043" s="2">
        <v>42506</v>
      </c>
      <c r="C2043" s="1">
        <v>0.70833333333333337</v>
      </c>
      <c r="D2043" t="s">
        <v>45</v>
      </c>
      <c r="E2043" t="s">
        <v>57</v>
      </c>
      <c r="F2043">
        <v>1318.38</v>
      </c>
      <c r="G2043">
        <v>1445.9</v>
      </c>
      <c r="H2043">
        <v>2</v>
      </c>
      <c r="I2043">
        <v>8</v>
      </c>
      <c r="J2043">
        <v>4</v>
      </c>
      <c r="K2043">
        <v>8</v>
      </c>
      <c r="L2043">
        <v>2</v>
      </c>
      <c r="M2043">
        <v>3</v>
      </c>
      <c r="N2043" t="s">
        <v>34</v>
      </c>
      <c r="O2043">
        <v>3.88</v>
      </c>
      <c r="P2043">
        <v>3.59</v>
      </c>
      <c r="Q2043">
        <v>1.9</v>
      </c>
      <c r="R2043">
        <v>4.7</v>
      </c>
      <c r="S2043">
        <v>4</v>
      </c>
      <c r="T2043">
        <v>2</v>
      </c>
    </row>
    <row r="2044" spans="1:20" x14ac:dyDescent="0.45">
      <c r="A2044" t="s">
        <v>41</v>
      </c>
      <c r="B2044" s="2">
        <v>42506</v>
      </c>
      <c r="C2044" s="1">
        <v>0.75</v>
      </c>
      <c r="D2044" t="s">
        <v>53</v>
      </c>
      <c r="E2044" t="s">
        <v>70</v>
      </c>
      <c r="F2044">
        <v>1469.38</v>
      </c>
      <c r="G2044">
        <v>1423.47</v>
      </c>
      <c r="H2044">
        <v>3</v>
      </c>
      <c r="I2044">
        <v>7</v>
      </c>
      <c r="J2044">
        <v>0</v>
      </c>
      <c r="K2044">
        <v>6</v>
      </c>
      <c r="L2044">
        <v>2</v>
      </c>
      <c r="M2044">
        <v>0</v>
      </c>
      <c r="N2044" t="s">
        <v>23</v>
      </c>
      <c r="O2044">
        <v>2.16</v>
      </c>
      <c r="P2044">
        <v>3.33</v>
      </c>
      <c r="Q2044">
        <v>3.29</v>
      </c>
      <c r="R2044">
        <v>2.25</v>
      </c>
      <c r="S2044">
        <v>3.58</v>
      </c>
      <c r="T2044">
        <v>3.68</v>
      </c>
    </row>
    <row r="2045" spans="1:20" x14ac:dyDescent="0.45">
      <c r="A2045" t="s">
        <v>31</v>
      </c>
      <c r="B2045" s="2">
        <v>42507</v>
      </c>
      <c r="C2045" s="1">
        <v>0.75</v>
      </c>
      <c r="D2045" t="s">
        <v>33</v>
      </c>
      <c r="E2045" t="s">
        <v>68</v>
      </c>
      <c r="F2045">
        <v>1304.44</v>
      </c>
      <c r="G2045">
        <v>1453.07</v>
      </c>
      <c r="H2045">
        <v>0</v>
      </c>
      <c r="I2045">
        <v>4</v>
      </c>
      <c r="J2045">
        <v>4</v>
      </c>
      <c r="K2045">
        <v>4</v>
      </c>
      <c r="L2045">
        <v>2</v>
      </c>
      <c r="M2045">
        <v>0</v>
      </c>
      <c r="N2045" t="s">
        <v>23</v>
      </c>
      <c r="O2045">
        <v>3.24</v>
      </c>
      <c r="P2045">
        <v>3.59</v>
      </c>
      <c r="Q2045">
        <v>2.08</v>
      </c>
      <c r="R2045">
        <v>3.72</v>
      </c>
      <c r="S2045">
        <v>3.85</v>
      </c>
      <c r="T2045">
        <v>2.2000000000000002</v>
      </c>
    </row>
    <row r="2046" spans="1:20" x14ac:dyDescent="0.45">
      <c r="A2046" t="s">
        <v>41</v>
      </c>
      <c r="B2046" s="2">
        <v>42508</v>
      </c>
      <c r="C2046" s="1">
        <v>0.72916666666666663</v>
      </c>
      <c r="D2046" t="s">
        <v>71</v>
      </c>
      <c r="E2046" t="s">
        <v>51</v>
      </c>
      <c r="F2046">
        <v>1311.24</v>
      </c>
      <c r="G2046">
        <v>1445.06</v>
      </c>
      <c r="H2046">
        <v>4</v>
      </c>
      <c r="I2046">
        <v>8</v>
      </c>
      <c r="J2046">
        <v>3</v>
      </c>
      <c r="K2046">
        <v>3</v>
      </c>
      <c r="L2046">
        <v>1</v>
      </c>
      <c r="M2046">
        <v>3</v>
      </c>
      <c r="N2046" t="s">
        <v>34</v>
      </c>
      <c r="O2046">
        <v>2.69</v>
      </c>
      <c r="P2046">
        <v>3.4</v>
      </c>
      <c r="Q2046">
        <v>2.5</v>
      </c>
      <c r="R2046">
        <v>2.88</v>
      </c>
      <c r="S2046">
        <v>3.6</v>
      </c>
      <c r="T2046">
        <v>2.62</v>
      </c>
    </row>
    <row r="2047" spans="1:20" x14ac:dyDescent="0.45">
      <c r="A2047" t="s">
        <v>41</v>
      </c>
      <c r="B2047" s="2">
        <v>42509</v>
      </c>
      <c r="C2047" s="1">
        <v>0.75</v>
      </c>
      <c r="D2047" t="s">
        <v>70</v>
      </c>
      <c r="E2047" t="s">
        <v>54</v>
      </c>
      <c r="F2047">
        <v>1423.47</v>
      </c>
      <c r="G2047">
        <v>1307.47</v>
      </c>
      <c r="H2047">
        <v>0</v>
      </c>
      <c r="I2047">
        <v>3</v>
      </c>
      <c r="J2047">
        <v>2</v>
      </c>
      <c r="K2047">
        <v>6</v>
      </c>
      <c r="L2047">
        <v>0</v>
      </c>
      <c r="M2047">
        <v>3</v>
      </c>
      <c r="N2047" t="s">
        <v>34</v>
      </c>
      <c r="O2047">
        <v>1.86</v>
      </c>
      <c r="P2047">
        <v>3.51</v>
      </c>
      <c r="Q2047">
        <v>4.09</v>
      </c>
      <c r="R2047">
        <v>1.99</v>
      </c>
      <c r="S2047">
        <v>3.75</v>
      </c>
      <c r="T2047">
        <v>4.5999999999999996</v>
      </c>
    </row>
    <row r="2048" spans="1:20" x14ac:dyDescent="0.45">
      <c r="A2048" t="s">
        <v>41</v>
      </c>
      <c r="B2048" s="2">
        <v>42510</v>
      </c>
      <c r="C2048" s="1">
        <v>0.75</v>
      </c>
      <c r="D2048" t="s">
        <v>97</v>
      </c>
      <c r="E2048" t="s">
        <v>53</v>
      </c>
      <c r="F2048">
        <v>1239.56</v>
      </c>
      <c r="G2048">
        <v>1469.38</v>
      </c>
      <c r="H2048">
        <v>4</v>
      </c>
      <c r="I2048">
        <v>4</v>
      </c>
      <c r="J2048">
        <v>6</v>
      </c>
      <c r="K2048">
        <v>7</v>
      </c>
      <c r="L2048">
        <v>2</v>
      </c>
      <c r="M2048">
        <v>3</v>
      </c>
      <c r="N2048" t="s">
        <v>34</v>
      </c>
      <c r="O2048">
        <v>5.32</v>
      </c>
      <c r="P2048">
        <v>3.97</v>
      </c>
      <c r="Q2048">
        <v>1.59</v>
      </c>
      <c r="R2048">
        <v>6.3</v>
      </c>
      <c r="S2048">
        <v>4.5</v>
      </c>
      <c r="T2048">
        <v>1.65</v>
      </c>
    </row>
    <row r="2049" spans="1:20" x14ac:dyDescent="0.45">
      <c r="A2049" t="s">
        <v>20</v>
      </c>
      <c r="B2049" s="2">
        <v>42511</v>
      </c>
      <c r="C2049" s="1">
        <v>0.60416666666666663</v>
      </c>
      <c r="D2049" t="s">
        <v>22</v>
      </c>
      <c r="E2049" t="s">
        <v>49</v>
      </c>
      <c r="F2049">
        <v>1315.35</v>
      </c>
      <c r="G2049">
        <v>1274.83</v>
      </c>
      <c r="H2049">
        <v>0</v>
      </c>
      <c r="I2049">
        <v>4</v>
      </c>
      <c r="J2049">
        <v>0</v>
      </c>
      <c r="K2049">
        <v>0</v>
      </c>
      <c r="L2049">
        <v>0</v>
      </c>
      <c r="M2049">
        <v>3</v>
      </c>
      <c r="N2049" t="s">
        <v>34</v>
      </c>
      <c r="O2049">
        <v>1.81</v>
      </c>
      <c r="P2049">
        <v>3.55</v>
      </c>
      <c r="Q2049">
        <v>4.34</v>
      </c>
      <c r="R2049">
        <v>1.88</v>
      </c>
      <c r="S2049">
        <v>3.9</v>
      </c>
      <c r="T2049">
        <v>4.9000000000000004</v>
      </c>
    </row>
    <row r="2050" spans="1:20" x14ac:dyDescent="0.45">
      <c r="A2050" t="s">
        <v>31</v>
      </c>
      <c r="B2050" s="2">
        <v>42511</v>
      </c>
      <c r="C2050" s="1">
        <v>0.625</v>
      </c>
      <c r="D2050" t="s">
        <v>56</v>
      </c>
      <c r="E2050" t="s">
        <v>33</v>
      </c>
      <c r="F2050">
        <v>1336.76</v>
      </c>
      <c r="G2050">
        <v>1304.44</v>
      </c>
      <c r="H2050">
        <v>0</v>
      </c>
      <c r="I2050">
        <v>3</v>
      </c>
      <c r="J2050">
        <v>3</v>
      </c>
      <c r="K2050">
        <v>6</v>
      </c>
      <c r="L2050">
        <v>3</v>
      </c>
      <c r="M2050">
        <v>3</v>
      </c>
      <c r="N2050" t="s">
        <v>28</v>
      </c>
      <c r="O2050">
        <v>2.63</v>
      </c>
      <c r="P2050">
        <v>3.43</v>
      </c>
      <c r="Q2050">
        <v>2.5299999999999998</v>
      </c>
      <c r="R2050">
        <v>2.8</v>
      </c>
      <c r="S2050">
        <v>3.6</v>
      </c>
      <c r="T2050">
        <v>2.77</v>
      </c>
    </row>
    <row r="2051" spans="1:20" x14ac:dyDescent="0.45">
      <c r="A2051" t="s">
        <v>20</v>
      </c>
      <c r="B2051" s="2">
        <v>42511</v>
      </c>
      <c r="C2051" s="1">
        <v>0.70833333333333337</v>
      </c>
      <c r="D2051" t="s">
        <v>25</v>
      </c>
      <c r="E2051" t="s">
        <v>60</v>
      </c>
      <c r="F2051">
        <v>1511.12</v>
      </c>
      <c r="G2051">
        <v>1287.6099999999999</v>
      </c>
      <c r="H2051">
        <v>3</v>
      </c>
      <c r="I2051">
        <v>9</v>
      </c>
      <c r="J2051">
        <v>9</v>
      </c>
      <c r="K2051">
        <v>10</v>
      </c>
      <c r="L2051">
        <v>2</v>
      </c>
      <c r="M2051">
        <v>0</v>
      </c>
      <c r="N2051" t="s">
        <v>23</v>
      </c>
      <c r="O2051">
        <v>1.61</v>
      </c>
      <c r="P2051">
        <v>3.93</v>
      </c>
      <c r="Q2051">
        <v>5.33</v>
      </c>
      <c r="R2051">
        <v>1.67</v>
      </c>
      <c r="S2051">
        <v>4.4000000000000004</v>
      </c>
      <c r="T2051">
        <v>6.5</v>
      </c>
    </row>
    <row r="2052" spans="1:20" x14ac:dyDescent="0.45">
      <c r="A2052" t="s">
        <v>41</v>
      </c>
      <c r="B2052" s="2">
        <v>42512</v>
      </c>
      <c r="C2052" s="1">
        <v>0.6875</v>
      </c>
      <c r="D2052" t="s">
        <v>70</v>
      </c>
      <c r="E2052" t="s">
        <v>52</v>
      </c>
      <c r="F2052">
        <v>1423.47</v>
      </c>
      <c r="G2052">
        <v>1361.22</v>
      </c>
      <c r="H2052">
        <v>0</v>
      </c>
      <c r="I2052">
        <v>0</v>
      </c>
      <c r="J2052">
        <v>2</v>
      </c>
      <c r="K2052">
        <v>8</v>
      </c>
      <c r="L2052">
        <v>3</v>
      </c>
      <c r="M2052">
        <v>0</v>
      </c>
      <c r="N2052" t="s">
        <v>23</v>
      </c>
      <c r="O2052">
        <v>1.55</v>
      </c>
      <c r="P2052">
        <v>4.1500000000000004</v>
      </c>
      <c r="Q2052">
        <v>5.59</v>
      </c>
      <c r="R2052">
        <v>1.62</v>
      </c>
      <c r="S2052">
        <v>4.6399999999999997</v>
      </c>
      <c r="T2052">
        <v>6.61</v>
      </c>
    </row>
    <row r="2053" spans="1:20" x14ac:dyDescent="0.45">
      <c r="A2053" t="s">
        <v>20</v>
      </c>
      <c r="B2053" s="2">
        <v>42512</v>
      </c>
      <c r="C2053" s="1">
        <v>0.70833333333333337</v>
      </c>
      <c r="D2053" t="s">
        <v>24</v>
      </c>
      <c r="E2053" t="s">
        <v>30</v>
      </c>
      <c r="F2053">
        <v>1319.6</v>
      </c>
      <c r="G2053">
        <v>1560.31</v>
      </c>
      <c r="H2053">
        <v>9</v>
      </c>
      <c r="I2053">
        <v>13</v>
      </c>
      <c r="J2053">
        <v>9</v>
      </c>
      <c r="K2053">
        <v>15</v>
      </c>
      <c r="L2053">
        <v>1</v>
      </c>
      <c r="M2053">
        <v>1</v>
      </c>
      <c r="N2053" t="s">
        <v>28</v>
      </c>
      <c r="O2053">
        <v>3.9</v>
      </c>
      <c r="P2053">
        <v>3.66</v>
      </c>
      <c r="Q2053">
        <v>1.87</v>
      </c>
      <c r="R2053">
        <v>4.5999999999999996</v>
      </c>
      <c r="S2053">
        <v>3.9</v>
      </c>
      <c r="T2053">
        <v>1.97</v>
      </c>
    </row>
    <row r="2054" spans="1:20" x14ac:dyDescent="0.45">
      <c r="A2054" t="s">
        <v>20</v>
      </c>
      <c r="B2054" s="2">
        <v>42512</v>
      </c>
      <c r="C2054" s="1">
        <v>0.70833333333333337</v>
      </c>
      <c r="D2054" t="s">
        <v>26</v>
      </c>
      <c r="E2054" t="s">
        <v>88</v>
      </c>
      <c r="F2054">
        <v>1268.21</v>
      </c>
      <c r="G2054">
        <v>1190.6600000000001</v>
      </c>
      <c r="H2054">
        <v>1</v>
      </c>
      <c r="I2054">
        <v>4</v>
      </c>
      <c r="J2054">
        <v>1</v>
      </c>
      <c r="K2054">
        <v>2</v>
      </c>
      <c r="L2054">
        <v>2</v>
      </c>
      <c r="M2054">
        <v>2</v>
      </c>
      <c r="N2054" t="s">
        <v>28</v>
      </c>
      <c r="O2054">
        <v>1.7</v>
      </c>
      <c r="P2054">
        <v>3.66</v>
      </c>
      <c r="Q2054">
        <v>4.93</v>
      </c>
      <c r="R2054">
        <v>1.78</v>
      </c>
      <c r="S2054">
        <v>4</v>
      </c>
      <c r="T2054">
        <v>5.6</v>
      </c>
    </row>
    <row r="2055" spans="1:20" x14ac:dyDescent="0.45">
      <c r="A2055" t="s">
        <v>20</v>
      </c>
      <c r="B2055" s="2">
        <v>42512</v>
      </c>
      <c r="C2055" s="1">
        <v>0.70833333333333337</v>
      </c>
      <c r="D2055" t="s">
        <v>58</v>
      </c>
      <c r="E2055" t="s">
        <v>40</v>
      </c>
      <c r="F2055">
        <v>1439.96</v>
      </c>
      <c r="G2055">
        <v>1343.56</v>
      </c>
      <c r="H2055">
        <v>9</v>
      </c>
      <c r="I2055">
        <v>15</v>
      </c>
      <c r="J2055">
        <v>3</v>
      </c>
      <c r="K2055">
        <v>6</v>
      </c>
      <c r="L2055">
        <v>3</v>
      </c>
      <c r="M2055">
        <v>2</v>
      </c>
      <c r="N2055" t="s">
        <v>23</v>
      </c>
      <c r="O2055">
        <v>1.45</v>
      </c>
      <c r="P2055">
        <v>4.43</v>
      </c>
      <c r="Q2055">
        <v>6.58</v>
      </c>
      <c r="R2055">
        <v>1.55</v>
      </c>
      <c r="S2055">
        <v>5.2</v>
      </c>
      <c r="T2055">
        <v>7.75</v>
      </c>
    </row>
    <row r="2056" spans="1:20" x14ac:dyDescent="0.45">
      <c r="A2056" t="s">
        <v>31</v>
      </c>
      <c r="B2056" s="2">
        <v>42512</v>
      </c>
      <c r="C2056" s="1">
        <v>0.70833333333333337</v>
      </c>
      <c r="D2056" t="s">
        <v>68</v>
      </c>
      <c r="E2056" t="s">
        <v>45</v>
      </c>
      <c r="F2056">
        <v>1453.07</v>
      </c>
      <c r="G2056">
        <v>1318.38</v>
      </c>
      <c r="H2056">
        <v>4</v>
      </c>
      <c r="I2056">
        <v>4</v>
      </c>
      <c r="J2056">
        <v>1</v>
      </c>
      <c r="K2056">
        <v>5</v>
      </c>
      <c r="L2056">
        <v>1</v>
      </c>
      <c r="M2056">
        <v>2</v>
      </c>
      <c r="N2056" t="s">
        <v>34</v>
      </c>
      <c r="O2056">
        <v>1.4</v>
      </c>
      <c r="P2056">
        <v>4.71</v>
      </c>
      <c r="Q2056">
        <v>7.27</v>
      </c>
      <c r="R2056">
        <v>1.45</v>
      </c>
      <c r="S2056">
        <v>5.2</v>
      </c>
      <c r="T2056">
        <v>8.4</v>
      </c>
    </row>
    <row r="2057" spans="1:20" x14ac:dyDescent="0.45">
      <c r="A2057" t="s">
        <v>20</v>
      </c>
      <c r="B2057" s="2">
        <v>42512</v>
      </c>
      <c r="C2057" s="1">
        <v>0.79166666666666663</v>
      </c>
      <c r="D2057" t="s">
        <v>29</v>
      </c>
      <c r="E2057" t="s">
        <v>59</v>
      </c>
      <c r="F2057">
        <v>1387.81</v>
      </c>
      <c r="G2057">
        <v>1382</v>
      </c>
      <c r="H2057">
        <v>6</v>
      </c>
      <c r="I2057">
        <v>8</v>
      </c>
      <c r="J2057">
        <v>1</v>
      </c>
      <c r="K2057">
        <v>5</v>
      </c>
      <c r="L2057">
        <v>1</v>
      </c>
      <c r="M2057">
        <v>2</v>
      </c>
      <c r="N2057" t="s">
        <v>34</v>
      </c>
      <c r="O2057">
        <v>2.41</v>
      </c>
      <c r="P2057">
        <v>3.34</v>
      </c>
      <c r="Q2057">
        <v>2.83</v>
      </c>
      <c r="R2057">
        <v>2.56</v>
      </c>
      <c r="S2057">
        <v>3.53</v>
      </c>
      <c r="T2057">
        <v>3.2</v>
      </c>
    </row>
    <row r="2058" spans="1:20" x14ac:dyDescent="0.45">
      <c r="A2058" t="s">
        <v>41</v>
      </c>
      <c r="B2058" s="2">
        <v>42513</v>
      </c>
      <c r="C2058" s="1">
        <v>0.75</v>
      </c>
      <c r="D2058" t="s">
        <v>43</v>
      </c>
      <c r="E2058" t="s">
        <v>53</v>
      </c>
      <c r="F2058">
        <v>1271.27</v>
      </c>
      <c r="G2058">
        <v>1469.38</v>
      </c>
      <c r="H2058">
        <v>3</v>
      </c>
      <c r="I2058">
        <v>4</v>
      </c>
      <c r="J2058">
        <v>6</v>
      </c>
      <c r="K2058">
        <v>9</v>
      </c>
      <c r="L2058">
        <v>0</v>
      </c>
      <c r="M2058">
        <v>1</v>
      </c>
      <c r="N2058" t="s">
        <v>34</v>
      </c>
      <c r="O2058">
        <v>4.92</v>
      </c>
      <c r="P2058">
        <v>3.8</v>
      </c>
      <c r="Q2058">
        <v>1.67</v>
      </c>
      <c r="R2058">
        <v>5.34</v>
      </c>
      <c r="S2058">
        <v>4.3499999999999996</v>
      </c>
      <c r="T2058">
        <v>1.75</v>
      </c>
    </row>
    <row r="2059" spans="1:20" x14ac:dyDescent="0.45">
      <c r="A2059" t="s">
        <v>31</v>
      </c>
      <c r="B2059" s="2">
        <v>42513</v>
      </c>
      <c r="C2059" s="1">
        <v>0.75</v>
      </c>
      <c r="D2059" t="s">
        <v>57</v>
      </c>
      <c r="E2059" t="s">
        <v>95</v>
      </c>
      <c r="F2059">
        <v>1445.9</v>
      </c>
      <c r="G2059">
        <v>1327.15</v>
      </c>
      <c r="H2059">
        <v>6</v>
      </c>
      <c r="I2059">
        <v>8</v>
      </c>
      <c r="J2059">
        <v>6</v>
      </c>
      <c r="K2059">
        <v>7</v>
      </c>
      <c r="L2059">
        <v>0</v>
      </c>
      <c r="M2059">
        <v>1</v>
      </c>
      <c r="N2059" t="s">
        <v>34</v>
      </c>
      <c r="O2059">
        <v>1.52</v>
      </c>
      <c r="P2059">
        <v>4.0599999999999996</v>
      </c>
      <c r="Q2059">
        <v>6.06</v>
      </c>
      <c r="R2059">
        <v>1.58</v>
      </c>
      <c r="S2059">
        <v>4.5</v>
      </c>
      <c r="T2059">
        <v>7</v>
      </c>
    </row>
    <row r="2060" spans="1:20" x14ac:dyDescent="0.45">
      <c r="A2060" t="s">
        <v>31</v>
      </c>
      <c r="B2060" s="2">
        <v>42516</v>
      </c>
      <c r="C2060" s="1">
        <v>0.79166666666666663</v>
      </c>
      <c r="D2060" t="s">
        <v>68</v>
      </c>
      <c r="E2060" t="s">
        <v>55</v>
      </c>
      <c r="F2060">
        <v>1453.07</v>
      </c>
      <c r="G2060">
        <v>1491</v>
      </c>
      <c r="H2060">
        <v>3</v>
      </c>
      <c r="I2060">
        <v>4</v>
      </c>
      <c r="J2060">
        <v>9</v>
      </c>
      <c r="K2060">
        <v>12</v>
      </c>
      <c r="L2060">
        <v>0</v>
      </c>
      <c r="M2060">
        <v>0</v>
      </c>
      <c r="N2060" t="s">
        <v>28</v>
      </c>
      <c r="O2060">
        <v>2.99</v>
      </c>
      <c r="P2060">
        <v>3.44</v>
      </c>
      <c r="Q2060">
        <v>2.2599999999999998</v>
      </c>
      <c r="R2060">
        <v>3.22</v>
      </c>
      <c r="S2060">
        <v>3.66</v>
      </c>
      <c r="T2060">
        <v>2.38</v>
      </c>
    </row>
    <row r="2061" spans="1:20" x14ac:dyDescent="0.45">
      <c r="A2061" t="s">
        <v>31</v>
      </c>
      <c r="B2061" s="2">
        <v>42516</v>
      </c>
      <c r="C2061" s="1">
        <v>0.79166666666666663</v>
      </c>
      <c r="D2061" t="s">
        <v>33</v>
      </c>
      <c r="E2061" t="s">
        <v>44</v>
      </c>
      <c r="F2061">
        <v>1304.44</v>
      </c>
      <c r="G2061">
        <v>1394.29</v>
      </c>
      <c r="H2061">
        <v>4</v>
      </c>
      <c r="I2061">
        <v>4</v>
      </c>
      <c r="J2061">
        <v>0</v>
      </c>
      <c r="K2061">
        <v>6</v>
      </c>
      <c r="L2061">
        <v>2</v>
      </c>
      <c r="M2061">
        <v>1</v>
      </c>
      <c r="N2061" t="s">
        <v>23</v>
      </c>
      <c r="O2061">
        <v>2.0499999999999998</v>
      </c>
      <c r="P2061">
        <v>3.62</v>
      </c>
      <c r="Q2061">
        <v>3.28</v>
      </c>
      <c r="R2061">
        <v>2.15</v>
      </c>
      <c r="S2061">
        <v>3.94</v>
      </c>
      <c r="T2061">
        <v>3.51</v>
      </c>
    </row>
    <row r="2062" spans="1:20" x14ac:dyDescent="0.45">
      <c r="A2062" t="s">
        <v>31</v>
      </c>
      <c r="B2062" s="2">
        <v>42516</v>
      </c>
      <c r="C2062" s="1">
        <v>0.79166666666666663</v>
      </c>
      <c r="D2062" t="s">
        <v>99</v>
      </c>
      <c r="E2062" t="s">
        <v>57</v>
      </c>
      <c r="F2062">
        <v>1236.1300000000001</v>
      </c>
      <c r="G2062">
        <v>1445.9</v>
      </c>
      <c r="H2062">
        <v>6</v>
      </c>
      <c r="I2062">
        <v>7</v>
      </c>
      <c r="J2062">
        <v>6</v>
      </c>
      <c r="K2062">
        <v>7</v>
      </c>
      <c r="L2062">
        <v>0</v>
      </c>
      <c r="M2062">
        <v>2</v>
      </c>
      <c r="N2062" t="s">
        <v>34</v>
      </c>
      <c r="O2062">
        <v>4.2300000000000004</v>
      </c>
      <c r="P2062">
        <v>3.95</v>
      </c>
      <c r="Q2062">
        <v>1.73</v>
      </c>
      <c r="R2062">
        <v>4.5999999999999996</v>
      </c>
      <c r="S2062">
        <v>4.37</v>
      </c>
      <c r="T2062">
        <v>1.9</v>
      </c>
    </row>
    <row r="2063" spans="1:20" x14ac:dyDescent="0.45">
      <c r="A2063" t="s">
        <v>31</v>
      </c>
      <c r="B2063" s="2">
        <v>42516</v>
      </c>
      <c r="C2063" s="1">
        <v>0.79166666666666663</v>
      </c>
      <c r="D2063" t="s">
        <v>56</v>
      </c>
      <c r="E2063" t="s">
        <v>95</v>
      </c>
      <c r="F2063">
        <v>1336.76</v>
      </c>
      <c r="G2063">
        <v>1327.15</v>
      </c>
      <c r="H2063">
        <v>1</v>
      </c>
      <c r="I2063">
        <v>4</v>
      </c>
      <c r="J2063">
        <v>6</v>
      </c>
      <c r="K2063">
        <v>10</v>
      </c>
      <c r="L2063">
        <v>1</v>
      </c>
      <c r="M2063">
        <v>0</v>
      </c>
      <c r="N2063" t="s">
        <v>23</v>
      </c>
      <c r="O2063">
        <v>2.86</v>
      </c>
      <c r="P2063">
        <v>3.39</v>
      </c>
      <c r="Q2063">
        <v>2.38</v>
      </c>
      <c r="R2063">
        <v>3.09</v>
      </c>
      <c r="S2063">
        <v>3.6</v>
      </c>
      <c r="T2063">
        <v>2.9</v>
      </c>
    </row>
    <row r="2064" spans="1:20" x14ac:dyDescent="0.45">
      <c r="A2064" t="s">
        <v>20</v>
      </c>
      <c r="B2064" s="2">
        <v>42518</v>
      </c>
      <c r="C2064" s="1">
        <v>0.70833333333333337</v>
      </c>
      <c r="D2064" t="s">
        <v>30</v>
      </c>
      <c r="E2064" t="s">
        <v>25</v>
      </c>
      <c r="F2064">
        <v>1560.31</v>
      </c>
      <c r="G2064">
        <v>1511.12</v>
      </c>
      <c r="H2064">
        <v>7</v>
      </c>
      <c r="I2064">
        <v>13</v>
      </c>
      <c r="J2064">
        <v>6</v>
      </c>
      <c r="K2064">
        <v>9</v>
      </c>
      <c r="L2064">
        <v>3</v>
      </c>
      <c r="M2064">
        <v>1</v>
      </c>
      <c r="N2064" t="s">
        <v>23</v>
      </c>
      <c r="O2064">
        <v>1.62</v>
      </c>
      <c r="P2064">
        <v>4</v>
      </c>
      <c r="Q2064">
        <v>5.09</v>
      </c>
      <c r="R2064">
        <v>1.7</v>
      </c>
      <c r="S2064">
        <v>4.37</v>
      </c>
      <c r="T2064">
        <v>5.5</v>
      </c>
    </row>
    <row r="2065" spans="1:20" x14ac:dyDescent="0.45">
      <c r="A2065" t="s">
        <v>41</v>
      </c>
      <c r="B2065" s="2">
        <v>42519</v>
      </c>
      <c r="C2065" s="1">
        <v>0.58333333333333337</v>
      </c>
      <c r="D2065" t="s">
        <v>97</v>
      </c>
      <c r="E2065" t="s">
        <v>54</v>
      </c>
      <c r="F2065">
        <v>1239.56</v>
      </c>
      <c r="G2065">
        <v>1307.47</v>
      </c>
      <c r="H2065">
        <v>0</v>
      </c>
      <c r="I2065">
        <v>4</v>
      </c>
      <c r="J2065">
        <v>5</v>
      </c>
      <c r="K2065">
        <v>6</v>
      </c>
      <c r="L2065">
        <v>1</v>
      </c>
      <c r="M2065">
        <v>2</v>
      </c>
      <c r="N2065" t="s">
        <v>34</v>
      </c>
      <c r="O2065">
        <v>3.71</v>
      </c>
      <c r="P2065">
        <v>3.52</v>
      </c>
      <c r="Q2065">
        <v>1.95</v>
      </c>
      <c r="R2065">
        <v>4.05</v>
      </c>
      <c r="S2065">
        <v>4.04</v>
      </c>
      <c r="T2065">
        <v>2.06</v>
      </c>
    </row>
    <row r="2066" spans="1:20" x14ac:dyDescent="0.45">
      <c r="A2066" t="s">
        <v>41</v>
      </c>
      <c r="B2066" s="2">
        <v>42519</v>
      </c>
      <c r="C2066" s="1">
        <v>0.58333333333333337</v>
      </c>
      <c r="D2066" t="s">
        <v>105</v>
      </c>
      <c r="E2066" t="s">
        <v>43</v>
      </c>
      <c r="F2066">
        <v>1302.0999999999999</v>
      </c>
      <c r="G2066">
        <v>1271.27</v>
      </c>
      <c r="H2066">
        <v>1</v>
      </c>
      <c r="I2066">
        <v>2</v>
      </c>
      <c r="J2066">
        <v>0</v>
      </c>
      <c r="K2066">
        <v>3</v>
      </c>
      <c r="L2066">
        <v>2</v>
      </c>
      <c r="M2066">
        <v>1</v>
      </c>
      <c r="N2066" t="s">
        <v>23</v>
      </c>
      <c r="O2066">
        <v>1.37</v>
      </c>
      <c r="P2066">
        <v>4.83</v>
      </c>
      <c r="Q2066">
        <v>7.88</v>
      </c>
      <c r="R2066">
        <v>1.4</v>
      </c>
      <c r="S2066">
        <v>5.3</v>
      </c>
      <c r="T2066">
        <v>9.2799999999999994</v>
      </c>
    </row>
    <row r="2067" spans="1:20" x14ac:dyDescent="0.45">
      <c r="A2067" t="s">
        <v>20</v>
      </c>
      <c r="B2067" s="2">
        <v>42519</v>
      </c>
      <c r="C2067" s="1">
        <v>0.60416666666666663</v>
      </c>
      <c r="D2067" t="s">
        <v>26</v>
      </c>
      <c r="E2067" t="s">
        <v>29</v>
      </c>
      <c r="F2067">
        <v>1268.21</v>
      </c>
      <c r="G2067">
        <v>1387.81</v>
      </c>
      <c r="H2067">
        <v>2</v>
      </c>
      <c r="I2067">
        <v>2</v>
      </c>
      <c r="J2067">
        <v>3</v>
      </c>
      <c r="K2067">
        <v>7</v>
      </c>
      <c r="L2067">
        <v>2</v>
      </c>
      <c r="M2067">
        <v>2</v>
      </c>
      <c r="N2067" t="s">
        <v>28</v>
      </c>
      <c r="O2067">
        <v>1.89</v>
      </c>
      <c r="P2067">
        <v>3.48</v>
      </c>
      <c r="Q2067">
        <v>4</v>
      </c>
      <c r="R2067">
        <v>2</v>
      </c>
      <c r="S2067">
        <v>3.72</v>
      </c>
      <c r="T2067">
        <v>4.34</v>
      </c>
    </row>
    <row r="2068" spans="1:20" x14ac:dyDescent="0.45">
      <c r="A2068" t="s">
        <v>31</v>
      </c>
      <c r="B2068" s="2">
        <v>42519</v>
      </c>
      <c r="C2068" s="1">
        <v>0.66666666666666663</v>
      </c>
      <c r="D2068" t="s">
        <v>55</v>
      </c>
      <c r="E2068" t="s">
        <v>56</v>
      </c>
      <c r="F2068">
        <v>1491</v>
      </c>
      <c r="G2068">
        <v>1336.76</v>
      </c>
      <c r="H2068">
        <v>7</v>
      </c>
      <c r="I2068">
        <v>13</v>
      </c>
      <c r="J2068">
        <v>4</v>
      </c>
      <c r="K2068">
        <v>4</v>
      </c>
      <c r="L2068">
        <v>4</v>
      </c>
      <c r="M2068">
        <v>1</v>
      </c>
      <c r="N2068" t="s">
        <v>23</v>
      </c>
      <c r="O2068">
        <v>1.38</v>
      </c>
      <c r="P2068">
        <v>4.79</v>
      </c>
      <c r="Q2068">
        <v>7.63</v>
      </c>
      <c r="R2068">
        <v>1.41</v>
      </c>
      <c r="S2068">
        <v>5.23</v>
      </c>
      <c r="T2068">
        <v>8.8800000000000008</v>
      </c>
    </row>
    <row r="2069" spans="1:20" x14ac:dyDescent="0.45">
      <c r="A2069" t="s">
        <v>31</v>
      </c>
      <c r="B2069" s="2">
        <v>42519</v>
      </c>
      <c r="C2069" s="1">
        <v>0.66666666666666663</v>
      </c>
      <c r="D2069" t="s">
        <v>44</v>
      </c>
      <c r="E2069" t="s">
        <v>68</v>
      </c>
      <c r="F2069">
        <v>1394.29</v>
      </c>
      <c r="G2069">
        <v>1453.07</v>
      </c>
      <c r="H2069">
        <v>0</v>
      </c>
      <c r="I2069">
        <v>3</v>
      </c>
      <c r="J2069">
        <v>1</v>
      </c>
      <c r="K2069">
        <v>5</v>
      </c>
      <c r="L2069">
        <v>3</v>
      </c>
      <c r="M2069">
        <v>2</v>
      </c>
      <c r="N2069" t="s">
        <v>23</v>
      </c>
      <c r="O2069">
        <v>2.5499999999999998</v>
      </c>
      <c r="P2069">
        <v>3.44</v>
      </c>
      <c r="Q2069">
        <v>2.59</v>
      </c>
      <c r="R2069">
        <v>2.7</v>
      </c>
      <c r="S2069">
        <v>3.68</v>
      </c>
      <c r="T2069">
        <v>2.73</v>
      </c>
    </row>
    <row r="2070" spans="1:20" x14ac:dyDescent="0.45">
      <c r="A2070" t="s">
        <v>31</v>
      </c>
      <c r="B2070" s="2">
        <v>42519</v>
      </c>
      <c r="C2070" s="1">
        <v>0.66666666666666663</v>
      </c>
      <c r="D2070" t="s">
        <v>95</v>
      </c>
      <c r="E2070" t="s">
        <v>99</v>
      </c>
      <c r="F2070">
        <v>1327.15</v>
      </c>
      <c r="G2070">
        <v>1236.1300000000001</v>
      </c>
      <c r="H2070">
        <v>3</v>
      </c>
      <c r="I2070">
        <v>9</v>
      </c>
      <c r="J2070">
        <v>6</v>
      </c>
      <c r="K2070">
        <v>6</v>
      </c>
      <c r="L2070">
        <v>1</v>
      </c>
      <c r="M2070">
        <v>0</v>
      </c>
      <c r="N2070" t="s">
        <v>23</v>
      </c>
      <c r="O2070">
        <v>1.55</v>
      </c>
      <c r="P2070">
        <v>4.07</v>
      </c>
      <c r="Q2070">
        <v>5.63</v>
      </c>
      <c r="R2070">
        <v>1.6</v>
      </c>
      <c r="S2070">
        <v>4.55</v>
      </c>
      <c r="T2070">
        <v>6.34</v>
      </c>
    </row>
    <row r="2071" spans="1:20" x14ac:dyDescent="0.45">
      <c r="A2071" t="s">
        <v>20</v>
      </c>
      <c r="B2071" s="2">
        <v>42519</v>
      </c>
      <c r="C2071" s="1">
        <v>0.70833333333333337</v>
      </c>
      <c r="D2071" t="s">
        <v>60</v>
      </c>
      <c r="E2071" t="s">
        <v>24</v>
      </c>
      <c r="F2071">
        <v>1287.6099999999999</v>
      </c>
      <c r="G2071">
        <v>1319.6</v>
      </c>
      <c r="H2071">
        <v>6</v>
      </c>
      <c r="I2071">
        <v>9</v>
      </c>
      <c r="J2071">
        <v>7</v>
      </c>
      <c r="K2071">
        <v>11</v>
      </c>
      <c r="L2071">
        <v>1</v>
      </c>
      <c r="M2071">
        <v>0</v>
      </c>
      <c r="N2071" t="s">
        <v>23</v>
      </c>
      <c r="O2071">
        <v>2.0699999999999998</v>
      </c>
      <c r="P2071">
        <v>3.33</v>
      </c>
      <c r="Q2071">
        <v>3.52</v>
      </c>
      <c r="R2071">
        <v>2.2200000000000002</v>
      </c>
      <c r="S2071">
        <v>3.53</v>
      </c>
      <c r="T2071">
        <v>3.86</v>
      </c>
    </row>
    <row r="2072" spans="1:20" x14ac:dyDescent="0.45">
      <c r="A2072" t="s">
        <v>20</v>
      </c>
      <c r="B2072" s="2">
        <v>42519</v>
      </c>
      <c r="C2072" s="1">
        <v>0.70833333333333337</v>
      </c>
      <c r="D2072" t="s">
        <v>88</v>
      </c>
      <c r="E2072" t="s">
        <v>22</v>
      </c>
      <c r="F2072">
        <v>1190.6600000000001</v>
      </c>
      <c r="G2072">
        <v>1315.35</v>
      </c>
      <c r="H2072">
        <v>2</v>
      </c>
      <c r="I2072">
        <v>2</v>
      </c>
      <c r="J2072">
        <v>0</v>
      </c>
      <c r="K2072">
        <v>1</v>
      </c>
      <c r="L2072">
        <v>0</v>
      </c>
      <c r="M2072">
        <v>5</v>
      </c>
      <c r="N2072" t="s">
        <v>34</v>
      </c>
      <c r="O2072">
        <v>2.4900000000000002</v>
      </c>
      <c r="P2072">
        <v>3.29</v>
      </c>
      <c r="Q2072">
        <v>2.77</v>
      </c>
      <c r="R2072">
        <v>2.64</v>
      </c>
      <c r="S2072">
        <v>3.45</v>
      </c>
      <c r="T2072">
        <v>2.88</v>
      </c>
    </row>
    <row r="2073" spans="1:20" x14ac:dyDescent="0.45">
      <c r="A2073" t="s">
        <v>20</v>
      </c>
      <c r="B2073" s="2">
        <v>42519</v>
      </c>
      <c r="C2073" s="1">
        <v>0.79166666666666663</v>
      </c>
      <c r="D2073" t="s">
        <v>48</v>
      </c>
      <c r="E2073" t="s">
        <v>40</v>
      </c>
      <c r="F2073">
        <v>1293.03</v>
      </c>
      <c r="G2073">
        <v>1343.56</v>
      </c>
      <c r="H2073">
        <v>7</v>
      </c>
      <c r="I2073">
        <v>10</v>
      </c>
      <c r="J2073">
        <v>0</v>
      </c>
      <c r="K2073">
        <v>3</v>
      </c>
      <c r="L2073">
        <v>2</v>
      </c>
      <c r="M2073">
        <v>2</v>
      </c>
      <c r="N2073" t="s">
        <v>28</v>
      </c>
      <c r="O2073">
        <v>2.78</v>
      </c>
      <c r="P2073">
        <v>3.38</v>
      </c>
      <c r="Q2073">
        <v>2.4300000000000002</v>
      </c>
      <c r="R2073">
        <v>2.94</v>
      </c>
      <c r="S2073">
        <v>3.61</v>
      </c>
      <c r="T2073">
        <v>2.7</v>
      </c>
    </row>
    <row r="2074" spans="1:20" x14ac:dyDescent="0.45">
      <c r="A2074" t="s">
        <v>35</v>
      </c>
      <c r="B2074" s="2">
        <v>42523</v>
      </c>
      <c r="C2074" s="1">
        <v>0.625</v>
      </c>
      <c r="D2074" t="s">
        <v>100</v>
      </c>
      <c r="E2074" t="s">
        <v>37</v>
      </c>
      <c r="F2074">
        <v>1439.62</v>
      </c>
      <c r="G2074">
        <v>1479.22</v>
      </c>
      <c r="H2074">
        <v>1</v>
      </c>
      <c r="I2074">
        <v>5</v>
      </c>
      <c r="J2074">
        <v>0</v>
      </c>
      <c r="K2074">
        <v>1</v>
      </c>
      <c r="L2074">
        <v>2</v>
      </c>
      <c r="M2074">
        <v>2</v>
      </c>
      <c r="N2074" t="s">
        <v>28</v>
      </c>
      <c r="O2074">
        <v>2.93</v>
      </c>
      <c r="P2074">
        <v>3.3</v>
      </c>
      <c r="Q2074">
        <v>2.35</v>
      </c>
      <c r="R2074">
        <v>3.1</v>
      </c>
      <c r="S2074">
        <v>3.52</v>
      </c>
      <c r="T2074">
        <v>2.5</v>
      </c>
    </row>
    <row r="2075" spans="1:20" x14ac:dyDescent="0.45">
      <c r="A2075" t="s">
        <v>35</v>
      </c>
      <c r="B2075" s="2">
        <v>42523</v>
      </c>
      <c r="C2075" s="1">
        <v>0.72916666666666663</v>
      </c>
      <c r="D2075" t="s">
        <v>46</v>
      </c>
      <c r="E2075" t="s">
        <v>36</v>
      </c>
      <c r="F2075">
        <v>1346.53</v>
      </c>
      <c r="G2075">
        <v>1423.56</v>
      </c>
      <c r="H2075">
        <v>3</v>
      </c>
      <c r="I2075">
        <v>4</v>
      </c>
      <c r="J2075">
        <v>4</v>
      </c>
      <c r="K2075">
        <v>8</v>
      </c>
      <c r="L2075">
        <v>3</v>
      </c>
      <c r="M2075">
        <v>3</v>
      </c>
      <c r="N2075" t="s">
        <v>28</v>
      </c>
      <c r="O2075">
        <v>2.08</v>
      </c>
      <c r="P2075">
        <v>3.41</v>
      </c>
      <c r="Q2075">
        <v>3.39</v>
      </c>
      <c r="R2075">
        <v>2.2200000000000002</v>
      </c>
      <c r="S2075">
        <v>3.65</v>
      </c>
      <c r="T2075">
        <v>3.57</v>
      </c>
    </row>
    <row r="2076" spans="1:20" x14ac:dyDescent="0.45">
      <c r="A2076" t="s">
        <v>61</v>
      </c>
      <c r="B2076" s="2">
        <v>42526</v>
      </c>
      <c r="C2076" s="1">
        <v>0.8125</v>
      </c>
      <c r="D2076" t="s">
        <v>77</v>
      </c>
      <c r="E2076" t="s">
        <v>80</v>
      </c>
      <c r="F2076">
        <v>1405.29</v>
      </c>
      <c r="G2076">
        <v>1341.52</v>
      </c>
      <c r="H2076">
        <v>3</v>
      </c>
      <c r="I2076">
        <v>7</v>
      </c>
      <c r="J2076">
        <v>6</v>
      </c>
      <c r="K2076">
        <v>10</v>
      </c>
      <c r="L2076">
        <v>1</v>
      </c>
      <c r="M2076">
        <v>0</v>
      </c>
      <c r="N2076" t="s">
        <v>23</v>
      </c>
      <c r="O2076">
        <v>1.82</v>
      </c>
      <c r="P2076">
        <v>3.52</v>
      </c>
      <c r="Q2076">
        <v>4.2</v>
      </c>
      <c r="R2076">
        <v>1.89</v>
      </c>
      <c r="S2076">
        <v>3.85</v>
      </c>
      <c r="T2076">
        <v>4.75</v>
      </c>
    </row>
    <row r="2077" spans="1:20" x14ac:dyDescent="0.45">
      <c r="A2077" t="s">
        <v>81</v>
      </c>
      <c r="B2077" s="2">
        <v>42529</v>
      </c>
      <c r="C2077" s="1">
        <v>0.625</v>
      </c>
      <c r="D2077" t="s">
        <v>101</v>
      </c>
      <c r="E2077" t="s">
        <v>82</v>
      </c>
      <c r="F2077">
        <v>1475.21</v>
      </c>
      <c r="G2077">
        <v>1752.46</v>
      </c>
      <c r="H2077">
        <v>4</v>
      </c>
      <c r="I2077">
        <v>7</v>
      </c>
      <c r="J2077">
        <v>5</v>
      </c>
      <c r="K2077">
        <v>8</v>
      </c>
      <c r="L2077">
        <v>0</v>
      </c>
      <c r="M2077">
        <v>0</v>
      </c>
      <c r="N2077" t="s">
        <v>28</v>
      </c>
      <c r="O2077">
        <v>7.51</v>
      </c>
      <c r="P2077">
        <v>4.08</v>
      </c>
      <c r="Q2077">
        <v>1.45</v>
      </c>
      <c r="R2077">
        <v>10</v>
      </c>
      <c r="S2077">
        <v>4.95</v>
      </c>
      <c r="T2077">
        <v>1.53</v>
      </c>
    </row>
    <row r="2078" spans="1:20" x14ac:dyDescent="0.45">
      <c r="A2078" t="s">
        <v>31</v>
      </c>
      <c r="B2078" s="2">
        <v>42529</v>
      </c>
      <c r="C2078" s="1">
        <v>0.625</v>
      </c>
      <c r="D2078" t="s">
        <v>44</v>
      </c>
      <c r="E2078" t="s">
        <v>95</v>
      </c>
      <c r="F2078">
        <v>1374.13</v>
      </c>
      <c r="G2078">
        <v>1330.55</v>
      </c>
      <c r="H2078">
        <v>3</v>
      </c>
      <c r="I2078">
        <v>3</v>
      </c>
      <c r="J2078">
        <v>6</v>
      </c>
      <c r="K2078">
        <v>9</v>
      </c>
      <c r="L2078">
        <v>0</v>
      </c>
      <c r="M2078">
        <v>0</v>
      </c>
      <c r="N2078" t="s">
        <v>28</v>
      </c>
      <c r="O2078">
        <v>2.09</v>
      </c>
      <c r="P2078">
        <v>3.38</v>
      </c>
      <c r="Q2078">
        <v>3.46</v>
      </c>
      <c r="R2078">
        <v>2.23</v>
      </c>
      <c r="S2078">
        <v>3.6</v>
      </c>
      <c r="T2078">
        <v>3.9</v>
      </c>
    </row>
    <row r="2079" spans="1:20" x14ac:dyDescent="0.45">
      <c r="A2079" t="s">
        <v>35</v>
      </c>
      <c r="B2079" s="2">
        <v>42529</v>
      </c>
      <c r="C2079" s="1">
        <v>0.625</v>
      </c>
      <c r="D2079" t="s">
        <v>46</v>
      </c>
      <c r="E2079" t="s">
        <v>37</v>
      </c>
      <c r="F2079">
        <v>1346.53</v>
      </c>
      <c r="G2079">
        <v>1479.22</v>
      </c>
      <c r="H2079">
        <v>4</v>
      </c>
      <c r="I2079">
        <v>4</v>
      </c>
      <c r="J2079">
        <v>1</v>
      </c>
      <c r="K2079">
        <v>2</v>
      </c>
      <c r="L2079">
        <v>0</v>
      </c>
      <c r="M2079">
        <v>2</v>
      </c>
      <c r="N2079" t="s">
        <v>34</v>
      </c>
      <c r="O2079">
        <v>3.34</v>
      </c>
      <c r="P2079">
        <v>3.35</v>
      </c>
      <c r="Q2079">
        <v>2.13</v>
      </c>
      <c r="R2079">
        <v>3.64</v>
      </c>
      <c r="S2079">
        <v>3.58</v>
      </c>
      <c r="T2079">
        <v>2.2200000000000002</v>
      </c>
    </row>
    <row r="2080" spans="1:20" x14ac:dyDescent="0.45">
      <c r="A2080" t="s">
        <v>20</v>
      </c>
      <c r="B2080" s="2">
        <v>42529</v>
      </c>
      <c r="C2080" s="1">
        <v>0.70833333333333337</v>
      </c>
      <c r="D2080" t="s">
        <v>29</v>
      </c>
      <c r="E2080" t="s">
        <v>30</v>
      </c>
      <c r="F2080">
        <v>1374.07</v>
      </c>
      <c r="G2080">
        <v>1565.52</v>
      </c>
      <c r="H2080">
        <v>1</v>
      </c>
      <c r="I2080">
        <v>7</v>
      </c>
      <c r="J2080">
        <v>7</v>
      </c>
      <c r="K2080">
        <v>13</v>
      </c>
      <c r="L2080">
        <v>3</v>
      </c>
      <c r="M2080">
        <v>4</v>
      </c>
      <c r="N2080" t="s">
        <v>34</v>
      </c>
      <c r="O2080">
        <v>5.64</v>
      </c>
      <c r="P2080">
        <v>4.1900000000000004</v>
      </c>
      <c r="Q2080">
        <v>1.54</v>
      </c>
      <c r="R2080">
        <v>6.5</v>
      </c>
      <c r="S2080">
        <v>4.5</v>
      </c>
      <c r="T2080">
        <v>1.65</v>
      </c>
    </row>
    <row r="2081" spans="1:20" x14ac:dyDescent="0.45">
      <c r="A2081" t="s">
        <v>35</v>
      </c>
      <c r="B2081" s="2">
        <v>42529</v>
      </c>
      <c r="C2081" s="1">
        <v>0.72916666666666663</v>
      </c>
      <c r="D2081" t="s">
        <v>47</v>
      </c>
      <c r="E2081" t="s">
        <v>100</v>
      </c>
      <c r="F2081">
        <v>1440.25</v>
      </c>
      <c r="G2081">
        <v>1439.62</v>
      </c>
      <c r="H2081">
        <v>0</v>
      </c>
      <c r="I2081">
        <v>3</v>
      </c>
      <c r="J2081">
        <v>3</v>
      </c>
      <c r="K2081">
        <v>3</v>
      </c>
      <c r="L2081">
        <v>1</v>
      </c>
      <c r="M2081">
        <v>2</v>
      </c>
      <c r="N2081" t="s">
        <v>34</v>
      </c>
      <c r="O2081">
        <v>2.34</v>
      </c>
      <c r="P2081">
        <v>3.25</v>
      </c>
      <c r="Q2081">
        <v>3</v>
      </c>
      <c r="R2081">
        <v>2.54</v>
      </c>
      <c r="S2081">
        <v>3.47</v>
      </c>
      <c r="T2081">
        <v>3.17</v>
      </c>
    </row>
    <row r="2082" spans="1:20" x14ac:dyDescent="0.45">
      <c r="A2082" t="s">
        <v>41</v>
      </c>
      <c r="B2082" s="2">
        <v>42532</v>
      </c>
      <c r="C2082" s="1">
        <v>0.58333333333333337</v>
      </c>
      <c r="D2082" t="s">
        <v>53</v>
      </c>
      <c r="E2082" t="s">
        <v>54</v>
      </c>
      <c r="F2082">
        <v>1480.41</v>
      </c>
      <c r="G2082">
        <v>1336.15</v>
      </c>
      <c r="H2082">
        <v>7</v>
      </c>
      <c r="I2082">
        <v>10</v>
      </c>
      <c r="J2082">
        <v>4</v>
      </c>
      <c r="K2082">
        <v>8</v>
      </c>
      <c r="L2082">
        <v>3</v>
      </c>
      <c r="M2082">
        <v>1</v>
      </c>
      <c r="N2082" t="s">
        <v>23</v>
      </c>
      <c r="O2082">
        <v>1.53</v>
      </c>
      <c r="P2082">
        <v>4.1900000000000004</v>
      </c>
      <c r="Q2082">
        <v>5.7</v>
      </c>
      <c r="R2082">
        <v>1.6</v>
      </c>
      <c r="S2082">
        <v>4.57</v>
      </c>
      <c r="T2082">
        <v>6.41</v>
      </c>
    </row>
    <row r="2083" spans="1:20" x14ac:dyDescent="0.45">
      <c r="A2083" t="s">
        <v>41</v>
      </c>
      <c r="B2083" s="2">
        <v>42532</v>
      </c>
      <c r="C2083" s="1">
        <v>0.58333333333333337</v>
      </c>
      <c r="D2083" t="s">
        <v>71</v>
      </c>
      <c r="E2083" t="s">
        <v>70</v>
      </c>
      <c r="F2083">
        <v>1312.18</v>
      </c>
      <c r="G2083">
        <v>1394.81</v>
      </c>
      <c r="H2083">
        <v>4</v>
      </c>
      <c r="I2083">
        <v>4</v>
      </c>
      <c r="J2083">
        <v>3</v>
      </c>
      <c r="K2083">
        <v>3</v>
      </c>
      <c r="L2083">
        <v>2</v>
      </c>
      <c r="M2083">
        <v>5</v>
      </c>
      <c r="N2083" t="s">
        <v>34</v>
      </c>
      <c r="O2083">
        <v>3.32</v>
      </c>
      <c r="P2083">
        <v>3.6</v>
      </c>
      <c r="Q2083">
        <v>2.04</v>
      </c>
      <c r="R2083">
        <v>3.6</v>
      </c>
      <c r="S2083">
        <v>3.85</v>
      </c>
      <c r="T2083">
        <v>2.14</v>
      </c>
    </row>
    <row r="2084" spans="1:20" x14ac:dyDescent="0.45">
      <c r="A2084" t="s">
        <v>31</v>
      </c>
      <c r="B2084" s="2">
        <v>42532</v>
      </c>
      <c r="C2084" s="1">
        <v>0.625</v>
      </c>
      <c r="D2084" t="s">
        <v>95</v>
      </c>
      <c r="E2084" t="s">
        <v>57</v>
      </c>
      <c r="F2084">
        <v>1330.55</v>
      </c>
      <c r="G2084">
        <v>1437</v>
      </c>
      <c r="H2084">
        <v>4</v>
      </c>
      <c r="I2084">
        <v>7</v>
      </c>
      <c r="J2084">
        <v>3</v>
      </c>
      <c r="K2084">
        <v>6</v>
      </c>
      <c r="L2084">
        <v>1</v>
      </c>
      <c r="M2084">
        <v>2</v>
      </c>
      <c r="N2084" t="s">
        <v>34</v>
      </c>
      <c r="O2084">
        <v>4.05</v>
      </c>
      <c r="P2084">
        <v>3.53</v>
      </c>
      <c r="Q2084">
        <v>1.86</v>
      </c>
      <c r="R2084">
        <v>4.5</v>
      </c>
      <c r="S2084">
        <v>3.78</v>
      </c>
      <c r="T2084">
        <v>2</v>
      </c>
    </row>
    <row r="2085" spans="1:20" x14ac:dyDescent="0.45">
      <c r="A2085" t="s">
        <v>35</v>
      </c>
      <c r="B2085" s="2">
        <v>42532</v>
      </c>
      <c r="C2085" s="1">
        <v>0.64583333333333337</v>
      </c>
      <c r="D2085" t="s">
        <v>46</v>
      </c>
      <c r="E2085" t="s">
        <v>39</v>
      </c>
      <c r="F2085">
        <v>1346.53</v>
      </c>
      <c r="G2085">
        <v>1651.88</v>
      </c>
      <c r="H2085">
        <v>1</v>
      </c>
      <c r="I2085">
        <v>4</v>
      </c>
      <c r="J2085">
        <v>9</v>
      </c>
      <c r="K2085">
        <v>15</v>
      </c>
      <c r="L2085">
        <v>2</v>
      </c>
      <c r="M2085">
        <v>1</v>
      </c>
      <c r="N2085" t="s">
        <v>23</v>
      </c>
      <c r="O2085">
        <v>9.08</v>
      </c>
      <c r="P2085">
        <v>5.32</v>
      </c>
      <c r="Q2085">
        <v>1.3</v>
      </c>
      <c r="R2085">
        <v>10.5</v>
      </c>
      <c r="S2085">
        <v>6.33</v>
      </c>
      <c r="T2085">
        <v>1.4</v>
      </c>
    </row>
    <row r="2086" spans="1:20" x14ac:dyDescent="0.45">
      <c r="A2086" t="s">
        <v>65</v>
      </c>
      <c r="B2086" s="2">
        <v>42532</v>
      </c>
      <c r="C2086" s="1">
        <v>0.66666666666666663</v>
      </c>
      <c r="D2086" t="s">
        <v>66</v>
      </c>
      <c r="E2086" t="s">
        <v>79</v>
      </c>
      <c r="F2086">
        <v>1554.7</v>
      </c>
      <c r="G2086">
        <v>1492.92</v>
      </c>
      <c r="H2086">
        <v>4</v>
      </c>
      <c r="I2086">
        <v>10</v>
      </c>
      <c r="J2086">
        <v>5</v>
      </c>
      <c r="K2086">
        <v>5</v>
      </c>
      <c r="L2086">
        <v>2</v>
      </c>
      <c r="M2086">
        <v>0</v>
      </c>
      <c r="N2086" t="s">
        <v>23</v>
      </c>
      <c r="O2086">
        <v>1.52</v>
      </c>
      <c r="P2086">
        <v>3.76</v>
      </c>
      <c r="Q2086">
        <v>6.29</v>
      </c>
      <c r="R2086">
        <v>1.63</v>
      </c>
      <c r="S2086">
        <v>4.5</v>
      </c>
      <c r="T2086">
        <v>7.74</v>
      </c>
    </row>
    <row r="2087" spans="1:20" x14ac:dyDescent="0.45">
      <c r="A2087" t="s">
        <v>61</v>
      </c>
      <c r="B2087" s="2">
        <v>42532</v>
      </c>
      <c r="C2087" s="1">
        <v>0.70833333333333337</v>
      </c>
      <c r="D2087" t="s">
        <v>62</v>
      </c>
      <c r="E2087" t="s">
        <v>90</v>
      </c>
      <c r="F2087">
        <v>1541.71</v>
      </c>
      <c r="G2087">
        <v>1420.77</v>
      </c>
      <c r="H2087">
        <v>6</v>
      </c>
      <c r="I2087">
        <v>10</v>
      </c>
      <c r="J2087">
        <v>6</v>
      </c>
      <c r="K2087">
        <v>9</v>
      </c>
      <c r="L2087">
        <v>2</v>
      </c>
      <c r="M2087">
        <v>0</v>
      </c>
      <c r="N2087" t="s">
        <v>23</v>
      </c>
      <c r="O2087">
        <v>1.53</v>
      </c>
      <c r="P2087">
        <v>3.95</v>
      </c>
      <c r="Q2087">
        <v>6.15</v>
      </c>
      <c r="R2087">
        <v>1.59</v>
      </c>
      <c r="S2087">
        <v>4.37</v>
      </c>
      <c r="T2087">
        <v>7</v>
      </c>
    </row>
    <row r="2088" spans="1:20" x14ac:dyDescent="0.45">
      <c r="A2088" t="s">
        <v>20</v>
      </c>
      <c r="B2088" s="2">
        <v>42532</v>
      </c>
      <c r="C2088" s="1">
        <v>0.70833333333333337</v>
      </c>
      <c r="D2088" t="s">
        <v>24</v>
      </c>
      <c r="E2088" t="s">
        <v>58</v>
      </c>
      <c r="F2088">
        <v>1327.55</v>
      </c>
      <c r="G2088">
        <v>1444.65</v>
      </c>
      <c r="H2088">
        <v>4</v>
      </c>
      <c r="I2088">
        <v>10</v>
      </c>
      <c r="J2088">
        <v>6</v>
      </c>
      <c r="K2088">
        <v>12</v>
      </c>
      <c r="L2088">
        <v>1</v>
      </c>
      <c r="M2088">
        <v>1</v>
      </c>
      <c r="N2088" t="s">
        <v>28</v>
      </c>
      <c r="O2088">
        <v>2.09</v>
      </c>
      <c r="P2088">
        <v>3.59</v>
      </c>
      <c r="Q2088">
        <v>3.23</v>
      </c>
      <c r="R2088">
        <v>2.2000000000000002</v>
      </c>
      <c r="S2088">
        <v>4</v>
      </c>
      <c r="T2088">
        <v>3.55</v>
      </c>
    </row>
    <row r="2089" spans="1:20" x14ac:dyDescent="0.45">
      <c r="A2089" t="s">
        <v>20</v>
      </c>
      <c r="B2089" s="2">
        <v>42532</v>
      </c>
      <c r="C2089" s="1">
        <v>0.70833333333333337</v>
      </c>
      <c r="D2089" t="s">
        <v>29</v>
      </c>
      <c r="E2089" t="s">
        <v>25</v>
      </c>
      <c r="F2089">
        <v>1374.07</v>
      </c>
      <c r="G2089">
        <v>1497.94</v>
      </c>
      <c r="H2089">
        <v>1</v>
      </c>
      <c r="I2089">
        <v>4</v>
      </c>
      <c r="J2089">
        <v>6</v>
      </c>
      <c r="K2089">
        <v>9</v>
      </c>
      <c r="L2089">
        <v>1</v>
      </c>
      <c r="M2089">
        <v>0</v>
      </c>
      <c r="N2089" t="s">
        <v>23</v>
      </c>
      <c r="O2089">
        <v>3.25</v>
      </c>
      <c r="P2089">
        <v>3.59</v>
      </c>
      <c r="Q2089">
        <v>2.08</v>
      </c>
      <c r="R2089">
        <v>3.52</v>
      </c>
      <c r="S2089">
        <v>3.92</v>
      </c>
      <c r="T2089">
        <v>2.25</v>
      </c>
    </row>
    <row r="2090" spans="1:20" x14ac:dyDescent="0.45">
      <c r="A2090" t="s">
        <v>20</v>
      </c>
      <c r="B2090" s="2">
        <v>42532</v>
      </c>
      <c r="C2090" s="1">
        <v>0.70833333333333337</v>
      </c>
      <c r="D2090" t="s">
        <v>26</v>
      </c>
      <c r="E2090" t="s">
        <v>48</v>
      </c>
      <c r="F2090">
        <v>1269.6400000000001</v>
      </c>
      <c r="G2090">
        <v>1296.42</v>
      </c>
      <c r="H2090">
        <v>3</v>
      </c>
      <c r="I2090">
        <v>3</v>
      </c>
      <c r="J2090">
        <v>5</v>
      </c>
      <c r="K2090">
        <v>8</v>
      </c>
      <c r="L2090">
        <v>2</v>
      </c>
      <c r="M2090">
        <v>4</v>
      </c>
      <c r="N2090" t="s">
        <v>34</v>
      </c>
      <c r="O2090">
        <v>1.98</v>
      </c>
      <c r="P2090">
        <v>3.68</v>
      </c>
      <c r="Q2090">
        <v>3.45</v>
      </c>
      <c r="R2090">
        <v>2.1</v>
      </c>
      <c r="S2090">
        <v>3.97</v>
      </c>
      <c r="T2090">
        <v>3.8</v>
      </c>
    </row>
    <row r="2091" spans="1:20" x14ac:dyDescent="0.45">
      <c r="A2091" t="s">
        <v>20</v>
      </c>
      <c r="B2091" s="2">
        <v>42532</v>
      </c>
      <c r="C2091" s="1">
        <v>0.70833333333333337</v>
      </c>
      <c r="D2091" t="s">
        <v>22</v>
      </c>
      <c r="E2091" t="s">
        <v>88</v>
      </c>
      <c r="F2091">
        <v>1306.28</v>
      </c>
      <c r="G2091">
        <v>1182.73</v>
      </c>
      <c r="H2091">
        <v>3</v>
      </c>
      <c r="I2091">
        <v>3</v>
      </c>
      <c r="J2091">
        <v>2</v>
      </c>
      <c r="K2091">
        <v>2</v>
      </c>
      <c r="L2091">
        <v>3</v>
      </c>
      <c r="M2091">
        <v>0</v>
      </c>
      <c r="N2091" t="s">
        <v>23</v>
      </c>
      <c r="O2091">
        <v>1.51</v>
      </c>
      <c r="P2091">
        <v>4.51</v>
      </c>
      <c r="Q2091">
        <v>5.57</v>
      </c>
      <c r="R2091">
        <v>1.58</v>
      </c>
      <c r="S2091">
        <v>5</v>
      </c>
      <c r="T2091">
        <v>6.4</v>
      </c>
    </row>
    <row r="2092" spans="1:20" x14ac:dyDescent="0.45">
      <c r="A2092" t="s">
        <v>20</v>
      </c>
      <c r="B2092" s="2">
        <v>42532</v>
      </c>
      <c r="C2092" s="1">
        <v>0.70833333333333337</v>
      </c>
      <c r="D2092" t="s">
        <v>59</v>
      </c>
      <c r="E2092" t="s">
        <v>40</v>
      </c>
      <c r="F2092">
        <v>1392.24</v>
      </c>
      <c r="G2092">
        <v>1330.71</v>
      </c>
      <c r="H2092">
        <v>7</v>
      </c>
      <c r="I2092">
        <v>7</v>
      </c>
      <c r="J2092">
        <v>1</v>
      </c>
      <c r="K2092">
        <v>4</v>
      </c>
      <c r="L2092">
        <v>0</v>
      </c>
      <c r="M2092">
        <v>2</v>
      </c>
      <c r="N2092" t="s">
        <v>34</v>
      </c>
      <c r="O2092">
        <v>1.99</v>
      </c>
      <c r="P2092">
        <v>3.58</v>
      </c>
      <c r="Q2092">
        <v>3.52</v>
      </c>
      <c r="R2092">
        <v>2.09</v>
      </c>
      <c r="S2092">
        <v>3.97</v>
      </c>
      <c r="T2092">
        <v>3.9</v>
      </c>
    </row>
    <row r="2093" spans="1:20" x14ac:dyDescent="0.45">
      <c r="A2093" t="s">
        <v>35</v>
      </c>
      <c r="B2093" s="2">
        <v>42553</v>
      </c>
      <c r="C2093" s="1">
        <v>0.64583333333333337</v>
      </c>
      <c r="D2093" t="s">
        <v>47</v>
      </c>
      <c r="E2093" t="s">
        <v>39</v>
      </c>
      <c r="F2093">
        <v>1434.18</v>
      </c>
      <c r="G2093">
        <v>1649.77</v>
      </c>
      <c r="H2093">
        <v>0</v>
      </c>
      <c r="I2093">
        <v>3</v>
      </c>
      <c r="J2093">
        <v>6</v>
      </c>
      <c r="K2093">
        <v>12</v>
      </c>
      <c r="L2093">
        <v>1</v>
      </c>
      <c r="M2093">
        <v>2</v>
      </c>
      <c r="N2093" t="s">
        <v>34</v>
      </c>
      <c r="O2093">
        <v>5.84</v>
      </c>
      <c r="P2093">
        <v>4.2</v>
      </c>
      <c r="Q2093">
        <v>1.52</v>
      </c>
      <c r="R2093">
        <v>7</v>
      </c>
      <c r="S2093">
        <v>4.8</v>
      </c>
      <c r="T2093">
        <v>1.6</v>
      </c>
    </row>
    <row r="2094" spans="1:20" x14ac:dyDescent="0.45">
      <c r="A2094" t="s">
        <v>31</v>
      </c>
      <c r="B2094" s="2">
        <v>42554</v>
      </c>
      <c r="C2094" s="1">
        <v>0.75</v>
      </c>
      <c r="D2094" t="s">
        <v>56</v>
      </c>
      <c r="E2094" t="s">
        <v>55</v>
      </c>
      <c r="F2094">
        <v>1334.57</v>
      </c>
      <c r="G2094">
        <v>1505.46</v>
      </c>
      <c r="H2094">
        <v>4</v>
      </c>
      <c r="I2094">
        <v>4</v>
      </c>
      <c r="J2094">
        <v>7</v>
      </c>
      <c r="K2094">
        <v>13</v>
      </c>
      <c r="L2094">
        <v>2</v>
      </c>
      <c r="M2094">
        <v>1</v>
      </c>
      <c r="N2094" t="s">
        <v>23</v>
      </c>
      <c r="O2094">
        <v>3.11</v>
      </c>
      <c r="P2094">
        <v>3.26</v>
      </c>
      <c r="Q2094">
        <v>2.2799999999999998</v>
      </c>
      <c r="R2094">
        <v>3.5</v>
      </c>
      <c r="S2094">
        <v>3.55</v>
      </c>
      <c r="T2094">
        <v>2.44</v>
      </c>
    </row>
    <row r="2095" spans="1:20" x14ac:dyDescent="0.45">
      <c r="A2095" t="s">
        <v>65</v>
      </c>
      <c r="B2095" s="2">
        <v>42554</v>
      </c>
      <c r="C2095" s="1">
        <v>0.77083333333333337</v>
      </c>
      <c r="D2095" t="s">
        <v>102</v>
      </c>
      <c r="E2095" t="s">
        <v>79</v>
      </c>
      <c r="F2095">
        <v>1377.7</v>
      </c>
      <c r="G2095">
        <v>1492.92</v>
      </c>
      <c r="H2095">
        <v>0</v>
      </c>
      <c r="I2095">
        <v>3</v>
      </c>
      <c r="J2095">
        <v>2</v>
      </c>
      <c r="K2095">
        <v>5</v>
      </c>
      <c r="L2095">
        <v>0</v>
      </c>
      <c r="M2095">
        <v>2</v>
      </c>
      <c r="N2095" t="s">
        <v>34</v>
      </c>
      <c r="O2095">
        <v>2.3199999999999998</v>
      </c>
      <c r="P2095">
        <v>3.04</v>
      </c>
      <c r="Q2095">
        <v>3.01</v>
      </c>
      <c r="R2095">
        <v>2.5</v>
      </c>
      <c r="S2095">
        <v>3.22</v>
      </c>
      <c r="T2095">
        <v>3.46</v>
      </c>
    </row>
    <row r="2096" spans="1:20" x14ac:dyDescent="0.45">
      <c r="A2096" t="s">
        <v>41</v>
      </c>
      <c r="B2096" s="2">
        <v>42555</v>
      </c>
      <c r="C2096" s="1">
        <v>0.75</v>
      </c>
      <c r="D2096" t="s">
        <v>70</v>
      </c>
      <c r="E2096" t="s">
        <v>97</v>
      </c>
      <c r="F2096">
        <v>1395.2</v>
      </c>
      <c r="G2096">
        <v>1216.43</v>
      </c>
      <c r="H2096">
        <v>6</v>
      </c>
      <c r="I2096">
        <v>6</v>
      </c>
      <c r="J2096">
        <v>0</v>
      </c>
      <c r="K2096">
        <v>0</v>
      </c>
      <c r="L2096">
        <v>5</v>
      </c>
      <c r="M2096">
        <v>0</v>
      </c>
      <c r="N2096" t="s">
        <v>23</v>
      </c>
      <c r="O2096">
        <v>1.32</v>
      </c>
      <c r="P2096">
        <v>5.03</v>
      </c>
      <c r="Q2096">
        <v>9.06</v>
      </c>
      <c r="R2096">
        <v>1.4</v>
      </c>
      <c r="S2096">
        <v>5.6</v>
      </c>
      <c r="T2096">
        <v>11.25</v>
      </c>
    </row>
    <row r="2097" spans="1:20" x14ac:dyDescent="0.45">
      <c r="A2097" t="s">
        <v>41</v>
      </c>
      <c r="B2097" s="2">
        <v>42555</v>
      </c>
      <c r="C2097" s="1">
        <v>0.75</v>
      </c>
      <c r="D2097" t="s">
        <v>51</v>
      </c>
      <c r="E2097" t="s">
        <v>105</v>
      </c>
      <c r="F2097">
        <v>1444.74</v>
      </c>
      <c r="G2097">
        <v>1300.83</v>
      </c>
      <c r="H2097">
        <v>5</v>
      </c>
      <c r="I2097">
        <v>8</v>
      </c>
      <c r="J2097">
        <v>3</v>
      </c>
      <c r="K2097">
        <v>4</v>
      </c>
      <c r="L2097">
        <v>4</v>
      </c>
      <c r="M2097">
        <v>1</v>
      </c>
      <c r="N2097" t="s">
        <v>23</v>
      </c>
      <c r="O2097">
        <v>1.65</v>
      </c>
      <c r="P2097">
        <v>3.84</v>
      </c>
      <c r="Q2097">
        <v>5.04</v>
      </c>
      <c r="R2097">
        <v>1.72</v>
      </c>
      <c r="S2097">
        <v>4.33</v>
      </c>
      <c r="T2097">
        <v>5.85</v>
      </c>
    </row>
    <row r="2098" spans="1:20" x14ac:dyDescent="0.45">
      <c r="A2098" t="s">
        <v>41</v>
      </c>
      <c r="B2098" s="2">
        <v>42555</v>
      </c>
      <c r="C2098" s="1">
        <v>0.75</v>
      </c>
      <c r="D2098" t="s">
        <v>71</v>
      </c>
      <c r="E2098" t="s">
        <v>43</v>
      </c>
      <c r="F2098">
        <v>1312.57</v>
      </c>
      <c r="G2098">
        <v>1248.4000000000001</v>
      </c>
      <c r="H2098">
        <v>1</v>
      </c>
      <c r="I2098">
        <v>4</v>
      </c>
      <c r="J2098">
        <v>3</v>
      </c>
      <c r="K2098">
        <v>3</v>
      </c>
      <c r="L2098">
        <v>1</v>
      </c>
      <c r="M2098">
        <v>2</v>
      </c>
      <c r="N2098" t="s">
        <v>34</v>
      </c>
      <c r="O2098">
        <v>1.78</v>
      </c>
      <c r="P2098">
        <v>3.63</v>
      </c>
      <c r="Q2098">
        <v>4.37</v>
      </c>
      <c r="R2098">
        <v>1.85</v>
      </c>
      <c r="S2098">
        <v>3.94</v>
      </c>
      <c r="T2098">
        <v>5.0999999999999996</v>
      </c>
    </row>
    <row r="2099" spans="1:20" x14ac:dyDescent="0.45">
      <c r="A2099" t="s">
        <v>20</v>
      </c>
      <c r="B2099" s="2">
        <v>42556</v>
      </c>
      <c r="C2099" s="1">
        <v>0.60416666666666663</v>
      </c>
      <c r="D2099" t="s">
        <v>59</v>
      </c>
      <c r="E2099" t="s">
        <v>49</v>
      </c>
      <c r="F2099">
        <v>1392.61</v>
      </c>
      <c r="G2099">
        <v>1275.01</v>
      </c>
      <c r="H2099">
        <v>6</v>
      </c>
      <c r="I2099">
        <v>7</v>
      </c>
      <c r="J2099">
        <v>6</v>
      </c>
      <c r="K2099">
        <v>6</v>
      </c>
      <c r="L2099">
        <v>2</v>
      </c>
      <c r="M2099">
        <v>0</v>
      </c>
      <c r="N2099" t="s">
        <v>23</v>
      </c>
      <c r="O2099">
        <v>1.6</v>
      </c>
      <c r="P2099">
        <v>3.87</v>
      </c>
      <c r="Q2099">
        <v>5.45</v>
      </c>
      <c r="R2099">
        <v>1.67</v>
      </c>
      <c r="S2099">
        <v>4.13</v>
      </c>
      <c r="T2099">
        <v>6.5</v>
      </c>
    </row>
    <row r="2100" spans="1:20" x14ac:dyDescent="0.45">
      <c r="A2100" t="s">
        <v>41</v>
      </c>
      <c r="B2100" s="2">
        <v>42556</v>
      </c>
      <c r="C2100" s="1">
        <v>0.625</v>
      </c>
      <c r="D2100" t="s">
        <v>51</v>
      </c>
      <c r="E2100" t="s">
        <v>43</v>
      </c>
      <c r="F2100">
        <v>1444.74</v>
      </c>
      <c r="G2100">
        <v>1248.4000000000001</v>
      </c>
      <c r="H2100">
        <v>7</v>
      </c>
      <c r="I2100">
        <v>11</v>
      </c>
      <c r="J2100">
        <v>6</v>
      </c>
      <c r="K2100">
        <v>6</v>
      </c>
      <c r="L2100">
        <v>2</v>
      </c>
      <c r="M2100">
        <v>0</v>
      </c>
      <c r="N2100" t="s">
        <v>23</v>
      </c>
      <c r="O2100">
        <v>1.26</v>
      </c>
      <c r="P2100">
        <v>5.7</v>
      </c>
      <c r="Q2100">
        <v>10.39</v>
      </c>
      <c r="R2100">
        <v>1.31</v>
      </c>
      <c r="S2100">
        <v>6.36</v>
      </c>
      <c r="T2100">
        <v>12</v>
      </c>
    </row>
    <row r="2101" spans="1:20" x14ac:dyDescent="0.45">
      <c r="A2101" t="s">
        <v>20</v>
      </c>
      <c r="B2101" s="2">
        <v>42556</v>
      </c>
      <c r="C2101" s="1">
        <v>0.70833333333333337</v>
      </c>
      <c r="D2101" t="s">
        <v>58</v>
      </c>
      <c r="E2101" t="s">
        <v>29</v>
      </c>
      <c r="F2101">
        <v>1445.01</v>
      </c>
      <c r="G2101">
        <v>1374.43</v>
      </c>
      <c r="H2101">
        <v>4</v>
      </c>
      <c r="I2101">
        <v>10</v>
      </c>
      <c r="J2101">
        <v>4</v>
      </c>
      <c r="K2101">
        <v>4</v>
      </c>
      <c r="L2101">
        <v>3</v>
      </c>
      <c r="M2101">
        <v>1</v>
      </c>
      <c r="N2101" t="s">
        <v>23</v>
      </c>
      <c r="O2101">
        <v>1.69</v>
      </c>
      <c r="P2101">
        <v>3.83</v>
      </c>
      <c r="Q2101">
        <v>4.66</v>
      </c>
      <c r="R2101">
        <v>1.74</v>
      </c>
      <c r="S2101">
        <v>4.21</v>
      </c>
      <c r="T2101">
        <v>5.15</v>
      </c>
    </row>
    <row r="2102" spans="1:20" x14ac:dyDescent="0.45">
      <c r="A2102" t="s">
        <v>35</v>
      </c>
      <c r="B2102" s="2">
        <v>42556</v>
      </c>
      <c r="C2102" s="1">
        <v>0.72916666666666663</v>
      </c>
      <c r="D2102" t="s">
        <v>39</v>
      </c>
      <c r="E2102" t="s">
        <v>37</v>
      </c>
      <c r="F2102">
        <v>1649.77</v>
      </c>
      <c r="G2102">
        <v>1477.11</v>
      </c>
      <c r="H2102">
        <v>6</v>
      </c>
      <c r="I2102">
        <v>12</v>
      </c>
      <c r="J2102">
        <v>4</v>
      </c>
      <c r="K2102">
        <v>4</v>
      </c>
      <c r="L2102">
        <v>1</v>
      </c>
      <c r="M2102">
        <v>1</v>
      </c>
      <c r="N2102" t="s">
        <v>28</v>
      </c>
      <c r="O2102">
        <v>1.63</v>
      </c>
      <c r="P2102">
        <v>3.99</v>
      </c>
      <c r="Q2102">
        <v>4.91</v>
      </c>
      <c r="R2102">
        <v>1.71</v>
      </c>
      <c r="S2102">
        <v>4.4000000000000004</v>
      </c>
      <c r="T2102">
        <v>6.3</v>
      </c>
    </row>
    <row r="2103" spans="1:20" x14ac:dyDescent="0.45">
      <c r="A2103" t="s">
        <v>20</v>
      </c>
      <c r="B2103" s="2">
        <v>42556</v>
      </c>
      <c r="C2103" s="1">
        <v>0.79166666666666663</v>
      </c>
      <c r="D2103" t="s">
        <v>60</v>
      </c>
      <c r="E2103" t="s">
        <v>88</v>
      </c>
      <c r="F2103">
        <v>1298.4100000000001</v>
      </c>
      <c r="G2103">
        <v>1183.0999999999999</v>
      </c>
      <c r="H2103">
        <v>6</v>
      </c>
      <c r="I2103">
        <v>12</v>
      </c>
      <c r="J2103">
        <v>1</v>
      </c>
      <c r="K2103">
        <v>2</v>
      </c>
      <c r="L2103">
        <v>1</v>
      </c>
      <c r="M2103">
        <v>0</v>
      </c>
      <c r="N2103" t="s">
        <v>23</v>
      </c>
      <c r="O2103">
        <v>1.6</v>
      </c>
      <c r="P2103">
        <v>3.8</v>
      </c>
      <c r="Q2103">
        <v>5.68</v>
      </c>
      <c r="R2103">
        <v>1.65</v>
      </c>
      <c r="S2103">
        <v>4.0999999999999996</v>
      </c>
      <c r="T2103">
        <v>6.35</v>
      </c>
    </row>
    <row r="2104" spans="1:20" x14ac:dyDescent="0.45">
      <c r="A2104" t="s">
        <v>31</v>
      </c>
      <c r="B2104" s="2">
        <v>42559</v>
      </c>
      <c r="C2104" s="1">
        <v>0.5</v>
      </c>
      <c r="D2104" t="s">
        <v>56</v>
      </c>
      <c r="E2104" t="s">
        <v>68</v>
      </c>
      <c r="F2104">
        <v>1334.57</v>
      </c>
      <c r="G2104">
        <v>1420.46</v>
      </c>
      <c r="H2104">
        <v>6</v>
      </c>
      <c r="I2104">
        <v>7</v>
      </c>
      <c r="J2104">
        <v>1</v>
      </c>
      <c r="K2104">
        <v>4</v>
      </c>
      <c r="L2104">
        <v>1</v>
      </c>
      <c r="M2104">
        <v>2</v>
      </c>
      <c r="N2104" t="s">
        <v>34</v>
      </c>
      <c r="O2104">
        <v>3.49</v>
      </c>
      <c r="P2104">
        <v>3.61</v>
      </c>
      <c r="Q2104">
        <v>1.99</v>
      </c>
      <c r="R2104">
        <v>3.91</v>
      </c>
      <c r="S2104">
        <v>3.87</v>
      </c>
      <c r="T2104">
        <v>2.2999999999999998</v>
      </c>
    </row>
    <row r="2105" spans="1:20" x14ac:dyDescent="0.45">
      <c r="A2105" t="s">
        <v>41</v>
      </c>
      <c r="B2105" s="2">
        <v>42559</v>
      </c>
      <c r="C2105" s="1">
        <v>0.60416666666666663</v>
      </c>
      <c r="D2105" t="s">
        <v>105</v>
      </c>
      <c r="E2105" t="s">
        <v>54</v>
      </c>
      <c r="F2105">
        <v>1300.83</v>
      </c>
      <c r="G2105">
        <v>1336.53</v>
      </c>
      <c r="H2105">
        <v>3</v>
      </c>
      <c r="I2105">
        <v>3</v>
      </c>
      <c r="J2105">
        <v>0</v>
      </c>
      <c r="K2105">
        <v>4</v>
      </c>
      <c r="L2105">
        <v>2</v>
      </c>
      <c r="M2105">
        <v>1</v>
      </c>
      <c r="N2105" t="s">
        <v>23</v>
      </c>
      <c r="O2105">
        <v>1.95</v>
      </c>
      <c r="P2105">
        <v>3.51</v>
      </c>
      <c r="Q2105">
        <v>3.75</v>
      </c>
      <c r="R2105">
        <v>2.1</v>
      </c>
      <c r="S2105">
        <v>3.77</v>
      </c>
      <c r="T2105">
        <v>4.05</v>
      </c>
    </row>
    <row r="2106" spans="1:20" x14ac:dyDescent="0.45">
      <c r="A2106" t="s">
        <v>20</v>
      </c>
      <c r="B2106" s="2">
        <v>42559</v>
      </c>
      <c r="C2106" s="1">
        <v>0.60416666666666663</v>
      </c>
      <c r="D2106" t="s">
        <v>22</v>
      </c>
      <c r="E2106" t="s">
        <v>24</v>
      </c>
      <c r="F2106">
        <v>1305.24</v>
      </c>
      <c r="G2106">
        <v>1327.91</v>
      </c>
      <c r="H2106">
        <v>6</v>
      </c>
      <c r="I2106">
        <v>6</v>
      </c>
      <c r="J2106">
        <v>2</v>
      </c>
      <c r="K2106">
        <v>8</v>
      </c>
      <c r="L2106">
        <v>0</v>
      </c>
      <c r="M2106">
        <v>1</v>
      </c>
      <c r="N2106" t="s">
        <v>34</v>
      </c>
      <c r="O2106">
        <v>2.12</v>
      </c>
      <c r="P2106">
        <v>3.5</v>
      </c>
      <c r="Q2106">
        <v>3.27</v>
      </c>
      <c r="R2106">
        <v>2.2200000000000002</v>
      </c>
      <c r="S2106">
        <v>3.72</v>
      </c>
      <c r="T2106">
        <v>3.47</v>
      </c>
    </row>
    <row r="2107" spans="1:20" x14ac:dyDescent="0.45">
      <c r="A2107" t="s">
        <v>20</v>
      </c>
      <c r="B2107" s="2">
        <v>42559</v>
      </c>
      <c r="C2107" s="1">
        <v>0.70833333333333337</v>
      </c>
      <c r="D2107" t="s">
        <v>60</v>
      </c>
      <c r="E2107" t="s">
        <v>58</v>
      </c>
      <c r="F2107">
        <v>1298.4100000000001</v>
      </c>
      <c r="G2107">
        <v>1445.01</v>
      </c>
      <c r="H2107">
        <v>9</v>
      </c>
      <c r="I2107">
        <v>12</v>
      </c>
      <c r="J2107">
        <v>4</v>
      </c>
      <c r="K2107">
        <v>10</v>
      </c>
      <c r="L2107">
        <v>1</v>
      </c>
      <c r="M2107">
        <v>0</v>
      </c>
      <c r="N2107" t="s">
        <v>23</v>
      </c>
      <c r="O2107">
        <v>2.2000000000000002</v>
      </c>
      <c r="P2107">
        <v>3.38</v>
      </c>
      <c r="Q2107">
        <v>3.19</v>
      </c>
      <c r="R2107">
        <v>2.2999999999999998</v>
      </c>
      <c r="S2107">
        <v>3.58</v>
      </c>
      <c r="T2107">
        <v>3.45</v>
      </c>
    </row>
    <row r="2108" spans="1:20" x14ac:dyDescent="0.45">
      <c r="A2108" t="s">
        <v>31</v>
      </c>
      <c r="B2108" s="2">
        <v>42559</v>
      </c>
      <c r="C2108" s="1">
        <v>0.70833333333333337</v>
      </c>
      <c r="D2108" t="s">
        <v>55</v>
      </c>
      <c r="E2108" t="s">
        <v>57</v>
      </c>
      <c r="F2108">
        <v>1505.46</v>
      </c>
      <c r="G2108">
        <v>1443.53</v>
      </c>
      <c r="H2108">
        <v>6</v>
      </c>
      <c r="I2108">
        <v>10</v>
      </c>
      <c r="J2108">
        <v>3</v>
      </c>
      <c r="K2108">
        <v>6</v>
      </c>
      <c r="L2108">
        <v>3</v>
      </c>
      <c r="M2108">
        <v>3</v>
      </c>
      <c r="N2108" t="s">
        <v>28</v>
      </c>
      <c r="O2108">
        <v>2.1800000000000002</v>
      </c>
      <c r="P2108">
        <v>3.37</v>
      </c>
      <c r="Q2108">
        <v>3.24</v>
      </c>
      <c r="R2108">
        <v>2.27</v>
      </c>
      <c r="S2108">
        <v>3.57</v>
      </c>
      <c r="T2108">
        <v>3.72</v>
      </c>
    </row>
    <row r="2109" spans="1:20" x14ac:dyDescent="0.45">
      <c r="A2109" t="s">
        <v>61</v>
      </c>
      <c r="B2109" s="2">
        <v>42559</v>
      </c>
      <c r="C2109" s="1">
        <v>0.70833333333333337</v>
      </c>
      <c r="D2109" t="s">
        <v>62</v>
      </c>
      <c r="E2109" t="s">
        <v>85</v>
      </c>
      <c r="F2109">
        <v>1530.91</v>
      </c>
      <c r="G2109">
        <v>1409.94</v>
      </c>
      <c r="H2109">
        <v>9</v>
      </c>
      <c r="I2109">
        <v>12</v>
      </c>
      <c r="J2109">
        <v>3</v>
      </c>
      <c r="K2109">
        <v>5</v>
      </c>
      <c r="L2109">
        <v>0</v>
      </c>
      <c r="M2109">
        <v>0</v>
      </c>
      <c r="N2109" t="s">
        <v>28</v>
      </c>
      <c r="O2109">
        <v>1.47</v>
      </c>
      <c r="P2109">
        <v>4.2300000000000004</v>
      </c>
      <c r="Q2109">
        <v>6.55</v>
      </c>
      <c r="R2109">
        <v>1.51</v>
      </c>
      <c r="S2109">
        <v>4.66</v>
      </c>
      <c r="T2109">
        <v>8</v>
      </c>
    </row>
    <row r="2110" spans="1:20" x14ac:dyDescent="0.45">
      <c r="A2110" t="s">
        <v>20</v>
      </c>
      <c r="B2110" s="2">
        <v>42559</v>
      </c>
      <c r="C2110" s="1">
        <v>0.79166666666666663</v>
      </c>
      <c r="D2110" t="s">
        <v>26</v>
      </c>
      <c r="E2110" t="s">
        <v>59</v>
      </c>
      <c r="F2110">
        <v>1270.01</v>
      </c>
      <c r="G2110">
        <v>1392.61</v>
      </c>
      <c r="H2110">
        <v>2</v>
      </c>
      <c r="I2110">
        <v>3</v>
      </c>
      <c r="J2110">
        <v>6</v>
      </c>
      <c r="K2110">
        <v>10</v>
      </c>
      <c r="L2110">
        <v>1</v>
      </c>
      <c r="M2110">
        <v>2</v>
      </c>
      <c r="N2110" t="s">
        <v>34</v>
      </c>
      <c r="O2110">
        <v>2.19</v>
      </c>
      <c r="P2110">
        <v>3.3</v>
      </c>
      <c r="Q2110">
        <v>3.28</v>
      </c>
      <c r="R2110">
        <v>2.31</v>
      </c>
      <c r="S2110">
        <v>3.5</v>
      </c>
      <c r="T2110">
        <v>3.62</v>
      </c>
    </row>
    <row r="2111" spans="1:20" x14ac:dyDescent="0.45">
      <c r="A2111" t="s">
        <v>31</v>
      </c>
      <c r="B2111" s="2">
        <v>42566</v>
      </c>
      <c r="C2111" s="1">
        <v>0.70833333333333337</v>
      </c>
      <c r="D2111" t="s">
        <v>95</v>
      </c>
      <c r="E2111" t="s">
        <v>56</v>
      </c>
      <c r="F2111">
        <v>1342.07</v>
      </c>
      <c r="G2111">
        <v>1343.82</v>
      </c>
      <c r="H2111">
        <v>4</v>
      </c>
      <c r="I2111">
        <v>7</v>
      </c>
      <c r="J2111">
        <v>3</v>
      </c>
      <c r="K2111">
        <v>7</v>
      </c>
      <c r="L2111">
        <v>0</v>
      </c>
      <c r="M2111">
        <v>4</v>
      </c>
      <c r="N2111" t="s">
        <v>34</v>
      </c>
      <c r="O2111">
        <v>2.19</v>
      </c>
      <c r="P2111">
        <v>3.31</v>
      </c>
      <c r="Q2111">
        <v>3.27</v>
      </c>
      <c r="R2111">
        <v>2.2799999999999998</v>
      </c>
      <c r="S2111">
        <v>3.55</v>
      </c>
      <c r="T2111">
        <v>3.62</v>
      </c>
    </row>
    <row r="2112" spans="1:20" x14ac:dyDescent="0.45">
      <c r="A2112" t="s">
        <v>20</v>
      </c>
      <c r="B2112" s="2">
        <v>42566</v>
      </c>
      <c r="C2112" s="1">
        <v>0.75</v>
      </c>
      <c r="D2112" t="s">
        <v>40</v>
      </c>
      <c r="E2112" t="s">
        <v>26</v>
      </c>
      <c r="F2112">
        <v>1295.25</v>
      </c>
      <c r="G2112">
        <v>1274.68</v>
      </c>
      <c r="H2112">
        <v>7</v>
      </c>
      <c r="I2112">
        <v>7</v>
      </c>
      <c r="J2112">
        <v>1</v>
      </c>
      <c r="K2112">
        <v>3</v>
      </c>
      <c r="L2112">
        <v>1</v>
      </c>
      <c r="M2112">
        <v>1</v>
      </c>
      <c r="N2112" t="s">
        <v>28</v>
      </c>
      <c r="O2112">
        <v>2.0699999999999998</v>
      </c>
      <c r="P2112">
        <v>3.4</v>
      </c>
      <c r="Q2112">
        <v>3.48</v>
      </c>
      <c r="R2112">
        <v>2.17</v>
      </c>
      <c r="S2112">
        <v>3.62</v>
      </c>
      <c r="T2112">
        <v>3.87</v>
      </c>
    </row>
    <row r="2113" spans="1:20" x14ac:dyDescent="0.45">
      <c r="A2113" t="s">
        <v>31</v>
      </c>
      <c r="B2113" s="2">
        <v>42566</v>
      </c>
      <c r="C2113" s="1">
        <v>0.80208333333333337</v>
      </c>
      <c r="D2113" t="s">
        <v>44</v>
      </c>
      <c r="E2113" t="s">
        <v>32</v>
      </c>
      <c r="F2113">
        <v>1385.66</v>
      </c>
      <c r="G2113">
        <v>1280.54</v>
      </c>
      <c r="H2113">
        <v>4</v>
      </c>
      <c r="I2113">
        <v>4</v>
      </c>
      <c r="J2113">
        <v>2</v>
      </c>
      <c r="K2113">
        <v>5</v>
      </c>
      <c r="L2113">
        <v>0</v>
      </c>
      <c r="M2113">
        <v>0</v>
      </c>
      <c r="N2113" t="s">
        <v>28</v>
      </c>
      <c r="O2113">
        <v>1.86</v>
      </c>
      <c r="P2113">
        <v>3.48</v>
      </c>
      <c r="Q2113">
        <v>4.1399999999999997</v>
      </c>
      <c r="R2113">
        <v>1.94</v>
      </c>
      <c r="S2113">
        <v>3.72</v>
      </c>
      <c r="T2113">
        <v>4.5</v>
      </c>
    </row>
    <row r="2114" spans="1:20" x14ac:dyDescent="0.45">
      <c r="A2114" t="s">
        <v>20</v>
      </c>
      <c r="B2114" s="2">
        <v>42567</v>
      </c>
      <c r="C2114" s="1">
        <v>0.60416666666666663</v>
      </c>
      <c r="D2114" t="s">
        <v>24</v>
      </c>
      <c r="E2114" t="s">
        <v>59</v>
      </c>
      <c r="F2114">
        <v>1314.29</v>
      </c>
      <c r="G2114">
        <v>1378.48</v>
      </c>
      <c r="H2114">
        <v>4</v>
      </c>
      <c r="I2114">
        <v>8</v>
      </c>
      <c r="J2114">
        <v>6</v>
      </c>
      <c r="K2114">
        <v>12</v>
      </c>
      <c r="L2114">
        <v>4</v>
      </c>
      <c r="M2114">
        <v>1</v>
      </c>
      <c r="N2114" t="s">
        <v>23</v>
      </c>
      <c r="O2114">
        <v>2.2000000000000002</v>
      </c>
      <c r="P2114">
        <v>3.39</v>
      </c>
      <c r="Q2114">
        <v>3.17</v>
      </c>
      <c r="R2114">
        <v>2.37</v>
      </c>
      <c r="S2114">
        <v>3.62</v>
      </c>
      <c r="T2114">
        <v>3.4</v>
      </c>
    </row>
    <row r="2115" spans="1:20" x14ac:dyDescent="0.45">
      <c r="A2115" t="s">
        <v>41</v>
      </c>
      <c r="B2115" s="2">
        <v>42567</v>
      </c>
      <c r="C2115" s="1">
        <v>0.625</v>
      </c>
      <c r="D2115" t="s">
        <v>71</v>
      </c>
      <c r="E2115" t="s">
        <v>52</v>
      </c>
      <c r="F2115">
        <v>1307.5999999999999</v>
      </c>
      <c r="G2115">
        <v>1329.42</v>
      </c>
      <c r="H2115">
        <v>0</v>
      </c>
      <c r="I2115">
        <v>4</v>
      </c>
      <c r="J2115">
        <v>3</v>
      </c>
      <c r="K2115">
        <v>4</v>
      </c>
      <c r="L2115">
        <v>0</v>
      </c>
      <c r="M2115">
        <v>2</v>
      </c>
      <c r="N2115" t="s">
        <v>34</v>
      </c>
      <c r="O2115">
        <v>1.93</v>
      </c>
      <c r="P2115">
        <v>3.6</v>
      </c>
      <c r="Q2115">
        <v>3.71</v>
      </c>
      <c r="R2115">
        <v>2.0099999999999998</v>
      </c>
      <c r="S2115">
        <v>3.92</v>
      </c>
      <c r="T2115">
        <v>4.2</v>
      </c>
    </row>
    <row r="2116" spans="1:20" x14ac:dyDescent="0.45">
      <c r="A2116" t="s">
        <v>20</v>
      </c>
      <c r="B2116" s="2">
        <v>42567</v>
      </c>
      <c r="C2116" s="1">
        <v>0.70833333333333337</v>
      </c>
      <c r="D2116" t="s">
        <v>48</v>
      </c>
      <c r="E2116" t="s">
        <v>30</v>
      </c>
      <c r="F2116">
        <v>1270.8499999999999</v>
      </c>
      <c r="G2116">
        <v>1553.57</v>
      </c>
      <c r="H2116">
        <v>7</v>
      </c>
      <c r="I2116">
        <v>11</v>
      </c>
      <c r="J2116">
        <v>9</v>
      </c>
      <c r="K2116">
        <v>13</v>
      </c>
      <c r="L2116">
        <v>1</v>
      </c>
      <c r="M2116">
        <v>1</v>
      </c>
      <c r="N2116" t="s">
        <v>28</v>
      </c>
      <c r="O2116">
        <v>7.21</v>
      </c>
      <c r="P2116">
        <v>4.6900000000000004</v>
      </c>
      <c r="Q2116">
        <v>1.4</v>
      </c>
      <c r="R2116">
        <v>8.4</v>
      </c>
      <c r="S2116">
        <v>5.0999999999999996</v>
      </c>
      <c r="T2116">
        <v>1.48</v>
      </c>
    </row>
    <row r="2117" spans="1:20" x14ac:dyDescent="0.45">
      <c r="A2117" t="s">
        <v>61</v>
      </c>
      <c r="B2117" s="2">
        <v>42567</v>
      </c>
      <c r="C2117" s="1">
        <v>0.8125</v>
      </c>
      <c r="D2117" t="s">
        <v>62</v>
      </c>
      <c r="E2117" t="s">
        <v>80</v>
      </c>
      <c r="F2117">
        <v>1519.41</v>
      </c>
      <c r="G2117">
        <v>1319.59</v>
      </c>
      <c r="H2117">
        <v>7</v>
      </c>
      <c r="I2117">
        <v>10</v>
      </c>
      <c r="J2117">
        <v>3</v>
      </c>
      <c r="K2117">
        <v>9</v>
      </c>
      <c r="L2117">
        <v>1</v>
      </c>
      <c r="M2117">
        <v>1</v>
      </c>
      <c r="N2117" t="s">
        <v>28</v>
      </c>
      <c r="O2117">
        <v>1.67</v>
      </c>
      <c r="P2117">
        <v>3.67</v>
      </c>
      <c r="Q2117">
        <v>5.03</v>
      </c>
      <c r="R2117">
        <v>1.76</v>
      </c>
      <c r="S2117">
        <v>3.97</v>
      </c>
      <c r="T2117">
        <v>5.75</v>
      </c>
    </row>
    <row r="2118" spans="1:20" x14ac:dyDescent="0.45">
      <c r="A2118" t="s">
        <v>20</v>
      </c>
      <c r="B2118" s="2">
        <v>42568</v>
      </c>
      <c r="C2118" s="1">
        <v>0.60416666666666663</v>
      </c>
      <c r="D2118" t="s">
        <v>58</v>
      </c>
      <c r="E2118" t="s">
        <v>49</v>
      </c>
      <c r="F2118">
        <v>1437.16</v>
      </c>
      <c r="G2118">
        <v>1273.6300000000001</v>
      </c>
      <c r="H2118">
        <v>4</v>
      </c>
      <c r="I2118">
        <v>7</v>
      </c>
      <c r="J2118">
        <v>3</v>
      </c>
      <c r="K2118">
        <v>6</v>
      </c>
      <c r="L2118">
        <v>1</v>
      </c>
      <c r="M2118">
        <v>0</v>
      </c>
      <c r="N2118" t="s">
        <v>23</v>
      </c>
      <c r="O2118">
        <v>1.53</v>
      </c>
      <c r="P2118">
        <v>4.0999999999999996</v>
      </c>
      <c r="Q2118">
        <v>5.94</v>
      </c>
      <c r="R2118">
        <v>1.58</v>
      </c>
      <c r="S2118">
        <v>4.55</v>
      </c>
      <c r="T2118">
        <v>6.8</v>
      </c>
    </row>
    <row r="2119" spans="1:20" x14ac:dyDescent="0.45">
      <c r="A2119" t="s">
        <v>31</v>
      </c>
      <c r="B2119" s="2">
        <v>42568</v>
      </c>
      <c r="C2119" s="1">
        <v>0.625</v>
      </c>
      <c r="D2119" t="s">
        <v>68</v>
      </c>
      <c r="E2119" t="s">
        <v>78</v>
      </c>
      <c r="F2119">
        <v>1429.71</v>
      </c>
      <c r="G2119">
        <v>1280.54</v>
      </c>
      <c r="H2119">
        <v>4</v>
      </c>
      <c r="I2119">
        <v>4</v>
      </c>
      <c r="J2119">
        <v>0</v>
      </c>
      <c r="K2119">
        <v>6</v>
      </c>
      <c r="L2119">
        <v>1</v>
      </c>
      <c r="M2119">
        <v>1</v>
      </c>
      <c r="N2119" t="s">
        <v>28</v>
      </c>
      <c r="O2119">
        <v>1.54</v>
      </c>
      <c r="P2119">
        <v>4.04</v>
      </c>
      <c r="Q2119">
        <v>6.03</v>
      </c>
      <c r="R2119">
        <v>1.6</v>
      </c>
      <c r="S2119">
        <v>4.5</v>
      </c>
      <c r="T2119">
        <v>7.13</v>
      </c>
    </row>
    <row r="2120" spans="1:20" x14ac:dyDescent="0.45">
      <c r="A2120" t="s">
        <v>74</v>
      </c>
      <c r="B2120" s="2">
        <v>42568</v>
      </c>
      <c r="C2120" s="1">
        <v>0.6875</v>
      </c>
      <c r="D2120" t="s">
        <v>106</v>
      </c>
      <c r="E2120" t="s">
        <v>98</v>
      </c>
      <c r="F2120">
        <v>1189.24</v>
      </c>
      <c r="G2120">
        <v>1214.93</v>
      </c>
      <c r="H2120">
        <v>5</v>
      </c>
      <c r="I2120">
        <v>8</v>
      </c>
      <c r="J2120">
        <v>9</v>
      </c>
      <c r="K2120">
        <v>9</v>
      </c>
      <c r="L2120">
        <v>1</v>
      </c>
      <c r="M2120">
        <v>2</v>
      </c>
      <c r="N2120" t="s">
        <v>34</v>
      </c>
      <c r="O2120">
        <v>2.31</v>
      </c>
      <c r="P2120">
        <v>3.12</v>
      </c>
      <c r="Q2120">
        <v>3.19</v>
      </c>
      <c r="R2120">
        <v>2.58</v>
      </c>
      <c r="S2120">
        <v>3.24</v>
      </c>
      <c r="T2120">
        <v>3.6</v>
      </c>
    </row>
    <row r="2121" spans="1:20" x14ac:dyDescent="0.45">
      <c r="A2121" t="s">
        <v>41</v>
      </c>
      <c r="B2121" s="2">
        <v>42568</v>
      </c>
      <c r="C2121" s="1">
        <v>0.6875</v>
      </c>
      <c r="D2121" t="s">
        <v>105</v>
      </c>
      <c r="E2121" t="s">
        <v>97</v>
      </c>
      <c r="F2121">
        <v>1294.54</v>
      </c>
      <c r="G2121">
        <v>1226.45</v>
      </c>
      <c r="H2121">
        <v>3</v>
      </c>
      <c r="I2121">
        <v>6</v>
      </c>
      <c r="J2121">
        <v>0</v>
      </c>
      <c r="K2121">
        <v>0</v>
      </c>
      <c r="L2121">
        <v>3</v>
      </c>
      <c r="M2121">
        <v>3</v>
      </c>
      <c r="N2121" t="s">
        <v>28</v>
      </c>
      <c r="O2121">
        <v>1.37</v>
      </c>
      <c r="P2121">
        <v>4.9400000000000004</v>
      </c>
      <c r="Q2121">
        <v>7.62</v>
      </c>
      <c r="R2121">
        <v>1.43</v>
      </c>
      <c r="S2121">
        <v>5.38</v>
      </c>
      <c r="T2121">
        <v>8.7200000000000006</v>
      </c>
    </row>
    <row r="2122" spans="1:20" x14ac:dyDescent="0.45">
      <c r="A2122" t="s">
        <v>61</v>
      </c>
      <c r="B2122" s="2">
        <v>42568</v>
      </c>
      <c r="C2122" s="1">
        <v>0.70833333333333337</v>
      </c>
      <c r="D2122" t="s">
        <v>90</v>
      </c>
      <c r="E2122" t="s">
        <v>85</v>
      </c>
      <c r="F2122">
        <v>1359.89</v>
      </c>
      <c r="G2122">
        <v>1388.49</v>
      </c>
      <c r="H2122">
        <v>3</v>
      </c>
      <c r="I2122">
        <v>9</v>
      </c>
      <c r="J2122">
        <v>1</v>
      </c>
      <c r="K2122">
        <v>5</v>
      </c>
      <c r="L2122">
        <v>5</v>
      </c>
      <c r="M2122">
        <v>1</v>
      </c>
      <c r="N2122" t="s">
        <v>23</v>
      </c>
      <c r="O2122">
        <v>2.0099999999999998</v>
      </c>
      <c r="P2122">
        <v>3.38</v>
      </c>
      <c r="Q2122">
        <v>3.64</v>
      </c>
      <c r="R2122">
        <v>2.1800000000000002</v>
      </c>
      <c r="S2122">
        <v>3.57</v>
      </c>
      <c r="T2122">
        <v>4.33</v>
      </c>
    </row>
    <row r="2123" spans="1:20" x14ac:dyDescent="0.45">
      <c r="A2123" t="s">
        <v>20</v>
      </c>
      <c r="B2123" s="2">
        <v>42568</v>
      </c>
      <c r="C2123" s="1">
        <v>0.70833333333333337</v>
      </c>
      <c r="D2123" t="s">
        <v>25</v>
      </c>
      <c r="E2123" t="s">
        <v>88</v>
      </c>
      <c r="F2123">
        <v>1456.72</v>
      </c>
      <c r="G2123">
        <v>1149.19</v>
      </c>
      <c r="H2123">
        <v>3</v>
      </c>
      <c r="I2123">
        <v>6</v>
      </c>
      <c r="J2123">
        <v>0</v>
      </c>
      <c r="K2123">
        <v>1</v>
      </c>
      <c r="L2123">
        <v>2</v>
      </c>
      <c r="M2123">
        <v>2</v>
      </c>
      <c r="N2123" t="s">
        <v>28</v>
      </c>
      <c r="O2123">
        <v>1.28</v>
      </c>
      <c r="P2123">
        <v>5.62</v>
      </c>
      <c r="Q2123">
        <v>9.7899999999999991</v>
      </c>
      <c r="R2123">
        <v>1.31</v>
      </c>
      <c r="S2123">
        <v>6.34</v>
      </c>
      <c r="T2123">
        <v>11.72</v>
      </c>
    </row>
    <row r="2124" spans="1:20" x14ac:dyDescent="0.45">
      <c r="A2124" t="s">
        <v>20</v>
      </c>
      <c r="B2124" s="2">
        <v>42568</v>
      </c>
      <c r="C2124" s="1">
        <v>0.70833333333333337</v>
      </c>
      <c r="D2124" t="s">
        <v>22</v>
      </c>
      <c r="E2124" t="s">
        <v>60</v>
      </c>
      <c r="F2124">
        <v>1265.83</v>
      </c>
      <c r="G2124">
        <v>1286.8599999999999</v>
      </c>
      <c r="H2124">
        <v>6</v>
      </c>
      <c r="I2124">
        <v>6</v>
      </c>
      <c r="J2124">
        <v>9</v>
      </c>
      <c r="K2124">
        <v>12</v>
      </c>
      <c r="L2124">
        <v>1</v>
      </c>
      <c r="M2124">
        <v>1</v>
      </c>
      <c r="N2124" t="s">
        <v>28</v>
      </c>
      <c r="O2124">
        <v>2.3199999999999998</v>
      </c>
      <c r="P2124">
        <v>3.23</v>
      </c>
      <c r="Q2124">
        <v>3.08</v>
      </c>
      <c r="R2124">
        <v>2.4700000000000002</v>
      </c>
      <c r="S2124">
        <v>3.42</v>
      </c>
      <c r="T2124">
        <v>3.4</v>
      </c>
    </row>
    <row r="2125" spans="1:20" x14ac:dyDescent="0.45">
      <c r="A2125" t="s">
        <v>31</v>
      </c>
      <c r="B2125" s="2">
        <v>42568</v>
      </c>
      <c r="C2125" s="1">
        <v>0.70833333333333337</v>
      </c>
      <c r="D2125" t="s">
        <v>57</v>
      </c>
      <c r="E2125" t="s">
        <v>45</v>
      </c>
      <c r="F2125">
        <v>1456.67</v>
      </c>
      <c r="G2125">
        <v>1322.05</v>
      </c>
      <c r="H2125">
        <v>4</v>
      </c>
      <c r="I2125">
        <v>7</v>
      </c>
      <c r="J2125">
        <v>3</v>
      </c>
      <c r="K2125">
        <v>6</v>
      </c>
      <c r="L2125">
        <v>4</v>
      </c>
      <c r="M2125">
        <v>0</v>
      </c>
      <c r="N2125" t="s">
        <v>23</v>
      </c>
      <c r="O2125">
        <v>1.87</v>
      </c>
      <c r="P2125">
        <v>3.53</v>
      </c>
      <c r="Q2125">
        <v>4.0199999999999996</v>
      </c>
      <c r="R2125">
        <v>1.96</v>
      </c>
      <c r="S2125">
        <v>3.7</v>
      </c>
      <c r="T2125">
        <v>4.55</v>
      </c>
    </row>
    <row r="2126" spans="1:20" x14ac:dyDescent="0.45">
      <c r="A2126" t="s">
        <v>41</v>
      </c>
      <c r="B2126" s="2">
        <v>42569</v>
      </c>
      <c r="C2126" s="1">
        <v>0.75</v>
      </c>
      <c r="D2126" t="s">
        <v>43</v>
      </c>
      <c r="E2126" t="s">
        <v>54</v>
      </c>
      <c r="F2126">
        <v>1236.8499999999999</v>
      </c>
      <c r="G2126">
        <v>1337.89</v>
      </c>
      <c r="H2126">
        <v>6</v>
      </c>
      <c r="I2126">
        <v>6</v>
      </c>
      <c r="J2126">
        <v>0</v>
      </c>
      <c r="K2126">
        <v>3</v>
      </c>
      <c r="L2126">
        <v>4</v>
      </c>
      <c r="M2126">
        <v>2</v>
      </c>
      <c r="N2126" t="s">
        <v>23</v>
      </c>
      <c r="O2126">
        <v>3.53</v>
      </c>
      <c r="P2126">
        <v>3.39</v>
      </c>
      <c r="Q2126">
        <v>2.0499999999999998</v>
      </c>
      <c r="R2126">
        <v>3.77</v>
      </c>
      <c r="S2126">
        <v>3.64</v>
      </c>
      <c r="T2126">
        <v>2.2000000000000002</v>
      </c>
    </row>
    <row r="2127" spans="1:20" x14ac:dyDescent="0.45">
      <c r="A2127" t="s">
        <v>20</v>
      </c>
      <c r="B2127" s="2">
        <v>42573</v>
      </c>
      <c r="C2127" s="1">
        <v>0.75</v>
      </c>
      <c r="D2127" t="s">
        <v>60</v>
      </c>
      <c r="E2127" t="s">
        <v>48</v>
      </c>
      <c r="F2127">
        <v>1286.8599999999999</v>
      </c>
      <c r="G2127">
        <v>1270.8499999999999</v>
      </c>
      <c r="H2127">
        <v>7</v>
      </c>
      <c r="I2127">
        <v>13</v>
      </c>
      <c r="J2127">
        <v>5</v>
      </c>
      <c r="K2127">
        <v>9</v>
      </c>
      <c r="L2127">
        <v>6</v>
      </c>
      <c r="M2127">
        <v>0</v>
      </c>
      <c r="N2127" t="s">
        <v>23</v>
      </c>
      <c r="O2127">
        <v>1.48</v>
      </c>
      <c r="P2127">
        <v>4.1900000000000004</v>
      </c>
      <c r="Q2127">
        <v>6.65</v>
      </c>
      <c r="R2127">
        <v>1.55</v>
      </c>
      <c r="S2127">
        <v>4.8</v>
      </c>
      <c r="T2127">
        <v>7.66</v>
      </c>
    </row>
    <row r="2128" spans="1:20" x14ac:dyDescent="0.45">
      <c r="A2128" t="s">
        <v>31</v>
      </c>
      <c r="B2128" s="2">
        <v>42573</v>
      </c>
      <c r="C2128" s="1">
        <v>0.80208333333333337</v>
      </c>
      <c r="D2128" t="s">
        <v>33</v>
      </c>
      <c r="E2128" t="s">
        <v>95</v>
      </c>
      <c r="F2128">
        <v>1338.18</v>
      </c>
      <c r="G2128">
        <v>1342.07</v>
      </c>
      <c r="H2128">
        <v>4</v>
      </c>
      <c r="I2128">
        <v>8</v>
      </c>
      <c r="J2128">
        <v>1</v>
      </c>
      <c r="K2128">
        <v>4</v>
      </c>
      <c r="L2128">
        <v>2</v>
      </c>
      <c r="M2128">
        <v>1</v>
      </c>
      <c r="N2128" t="s">
        <v>23</v>
      </c>
      <c r="O2128">
        <v>2.02</v>
      </c>
      <c r="P2128">
        <v>3.35</v>
      </c>
      <c r="Q2128">
        <v>3.71</v>
      </c>
      <c r="R2128">
        <v>2.16</v>
      </c>
      <c r="S2128">
        <v>3.6</v>
      </c>
      <c r="T2128">
        <v>4.5</v>
      </c>
    </row>
    <row r="2129" spans="1:20" x14ac:dyDescent="0.45">
      <c r="A2129" t="s">
        <v>20</v>
      </c>
      <c r="B2129" s="2">
        <v>42574</v>
      </c>
      <c r="C2129" s="1">
        <v>0.60416666666666663</v>
      </c>
      <c r="D2129" t="s">
        <v>30</v>
      </c>
      <c r="E2129" t="s">
        <v>24</v>
      </c>
      <c r="F2129">
        <v>1553.57</v>
      </c>
      <c r="G2129">
        <v>1314.29</v>
      </c>
      <c r="H2129">
        <v>7</v>
      </c>
      <c r="I2129">
        <v>11</v>
      </c>
      <c r="J2129">
        <v>7</v>
      </c>
      <c r="K2129">
        <v>8</v>
      </c>
      <c r="L2129">
        <v>6</v>
      </c>
      <c r="M2129">
        <v>0</v>
      </c>
      <c r="N2129" t="s">
        <v>23</v>
      </c>
      <c r="O2129">
        <v>1.44</v>
      </c>
      <c r="P2129">
        <v>4.59</v>
      </c>
      <c r="Q2129">
        <v>6.51</v>
      </c>
      <c r="R2129">
        <v>1.52</v>
      </c>
      <c r="S2129">
        <v>4.96</v>
      </c>
      <c r="T2129">
        <v>7.49</v>
      </c>
    </row>
    <row r="2130" spans="1:20" x14ac:dyDescent="0.45">
      <c r="A2130" t="s">
        <v>61</v>
      </c>
      <c r="B2130" s="2">
        <v>42574</v>
      </c>
      <c r="C2130" s="1">
        <v>0.70833333333333337</v>
      </c>
      <c r="D2130" t="s">
        <v>80</v>
      </c>
      <c r="E2130" t="s">
        <v>63</v>
      </c>
      <c r="F2130">
        <v>1319.59</v>
      </c>
      <c r="G2130">
        <v>1285.6099999999999</v>
      </c>
      <c r="H2130">
        <v>1</v>
      </c>
      <c r="I2130">
        <v>7</v>
      </c>
      <c r="J2130">
        <v>6</v>
      </c>
      <c r="K2130">
        <v>6</v>
      </c>
      <c r="L2130">
        <v>4</v>
      </c>
      <c r="M2130">
        <v>1</v>
      </c>
      <c r="N2130" t="s">
        <v>23</v>
      </c>
      <c r="O2130">
        <v>1.76</v>
      </c>
      <c r="P2130">
        <v>3.59</v>
      </c>
      <c r="Q2130">
        <v>4.53</v>
      </c>
      <c r="R2130">
        <v>1.95</v>
      </c>
      <c r="S2130">
        <v>3.83</v>
      </c>
      <c r="T2130">
        <v>5.05</v>
      </c>
    </row>
    <row r="2131" spans="1:20" x14ac:dyDescent="0.45">
      <c r="A2131" t="s">
        <v>35</v>
      </c>
      <c r="B2131" s="2">
        <v>42574</v>
      </c>
      <c r="C2131" s="1">
        <v>0.72916666666666663</v>
      </c>
      <c r="D2131" t="s">
        <v>37</v>
      </c>
      <c r="E2131" t="s">
        <v>39</v>
      </c>
      <c r="F2131">
        <v>1485.35</v>
      </c>
      <c r="G2131">
        <v>1657.98</v>
      </c>
      <c r="H2131">
        <v>5</v>
      </c>
      <c r="I2131">
        <v>5</v>
      </c>
      <c r="J2131">
        <v>4</v>
      </c>
      <c r="K2131">
        <v>10</v>
      </c>
      <c r="L2131">
        <v>3</v>
      </c>
      <c r="M2131">
        <v>1</v>
      </c>
      <c r="N2131" t="s">
        <v>23</v>
      </c>
      <c r="O2131">
        <v>3.72</v>
      </c>
      <c r="P2131">
        <v>3.52</v>
      </c>
      <c r="Q2131">
        <v>1.94</v>
      </c>
      <c r="R2131">
        <v>4.0599999999999996</v>
      </c>
      <c r="S2131">
        <v>3.82</v>
      </c>
      <c r="T2131">
        <v>2.0299999999999998</v>
      </c>
    </row>
    <row r="2132" spans="1:20" x14ac:dyDescent="0.45">
      <c r="A2132" t="s">
        <v>31</v>
      </c>
      <c r="B2132" s="2">
        <v>42575</v>
      </c>
      <c r="C2132" s="1">
        <v>0.54166666666666663</v>
      </c>
      <c r="D2132" t="s">
        <v>107</v>
      </c>
      <c r="E2132" t="s">
        <v>44</v>
      </c>
      <c r="F2132">
        <v>1280.54</v>
      </c>
      <c r="G2132">
        <v>1385.66</v>
      </c>
      <c r="H2132">
        <v>3</v>
      </c>
      <c r="I2132">
        <v>9</v>
      </c>
      <c r="J2132">
        <v>2</v>
      </c>
      <c r="K2132">
        <v>5</v>
      </c>
      <c r="L2132">
        <v>2</v>
      </c>
      <c r="M2132">
        <v>2</v>
      </c>
      <c r="N2132" t="s">
        <v>28</v>
      </c>
      <c r="O2132">
        <v>3.01</v>
      </c>
      <c r="P2132">
        <v>3.4</v>
      </c>
      <c r="Q2132">
        <v>2.2799999999999998</v>
      </c>
      <c r="R2132">
        <v>3.4</v>
      </c>
      <c r="S2132">
        <v>3.58</v>
      </c>
      <c r="T2132">
        <v>2.42</v>
      </c>
    </row>
    <row r="2133" spans="1:20" x14ac:dyDescent="0.45">
      <c r="A2133" t="s">
        <v>41</v>
      </c>
      <c r="B2133" s="2">
        <v>42575</v>
      </c>
      <c r="C2133" s="1">
        <v>0.58333333333333337</v>
      </c>
      <c r="D2133" t="s">
        <v>105</v>
      </c>
      <c r="E2133" t="s">
        <v>53</v>
      </c>
      <c r="F2133">
        <v>1294.54</v>
      </c>
      <c r="G2133">
        <v>1478.4</v>
      </c>
      <c r="H2133">
        <v>4</v>
      </c>
      <c r="I2133">
        <v>7</v>
      </c>
      <c r="J2133">
        <v>4</v>
      </c>
      <c r="K2133">
        <v>8</v>
      </c>
      <c r="L2133">
        <v>0</v>
      </c>
      <c r="M2133">
        <v>3</v>
      </c>
      <c r="N2133" t="s">
        <v>34</v>
      </c>
      <c r="O2133">
        <v>2.62</v>
      </c>
      <c r="P2133">
        <v>3.36</v>
      </c>
      <c r="Q2133">
        <v>2.59</v>
      </c>
      <c r="R2133">
        <v>2.8</v>
      </c>
      <c r="S2133">
        <v>3.6</v>
      </c>
      <c r="T2133">
        <v>2.72</v>
      </c>
    </row>
    <row r="2134" spans="1:20" x14ac:dyDescent="0.45">
      <c r="A2134" t="s">
        <v>20</v>
      </c>
      <c r="B2134" s="2">
        <v>42575</v>
      </c>
      <c r="C2134" s="1">
        <v>0.60416666666666663</v>
      </c>
      <c r="D2134" t="s">
        <v>88</v>
      </c>
      <c r="E2134" t="s">
        <v>40</v>
      </c>
      <c r="F2134">
        <v>1149.19</v>
      </c>
      <c r="G2134">
        <v>1295.25</v>
      </c>
      <c r="H2134">
        <v>1</v>
      </c>
      <c r="I2134">
        <v>1</v>
      </c>
      <c r="J2134">
        <v>7</v>
      </c>
      <c r="K2134">
        <v>8</v>
      </c>
      <c r="L2134">
        <v>2</v>
      </c>
      <c r="M2134">
        <v>4</v>
      </c>
      <c r="N2134" t="s">
        <v>34</v>
      </c>
      <c r="O2134">
        <v>2.96</v>
      </c>
      <c r="P2134">
        <v>3.41</v>
      </c>
      <c r="Q2134">
        <v>2.31</v>
      </c>
      <c r="R2134">
        <v>3.15</v>
      </c>
      <c r="S2134">
        <v>3.6</v>
      </c>
      <c r="T2134">
        <v>2.42</v>
      </c>
    </row>
    <row r="2135" spans="1:20" x14ac:dyDescent="0.45">
      <c r="A2135" t="s">
        <v>31</v>
      </c>
      <c r="B2135" s="2">
        <v>42575</v>
      </c>
      <c r="C2135" s="1">
        <v>0.625</v>
      </c>
      <c r="D2135" t="s">
        <v>32</v>
      </c>
      <c r="E2135" t="s">
        <v>57</v>
      </c>
      <c r="F2135">
        <v>1280.54</v>
      </c>
      <c r="G2135">
        <v>1456.67</v>
      </c>
      <c r="H2135">
        <v>2</v>
      </c>
      <c r="I2135">
        <v>6</v>
      </c>
      <c r="J2135">
        <v>7</v>
      </c>
      <c r="K2135">
        <v>7</v>
      </c>
      <c r="L2135">
        <v>0</v>
      </c>
      <c r="M2135">
        <v>2</v>
      </c>
      <c r="N2135" t="s">
        <v>34</v>
      </c>
      <c r="O2135">
        <v>3.49</v>
      </c>
      <c r="P2135">
        <v>3.48</v>
      </c>
      <c r="Q2135">
        <v>2.04</v>
      </c>
      <c r="R2135">
        <v>3.91</v>
      </c>
      <c r="S2135">
        <v>3.7</v>
      </c>
      <c r="T2135">
        <v>2.13</v>
      </c>
    </row>
    <row r="2136" spans="1:20" x14ac:dyDescent="0.45">
      <c r="A2136" t="s">
        <v>20</v>
      </c>
      <c r="B2136" s="2">
        <v>42575</v>
      </c>
      <c r="C2136" s="1">
        <v>0.70833333333333337</v>
      </c>
      <c r="D2136" t="s">
        <v>49</v>
      </c>
      <c r="E2136" t="s">
        <v>22</v>
      </c>
      <c r="F2136">
        <v>1273.6300000000001</v>
      </c>
      <c r="G2136">
        <v>1265.83</v>
      </c>
      <c r="H2136">
        <v>3</v>
      </c>
      <c r="I2136">
        <v>6</v>
      </c>
      <c r="J2136">
        <v>4</v>
      </c>
      <c r="K2136">
        <v>7</v>
      </c>
      <c r="L2136">
        <v>2</v>
      </c>
      <c r="M2136">
        <v>2</v>
      </c>
      <c r="N2136" t="s">
        <v>28</v>
      </c>
      <c r="O2136">
        <v>2.02</v>
      </c>
      <c r="P2136">
        <v>3.45</v>
      </c>
      <c r="Q2136">
        <v>3.58</v>
      </c>
      <c r="R2136">
        <v>2.16</v>
      </c>
      <c r="S2136">
        <v>3.68</v>
      </c>
      <c r="T2136">
        <v>3.97</v>
      </c>
    </row>
    <row r="2137" spans="1:20" x14ac:dyDescent="0.45">
      <c r="A2137" t="s">
        <v>31</v>
      </c>
      <c r="B2137" s="2">
        <v>42575</v>
      </c>
      <c r="C2137" s="1">
        <v>0.70833333333333337</v>
      </c>
      <c r="D2137" t="s">
        <v>56</v>
      </c>
      <c r="E2137" t="s">
        <v>55</v>
      </c>
      <c r="F2137">
        <v>1343.82</v>
      </c>
      <c r="G2137">
        <v>1525.64</v>
      </c>
      <c r="H2137">
        <v>6</v>
      </c>
      <c r="I2137">
        <v>9</v>
      </c>
      <c r="J2137">
        <v>2</v>
      </c>
      <c r="K2137">
        <v>8</v>
      </c>
      <c r="L2137">
        <v>0</v>
      </c>
      <c r="M2137">
        <v>4</v>
      </c>
      <c r="N2137" t="s">
        <v>34</v>
      </c>
      <c r="O2137">
        <v>2.57</v>
      </c>
      <c r="P2137">
        <v>3.37</v>
      </c>
      <c r="Q2137">
        <v>2.65</v>
      </c>
      <c r="R2137">
        <v>2.85</v>
      </c>
      <c r="S2137">
        <v>3.53</v>
      </c>
      <c r="T2137">
        <v>2.85</v>
      </c>
    </row>
    <row r="2138" spans="1:20" x14ac:dyDescent="0.45">
      <c r="A2138" t="s">
        <v>35</v>
      </c>
      <c r="B2138" s="2">
        <v>42575</v>
      </c>
      <c r="C2138" s="1">
        <v>0.75</v>
      </c>
      <c r="D2138" t="s">
        <v>46</v>
      </c>
      <c r="E2138" t="s">
        <v>47</v>
      </c>
      <c r="F2138">
        <v>1352.66</v>
      </c>
      <c r="G2138">
        <v>1457.32</v>
      </c>
      <c r="H2138">
        <v>4</v>
      </c>
      <c r="I2138">
        <v>7</v>
      </c>
      <c r="J2138">
        <v>0</v>
      </c>
      <c r="K2138">
        <v>0</v>
      </c>
      <c r="L2138">
        <v>0</v>
      </c>
      <c r="M2138">
        <v>1</v>
      </c>
      <c r="N2138" t="s">
        <v>34</v>
      </c>
      <c r="O2138">
        <v>2.59</v>
      </c>
      <c r="P2138">
        <v>3.25</v>
      </c>
      <c r="Q2138">
        <v>2.68</v>
      </c>
      <c r="R2138">
        <v>2.84</v>
      </c>
      <c r="S2138">
        <v>3.5</v>
      </c>
      <c r="T2138">
        <v>2.96</v>
      </c>
    </row>
    <row r="2139" spans="1:20" x14ac:dyDescent="0.45">
      <c r="A2139" t="s">
        <v>20</v>
      </c>
      <c r="B2139" s="2">
        <v>42575</v>
      </c>
      <c r="C2139" s="1">
        <v>0.79166666666666663</v>
      </c>
      <c r="D2139" t="s">
        <v>29</v>
      </c>
      <c r="E2139" t="s">
        <v>58</v>
      </c>
      <c r="F2139">
        <v>1326.77</v>
      </c>
      <c r="G2139">
        <v>1437.16</v>
      </c>
      <c r="H2139">
        <v>3</v>
      </c>
      <c r="I2139">
        <v>4</v>
      </c>
      <c r="J2139">
        <v>6</v>
      </c>
      <c r="K2139">
        <v>7</v>
      </c>
      <c r="L2139">
        <v>2</v>
      </c>
      <c r="M2139">
        <v>0</v>
      </c>
      <c r="N2139" t="s">
        <v>23</v>
      </c>
      <c r="O2139">
        <v>3.69</v>
      </c>
      <c r="P2139">
        <v>3.63</v>
      </c>
      <c r="Q2139">
        <v>1.93</v>
      </c>
      <c r="R2139">
        <v>4.05</v>
      </c>
      <c r="S2139">
        <v>3.97</v>
      </c>
      <c r="T2139">
        <v>2.06</v>
      </c>
    </row>
    <row r="2140" spans="1:20" x14ac:dyDescent="0.45">
      <c r="A2140" t="s">
        <v>41</v>
      </c>
      <c r="B2140" s="2">
        <v>42576</v>
      </c>
      <c r="C2140" s="1">
        <v>0.75</v>
      </c>
      <c r="D2140" t="s">
        <v>70</v>
      </c>
      <c r="E2140" t="s">
        <v>71</v>
      </c>
      <c r="F2140">
        <v>1387.43</v>
      </c>
      <c r="G2140">
        <v>1307.5999999999999</v>
      </c>
      <c r="H2140">
        <v>6</v>
      </c>
      <c r="I2140">
        <v>9</v>
      </c>
      <c r="J2140">
        <v>0</v>
      </c>
      <c r="K2140">
        <v>1</v>
      </c>
      <c r="L2140">
        <v>1</v>
      </c>
      <c r="M2140">
        <v>3</v>
      </c>
      <c r="N2140" t="s">
        <v>34</v>
      </c>
      <c r="O2140">
        <v>1.59</v>
      </c>
      <c r="P2140">
        <v>4.04</v>
      </c>
      <c r="Q2140">
        <v>5.27</v>
      </c>
      <c r="R2140">
        <v>1.67</v>
      </c>
      <c r="S2140">
        <v>4.5</v>
      </c>
      <c r="T2140">
        <v>5.95</v>
      </c>
    </row>
    <row r="2141" spans="1:20" x14ac:dyDescent="0.45">
      <c r="A2141" t="s">
        <v>31</v>
      </c>
      <c r="B2141" s="2">
        <v>42580</v>
      </c>
      <c r="C2141" s="1">
        <v>0.70833333333333337</v>
      </c>
      <c r="D2141" t="s">
        <v>95</v>
      </c>
      <c r="E2141" t="s">
        <v>45</v>
      </c>
      <c r="F2141">
        <v>1342.07</v>
      </c>
      <c r="G2141">
        <v>1322.05</v>
      </c>
      <c r="H2141">
        <v>0</v>
      </c>
      <c r="I2141">
        <v>4</v>
      </c>
      <c r="J2141">
        <v>0</v>
      </c>
      <c r="K2141">
        <v>3</v>
      </c>
      <c r="L2141">
        <v>2</v>
      </c>
      <c r="M2141">
        <v>1</v>
      </c>
      <c r="N2141" t="s">
        <v>23</v>
      </c>
      <c r="O2141">
        <v>2.04</v>
      </c>
      <c r="P2141">
        <v>3.3</v>
      </c>
      <c r="Q2141">
        <v>3.69</v>
      </c>
      <c r="R2141">
        <v>2.1800000000000002</v>
      </c>
      <c r="S2141">
        <v>3.52</v>
      </c>
      <c r="T2141">
        <v>4.0999999999999996</v>
      </c>
    </row>
    <row r="2142" spans="1:20" x14ac:dyDescent="0.45">
      <c r="A2142" t="s">
        <v>41</v>
      </c>
      <c r="B2142" s="2">
        <v>42581</v>
      </c>
      <c r="C2142" s="1">
        <v>0.625</v>
      </c>
      <c r="D2142" t="s">
        <v>43</v>
      </c>
      <c r="E2142" t="s">
        <v>105</v>
      </c>
      <c r="F2142">
        <v>1236.8499999999999</v>
      </c>
      <c r="G2142">
        <v>1294.54</v>
      </c>
      <c r="H2142">
        <v>3</v>
      </c>
      <c r="I2142">
        <v>9</v>
      </c>
      <c r="J2142">
        <v>4</v>
      </c>
      <c r="K2142">
        <v>4</v>
      </c>
      <c r="L2142">
        <v>0</v>
      </c>
      <c r="M2142">
        <v>2</v>
      </c>
      <c r="N2142" t="s">
        <v>34</v>
      </c>
      <c r="O2142">
        <v>3.39</v>
      </c>
      <c r="P2142">
        <v>3.55</v>
      </c>
      <c r="Q2142">
        <v>2.06</v>
      </c>
      <c r="R2142">
        <v>3.75</v>
      </c>
      <c r="S2142">
        <v>3.82</v>
      </c>
      <c r="T2142">
        <v>2.2000000000000002</v>
      </c>
    </row>
    <row r="2143" spans="1:20" x14ac:dyDescent="0.45">
      <c r="A2143" t="s">
        <v>35</v>
      </c>
      <c r="B2143" s="2">
        <v>42581</v>
      </c>
      <c r="C2143" s="1">
        <v>0.72916666666666663</v>
      </c>
      <c r="D2143" t="s">
        <v>36</v>
      </c>
      <c r="E2143" t="s">
        <v>37</v>
      </c>
      <c r="F2143">
        <v>1429.69</v>
      </c>
      <c r="G2143">
        <v>1485.35</v>
      </c>
      <c r="H2143">
        <v>3</v>
      </c>
      <c r="I2143">
        <v>5</v>
      </c>
      <c r="J2143">
        <v>7</v>
      </c>
      <c r="K2143">
        <v>8</v>
      </c>
      <c r="L2143">
        <v>1</v>
      </c>
      <c r="M2143">
        <v>0</v>
      </c>
      <c r="N2143" t="s">
        <v>23</v>
      </c>
      <c r="O2143">
        <v>3.39</v>
      </c>
      <c r="P2143">
        <v>3.33</v>
      </c>
      <c r="Q2143">
        <v>2.11</v>
      </c>
      <c r="R2143">
        <v>3.65</v>
      </c>
      <c r="S2143">
        <v>3.57</v>
      </c>
      <c r="T2143">
        <v>2.2000000000000002</v>
      </c>
    </row>
    <row r="2144" spans="1:20" x14ac:dyDescent="0.45">
      <c r="A2144" t="s">
        <v>31</v>
      </c>
      <c r="B2144" s="2">
        <v>42582</v>
      </c>
      <c r="C2144" s="1">
        <v>0.54166666666666663</v>
      </c>
      <c r="D2144" t="s">
        <v>55</v>
      </c>
      <c r="E2144" t="s">
        <v>32</v>
      </c>
      <c r="F2144">
        <v>1525.64</v>
      </c>
      <c r="G2144">
        <v>1280.54</v>
      </c>
      <c r="H2144">
        <v>5</v>
      </c>
      <c r="I2144">
        <v>8</v>
      </c>
      <c r="J2144">
        <v>2</v>
      </c>
      <c r="K2144">
        <v>3</v>
      </c>
      <c r="L2144">
        <v>3</v>
      </c>
      <c r="M2144">
        <v>0</v>
      </c>
      <c r="N2144" t="s">
        <v>23</v>
      </c>
      <c r="O2144">
        <v>1.45</v>
      </c>
      <c r="P2144">
        <v>4.32</v>
      </c>
      <c r="Q2144">
        <v>7.08</v>
      </c>
      <c r="R2144">
        <v>1.48</v>
      </c>
      <c r="S2144">
        <v>4.5999999999999996</v>
      </c>
      <c r="T2144">
        <v>8.4</v>
      </c>
    </row>
    <row r="2145" spans="1:20" x14ac:dyDescent="0.45">
      <c r="A2145" t="s">
        <v>20</v>
      </c>
      <c r="B2145" s="2">
        <v>42582</v>
      </c>
      <c r="C2145" s="1">
        <v>0.60416666666666663</v>
      </c>
      <c r="D2145" t="s">
        <v>48</v>
      </c>
      <c r="E2145" t="s">
        <v>29</v>
      </c>
      <c r="F2145">
        <v>1270.8499999999999</v>
      </c>
      <c r="G2145">
        <v>1326.77</v>
      </c>
      <c r="H2145">
        <v>4</v>
      </c>
      <c r="I2145">
        <v>8</v>
      </c>
      <c r="J2145">
        <v>3</v>
      </c>
      <c r="K2145">
        <v>6</v>
      </c>
      <c r="L2145">
        <v>2</v>
      </c>
      <c r="M2145">
        <v>0</v>
      </c>
      <c r="N2145" t="s">
        <v>23</v>
      </c>
      <c r="O2145">
        <v>2.4900000000000002</v>
      </c>
      <c r="P2145">
        <v>3.44</v>
      </c>
      <c r="Q2145">
        <v>2.7</v>
      </c>
      <c r="R2145">
        <v>2.6</v>
      </c>
      <c r="S2145">
        <v>3.77</v>
      </c>
      <c r="T2145">
        <v>2.88</v>
      </c>
    </row>
    <row r="2146" spans="1:20" x14ac:dyDescent="0.45">
      <c r="A2146" t="s">
        <v>31</v>
      </c>
      <c r="B2146" s="2">
        <v>42582</v>
      </c>
      <c r="C2146" s="1">
        <v>0.625</v>
      </c>
      <c r="D2146" t="s">
        <v>57</v>
      </c>
      <c r="E2146" t="s">
        <v>78</v>
      </c>
      <c r="F2146">
        <v>1456.67</v>
      </c>
      <c r="G2146">
        <v>1280.54</v>
      </c>
      <c r="H2146">
        <v>7</v>
      </c>
      <c r="I2146">
        <v>10</v>
      </c>
      <c r="J2146">
        <v>2</v>
      </c>
      <c r="K2146">
        <v>2</v>
      </c>
      <c r="L2146">
        <v>2</v>
      </c>
      <c r="M2146">
        <v>2</v>
      </c>
      <c r="N2146" t="s">
        <v>28</v>
      </c>
      <c r="O2146">
        <v>1.52</v>
      </c>
      <c r="P2146">
        <v>4.08</v>
      </c>
      <c r="Q2146">
        <v>6.21</v>
      </c>
      <c r="R2146">
        <v>1.61</v>
      </c>
      <c r="S2146">
        <v>4.46</v>
      </c>
      <c r="T2146">
        <v>7.73</v>
      </c>
    </row>
    <row r="2147" spans="1:20" x14ac:dyDescent="0.45">
      <c r="A2147" t="s">
        <v>65</v>
      </c>
      <c r="B2147" s="2">
        <v>42582</v>
      </c>
      <c r="C2147" s="1">
        <v>0.64583333333333337</v>
      </c>
      <c r="D2147" t="s">
        <v>79</v>
      </c>
      <c r="E2147" t="s">
        <v>66</v>
      </c>
      <c r="F2147">
        <v>1490.64</v>
      </c>
      <c r="G2147">
        <v>1552.42</v>
      </c>
      <c r="H2147">
        <v>9</v>
      </c>
      <c r="I2147">
        <v>10</v>
      </c>
      <c r="J2147">
        <v>3</v>
      </c>
      <c r="K2147">
        <v>7</v>
      </c>
      <c r="L2147">
        <v>0</v>
      </c>
      <c r="M2147">
        <v>0</v>
      </c>
      <c r="N2147" t="s">
        <v>28</v>
      </c>
      <c r="O2147">
        <v>2.4900000000000002</v>
      </c>
      <c r="P2147">
        <v>2.9</v>
      </c>
      <c r="Q2147">
        <v>2.95</v>
      </c>
      <c r="R2147">
        <v>2.84</v>
      </c>
      <c r="S2147">
        <v>3.02</v>
      </c>
      <c r="T2147">
        <v>3.25</v>
      </c>
    </row>
    <row r="2148" spans="1:20" x14ac:dyDescent="0.45">
      <c r="A2148" t="s">
        <v>41</v>
      </c>
      <c r="B2148" s="2">
        <v>42582</v>
      </c>
      <c r="C2148" s="1">
        <v>0.6875</v>
      </c>
      <c r="D2148" t="s">
        <v>53</v>
      </c>
      <c r="E2148" t="s">
        <v>97</v>
      </c>
      <c r="F2148">
        <v>1478.4</v>
      </c>
      <c r="G2148">
        <v>1226.45</v>
      </c>
      <c r="H2148">
        <v>4</v>
      </c>
      <c r="I2148">
        <v>10</v>
      </c>
      <c r="J2148">
        <v>1</v>
      </c>
      <c r="K2148">
        <v>1</v>
      </c>
      <c r="L2148">
        <v>2</v>
      </c>
      <c r="M2148">
        <v>0</v>
      </c>
      <c r="N2148" t="s">
        <v>23</v>
      </c>
      <c r="O2148">
        <v>1.34</v>
      </c>
      <c r="P2148">
        <v>4.9800000000000004</v>
      </c>
      <c r="Q2148">
        <v>8.5299999999999994</v>
      </c>
      <c r="R2148">
        <v>1.38</v>
      </c>
      <c r="S2148">
        <v>6</v>
      </c>
      <c r="T2148">
        <v>10.31</v>
      </c>
    </row>
    <row r="2149" spans="1:20" x14ac:dyDescent="0.45">
      <c r="A2149" t="s">
        <v>74</v>
      </c>
      <c r="B2149" s="2">
        <v>42582</v>
      </c>
      <c r="C2149" s="1">
        <v>0.6875</v>
      </c>
      <c r="D2149" t="s">
        <v>106</v>
      </c>
      <c r="E2149" t="s">
        <v>89</v>
      </c>
      <c r="F2149">
        <v>1189.24</v>
      </c>
      <c r="G2149">
        <v>1202.8499999999999</v>
      </c>
      <c r="H2149">
        <v>1</v>
      </c>
      <c r="I2149">
        <v>5</v>
      </c>
      <c r="J2149">
        <v>4</v>
      </c>
      <c r="K2149">
        <v>8</v>
      </c>
      <c r="L2149">
        <v>1</v>
      </c>
      <c r="M2149">
        <v>1</v>
      </c>
      <c r="N2149" t="s">
        <v>28</v>
      </c>
      <c r="O2149">
        <v>2.78</v>
      </c>
      <c r="P2149">
        <v>3.03</v>
      </c>
      <c r="Q2149">
        <v>2.64</v>
      </c>
      <c r="R2149">
        <v>3.14</v>
      </c>
      <c r="S2149">
        <v>3.22</v>
      </c>
      <c r="T2149">
        <v>2.94</v>
      </c>
    </row>
    <row r="2150" spans="1:20" x14ac:dyDescent="0.45">
      <c r="A2150" t="s">
        <v>20</v>
      </c>
      <c r="B2150" s="2">
        <v>42582</v>
      </c>
      <c r="C2150" s="1">
        <v>0.70833333333333337</v>
      </c>
      <c r="D2150" t="s">
        <v>24</v>
      </c>
      <c r="E2150" t="s">
        <v>26</v>
      </c>
      <c r="F2150">
        <v>1314.29</v>
      </c>
      <c r="G2150">
        <v>1274.68</v>
      </c>
      <c r="H2150">
        <v>6</v>
      </c>
      <c r="I2150">
        <v>7</v>
      </c>
      <c r="J2150">
        <v>2</v>
      </c>
      <c r="K2150">
        <v>3</v>
      </c>
      <c r="L2150">
        <v>0</v>
      </c>
      <c r="M2150">
        <v>1</v>
      </c>
      <c r="N2150" t="s">
        <v>34</v>
      </c>
      <c r="O2150">
        <v>2.1</v>
      </c>
      <c r="P2150">
        <v>3.43</v>
      </c>
      <c r="Q2150">
        <v>3.36</v>
      </c>
      <c r="R2150">
        <v>2.2000000000000002</v>
      </c>
      <c r="S2150">
        <v>3.7</v>
      </c>
      <c r="T2150">
        <v>3.77</v>
      </c>
    </row>
    <row r="2151" spans="1:20" x14ac:dyDescent="0.45">
      <c r="A2151" t="s">
        <v>20</v>
      </c>
      <c r="B2151" s="2">
        <v>42582</v>
      </c>
      <c r="C2151" s="1">
        <v>0.79166666666666663</v>
      </c>
      <c r="D2151" t="s">
        <v>58</v>
      </c>
      <c r="E2151" t="s">
        <v>22</v>
      </c>
      <c r="F2151">
        <v>1437.16</v>
      </c>
      <c r="G2151">
        <v>1265.83</v>
      </c>
      <c r="H2151">
        <v>3</v>
      </c>
      <c r="I2151">
        <v>7</v>
      </c>
      <c r="J2151">
        <v>2</v>
      </c>
      <c r="K2151">
        <v>8</v>
      </c>
      <c r="L2151">
        <v>2</v>
      </c>
      <c r="M2151">
        <v>2</v>
      </c>
      <c r="N2151" t="s">
        <v>28</v>
      </c>
      <c r="O2151">
        <v>1.54</v>
      </c>
      <c r="P2151">
        <v>4.07</v>
      </c>
      <c r="Q2151">
        <v>5.93</v>
      </c>
      <c r="R2151">
        <v>1.59</v>
      </c>
      <c r="S2151">
        <v>4.4000000000000004</v>
      </c>
      <c r="T2151">
        <v>6.61</v>
      </c>
    </row>
    <row r="2152" spans="1:20" x14ac:dyDescent="0.45">
      <c r="A2152" t="s">
        <v>31</v>
      </c>
      <c r="B2152" s="2">
        <v>42586</v>
      </c>
      <c r="C2152" s="1">
        <v>0.70833333333333337</v>
      </c>
      <c r="D2152" t="s">
        <v>95</v>
      </c>
      <c r="E2152" t="s">
        <v>55</v>
      </c>
      <c r="F2152">
        <v>1328.66</v>
      </c>
      <c r="G2152">
        <v>1544.12</v>
      </c>
      <c r="H2152">
        <v>3</v>
      </c>
      <c r="I2152">
        <v>4</v>
      </c>
      <c r="J2152">
        <v>7</v>
      </c>
      <c r="K2152">
        <v>8</v>
      </c>
      <c r="L2152">
        <v>1</v>
      </c>
      <c r="M2152">
        <v>1</v>
      </c>
      <c r="N2152" t="s">
        <v>28</v>
      </c>
      <c r="O2152">
        <v>2.74</v>
      </c>
      <c r="P2152">
        <v>3.13</v>
      </c>
      <c r="Q2152">
        <v>2.61</v>
      </c>
      <c r="R2152">
        <v>2.98</v>
      </c>
      <c r="S2152">
        <v>3.28</v>
      </c>
      <c r="T2152">
        <v>2.77</v>
      </c>
    </row>
    <row r="2153" spans="1:20" x14ac:dyDescent="0.45">
      <c r="A2153" t="s">
        <v>20</v>
      </c>
      <c r="B2153" s="2">
        <v>42586</v>
      </c>
      <c r="C2153" s="1">
        <v>0.75</v>
      </c>
      <c r="D2153" t="s">
        <v>26</v>
      </c>
      <c r="E2153" t="s">
        <v>24</v>
      </c>
      <c r="F2153">
        <v>1287.3399999999999</v>
      </c>
      <c r="G2153">
        <v>1311.98</v>
      </c>
      <c r="H2153">
        <v>5</v>
      </c>
      <c r="I2153">
        <v>5</v>
      </c>
      <c r="J2153">
        <v>3</v>
      </c>
      <c r="K2153">
        <v>7</v>
      </c>
      <c r="L2153">
        <v>1</v>
      </c>
      <c r="M2153">
        <v>0</v>
      </c>
      <c r="N2153" t="s">
        <v>23</v>
      </c>
      <c r="O2153">
        <v>2.19</v>
      </c>
      <c r="P2153">
        <v>3.28</v>
      </c>
      <c r="Q2153">
        <v>3.29</v>
      </c>
      <c r="R2153">
        <v>2.33</v>
      </c>
      <c r="S2153">
        <v>3.45</v>
      </c>
      <c r="T2153">
        <v>3.65</v>
      </c>
    </row>
    <row r="2154" spans="1:20" x14ac:dyDescent="0.45">
      <c r="A2154" t="s">
        <v>31</v>
      </c>
      <c r="B2154" s="2">
        <v>42587</v>
      </c>
      <c r="C2154" s="1">
        <v>0.5</v>
      </c>
      <c r="D2154" t="s">
        <v>95</v>
      </c>
      <c r="E2154" t="s">
        <v>68</v>
      </c>
      <c r="F2154">
        <v>1328.66</v>
      </c>
      <c r="G2154">
        <v>1438.15</v>
      </c>
      <c r="H2154">
        <v>4</v>
      </c>
      <c r="I2154">
        <v>4</v>
      </c>
      <c r="J2154">
        <v>7</v>
      </c>
      <c r="K2154">
        <v>8</v>
      </c>
      <c r="L2154">
        <v>0</v>
      </c>
      <c r="M2154">
        <v>2</v>
      </c>
      <c r="N2154" t="s">
        <v>34</v>
      </c>
      <c r="O2154">
        <v>3.2</v>
      </c>
      <c r="P2154">
        <v>3.39</v>
      </c>
      <c r="Q2154">
        <v>2.1800000000000002</v>
      </c>
      <c r="R2154">
        <v>3.49</v>
      </c>
      <c r="S2154">
        <v>3.61</v>
      </c>
      <c r="T2154">
        <v>2.4</v>
      </c>
    </row>
    <row r="2155" spans="1:20" x14ac:dyDescent="0.45">
      <c r="A2155" t="s">
        <v>61</v>
      </c>
      <c r="B2155" s="2">
        <v>42587</v>
      </c>
      <c r="C2155" s="1">
        <v>0.70833333333333337</v>
      </c>
      <c r="D2155" t="s">
        <v>62</v>
      </c>
      <c r="E2155" t="s">
        <v>85</v>
      </c>
      <c r="F2155">
        <v>1517.13</v>
      </c>
      <c r="G2155">
        <v>1378.59</v>
      </c>
      <c r="H2155">
        <v>5</v>
      </c>
      <c r="I2155">
        <v>9</v>
      </c>
      <c r="J2155">
        <v>7</v>
      </c>
      <c r="K2155">
        <v>8</v>
      </c>
      <c r="L2155">
        <v>4</v>
      </c>
      <c r="M2155">
        <v>0</v>
      </c>
      <c r="N2155" t="s">
        <v>23</v>
      </c>
      <c r="O2155">
        <v>1.42</v>
      </c>
      <c r="P2155">
        <v>4.3099999999999996</v>
      </c>
      <c r="Q2155">
        <v>7.46</v>
      </c>
      <c r="R2155">
        <v>1.55</v>
      </c>
      <c r="S2155">
        <v>4.79</v>
      </c>
      <c r="T2155">
        <v>8.66</v>
      </c>
    </row>
    <row r="2156" spans="1:20" x14ac:dyDescent="0.45">
      <c r="A2156" t="s">
        <v>20</v>
      </c>
      <c r="B2156" s="2">
        <v>42587</v>
      </c>
      <c r="C2156" s="1">
        <v>0.70833333333333337</v>
      </c>
      <c r="D2156" t="s">
        <v>48</v>
      </c>
      <c r="E2156" t="s">
        <v>26</v>
      </c>
      <c r="F2156">
        <v>1273.47</v>
      </c>
      <c r="G2156">
        <v>1287.3399999999999</v>
      </c>
      <c r="H2156">
        <v>4</v>
      </c>
      <c r="I2156">
        <v>8</v>
      </c>
      <c r="J2156">
        <v>7</v>
      </c>
      <c r="K2156">
        <v>8</v>
      </c>
      <c r="L2156">
        <v>1</v>
      </c>
      <c r="M2156">
        <v>4</v>
      </c>
      <c r="N2156" t="s">
        <v>34</v>
      </c>
      <c r="O2156">
        <v>1.95</v>
      </c>
      <c r="P2156">
        <v>3.44</v>
      </c>
      <c r="Q2156">
        <v>3.8</v>
      </c>
      <c r="R2156">
        <v>2.0699999999999998</v>
      </c>
      <c r="S2156">
        <v>3.64</v>
      </c>
      <c r="T2156">
        <v>4.2</v>
      </c>
    </row>
    <row r="2157" spans="1:20" x14ac:dyDescent="0.45">
      <c r="A2157" t="s">
        <v>20</v>
      </c>
      <c r="B2157" s="2">
        <v>42587</v>
      </c>
      <c r="C2157" s="1">
        <v>0.70833333333333337</v>
      </c>
      <c r="D2157" t="s">
        <v>30</v>
      </c>
      <c r="E2157" t="s">
        <v>22</v>
      </c>
      <c r="F2157">
        <v>1557.13</v>
      </c>
      <c r="G2157">
        <v>1273.42</v>
      </c>
      <c r="H2157">
        <v>7</v>
      </c>
      <c r="I2157">
        <v>13</v>
      </c>
      <c r="J2157">
        <v>3</v>
      </c>
      <c r="K2157">
        <v>6</v>
      </c>
      <c r="L2157">
        <v>3</v>
      </c>
      <c r="M2157">
        <v>1</v>
      </c>
      <c r="N2157" t="s">
        <v>23</v>
      </c>
      <c r="O2157">
        <v>1.23</v>
      </c>
      <c r="P2157">
        <v>6.16</v>
      </c>
      <c r="Q2157">
        <v>11.48</v>
      </c>
      <c r="R2157">
        <v>1.25</v>
      </c>
      <c r="S2157">
        <v>6.9</v>
      </c>
      <c r="T2157">
        <v>13.95</v>
      </c>
    </row>
    <row r="2158" spans="1:20" x14ac:dyDescent="0.45">
      <c r="A2158" t="s">
        <v>31</v>
      </c>
      <c r="B2158" s="2">
        <v>42587</v>
      </c>
      <c r="C2158" s="1">
        <v>0.70833333333333337</v>
      </c>
      <c r="D2158" t="s">
        <v>55</v>
      </c>
      <c r="E2158" t="s">
        <v>33</v>
      </c>
      <c r="F2158">
        <v>1544.12</v>
      </c>
      <c r="G2158">
        <v>1353.59</v>
      </c>
      <c r="H2158">
        <v>7</v>
      </c>
      <c r="I2158">
        <v>9</v>
      </c>
      <c r="J2158">
        <v>6</v>
      </c>
      <c r="K2158">
        <v>7</v>
      </c>
      <c r="L2158">
        <v>1</v>
      </c>
      <c r="M2158">
        <v>1</v>
      </c>
      <c r="N2158" t="s">
        <v>28</v>
      </c>
      <c r="O2158">
        <v>1.5</v>
      </c>
      <c r="P2158">
        <v>4.21</v>
      </c>
      <c r="Q2158">
        <v>6.25</v>
      </c>
      <c r="R2158">
        <v>1.55</v>
      </c>
      <c r="S2158">
        <v>4.75</v>
      </c>
      <c r="T2158">
        <v>7.2</v>
      </c>
    </row>
    <row r="2159" spans="1:20" x14ac:dyDescent="0.45">
      <c r="A2159" t="s">
        <v>20</v>
      </c>
      <c r="B2159" s="2">
        <v>42587</v>
      </c>
      <c r="C2159" s="1">
        <v>0.79166666666666663</v>
      </c>
      <c r="D2159" t="s">
        <v>24</v>
      </c>
      <c r="E2159" t="s">
        <v>25</v>
      </c>
      <c r="F2159">
        <v>1311.98</v>
      </c>
      <c r="G2159">
        <v>1436.18</v>
      </c>
      <c r="H2159">
        <v>0</v>
      </c>
      <c r="I2159">
        <v>6</v>
      </c>
      <c r="J2159">
        <v>1</v>
      </c>
      <c r="K2159">
        <v>4</v>
      </c>
      <c r="L2159">
        <v>3</v>
      </c>
      <c r="M2159">
        <v>3</v>
      </c>
      <c r="N2159" t="s">
        <v>28</v>
      </c>
      <c r="O2159">
        <v>3.8</v>
      </c>
      <c r="P2159">
        <v>3.52</v>
      </c>
      <c r="Q2159">
        <v>1.93</v>
      </c>
      <c r="R2159">
        <v>4.0999999999999996</v>
      </c>
      <c r="S2159">
        <v>3.76</v>
      </c>
      <c r="T2159">
        <v>1.97</v>
      </c>
    </row>
    <row r="2160" spans="1:20" x14ac:dyDescent="0.45">
      <c r="A2160" t="s">
        <v>31</v>
      </c>
      <c r="B2160" s="2">
        <v>42590</v>
      </c>
      <c r="C2160" s="1">
        <v>0.75</v>
      </c>
      <c r="D2160" t="s">
        <v>45</v>
      </c>
      <c r="E2160" t="s">
        <v>33</v>
      </c>
      <c r="F2160">
        <v>1305.24</v>
      </c>
      <c r="G2160">
        <v>1353.59</v>
      </c>
      <c r="H2160">
        <v>0</v>
      </c>
      <c r="I2160">
        <v>3</v>
      </c>
      <c r="J2160">
        <v>4</v>
      </c>
      <c r="K2160">
        <v>8</v>
      </c>
      <c r="L2160">
        <v>2</v>
      </c>
      <c r="M2160">
        <v>2</v>
      </c>
      <c r="N2160" t="s">
        <v>28</v>
      </c>
      <c r="O2160">
        <v>3.45</v>
      </c>
      <c r="P2160">
        <v>3.57</v>
      </c>
      <c r="Q2160">
        <v>2.0299999999999998</v>
      </c>
      <c r="R2160">
        <v>3.83</v>
      </c>
      <c r="S2160">
        <v>3.84</v>
      </c>
      <c r="T2160">
        <v>2.2200000000000002</v>
      </c>
    </row>
    <row r="2161" spans="1:20" x14ac:dyDescent="0.45">
      <c r="A2161" t="s">
        <v>41</v>
      </c>
      <c r="B2161" s="2">
        <v>42595</v>
      </c>
      <c r="C2161" s="1">
        <v>0.625</v>
      </c>
      <c r="D2161" t="s">
        <v>53</v>
      </c>
      <c r="E2161" t="s">
        <v>52</v>
      </c>
      <c r="F2161">
        <v>1467.25</v>
      </c>
      <c r="G2161">
        <v>1315.69</v>
      </c>
      <c r="H2161">
        <v>9</v>
      </c>
      <c r="I2161">
        <v>10</v>
      </c>
      <c r="J2161">
        <v>4</v>
      </c>
      <c r="K2161">
        <v>7</v>
      </c>
      <c r="L2161">
        <v>2</v>
      </c>
      <c r="M2161">
        <v>1</v>
      </c>
      <c r="N2161" t="s">
        <v>23</v>
      </c>
      <c r="O2161">
        <v>1.46</v>
      </c>
      <c r="P2161">
        <v>4.46</v>
      </c>
      <c r="Q2161">
        <v>6.48</v>
      </c>
      <c r="R2161">
        <v>1.5</v>
      </c>
      <c r="S2161">
        <v>4.95</v>
      </c>
      <c r="T2161">
        <v>7.4</v>
      </c>
    </row>
    <row r="2162" spans="1:20" x14ac:dyDescent="0.45">
      <c r="A2162" t="s">
        <v>31</v>
      </c>
      <c r="B2162" s="2">
        <v>42595</v>
      </c>
      <c r="C2162" s="1">
        <v>0.625</v>
      </c>
      <c r="D2162" t="s">
        <v>78</v>
      </c>
      <c r="E2162" t="s">
        <v>32</v>
      </c>
      <c r="F2162">
        <v>1299.17</v>
      </c>
      <c r="G2162">
        <v>1278.47</v>
      </c>
      <c r="H2162">
        <v>3</v>
      </c>
      <c r="I2162">
        <v>3</v>
      </c>
      <c r="J2162">
        <v>1</v>
      </c>
      <c r="K2162">
        <v>2</v>
      </c>
      <c r="L2162">
        <v>3</v>
      </c>
      <c r="M2162">
        <v>3</v>
      </c>
      <c r="N2162" t="s">
        <v>28</v>
      </c>
      <c r="O2162">
        <v>2.29</v>
      </c>
      <c r="P2162">
        <v>3.25</v>
      </c>
      <c r="Q2162">
        <v>3.13</v>
      </c>
      <c r="R2162">
        <v>2.42</v>
      </c>
      <c r="S2162">
        <v>3.42</v>
      </c>
      <c r="T2162">
        <v>3.41</v>
      </c>
    </row>
    <row r="2163" spans="1:20" x14ac:dyDescent="0.45">
      <c r="A2163" t="s">
        <v>35</v>
      </c>
      <c r="B2163" s="2">
        <v>42595</v>
      </c>
      <c r="C2163" s="1">
        <v>0.625</v>
      </c>
      <c r="D2163" t="s">
        <v>36</v>
      </c>
      <c r="E2163" t="s">
        <v>39</v>
      </c>
      <c r="F2163">
        <v>1426.69</v>
      </c>
      <c r="G2163">
        <v>1632.57</v>
      </c>
      <c r="H2163">
        <v>6</v>
      </c>
      <c r="I2163">
        <v>7</v>
      </c>
      <c r="J2163">
        <v>2</v>
      </c>
      <c r="K2163">
        <v>5</v>
      </c>
      <c r="L2163">
        <v>0</v>
      </c>
      <c r="M2163">
        <v>2</v>
      </c>
      <c r="N2163" t="s">
        <v>34</v>
      </c>
      <c r="O2163">
        <v>4.7699999999999996</v>
      </c>
      <c r="P2163">
        <v>3.84</v>
      </c>
      <c r="Q2163">
        <v>1.67</v>
      </c>
      <c r="R2163">
        <v>5.5</v>
      </c>
      <c r="S2163">
        <v>4.25</v>
      </c>
      <c r="T2163">
        <v>1.76</v>
      </c>
    </row>
    <row r="2164" spans="1:20" x14ac:dyDescent="0.45">
      <c r="A2164" t="s">
        <v>20</v>
      </c>
      <c r="B2164" s="2">
        <v>42595</v>
      </c>
      <c r="C2164" s="1">
        <v>0.70833333333333337</v>
      </c>
      <c r="D2164" t="s">
        <v>40</v>
      </c>
      <c r="E2164" t="s">
        <v>60</v>
      </c>
      <c r="F2164">
        <v>1302.58</v>
      </c>
      <c r="G2164">
        <v>1322.54</v>
      </c>
      <c r="H2164">
        <v>7</v>
      </c>
      <c r="I2164">
        <v>13</v>
      </c>
      <c r="J2164">
        <v>7</v>
      </c>
      <c r="K2164">
        <v>13</v>
      </c>
      <c r="L2164">
        <v>3</v>
      </c>
      <c r="M2164">
        <v>2</v>
      </c>
      <c r="N2164" t="s">
        <v>23</v>
      </c>
      <c r="O2164">
        <v>2.2000000000000002</v>
      </c>
      <c r="P2164">
        <v>3.33</v>
      </c>
      <c r="Q2164">
        <v>3.23</v>
      </c>
      <c r="R2164">
        <v>2.39</v>
      </c>
      <c r="S2164">
        <v>3.55</v>
      </c>
      <c r="T2164">
        <v>3.49</v>
      </c>
    </row>
    <row r="2165" spans="1:20" x14ac:dyDescent="0.45">
      <c r="A2165" t="s">
        <v>81</v>
      </c>
      <c r="B2165" s="2">
        <v>42596</v>
      </c>
      <c r="C2165" s="1">
        <v>0.5625</v>
      </c>
      <c r="D2165" t="s">
        <v>92</v>
      </c>
      <c r="E2165" t="s">
        <v>101</v>
      </c>
      <c r="F2165">
        <v>1459.17</v>
      </c>
      <c r="G2165">
        <v>1465.77</v>
      </c>
      <c r="H2165">
        <v>4</v>
      </c>
      <c r="I2165">
        <v>4</v>
      </c>
      <c r="J2165">
        <v>1</v>
      </c>
      <c r="K2165">
        <v>5</v>
      </c>
      <c r="L2165">
        <v>1</v>
      </c>
      <c r="M2165">
        <v>0</v>
      </c>
      <c r="N2165" t="s">
        <v>23</v>
      </c>
      <c r="O2165">
        <v>2.2599999999999998</v>
      </c>
      <c r="P2165">
        <v>2.92</v>
      </c>
      <c r="Q2165">
        <v>3.52</v>
      </c>
      <c r="R2165">
        <v>2.35</v>
      </c>
      <c r="S2165">
        <v>3.1</v>
      </c>
      <c r="T2165">
        <v>4.0599999999999996</v>
      </c>
    </row>
    <row r="2166" spans="1:20" x14ac:dyDescent="0.45">
      <c r="A2166" t="s">
        <v>20</v>
      </c>
      <c r="B2166" s="2">
        <v>42596</v>
      </c>
      <c r="C2166" s="1">
        <v>0.60416666666666663</v>
      </c>
      <c r="D2166" t="s">
        <v>48</v>
      </c>
      <c r="E2166" t="s">
        <v>25</v>
      </c>
      <c r="F2166">
        <v>1273.47</v>
      </c>
      <c r="G2166">
        <v>1436.18</v>
      </c>
      <c r="H2166">
        <v>3</v>
      </c>
      <c r="I2166">
        <v>7</v>
      </c>
      <c r="J2166">
        <v>2</v>
      </c>
      <c r="K2166">
        <v>5</v>
      </c>
      <c r="L2166">
        <v>0</v>
      </c>
      <c r="M2166">
        <v>2</v>
      </c>
      <c r="N2166" t="s">
        <v>34</v>
      </c>
      <c r="O2166">
        <v>3.47</v>
      </c>
      <c r="P2166">
        <v>3.7</v>
      </c>
      <c r="Q2166">
        <v>1.97</v>
      </c>
      <c r="R2166">
        <v>3.67</v>
      </c>
      <c r="S2166">
        <v>3.97</v>
      </c>
      <c r="T2166">
        <v>2.06</v>
      </c>
    </row>
    <row r="2167" spans="1:20" x14ac:dyDescent="0.45">
      <c r="A2167" t="s">
        <v>31</v>
      </c>
      <c r="B2167" s="2">
        <v>42596</v>
      </c>
      <c r="C2167" s="1">
        <v>0.625</v>
      </c>
      <c r="D2167" t="s">
        <v>44</v>
      </c>
      <c r="E2167" t="s">
        <v>56</v>
      </c>
      <c r="F2167">
        <v>1384.34</v>
      </c>
      <c r="G2167">
        <v>1351.35</v>
      </c>
      <c r="H2167">
        <v>2</v>
      </c>
      <c r="I2167">
        <v>3</v>
      </c>
      <c r="J2167">
        <v>3</v>
      </c>
      <c r="K2167">
        <v>6</v>
      </c>
      <c r="L2167">
        <v>3</v>
      </c>
      <c r="M2167">
        <v>1</v>
      </c>
      <c r="N2167" t="s">
        <v>23</v>
      </c>
      <c r="O2167">
        <v>1.55</v>
      </c>
      <c r="P2167">
        <v>4.13</v>
      </c>
      <c r="Q2167">
        <v>5.62</v>
      </c>
      <c r="R2167">
        <v>1.65</v>
      </c>
      <c r="S2167">
        <v>4.4000000000000004</v>
      </c>
      <c r="T2167">
        <v>6.65</v>
      </c>
    </row>
    <row r="2168" spans="1:20" x14ac:dyDescent="0.45">
      <c r="A2168" t="s">
        <v>41</v>
      </c>
      <c r="B2168" s="2">
        <v>42596</v>
      </c>
      <c r="C2168" s="1">
        <v>0.6875</v>
      </c>
      <c r="D2168" t="s">
        <v>70</v>
      </c>
      <c r="E2168" t="s">
        <v>51</v>
      </c>
      <c r="F2168">
        <v>1342.74</v>
      </c>
      <c r="G2168">
        <v>1435.91</v>
      </c>
      <c r="H2168">
        <v>3</v>
      </c>
      <c r="I2168">
        <v>9</v>
      </c>
      <c r="J2168">
        <v>5</v>
      </c>
      <c r="K2168">
        <v>8</v>
      </c>
      <c r="L2168">
        <v>2</v>
      </c>
      <c r="M2168">
        <v>2</v>
      </c>
      <c r="N2168" t="s">
        <v>28</v>
      </c>
      <c r="O2168">
        <v>2.04</v>
      </c>
      <c r="P2168">
        <v>3.56</v>
      </c>
      <c r="Q2168">
        <v>3.41</v>
      </c>
      <c r="R2168">
        <v>2.13</v>
      </c>
      <c r="S2168">
        <v>3.77</v>
      </c>
      <c r="T2168">
        <v>3.98</v>
      </c>
    </row>
    <row r="2169" spans="1:20" x14ac:dyDescent="0.45">
      <c r="A2169" t="s">
        <v>65</v>
      </c>
      <c r="B2169" s="2">
        <v>42596</v>
      </c>
      <c r="C2169" s="1">
        <v>0.6875</v>
      </c>
      <c r="D2169" t="s">
        <v>79</v>
      </c>
      <c r="E2169" t="s">
        <v>72</v>
      </c>
      <c r="F2169">
        <v>1470.86</v>
      </c>
      <c r="G2169">
        <v>1416.58</v>
      </c>
      <c r="H2169">
        <v>7</v>
      </c>
      <c r="I2169">
        <v>10</v>
      </c>
      <c r="J2169">
        <v>4</v>
      </c>
      <c r="K2169">
        <v>7</v>
      </c>
      <c r="L2169">
        <v>1</v>
      </c>
      <c r="M2169">
        <v>1</v>
      </c>
      <c r="N2169" t="s">
        <v>28</v>
      </c>
      <c r="O2169">
        <v>2.4300000000000002</v>
      </c>
      <c r="P2169">
        <v>2.99</v>
      </c>
      <c r="Q2169">
        <v>2.97</v>
      </c>
      <c r="R2169">
        <v>2.61</v>
      </c>
      <c r="S2169">
        <v>3.2</v>
      </c>
      <c r="T2169">
        <v>3.3</v>
      </c>
    </row>
    <row r="2170" spans="1:20" x14ac:dyDescent="0.45">
      <c r="A2170" t="s">
        <v>20</v>
      </c>
      <c r="B2170" s="2">
        <v>42596</v>
      </c>
      <c r="C2170" s="1">
        <v>0.70833333333333337</v>
      </c>
      <c r="D2170" t="s">
        <v>24</v>
      </c>
      <c r="E2170" t="s">
        <v>49</v>
      </c>
      <c r="F2170">
        <v>1311.98</v>
      </c>
      <c r="G2170">
        <v>1287.46</v>
      </c>
      <c r="H2170">
        <v>1</v>
      </c>
      <c r="I2170">
        <v>4</v>
      </c>
      <c r="J2170">
        <v>4</v>
      </c>
      <c r="K2170">
        <v>7</v>
      </c>
      <c r="L2170">
        <v>2</v>
      </c>
      <c r="M2170">
        <v>1</v>
      </c>
      <c r="N2170" t="s">
        <v>23</v>
      </c>
      <c r="O2170">
        <v>1.79</v>
      </c>
      <c r="P2170">
        <v>3.68</v>
      </c>
      <c r="Q2170">
        <v>4.2699999999999996</v>
      </c>
      <c r="R2170">
        <v>1.86</v>
      </c>
      <c r="S2170">
        <v>3.9</v>
      </c>
      <c r="T2170">
        <v>4.75</v>
      </c>
    </row>
    <row r="2171" spans="1:20" x14ac:dyDescent="0.45">
      <c r="A2171" t="s">
        <v>20</v>
      </c>
      <c r="B2171" s="2">
        <v>42596</v>
      </c>
      <c r="C2171" s="1">
        <v>0.70833333333333337</v>
      </c>
      <c r="D2171" t="s">
        <v>30</v>
      </c>
      <c r="E2171" t="s">
        <v>26</v>
      </c>
      <c r="F2171">
        <v>1557.13</v>
      </c>
      <c r="G2171">
        <v>1287.3399999999999</v>
      </c>
      <c r="H2171">
        <v>7</v>
      </c>
      <c r="I2171">
        <v>13</v>
      </c>
      <c r="J2171">
        <v>9</v>
      </c>
      <c r="K2171">
        <v>11</v>
      </c>
      <c r="L2171">
        <v>3</v>
      </c>
      <c r="M2171">
        <v>1</v>
      </c>
      <c r="N2171" t="s">
        <v>23</v>
      </c>
      <c r="O2171">
        <v>1.32</v>
      </c>
      <c r="P2171">
        <v>5.19</v>
      </c>
      <c r="Q2171">
        <v>8.93</v>
      </c>
      <c r="R2171">
        <v>1.36</v>
      </c>
      <c r="S2171">
        <v>5.75</v>
      </c>
      <c r="T2171">
        <v>10.9</v>
      </c>
    </row>
    <row r="2172" spans="1:20" x14ac:dyDescent="0.45">
      <c r="A2172" t="s">
        <v>20</v>
      </c>
      <c r="B2172" s="2">
        <v>42596</v>
      </c>
      <c r="C2172" s="1">
        <v>0.70833333333333337</v>
      </c>
      <c r="D2172" t="s">
        <v>58</v>
      </c>
      <c r="E2172" t="s">
        <v>88</v>
      </c>
      <c r="F2172">
        <v>1415.38</v>
      </c>
      <c r="G2172">
        <v>1146.27</v>
      </c>
      <c r="H2172">
        <v>4</v>
      </c>
      <c r="I2172">
        <v>7</v>
      </c>
      <c r="J2172">
        <v>0</v>
      </c>
      <c r="K2172">
        <v>1</v>
      </c>
      <c r="L2172">
        <v>1</v>
      </c>
      <c r="M2172">
        <v>1</v>
      </c>
      <c r="N2172" t="s">
        <v>28</v>
      </c>
      <c r="O2172">
        <v>1.32</v>
      </c>
      <c r="P2172">
        <v>5.27</v>
      </c>
      <c r="Q2172">
        <v>8.64</v>
      </c>
      <c r="R2172">
        <v>1.35</v>
      </c>
      <c r="S2172">
        <v>6</v>
      </c>
      <c r="T2172">
        <v>9.91</v>
      </c>
    </row>
    <row r="2173" spans="1:20" x14ac:dyDescent="0.45">
      <c r="A2173" t="s">
        <v>61</v>
      </c>
      <c r="B2173" s="2">
        <v>42596</v>
      </c>
      <c r="C2173" s="1">
        <v>0.70833333333333337</v>
      </c>
      <c r="D2173" t="s">
        <v>77</v>
      </c>
      <c r="E2173" t="s">
        <v>63</v>
      </c>
      <c r="F2173">
        <v>1362.26</v>
      </c>
      <c r="G2173">
        <v>1270.08</v>
      </c>
      <c r="H2173">
        <v>1</v>
      </c>
      <c r="I2173">
        <v>7</v>
      </c>
      <c r="J2173">
        <v>1</v>
      </c>
      <c r="K2173">
        <v>4</v>
      </c>
      <c r="L2173">
        <v>1</v>
      </c>
      <c r="M2173">
        <v>2</v>
      </c>
      <c r="N2173" t="s">
        <v>34</v>
      </c>
      <c r="O2173">
        <v>1.63</v>
      </c>
      <c r="P2173">
        <v>3.74</v>
      </c>
      <c r="Q2173">
        <v>5.25</v>
      </c>
      <c r="R2173">
        <v>1.72</v>
      </c>
      <c r="S2173">
        <v>4.0599999999999996</v>
      </c>
      <c r="T2173">
        <v>5.94</v>
      </c>
    </row>
    <row r="2174" spans="1:20" x14ac:dyDescent="0.45">
      <c r="A2174" t="s">
        <v>20</v>
      </c>
      <c r="B2174" s="2">
        <v>42596</v>
      </c>
      <c r="C2174" s="1">
        <v>0.79166666666666663</v>
      </c>
      <c r="D2174" t="s">
        <v>59</v>
      </c>
      <c r="E2174" t="s">
        <v>22</v>
      </c>
      <c r="F2174">
        <v>1370.83</v>
      </c>
      <c r="G2174">
        <v>1273.42</v>
      </c>
      <c r="H2174">
        <v>4</v>
      </c>
      <c r="I2174">
        <v>7</v>
      </c>
      <c r="J2174">
        <v>2</v>
      </c>
      <c r="K2174">
        <v>3</v>
      </c>
      <c r="L2174">
        <v>2</v>
      </c>
      <c r="M2174">
        <v>2</v>
      </c>
      <c r="N2174" t="s">
        <v>28</v>
      </c>
      <c r="O2174">
        <v>1.8</v>
      </c>
      <c r="P2174">
        <v>3.65</v>
      </c>
      <c r="Q2174">
        <v>4.24</v>
      </c>
      <c r="R2174">
        <v>1.88</v>
      </c>
      <c r="S2174">
        <v>3.89</v>
      </c>
      <c r="T2174">
        <v>4.66</v>
      </c>
    </row>
    <row r="2175" spans="1:20" x14ac:dyDescent="0.45">
      <c r="A2175" t="s">
        <v>41</v>
      </c>
      <c r="B2175" s="2">
        <v>42597</v>
      </c>
      <c r="C2175" s="1">
        <v>0.75</v>
      </c>
      <c r="D2175" t="s">
        <v>71</v>
      </c>
      <c r="E2175" t="s">
        <v>105</v>
      </c>
      <c r="F2175">
        <v>1276.6300000000001</v>
      </c>
      <c r="G2175">
        <v>1286.3399999999999</v>
      </c>
      <c r="H2175">
        <v>3</v>
      </c>
      <c r="I2175">
        <v>3</v>
      </c>
      <c r="J2175">
        <v>4</v>
      </c>
      <c r="K2175">
        <v>7</v>
      </c>
      <c r="L2175">
        <v>0</v>
      </c>
      <c r="M2175">
        <v>0</v>
      </c>
      <c r="N2175" t="s">
        <v>28</v>
      </c>
      <c r="O2175">
        <v>2.93</v>
      </c>
      <c r="P2175">
        <v>3.45</v>
      </c>
      <c r="Q2175">
        <v>2.31</v>
      </c>
      <c r="R2175">
        <v>3.17</v>
      </c>
      <c r="S2175">
        <v>3.67</v>
      </c>
      <c r="T2175">
        <v>2.42</v>
      </c>
    </row>
    <row r="2176" spans="1:20" x14ac:dyDescent="0.45">
      <c r="A2176" t="s">
        <v>31</v>
      </c>
      <c r="B2176" s="2">
        <v>42597</v>
      </c>
      <c r="C2176" s="1">
        <v>0.75</v>
      </c>
      <c r="D2176" t="s">
        <v>68</v>
      </c>
      <c r="E2176" t="s">
        <v>45</v>
      </c>
      <c r="F2176">
        <v>1458.74</v>
      </c>
      <c r="G2176">
        <v>1321.89</v>
      </c>
      <c r="H2176">
        <v>7</v>
      </c>
      <c r="I2176">
        <v>10</v>
      </c>
      <c r="J2176">
        <v>1</v>
      </c>
      <c r="K2176">
        <v>1</v>
      </c>
      <c r="L2176">
        <v>2</v>
      </c>
      <c r="M2176">
        <v>1</v>
      </c>
      <c r="N2176" t="s">
        <v>23</v>
      </c>
      <c r="O2176">
        <v>1.51</v>
      </c>
      <c r="P2176">
        <v>4.34</v>
      </c>
      <c r="Q2176">
        <v>5.81</v>
      </c>
      <c r="R2176">
        <v>1.56</v>
      </c>
      <c r="S2176">
        <v>4.7</v>
      </c>
      <c r="T2176">
        <v>6.54</v>
      </c>
    </row>
    <row r="2177" spans="1:20" x14ac:dyDescent="0.45">
      <c r="A2177" t="s">
        <v>31</v>
      </c>
      <c r="B2177" s="2">
        <v>42601</v>
      </c>
      <c r="C2177" s="1">
        <v>0.80208333333333337</v>
      </c>
      <c r="D2177" t="s">
        <v>78</v>
      </c>
      <c r="E2177" t="s">
        <v>107</v>
      </c>
      <c r="F2177">
        <v>1309.26</v>
      </c>
      <c r="G2177">
        <v>1330.47</v>
      </c>
      <c r="H2177">
        <v>3</v>
      </c>
      <c r="I2177">
        <v>4</v>
      </c>
      <c r="J2177">
        <v>4</v>
      </c>
      <c r="K2177">
        <v>7</v>
      </c>
      <c r="L2177">
        <v>2</v>
      </c>
      <c r="M2177">
        <v>1</v>
      </c>
      <c r="N2177" t="s">
        <v>23</v>
      </c>
      <c r="O2177">
        <v>2.76</v>
      </c>
      <c r="P2177">
        <v>3.2</v>
      </c>
      <c r="Q2177">
        <v>2.57</v>
      </c>
      <c r="R2177">
        <v>3.15</v>
      </c>
      <c r="S2177">
        <v>3.4</v>
      </c>
      <c r="T2177">
        <v>2.78</v>
      </c>
    </row>
    <row r="2178" spans="1:20" x14ac:dyDescent="0.45">
      <c r="A2178" t="s">
        <v>20</v>
      </c>
      <c r="B2178" s="2">
        <v>42602</v>
      </c>
      <c r="C2178" s="1">
        <v>0.60416666666666663</v>
      </c>
      <c r="D2178" t="s">
        <v>29</v>
      </c>
      <c r="E2178" t="s">
        <v>24</v>
      </c>
      <c r="F2178">
        <v>1303.3699999999999</v>
      </c>
      <c r="G2178">
        <v>1314.78</v>
      </c>
      <c r="H2178">
        <v>4</v>
      </c>
      <c r="I2178">
        <v>4</v>
      </c>
      <c r="J2178">
        <v>4</v>
      </c>
      <c r="K2178">
        <v>4</v>
      </c>
      <c r="L2178">
        <v>1</v>
      </c>
      <c r="M2178">
        <v>1</v>
      </c>
      <c r="N2178" t="s">
        <v>28</v>
      </c>
      <c r="O2178">
        <v>2.38</v>
      </c>
      <c r="P2178">
        <v>3.42</v>
      </c>
      <c r="Q2178">
        <v>2.84</v>
      </c>
      <c r="R2178">
        <v>2.4900000000000002</v>
      </c>
      <c r="S2178">
        <v>3.66</v>
      </c>
      <c r="T2178">
        <v>3</v>
      </c>
    </row>
    <row r="2179" spans="1:20" x14ac:dyDescent="0.45">
      <c r="A2179" t="s">
        <v>61</v>
      </c>
      <c r="B2179" s="2">
        <v>42602</v>
      </c>
      <c r="C2179" s="1">
        <v>0.60416666666666663</v>
      </c>
      <c r="D2179" t="s">
        <v>90</v>
      </c>
      <c r="E2179" t="s">
        <v>63</v>
      </c>
      <c r="F2179">
        <v>1362.91</v>
      </c>
      <c r="G2179">
        <v>1280.06</v>
      </c>
      <c r="H2179">
        <v>4</v>
      </c>
      <c r="I2179">
        <v>7</v>
      </c>
      <c r="J2179">
        <v>4</v>
      </c>
      <c r="K2179">
        <v>7</v>
      </c>
      <c r="L2179">
        <v>1</v>
      </c>
      <c r="M2179">
        <v>1</v>
      </c>
      <c r="N2179" t="s">
        <v>28</v>
      </c>
      <c r="O2179">
        <v>1.75</v>
      </c>
      <c r="P2179">
        <v>3.72</v>
      </c>
      <c r="Q2179">
        <v>4.37</v>
      </c>
      <c r="R2179">
        <v>1.85</v>
      </c>
      <c r="S2179">
        <v>3.96</v>
      </c>
      <c r="T2179">
        <v>5</v>
      </c>
    </row>
    <row r="2180" spans="1:20" x14ac:dyDescent="0.45">
      <c r="A2180" t="s">
        <v>41</v>
      </c>
      <c r="B2180" s="2">
        <v>42602</v>
      </c>
      <c r="C2180" s="1">
        <v>0.625</v>
      </c>
      <c r="D2180" t="s">
        <v>52</v>
      </c>
      <c r="E2180" t="s">
        <v>54</v>
      </c>
      <c r="F2180">
        <v>1303.5999999999999</v>
      </c>
      <c r="G2180">
        <v>1320.21</v>
      </c>
      <c r="H2180">
        <v>4</v>
      </c>
      <c r="I2180">
        <v>7</v>
      </c>
      <c r="J2180">
        <v>2</v>
      </c>
      <c r="K2180">
        <v>2</v>
      </c>
      <c r="L2180">
        <v>0</v>
      </c>
      <c r="M2180">
        <v>1</v>
      </c>
      <c r="N2180" t="s">
        <v>34</v>
      </c>
      <c r="O2180">
        <v>2.4300000000000002</v>
      </c>
      <c r="P2180">
        <v>3.4</v>
      </c>
      <c r="Q2180">
        <v>2.79</v>
      </c>
      <c r="R2180">
        <v>2.5099999999999998</v>
      </c>
      <c r="S2180">
        <v>3.67</v>
      </c>
      <c r="T2180">
        <v>3.02</v>
      </c>
    </row>
    <row r="2181" spans="1:20" x14ac:dyDescent="0.45">
      <c r="A2181" t="s">
        <v>35</v>
      </c>
      <c r="B2181" s="2">
        <v>42602</v>
      </c>
      <c r="C2181" s="1">
        <v>0.72916666666666663</v>
      </c>
      <c r="D2181" t="s">
        <v>47</v>
      </c>
      <c r="E2181" t="s">
        <v>36</v>
      </c>
      <c r="F2181">
        <v>1430.3</v>
      </c>
      <c r="G2181">
        <v>1416.11</v>
      </c>
      <c r="H2181">
        <v>3</v>
      </c>
      <c r="I2181">
        <v>3</v>
      </c>
      <c r="J2181">
        <v>3</v>
      </c>
      <c r="K2181">
        <v>6</v>
      </c>
      <c r="L2181">
        <v>1</v>
      </c>
      <c r="M2181">
        <v>0</v>
      </c>
      <c r="N2181" t="s">
        <v>23</v>
      </c>
      <c r="O2181">
        <v>2.3199999999999998</v>
      </c>
      <c r="P2181">
        <v>3.27</v>
      </c>
      <c r="Q2181">
        <v>3.02</v>
      </c>
      <c r="R2181">
        <v>2.48</v>
      </c>
      <c r="S2181">
        <v>3.46</v>
      </c>
      <c r="T2181">
        <v>3.2</v>
      </c>
    </row>
    <row r="2182" spans="1:20" x14ac:dyDescent="0.45">
      <c r="A2182" t="s">
        <v>35</v>
      </c>
      <c r="B2182" s="2">
        <v>42602</v>
      </c>
      <c r="C2182" s="1">
        <v>0.72916666666666663</v>
      </c>
      <c r="D2182" t="s">
        <v>39</v>
      </c>
      <c r="E2182" t="s">
        <v>46</v>
      </c>
      <c r="F2182">
        <v>1643.24</v>
      </c>
      <c r="G2182">
        <v>1344.61</v>
      </c>
      <c r="H2182">
        <v>4</v>
      </c>
      <c r="I2182">
        <v>8</v>
      </c>
      <c r="J2182">
        <v>3</v>
      </c>
      <c r="K2182">
        <v>6</v>
      </c>
      <c r="L2182">
        <v>3</v>
      </c>
      <c r="M2182">
        <v>1</v>
      </c>
      <c r="N2182" t="s">
        <v>23</v>
      </c>
      <c r="O2182">
        <v>1.35</v>
      </c>
      <c r="P2182">
        <v>5.04</v>
      </c>
      <c r="Q2182">
        <v>7.93</v>
      </c>
      <c r="R2182">
        <v>1.41</v>
      </c>
      <c r="S2182">
        <v>5.61</v>
      </c>
      <c r="T2182">
        <v>13</v>
      </c>
    </row>
    <row r="2183" spans="1:20" x14ac:dyDescent="0.45">
      <c r="A2183" t="s">
        <v>31</v>
      </c>
      <c r="B2183" s="2">
        <v>42603</v>
      </c>
      <c r="C2183" s="1">
        <v>0.5</v>
      </c>
      <c r="D2183" t="s">
        <v>32</v>
      </c>
      <c r="E2183" t="s">
        <v>95</v>
      </c>
      <c r="F2183">
        <v>1279.8599999999999</v>
      </c>
      <c r="G2183">
        <v>1341.1</v>
      </c>
      <c r="H2183">
        <v>1</v>
      </c>
      <c r="I2183">
        <v>3</v>
      </c>
      <c r="J2183">
        <v>4</v>
      </c>
      <c r="K2183">
        <v>4</v>
      </c>
      <c r="L2183">
        <v>1</v>
      </c>
      <c r="M2183">
        <v>5</v>
      </c>
      <c r="N2183" t="s">
        <v>34</v>
      </c>
      <c r="O2183">
        <v>3.3</v>
      </c>
      <c r="P2183">
        <v>3.29</v>
      </c>
      <c r="Q2183">
        <v>2.1800000000000002</v>
      </c>
      <c r="R2183">
        <v>3.62</v>
      </c>
      <c r="S2183">
        <v>3.52</v>
      </c>
      <c r="T2183">
        <v>2.2999999999999998</v>
      </c>
    </row>
    <row r="2184" spans="1:20" x14ac:dyDescent="0.45">
      <c r="A2184" t="s">
        <v>31</v>
      </c>
      <c r="B2184" s="2">
        <v>42603</v>
      </c>
      <c r="C2184" s="1">
        <v>0.625</v>
      </c>
      <c r="D2184" t="s">
        <v>33</v>
      </c>
      <c r="E2184" t="s">
        <v>57</v>
      </c>
      <c r="F2184">
        <v>1369.67</v>
      </c>
      <c r="G2184">
        <v>1510.51</v>
      </c>
      <c r="H2184">
        <v>2</v>
      </c>
      <c r="I2184">
        <v>8</v>
      </c>
      <c r="J2184">
        <v>7</v>
      </c>
      <c r="K2184">
        <v>11</v>
      </c>
      <c r="L2184">
        <v>0</v>
      </c>
      <c r="M2184">
        <v>7</v>
      </c>
      <c r="N2184" t="s">
        <v>34</v>
      </c>
      <c r="O2184">
        <v>2.92</v>
      </c>
      <c r="P2184">
        <v>3.27</v>
      </c>
      <c r="Q2184">
        <v>2.4</v>
      </c>
      <c r="R2184">
        <v>3.1</v>
      </c>
      <c r="S2184">
        <v>3.47</v>
      </c>
      <c r="T2184">
        <v>2.5499999999999998</v>
      </c>
    </row>
    <row r="2185" spans="1:20" x14ac:dyDescent="0.45">
      <c r="A2185" t="s">
        <v>41</v>
      </c>
      <c r="B2185" s="2">
        <v>42603</v>
      </c>
      <c r="C2185" s="1">
        <v>0.6875</v>
      </c>
      <c r="D2185" t="s">
        <v>97</v>
      </c>
      <c r="E2185" t="s">
        <v>43</v>
      </c>
      <c r="F2185">
        <v>1184.44</v>
      </c>
      <c r="G2185">
        <v>1236.53</v>
      </c>
      <c r="H2185">
        <v>1</v>
      </c>
      <c r="I2185">
        <v>1</v>
      </c>
      <c r="J2185">
        <v>1</v>
      </c>
      <c r="K2185">
        <v>4</v>
      </c>
      <c r="L2185">
        <v>1</v>
      </c>
      <c r="M2185">
        <v>1</v>
      </c>
      <c r="N2185" t="s">
        <v>28</v>
      </c>
      <c r="O2185">
        <v>2.31</v>
      </c>
      <c r="P2185">
        <v>3.41</v>
      </c>
      <c r="Q2185">
        <v>2.96</v>
      </c>
      <c r="R2185">
        <v>2.4700000000000002</v>
      </c>
      <c r="S2185">
        <v>3.67</v>
      </c>
      <c r="T2185">
        <v>3.12</v>
      </c>
    </row>
    <row r="2186" spans="1:20" x14ac:dyDescent="0.45">
      <c r="A2186" t="s">
        <v>20</v>
      </c>
      <c r="B2186" s="2">
        <v>42603</v>
      </c>
      <c r="C2186" s="1">
        <v>0.70833333333333337</v>
      </c>
      <c r="D2186" t="s">
        <v>60</v>
      </c>
      <c r="E2186" t="s">
        <v>30</v>
      </c>
      <c r="F2186">
        <v>1313.66</v>
      </c>
      <c r="G2186">
        <v>1538.42</v>
      </c>
      <c r="H2186">
        <v>6</v>
      </c>
      <c r="I2186">
        <v>10</v>
      </c>
      <c r="J2186">
        <v>9</v>
      </c>
      <c r="K2186">
        <v>13</v>
      </c>
      <c r="L2186">
        <v>1</v>
      </c>
      <c r="M2186">
        <v>1</v>
      </c>
      <c r="N2186" t="s">
        <v>28</v>
      </c>
      <c r="O2186">
        <v>3.1</v>
      </c>
      <c r="P2186">
        <v>3.46</v>
      </c>
      <c r="Q2186">
        <v>2.21</v>
      </c>
      <c r="R2186">
        <v>3.55</v>
      </c>
      <c r="S2186">
        <v>3.68</v>
      </c>
      <c r="T2186">
        <v>2.31</v>
      </c>
    </row>
    <row r="2187" spans="1:20" x14ac:dyDescent="0.45">
      <c r="A2187" t="s">
        <v>20</v>
      </c>
      <c r="B2187" s="2">
        <v>42603</v>
      </c>
      <c r="C2187" s="1">
        <v>0.70833333333333337</v>
      </c>
      <c r="D2187" t="s">
        <v>22</v>
      </c>
      <c r="E2187" t="s">
        <v>48</v>
      </c>
      <c r="F2187">
        <v>1258.17</v>
      </c>
      <c r="G2187">
        <v>1263.83</v>
      </c>
      <c r="H2187">
        <v>2</v>
      </c>
      <c r="I2187">
        <v>4</v>
      </c>
      <c r="J2187">
        <v>3</v>
      </c>
      <c r="K2187">
        <v>4</v>
      </c>
      <c r="L2187">
        <v>3</v>
      </c>
      <c r="M2187">
        <v>0</v>
      </c>
      <c r="N2187" t="s">
        <v>23</v>
      </c>
      <c r="O2187">
        <v>1.74</v>
      </c>
      <c r="P2187">
        <v>3.83</v>
      </c>
      <c r="Q2187">
        <v>4.42</v>
      </c>
      <c r="R2187">
        <v>1.78</v>
      </c>
      <c r="S2187">
        <v>4.1900000000000004</v>
      </c>
      <c r="T2187">
        <v>4.8</v>
      </c>
    </row>
    <row r="2188" spans="1:20" x14ac:dyDescent="0.45">
      <c r="A2188" t="s">
        <v>20</v>
      </c>
      <c r="B2188" s="2">
        <v>42603</v>
      </c>
      <c r="C2188" s="1">
        <v>0.70833333333333337</v>
      </c>
      <c r="D2188" t="s">
        <v>88</v>
      </c>
      <c r="E2188" t="s">
        <v>26</v>
      </c>
      <c r="F2188">
        <v>1139.32</v>
      </c>
      <c r="G2188">
        <v>1265.8699999999999</v>
      </c>
      <c r="H2188">
        <v>1</v>
      </c>
      <c r="I2188">
        <v>2</v>
      </c>
      <c r="J2188">
        <v>6</v>
      </c>
      <c r="K2188">
        <v>10</v>
      </c>
      <c r="L2188">
        <v>1</v>
      </c>
      <c r="M2188">
        <v>1</v>
      </c>
      <c r="N2188" t="s">
        <v>28</v>
      </c>
      <c r="O2188">
        <v>3.15</v>
      </c>
      <c r="P2188">
        <v>3.37</v>
      </c>
      <c r="Q2188">
        <v>2.21</v>
      </c>
      <c r="R2188">
        <v>3.34</v>
      </c>
      <c r="S2188">
        <v>3.61</v>
      </c>
      <c r="T2188">
        <v>2.31</v>
      </c>
    </row>
    <row r="2189" spans="1:20" x14ac:dyDescent="0.45">
      <c r="A2189" t="s">
        <v>65</v>
      </c>
      <c r="B2189" s="2">
        <v>42603</v>
      </c>
      <c r="C2189" s="1">
        <v>0.77083333333333337</v>
      </c>
      <c r="D2189" t="s">
        <v>72</v>
      </c>
      <c r="E2189" t="s">
        <v>66</v>
      </c>
      <c r="F2189">
        <v>1422.93</v>
      </c>
      <c r="G2189">
        <v>1498.06</v>
      </c>
      <c r="H2189">
        <v>2</v>
      </c>
      <c r="I2189">
        <v>8</v>
      </c>
      <c r="J2189">
        <v>4</v>
      </c>
      <c r="K2189">
        <v>7</v>
      </c>
      <c r="L2189">
        <v>5</v>
      </c>
      <c r="M2189">
        <v>1</v>
      </c>
      <c r="N2189" t="s">
        <v>23</v>
      </c>
      <c r="O2189">
        <v>2.2400000000000002</v>
      </c>
      <c r="P2189">
        <v>3.09</v>
      </c>
      <c r="Q2189">
        <v>3.23</v>
      </c>
      <c r="R2189">
        <v>2.36</v>
      </c>
      <c r="S2189">
        <v>3.32</v>
      </c>
      <c r="T2189">
        <v>3.58</v>
      </c>
    </row>
    <row r="2190" spans="1:20" x14ac:dyDescent="0.45">
      <c r="A2190" t="s">
        <v>20</v>
      </c>
      <c r="B2190" s="2">
        <v>42603</v>
      </c>
      <c r="C2190" s="1">
        <v>0.79166666666666663</v>
      </c>
      <c r="D2190" t="s">
        <v>49</v>
      </c>
      <c r="E2190" t="s">
        <v>59</v>
      </c>
      <c r="F2190">
        <v>1260.69</v>
      </c>
      <c r="G2190">
        <v>1354.44</v>
      </c>
      <c r="H2190">
        <v>4</v>
      </c>
      <c r="I2190">
        <v>4</v>
      </c>
      <c r="J2190">
        <v>2</v>
      </c>
      <c r="K2190">
        <v>8</v>
      </c>
      <c r="L2190">
        <v>2</v>
      </c>
      <c r="M2190">
        <v>1</v>
      </c>
      <c r="N2190" t="s">
        <v>23</v>
      </c>
      <c r="O2190">
        <v>2.42</v>
      </c>
      <c r="P2190">
        <v>3.38</v>
      </c>
      <c r="Q2190">
        <v>2.81</v>
      </c>
      <c r="R2190">
        <v>2.5499999999999998</v>
      </c>
      <c r="S2190">
        <v>3.62</v>
      </c>
      <c r="T2190">
        <v>3.02</v>
      </c>
    </row>
    <row r="2191" spans="1:20" x14ac:dyDescent="0.45">
      <c r="A2191" t="s">
        <v>41</v>
      </c>
      <c r="B2191" s="2">
        <v>42604</v>
      </c>
      <c r="C2191" s="1">
        <v>0.75</v>
      </c>
      <c r="D2191" t="s">
        <v>51</v>
      </c>
      <c r="E2191" t="s">
        <v>71</v>
      </c>
      <c r="F2191">
        <v>1423.32</v>
      </c>
      <c r="G2191">
        <v>1276.6300000000001</v>
      </c>
      <c r="H2191">
        <v>5</v>
      </c>
      <c r="I2191">
        <v>6</v>
      </c>
      <c r="J2191">
        <v>4</v>
      </c>
      <c r="K2191">
        <v>4</v>
      </c>
      <c r="L2191">
        <v>4</v>
      </c>
      <c r="M2191">
        <v>0</v>
      </c>
      <c r="N2191" t="s">
        <v>23</v>
      </c>
      <c r="O2191">
        <v>1.36</v>
      </c>
      <c r="P2191">
        <v>5.0599999999999996</v>
      </c>
      <c r="Q2191">
        <v>7.96</v>
      </c>
      <c r="R2191">
        <v>1.51</v>
      </c>
      <c r="S2191">
        <v>5.65</v>
      </c>
      <c r="T2191">
        <v>9.26</v>
      </c>
    </row>
    <row r="2192" spans="1:20" x14ac:dyDescent="0.45">
      <c r="A2192" t="s">
        <v>31</v>
      </c>
      <c r="B2192" s="2">
        <v>42604</v>
      </c>
      <c r="C2192" s="1">
        <v>0.75</v>
      </c>
      <c r="D2192" t="s">
        <v>45</v>
      </c>
      <c r="E2192" t="s">
        <v>44</v>
      </c>
      <c r="F2192">
        <v>1321.89</v>
      </c>
      <c r="G2192">
        <v>1409.07</v>
      </c>
      <c r="H2192">
        <v>1</v>
      </c>
      <c r="I2192">
        <v>1</v>
      </c>
      <c r="J2192">
        <v>4</v>
      </c>
      <c r="K2192">
        <v>5</v>
      </c>
      <c r="L2192">
        <v>3</v>
      </c>
      <c r="M2192">
        <v>2</v>
      </c>
      <c r="N2192" t="s">
        <v>23</v>
      </c>
      <c r="O2192">
        <v>3.03</v>
      </c>
      <c r="P2192">
        <v>3.37</v>
      </c>
      <c r="Q2192">
        <v>2.29</v>
      </c>
      <c r="R2192">
        <v>3.35</v>
      </c>
      <c r="S2192">
        <v>3.58</v>
      </c>
      <c r="T2192">
        <v>2.42</v>
      </c>
    </row>
    <row r="2193" spans="1:20" x14ac:dyDescent="0.45">
      <c r="A2193" t="s">
        <v>31</v>
      </c>
      <c r="B2193" s="2">
        <v>42608</v>
      </c>
      <c r="C2193" s="1">
        <v>0.80208333333333337</v>
      </c>
      <c r="D2193" t="s">
        <v>107</v>
      </c>
      <c r="E2193" t="s">
        <v>56</v>
      </c>
      <c r="F2193">
        <v>1330.47</v>
      </c>
      <c r="G2193">
        <v>1352.4</v>
      </c>
      <c r="H2193">
        <v>4</v>
      </c>
      <c r="I2193">
        <v>7</v>
      </c>
      <c r="J2193">
        <v>1</v>
      </c>
      <c r="K2193">
        <v>4</v>
      </c>
      <c r="L2193">
        <v>0</v>
      </c>
      <c r="M2193">
        <v>1</v>
      </c>
      <c r="N2193" t="s">
        <v>34</v>
      </c>
      <c r="O2193">
        <v>2.2799999999999998</v>
      </c>
      <c r="P2193">
        <v>3.41</v>
      </c>
      <c r="Q2193">
        <v>3.02</v>
      </c>
      <c r="R2193">
        <v>2.36</v>
      </c>
      <c r="S2193">
        <v>3.53</v>
      </c>
      <c r="T2193">
        <v>3.3</v>
      </c>
    </row>
    <row r="2194" spans="1:20" x14ac:dyDescent="0.45">
      <c r="A2194" t="s">
        <v>81</v>
      </c>
      <c r="B2194" s="2">
        <v>42609</v>
      </c>
      <c r="C2194" s="1">
        <v>0.45833333333333331</v>
      </c>
      <c r="D2194" t="s">
        <v>108</v>
      </c>
      <c r="E2194" t="s">
        <v>83</v>
      </c>
      <c r="F2194">
        <v>1452.05</v>
      </c>
      <c r="G2194">
        <v>1552.86</v>
      </c>
      <c r="H2194">
        <v>2</v>
      </c>
      <c r="I2194">
        <v>3</v>
      </c>
      <c r="J2194">
        <v>2</v>
      </c>
      <c r="K2194">
        <v>2</v>
      </c>
      <c r="L2194">
        <v>1</v>
      </c>
      <c r="M2194">
        <v>1</v>
      </c>
      <c r="N2194" t="s">
        <v>28</v>
      </c>
      <c r="O2194">
        <v>2.86</v>
      </c>
      <c r="P2194">
        <v>2.85</v>
      </c>
      <c r="Q2194">
        <v>2.71</v>
      </c>
      <c r="R2194">
        <v>3.12</v>
      </c>
      <c r="S2194">
        <v>3</v>
      </c>
      <c r="T2194">
        <v>2.93</v>
      </c>
    </row>
    <row r="2195" spans="1:20" x14ac:dyDescent="0.45">
      <c r="A2195" t="s">
        <v>74</v>
      </c>
      <c r="B2195" s="2">
        <v>42609</v>
      </c>
      <c r="C2195" s="1">
        <v>0.58333333333333337</v>
      </c>
      <c r="D2195" t="s">
        <v>98</v>
      </c>
      <c r="E2195" t="s">
        <v>106</v>
      </c>
      <c r="F2195">
        <v>1204.8800000000001</v>
      </c>
      <c r="G2195">
        <v>1189.24</v>
      </c>
      <c r="H2195">
        <v>1</v>
      </c>
      <c r="I2195">
        <v>5</v>
      </c>
      <c r="J2195">
        <v>1</v>
      </c>
      <c r="K2195">
        <v>2</v>
      </c>
      <c r="L2195">
        <v>3</v>
      </c>
      <c r="M2195">
        <v>0</v>
      </c>
      <c r="N2195" t="s">
        <v>23</v>
      </c>
      <c r="O2195">
        <v>1.95</v>
      </c>
      <c r="P2195">
        <v>3.31</v>
      </c>
      <c r="Q2195">
        <v>3.92</v>
      </c>
      <c r="R2195">
        <v>2.0499999999999998</v>
      </c>
      <c r="S2195">
        <v>3.54</v>
      </c>
      <c r="T2195">
        <v>4.29</v>
      </c>
    </row>
    <row r="2196" spans="1:20" x14ac:dyDescent="0.45">
      <c r="A2196" t="s">
        <v>20</v>
      </c>
      <c r="B2196" s="2">
        <v>42609</v>
      </c>
      <c r="C2196" s="1">
        <v>0.60416666666666663</v>
      </c>
      <c r="D2196" t="s">
        <v>58</v>
      </c>
      <c r="E2196" t="s">
        <v>25</v>
      </c>
      <c r="F2196">
        <v>1388.36</v>
      </c>
      <c r="G2196">
        <v>1420.67</v>
      </c>
      <c r="H2196">
        <v>2</v>
      </c>
      <c r="I2196">
        <v>5</v>
      </c>
      <c r="J2196">
        <v>7</v>
      </c>
      <c r="K2196">
        <v>8</v>
      </c>
      <c r="L2196">
        <v>0</v>
      </c>
      <c r="M2196">
        <v>2</v>
      </c>
      <c r="N2196" t="s">
        <v>34</v>
      </c>
      <c r="O2196">
        <v>2.4900000000000002</v>
      </c>
      <c r="P2196">
        <v>3.43</v>
      </c>
      <c r="Q2196">
        <v>2.69</v>
      </c>
      <c r="R2196">
        <v>2.66</v>
      </c>
      <c r="S2196">
        <v>3.65</v>
      </c>
      <c r="T2196">
        <v>2.89</v>
      </c>
    </row>
    <row r="2197" spans="1:20" x14ac:dyDescent="0.45">
      <c r="A2197" t="s">
        <v>41</v>
      </c>
      <c r="B2197" s="2">
        <v>42609</v>
      </c>
      <c r="C2197" s="1">
        <v>0.625</v>
      </c>
      <c r="D2197" t="s">
        <v>70</v>
      </c>
      <c r="E2197" t="s">
        <v>43</v>
      </c>
      <c r="F2197">
        <v>1354.24</v>
      </c>
      <c r="G2197">
        <v>1236.53</v>
      </c>
      <c r="H2197">
        <v>4</v>
      </c>
      <c r="I2197">
        <v>4</v>
      </c>
      <c r="J2197">
        <v>2</v>
      </c>
      <c r="K2197">
        <v>5</v>
      </c>
      <c r="L2197">
        <v>2</v>
      </c>
      <c r="M2197">
        <v>1</v>
      </c>
      <c r="N2197" t="s">
        <v>23</v>
      </c>
      <c r="O2197">
        <v>1.4</v>
      </c>
      <c r="P2197">
        <v>4.6900000000000004</v>
      </c>
      <c r="Q2197">
        <v>7.29</v>
      </c>
      <c r="R2197">
        <v>1.45</v>
      </c>
      <c r="S2197">
        <v>5.2</v>
      </c>
      <c r="T2197">
        <v>8.1999999999999993</v>
      </c>
    </row>
    <row r="2198" spans="1:20" x14ac:dyDescent="0.45">
      <c r="A2198" t="s">
        <v>35</v>
      </c>
      <c r="B2198" s="2">
        <v>42609</v>
      </c>
      <c r="C2198" s="1">
        <v>0.625</v>
      </c>
      <c r="D2198" t="s">
        <v>37</v>
      </c>
      <c r="E2198" t="s">
        <v>100</v>
      </c>
      <c r="F2198">
        <v>1507.43</v>
      </c>
      <c r="G2198">
        <v>1474.84</v>
      </c>
      <c r="H2198">
        <v>6</v>
      </c>
      <c r="I2198">
        <v>10</v>
      </c>
      <c r="J2198">
        <v>6</v>
      </c>
      <c r="K2198">
        <v>10</v>
      </c>
      <c r="L2198">
        <v>3</v>
      </c>
      <c r="M2198">
        <v>1</v>
      </c>
      <c r="N2198" t="s">
        <v>23</v>
      </c>
      <c r="O2198">
        <v>1.72</v>
      </c>
      <c r="P2198">
        <v>3.65</v>
      </c>
      <c r="Q2198">
        <v>4.71</v>
      </c>
      <c r="R2198">
        <v>1.77</v>
      </c>
      <c r="S2198">
        <v>3.95</v>
      </c>
      <c r="T2198">
        <v>5.4</v>
      </c>
    </row>
    <row r="2199" spans="1:20" x14ac:dyDescent="0.45">
      <c r="A2199" t="s">
        <v>20</v>
      </c>
      <c r="B2199" s="2">
        <v>42609</v>
      </c>
      <c r="C2199" s="1">
        <v>0.70833333333333337</v>
      </c>
      <c r="D2199" t="s">
        <v>24</v>
      </c>
      <c r="E2199" t="s">
        <v>60</v>
      </c>
      <c r="F2199">
        <v>1314.78</v>
      </c>
      <c r="G2199">
        <v>1313.66</v>
      </c>
      <c r="H2199">
        <v>5</v>
      </c>
      <c r="I2199">
        <v>5</v>
      </c>
      <c r="J2199">
        <v>4</v>
      </c>
      <c r="K2199">
        <v>8</v>
      </c>
      <c r="L2199">
        <v>3</v>
      </c>
      <c r="M2199">
        <v>2</v>
      </c>
      <c r="N2199" t="s">
        <v>23</v>
      </c>
      <c r="O2199">
        <v>2.3199999999999998</v>
      </c>
      <c r="P2199">
        <v>3.33</v>
      </c>
      <c r="Q2199">
        <v>3</v>
      </c>
      <c r="R2199">
        <v>2.5</v>
      </c>
      <c r="S2199">
        <v>3.52</v>
      </c>
      <c r="T2199">
        <v>3.26</v>
      </c>
    </row>
    <row r="2200" spans="1:20" x14ac:dyDescent="0.45">
      <c r="A2200" t="s">
        <v>31</v>
      </c>
      <c r="B2200" s="2">
        <v>42610</v>
      </c>
      <c r="C2200" s="1">
        <v>0.54166666666666663</v>
      </c>
      <c r="D2200" t="s">
        <v>44</v>
      </c>
      <c r="E2200" t="s">
        <v>78</v>
      </c>
      <c r="F2200">
        <v>1409.07</v>
      </c>
      <c r="G2200">
        <v>1309.26</v>
      </c>
      <c r="H2200">
        <v>3</v>
      </c>
      <c r="I2200">
        <v>5</v>
      </c>
      <c r="J2200">
        <v>5</v>
      </c>
      <c r="K2200">
        <v>7</v>
      </c>
      <c r="L2200">
        <v>0</v>
      </c>
      <c r="M2200">
        <v>1</v>
      </c>
      <c r="N2200" t="s">
        <v>34</v>
      </c>
      <c r="O2200">
        <v>1.74</v>
      </c>
      <c r="P2200">
        <v>3.66</v>
      </c>
      <c r="Q2200">
        <v>4.6100000000000003</v>
      </c>
      <c r="R2200">
        <v>1.8</v>
      </c>
      <c r="S2200">
        <v>3.92</v>
      </c>
      <c r="T2200">
        <v>5</v>
      </c>
    </row>
    <row r="2201" spans="1:20" x14ac:dyDescent="0.45">
      <c r="A2201" t="s">
        <v>41</v>
      </c>
      <c r="B2201" s="2">
        <v>42610</v>
      </c>
      <c r="C2201" s="1">
        <v>0.58333333333333337</v>
      </c>
      <c r="D2201" t="s">
        <v>53</v>
      </c>
      <c r="E2201" t="s">
        <v>105</v>
      </c>
      <c r="F2201">
        <v>1456.64</v>
      </c>
      <c r="G2201">
        <v>1286.3399999999999</v>
      </c>
      <c r="H2201">
        <v>9</v>
      </c>
      <c r="I2201">
        <v>15</v>
      </c>
      <c r="J2201">
        <v>7</v>
      </c>
      <c r="K2201">
        <v>8</v>
      </c>
      <c r="L2201">
        <v>0</v>
      </c>
      <c r="M2201">
        <v>0</v>
      </c>
      <c r="N2201" t="s">
        <v>28</v>
      </c>
      <c r="O2201">
        <v>1.91</v>
      </c>
      <c r="P2201">
        <v>3.54</v>
      </c>
      <c r="Q2201">
        <v>3.85</v>
      </c>
      <c r="R2201">
        <v>2.0299999999999998</v>
      </c>
      <c r="S2201">
        <v>3.75</v>
      </c>
      <c r="T2201">
        <v>4.3</v>
      </c>
    </row>
    <row r="2202" spans="1:20" x14ac:dyDescent="0.45">
      <c r="A2202" t="s">
        <v>20</v>
      </c>
      <c r="B2202" s="2">
        <v>42610</v>
      </c>
      <c r="C2202" s="1">
        <v>0.60416666666666663</v>
      </c>
      <c r="D2202" t="s">
        <v>26</v>
      </c>
      <c r="E2202" t="s">
        <v>22</v>
      </c>
      <c r="F2202">
        <v>1265.8699999999999</v>
      </c>
      <c r="G2202">
        <v>1258.17</v>
      </c>
      <c r="H2202">
        <v>4</v>
      </c>
      <c r="I2202">
        <v>10</v>
      </c>
      <c r="J2202">
        <v>4</v>
      </c>
      <c r="K2202">
        <v>6</v>
      </c>
      <c r="L2202">
        <v>1</v>
      </c>
      <c r="M2202">
        <v>1</v>
      </c>
      <c r="N2202" t="s">
        <v>28</v>
      </c>
      <c r="O2202">
        <v>2.0699999999999998</v>
      </c>
      <c r="P2202">
        <v>3.39</v>
      </c>
      <c r="Q2202">
        <v>3.47</v>
      </c>
      <c r="R2202">
        <v>2.1800000000000002</v>
      </c>
      <c r="S2202">
        <v>3.59</v>
      </c>
      <c r="T2202">
        <v>3.75</v>
      </c>
    </row>
    <row r="2203" spans="1:20" x14ac:dyDescent="0.45">
      <c r="A2203" t="s">
        <v>20</v>
      </c>
      <c r="B2203" s="2">
        <v>42610</v>
      </c>
      <c r="C2203" s="1">
        <v>0.70833333333333337</v>
      </c>
      <c r="D2203" t="s">
        <v>30</v>
      </c>
      <c r="E2203" t="s">
        <v>49</v>
      </c>
      <c r="F2203">
        <v>1538.42</v>
      </c>
      <c r="G2203">
        <v>1260.69</v>
      </c>
      <c r="H2203">
        <v>7</v>
      </c>
      <c r="I2203">
        <v>11</v>
      </c>
      <c r="J2203">
        <v>6</v>
      </c>
      <c r="K2203">
        <v>7</v>
      </c>
      <c r="L2203">
        <v>3</v>
      </c>
      <c r="M2203">
        <v>1</v>
      </c>
      <c r="N2203" t="s">
        <v>23</v>
      </c>
      <c r="O2203">
        <v>1.25</v>
      </c>
      <c r="P2203">
        <v>5.93</v>
      </c>
      <c r="Q2203">
        <v>10.67</v>
      </c>
      <c r="R2203">
        <v>1.29</v>
      </c>
      <c r="S2203">
        <v>6.7</v>
      </c>
      <c r="T2203">
        <v>12.88</v>
      </c>
    </row>
    <row r="2204" spans="1:20" x14ac:dyDescent="0.45">
      <c r="A2204" t="s">
        <v>20</v>
      </c>
      <c r="B2204" s="2">
        <v>42610</v>
      </c>
      <c r="C2204" s="1">
        <v>0.70833333333333337</v>
      </c>
      <c r="D2204" t="s">
        <v>59</v>
      </c>
      <c r="E2204" t="s">
        <v>29</v>
      </c>
      <c r="F2204">
        <v>1354.44</v>
      </c>
      <c r="G2204">
        <v>1303.3699999999999</v>
      </c>
      <c r="H2204">
        <v>2</v>
      </c>
      <c r="I2204">
        <v>5</v>
      </c>
      <c r="J2204">
        <v>2</v>
      </c>
      <c r="K2204">
        <v>5</v>
      </c>
      <c r="L2204">
        <v>2</v>
      </c>
      <c r="M2204">
        <v>2</v>
      </c>
      <c r="N2204" t="s">
        <v>28</v>
      </c>
      <c r="O2204">
        <v>1.78</v>
      </c>
      <c r="P2204">
        <v>3.61</v>
      </c>
      <c r="Q2204">
        <v>4.37</v>
      </c>
      <c r="R2204">
        <v>1.92</v>
      </c>
      <c r="S2204">
        <v>3.86</v>
      </c>
      <c r="T2204">
        <v>4.8</v>
      </c>
    </row>
    <row r="2205" spans="1:20" x14ac:dyDescent="0.45">
      <c r="A2205" t="s">
        <v>31</v>
      </c>
      <c r="B2205" s="2">
        <v>42610</v>
      </c>
      <c r="C2205" s="1">
        <v>0.70833333333333337</v>
      </c>
      <c r="D2205" t="s">
        <v>68</v>
      </c>
      <c r="E2205" t="s">
        <v>33</v>
      </c>
      <c r="F2205">
        <v>1458.74</v>
      </c>
      <c r="G2205">
        <v>1369.67</v>
      </c>
      <c r="H2205">
        <v>7</v>
      </c>
      <c r="I2205">
        <v>11</v>
      </c>
      <c r="J2205">
        <v>2</v>
      </c>
      <c r="K2205">
        <v>5</v>
      </c>
      <c r="L2205">
        <v>2</v>
      </c>
      <c r="M2205">
        <v>1</v>
      </c>
      <c r="N2205" t="s">
        <v>23</v>
      </c>
      <c r="O2205">
        <v>2.02</v>
      </c>
      <c r="P2205">
        <v>3.44</v>
      </c>
      <c r="Q2205">
        <v>3.57</v>
      </c>
      <c r="R2205">
        <v>2.13</v>
      </c>
      <c r="S2205">
        <v>3.66</v>
      </c>
      <c r="T2205">
        <v>3.97</v>
      </c>
    </row>
    <row r="2206" spans="1:20" x14ac:dyDescent="0.45">
      <c r="A2206" t="s">
        <v>61</v>
      </c>
      <c r="B2206" s="2">
        <v>42610</v>
      </c>
      <c r="C2206" s="1">
        <v>0.70833333333333337</v>
      </c>
      <c r="D2206" t="s">
        <v>63</v>
      </c>
      <c r="E2206" t="s">
        <v>62</v>
      </c>
      <c r="F2206">
        <v>1280.06</v>
      </c>
      <c r="G2206">
        <v>1499.42</v>
      </c>
      <c r="H2206">
        <v>5</v>
      </c>
      <c r="I2206">
        <v>5</v>
      </c>
      <c r="J2206">
        <v>3</v>
      </c>
      <c r="K2206">
        <v>7</v>
      </c>
      <c r="L2206">
        <v>0</v>
      </c>
      <c r="M2206">
        <v>2</v>
      </c>
      <c r="N2206" t="s">
        <v>34</v>
      </c>
      <c r="O2206">
        <v>4.79</v>
      </c>
      <c r="P2206">
        <v>3.68</v>
      </c>
      <c r="Q2206">
        <v>1.7</v>
      </c>
      <c r="R2206">
        <v>5.35</v>
      </c>
      <c r="S2206">
        <v>3.97</v>
      </c>
      <c r="T2206">
        <v>1.82</v>
      </c>
    </row>
    <row r="2207" spans="1:20" x14ac:dyDescent="0.45">
      <c r="A2207" t="s">
        <v>31</v>
      </c>
      <c r="B2207" s="2">
        <v>42610</v>
      </c>
      <c r="C2207" s="1">
        <v>0.79166666666666663</v>
      </c>
      <c r="D2207" t="s">
        <v>95</v>
      </c>
      <c r="E2207" t="s">
        <v>55</v>
      </c>
      <c r="F2207">
        <v>1341.1</v>
      </c>
      <c r="G2207">
        <v>1548.9</v>
      </c>
      <c r="H2207">
        <v>4</v>
      </c>
      <c r="I2207">
        <v>7</v>
      </c>
      <c r="J2207">
        <v>2</v>
      </c>
      <c r="K2207">
        <v>6</v>
      </c>
      <c r="L2207">
        <v>0</v>
      </c>
      <c r="M2207">
        <v>0</v>
      </c>
      <c r="N2207" t="s">
        <v>28</v>
      </c>
      <c r="O2207">
        <v>3.14</v>
      </c>
      <c r="P2207">
        <v>3.33</v>
      </c>
      <c r="Q2207">
        <v>2.2400000000000002</v>
      </c>
      <c r="R2207">
        <v>3.32</v>
      </c>
      <c r="S2207">
        <v>3.53</v>
      </c>
      <c r="T2207">
        <v>2.35</v>
      </c>
    </row>
    <row r="2208" spans="1:20" x14ac:dyDescent="0.45">
      <c r="A2208" t="s">
        <v>74</v>
      </c>
      <c r="B2208" s="2">
        <v>42617</v>
      </c>
      <c r="C2208" s="1">
        <v>0.58333333333333337</v>
      </c>
      <c r="D2208" t="s">
        <v>89</v>
      </c>
      <c r="E2208" t="s">
        <v>98</v>
      </c>
      <c r="F2208">
        <v>1201.5899999999999</v>
      </c>
      <c r="G2208">
        <v>1204.8800000000001</v>
      </c>
      <c r="H2208">
        <v>7</v>
      </c>
      <c r="I2208">
        <v>9</v>
      </c>
      <c r="J2208">
        <v>4</v>
      </c>
      <c r="K2208">
        <v>5</v>
      </c>
      <c r="L2208">
        <v>1</v>
      </c>
      <c r="M2208">
        <v>0</v>
      </c>
      <c r="N2208" t="s">
        <v>23</v>
      </c>
      <c r="O2208">
        <v>2.36</v>
      </c>
      <c r="P2208">
        <v>3.16</v>
      </c>
      <c r="Q2208">
        <v>3.02</v>
      </c>
      <c r="R2208">
        <v>2.4700000000000002</v>
      </c>
      <c r="S2208">
        <v>3.32</v>
      </c>
      <c r="T2208">
        <v>3.23</v>
      </c>
    </row>
    <row r="2209" spans="1:20" x14ac:dyDescent="0.45">
      <c r="A2209" t="s">
        <v>35</v>
      </c>
      <c r="B2209" s="2">
        <v>42617</v>
      </c>
      <c r="C2209" s="1">
        <v>0.625</v>
      </c>
      <c r="D2209" t="s">
        <v>37</v>
      </c>
      <c r="E2209" t="s">
        <v>100</v>
      </c>
      <c r="F2209">
        <v>1527.1</v>
      </c>
      <c r="G2209">
        <v>1463.72</v>
      </c>
      <c r="H2209">
        <v>9</v>
      </c>
      <c r="I2209">
        <v>12</v>
      </c>
      <c r="J2209">
        <v>3</v>
      </c>
      <c r="K2209">
        <v>9</v>
      </c>
      <c r="L2209">
        <v>4</v>
      </c>
      <c r="M2209">
        <v>1</v>
      </c>
      <c r="N2209" t="s">
        <v>23</v>
      </c>
      <c r="O2209">
        <v>1.5</v>
      </c>
      <c r="P2209">
        <v>4.08</v>
      </c>
      <c r="Q2209">
        <v>6.56</v>
      </c>
      <c r="R2209">
        <v>1.6</v>
      </c>
      <c r="S2209">
        <v>4.5</v>
      </c>
      <c r="T2209">
        <v>8.35</v>
      </c>
    </row>
    <row r="2210" spans="1:20" x14ac:dyDescent="0.45">
      <c r="A2210" t="s">
        <v>61</v>
      </c>
      <c r="B2210" s="2">
        <v>42617</v>
      </c>
      <c r="C2210" s="1">
        <v>0.70833333333333337</v>
      </c>
      <c r="D2210" t="s">
        <v>85</v>
      </c>
      <c r="E2210" t="s">
        <v>80</v>
      </c>
      <c r="F2210">
        <v>1359.62</v>
      </c>
      <c r="G2210">
        <v>1355.13</v>
      </c>
      <c r="H2210">
        <v>1</v>
      </c>
      <c r="I2210">
        <v>4</v>
      </c>
      <c r="J2210">
        <v>3</v>
      </c>
      <c r="K2210">
        <v>9</v>
      </c>
      <c r="L2210">
        <v>2</v>
      </c>
      <c r="M2210">
        <v>0</v>
      </c>
      <c r="N2210" t="s">
        <v>23</v>
      </c>
      <c r="O2210">
        <v>2.06</v>
      </c>
      <c r="P2210">
        <v>3.39</v>
      </c>
      <c r="Q2210">
        <v>3.44</v>
      </c>
      <c r="R2210">
        <v>2.2000000000000002</v>
      </c>
      <c r="S2210">
        <v>3.79</v>
      </c>
      <c r="T2210">
        <v>3.73</v>
      </c>
    </row>
    <row r="2211" spans="1:20" x14ac:dyDescent="0.45">
      <c r="A2211" t="s">
        <v>20</v>
      </c>
      <c r="B2211" s="2">
        <v>42617</v>
      </c>
      <c r="C2211" s="1">
        <v>0.70833333333333337</v>
      </c>
      <c r="D2211" t="s">
        <v>22</v>
      </c>
      <c r="E2211" t="s">
        <v>40</v>
      </c>
      <c r="F2211">
        <v>1262.9000000000001</v>
      </c>
      <c r="G2211">
        <v>1328.06</v>
      </c>
      <c r="H2211">
        <v>5</v>
      </c>
      <c r="I2211">
        <v>6</v>
      </c>
      <c r="J2211">
        <v>7</v>
      </c>
      <c r="K2211">
        <v>13</v>
      </c>
      <c r="L2211">
        <v>2</v>
      </c>
      <c r="M2211">
        <v>1</v>
      </c>
      <c r="N2211" t="s">
        <v>23</v>
      </c>
      <c r="O2211">
        <v>2.16</v>
      </c>
      <c r="P2211">
        <v>3.36</v>
      </c>
      <c r="Q2211">
        <v>3.27</v>
      </c>
      <c r="R2211">
        <v>2.2400000000000002</v>
      </c>
      <c r="S2211">
        <v>3.64</v>
      </c>
      <c r="T2211">
        <v>3.55</v>
      </c>
    </row>
    <row r="2212" spans="1:20" x14ac:dyDescent="0.45">
      <c r="A2212" t="s">
        <v>35</v>
      </c>
      <c r="B2212" s="2">
        <v>42617</v>
      </c>
      <c r="C2212" s="1">
        <v>0.72916666666666663</v>
      </c>
      <c r="D2212" t="s">
        <v>36</v>
      </c>
      <c r="E2212" t="s">
        <v>46</v>
      </c>
      <c r="F2212">
        <v>1415.42</v>
      </c>
      <c r="G2212">
        <v>1344.63</v>
      </c>
      <c r="H2212">
        <v>1</v>
      </c>
      <c r="I2212">
        <v>4</v>
      </c>
      <c r="J2212">
        <v>4</v>
      </c>
      <c r="K2212">
        <v>4</v>
      </c>
      <c r="L2212">
        <v>1</v>
      </c>
      <c r="M2212">
        <v>0</v>
      </c>
      <c r="N2212" t="s">
        <v>23</v>
      </c>
      <c r="O2212">
        <v>2.0299999999999998</v>
      </c>
      <c r="P2212">
        <v>3.46</v>
      </c>
      <c r="Q2212">
        <v>3.48</v>
      </c>
      <c r="R2212">
        <v>2.12</v>
      </c>
      <c r="S2212">
        <v>3.8</v>
      </c>
      <c r="T2212">
        <v>3.85</v>
      </c>
    </row>
    <row r="2213" spans="1:20" x14ac:dyDescent="0.45">
      <c r="A2213" t="s">
        <v>31</v>
      </c>
      <c r="B2213" s="2">
        <v>42618</v>
      </c>
      <c r="C2213" s="1">
        <v>0.75</v>
      </c>
      <c r="D2213" t="s">
        <v>57</v>
      </c>
      <c r="E2213" t="s">
        <v>56</v>
      </c>
      <c r="F2213">
        <v>1496.66</v>
      </c>
      <c r="G2213">
        <v>1346.19</v>
      </c>
      <c r="H2213">
        <v>7</v>
      </c>
      <c r="I2213">
        <v>11</v>
      </c>
      <c r="J2213">
        <v>4</v>
      </c>
      <c r="K2213">
        <v>4</v>
      </c>
      <c r="L2213">
        <v>2</v>
      </c>
      <c r="M2213">
        <v>1</v>
      </c>
      <c r="N2213" t="s">
        <v>23</v>
      </c>
      <c r="O2213">
        <v>1.61</v>
      </c>
      <c r="P2213">
        <v>3.75</v>
      </c>
      <c r="Q2213">
        <v>5.61</v>
      </c>
      <c r="R2213">
        <v>1.68</v>
      </c>
      <c r="S2213">
        <v>4.1500000000000004</v>
      </c>
      <c r="T2213">
        <v>7</v>
      </c>
    </row>
    <row r="2214" spans="1:20" x14ac:dyDescent="0.45">
      <c r="A2214" t="s">
        <v>41</v>
      </c>
      <c r="B2214" s="2">
        <v>42618</v>
      </c>
      <c r="C2214" s="1">
        <v>0.75</v>
      </c>
      <c r="D2214" t="s">
        <v>71</v>
      </c>
      <c r="E2214" t="s">
        <v>97</v>
      </c>
      <c r="F2214">
        <v>1256.8599999999999</v>
      </c>
      <c r="G2214">
        <v>1173.29</v>
      </c>
      <c r="H2214">
        <v>1</v>
      </c>
      <c r="I2214">
        <v>4</v>
      </c>
      <c r="J2214">
        <v>1</v>
      </c>
      <c r="K2214">
        <v>2</v>
      </c>
      <c r="L2214">
        <v>2</v>
      </c>
      <c r="M2214">
        <v>1</v>
      </c>
      <c r="N2214" t="s">
        <v>23</v>
      </c>
      <c r="O2214">
        <v>1.59</v>
      </c>
      <c r="P2214">
        <v>3.99</v>
      </c>
      <c r="Q2214">
        <v>5.42</v>
      </c>
      <c r="R2214">
        <v>1.65</v>
      </c>
      <c r="S2214">
        <v>4.3600000000000003</v>
      </c>
      <c r="T2214">
        <v>6.55</v>
      </c>
    </row>
    <row r="2215" spans="1:20" x14ac:dyDescent="0.45">
      <c r="A2215" t="s">
        <v>65</v>
      </c>
      <c r="B2215" s="2">
        <v>42618</v>
      </c>
      <c r="C2215" s="1">
        <v>0.77083333333333337</v>
      </c>
      <c r="D2215" t="s">
        <v>79</v>
      </c>
      <c r="E2215" t="s">
        <v>66</v>
      </c>
      <c r="F2215">
        <v>1473.64</v>
      </c>
      <c r="G2215">
        <v>1505.17</v>
      </c>
      <c r="H2215">
        <v>2</v>
      </c>
      <c r="I2215">
        <v>6</v>
      </c>
      <c r="J2215">
        <v>4</v>
      </c>
      <c r="K2215">
        <v>8</v>
      </c>
      <c r="L2215">
        <v>2</v>
      </c>
      <c r="M2215">
        <v>0</v>
      </c>
      <c r="N2215" t="s">
        <v>23</v>
      </c>
      <c r="O2215">
        <v>1.76</v>
      </c>
      <c r="P2215">
        <v>3.72</v>
      </c>
      <c r="Q2215">
        <v>3.98</v>
      </c>
      <c r="R2215">
        <v>1.83</v>
      </c>
      <c r="S2215">
        <v>4</v>
      </c>
      <c r="T2215">
        <v>4.6100000000000003</v>
      </c>
    </row>
    <row r="2216" spans="1:20" x14ac:dyDescent="0.45">
      <c r="A2216" t="s">
        <v>74</v>
      </c>
      <c r="B2216" s="2">
        <v>42619</v>
      </c>
      <c r="C2216" s="1">
        <v>0.6875</v>
      </c>
      <c r="D2216" t="s">
        <v>98</v>
      </c>
      <c r="E2216" t="s">
        <v>89</v>
      </c>
      <c r="F2216">
        <v>1204.8800000000001</v>
      </c>
      <c r="G2216">
        <v>1201.5899999999999</v>
      </c>
      <c r="H2216">
        <v>4</v>
      </c>
      <c r="I2216">
        <v>5</v>
      </c>
      <c r="J2216">
        <v>7</v>
      </c>
      <c r="K2216">
        <v>13</v>
      </c>
      <c r="L2216">
        <v>0</v>
      </c>
      <c r="M2216">
        <v>0</v>
      </c>
      <c r="N2216" t="s">
        <v>28</v>
      </c>
      <c r="O2216">
        <v>2</v>
      </c>
      <c r="P2216">
        <v>3.29</v>
      </c>
      <c r="Q2216">
        <v>3.74</v>
      </c>
      <c r="R2216">
        <v>2.15</v>
      </c>
      <c r="S2216">
        <v>3.48</v>
      </c>
      <c r="T2216">
        <v>4.3</v>
      </c>
    </row>
    <row r="2217" spans="1:20" x14ac:dyDescent="0.45">
      <c r="A2217" t="s">
        <v>20</v>
      </c>
      <c r="B2217" s="2">
        <v>42620</v>
      </c>
      <c r="C2217" s="1">
        <v>0.60416666666666663</v>
      </c>
      <c r="D2217" t="s">
        <v>59</v>
      </c>
      <c r="E2217" t="s">
        <v>58</v>
      </c>
      <c r="F2217">
        <v>1334.46</v>
      </c>
      <c r="G2217">
        <v>1360.23</v>
      </c>
      <c r="H2217">
        <v>2</v>
      </c>
      <c r="I2217">
        <v>3</v>
      </c>
      <c r="J2217">
        <v>1</v>
      </c>
      <c r="K2217">
        <v>2</v>
      </c>
      <c r="L2217">
        <v>0</v>
      </c>
      <c r="M2217">
        <v>1</v>
      </c>
      <c r="N2217" t="s">
        <v>34</v>
      </c>
      <c r="O2217">
        <v>2.39</v>
      </c>
      <c r="P2217">
        <v>3.38</v>
      </c>
      <c r="Q2217">
        <v>2.86</v>
      </c>
      <c r="R2217">
        <v>2.52</v>
      </c>
      <c r="S2217">
        <v>3.65</v>
      </c>
      <c r="T2217">
        <v>3</v>
      </c>
    </row>
    <row r="2218" spans="1:20" x14ac:dyDescent="0.45">
      <c r="A2218" t="s">
        <v>41</v>
      </c>
      <c r="B2218" s="2">
        <v>42620</v>
      </c>
      <c r="C2218" s="1">
        <v>0.625</v>
      </c>
      <c r="D2218" t="s">
        <v>43</v>
      </c>
      <c r="E2218" t="s">
        <v>97</v>
      </c>
      <c r="F2218">
        <v>1224.77</v>
      </c>
      <c r="G2218">
        <v>1173.29</v>
      </c>
      <c r="H2218">
        <v>2</v>
      </c>
      <c r="I2218">
        <v>2</v>
      </c>
      <c r="J2218">
        <v>1</v>
      </c>
      <c r="K2218">
        <v>1</v>
      </c>
      <c r="L2218">
        <v>1</v>
      </c>
      <c r="M2218">
        <v>2</v>
      </c>
      <c r="N2218" t="s">
        <v>34</v>
      </c>
      <c r="O2218">
        <v>1.93</v>
      </c>
      <c r="P2218">
        <v>3.52</v>
      </c>
      <c r="Q2218">
        <v>3.8</v>
      </c>
      <c r="R2218">
        <v>2.04</v>
      </c>
      <c r="S2218">
        <v>3.96</v>
      </c>
      <c r="T2218">
        <v>4.26</v>
      </c>
    </row>
    <row r="2219" spans="1:20" x14ac:dyDescent="0.45">
      <c r="A2219" t="s">
        <v>20</v>
      </c>
      <c r="B2219" s="2">
        <v>42620</v>
      </c>
      <c r="C2219" s="1">
        <v>0.70833333333333337</v>
      </c>
      <c r="D2219" t="s">
        <v>60</v>
      </c>
      <c r="E2219" t="s">
        <v>40</v>
      </c>
      <c r="F2219">
        <v>1303.54</v>
      </c>
      <c r="G2219">
        <v>1328.06</v>
      </c>
      <c r="H2219">
        <v>1</v>
      </c>
      <c r="I2219">
        <v>7</v>
      </c>
      <c r="J2219">
        <v>4</v>
      </c>
      <c r="K2219">
        <v>10</v>
      </c>
      <c r="L2219">
        <v>4</v>
      </c>
      <c r="M2219">
        <v>1</v>
      </c>
      <c r="N2219" t="s">
        <v>23</v>
      </c>
      <c r="O2219">
        <v>2.19</v>
      </c>
      <c r="P2219">
        <v>3.3</v>
      </c>
      <c r="Q2219">
        <v>3.27</v>
      </c>
      <c r="R2219">
        <v>2.2999999999999998</v>
      </c>
      <c r="S2219">
        <v>3.52</v>
      </c>
      <c r="T2219">
        <v>3.66</v>
      </c>
    </row>
    <row r="2220" spans="1:20" x14ac:dyDescent="0.45">
      <c r="A2220" t="s">
        <v>20</v>
      </c>
      <c r="B2220" s="2">
        <v>42620</v>
      </c>
      <c r="C2220" s="1">
        <v>0.70833333333333337</v>
      </c>
      <c r="D2220" t="s">
        <v>49</v>
      </c>
      <c r="E2220" t="s">
        <v>24</v>
      </c>
      <c r="F2220">
        <v>1258.71</v>
      </c>
      <c r="G2220">
        <v>1314.66</v>
      </c>
      <c r="H2220">
        <v>3</v>
      </c>
      <c r="I2220">
        <v>7</v>
      </c>
      <c r="J2220">
        <v>7</v>
      </c>
      <c r="K2220">
        <v>8</v>
      </c>
      <c r="L2220">
        <v>2</v>
      </c>
      <c r="M2220">
        <v>2</v>
      </c>
      <c r="N2220" t="s">
        <v>28</v>
      </c>
      <c r="O2220">
        <v>2.39</v>
      </c>
      <c r="P2220">
        <v>3.44</v>
      </c>
      <c r="Q2220">
        <v>2.82</v>
      </c>
      <c r="R2220">
        <v>2.54</v>
      </c>
      <c r="S2220">
        <v>3.72</v>
      </c>
      <c r="T2220">
        <v>3.32</v>
      </c>
    </row>
    <row r="2221" spans="1:20" x14ac:dyDescent="0.45">
      <c r="A2221" t="s">
        <v>20</v>
      </c>
      <c r="B2221" s="2">
        <v>42620</v>
      </c>
      <c r="C2221" s="1">
        <v>0.79166666666666663</v>
      </c>
      <c r="D2221" t="s">
        <v>26</v>
      </c>
      <c r="E2221" t="s">
        <v>25</v>
      </c>
      <c r="F2221">
        <v>1254.3</v>
      </c>
      <c r="G2221">
        <v>1433.15</v>
      </c>
      <c r="H2221">
        <v>2</v>
      </c>
      <c r="I2221">
        <v>8</v>
      </c>
      <c r="J2221">
        <v>9</v>
      </c>
      <c r="K2221">
        <v>10</v>
      </c>
      <c r="L2221">
        <v>4</v>
      </c>
      <c r="M2221">
        <v>3</v>
      </c>
      <c r="N2221" t="s">
        <v>23</v>
      </c>
      <c r="O2221">
        <v>2.87</v>
      </c>
      <c r="P2221">
        <v>3.37</v>
      </c>
      <c r="Q2221">
        <v>2.39</v>
      </c>
      <c r="R2221">
        <v>3.02</v>
      </c>
      <c r="S2221">
        <v>3.6</v>
      </c>
      <c r="T2221">
        <v>2.5499999999999998</v>
      </c>
    </row>
    <row r="2222" spans="1:20" x14ac:dyDescent="0.45">
      <c r="A2222" t="s">
        <v>20</v>
      </c>
      <c r="B2222" s="2">
        <v>42622</v>
      </c>
      <c r="C2222" s="1">
        <v>0.75</v>
      </c>
      <c r="D2222" t="s">
        <v>88</v>
      </c>
      <c r="E2222" t="s">
        <v>48</v>
      </c>
      <c r="F2222">
        <v>1127.5899999999999</v>
      </c>
      <c r="G2222">
        <v>1244.76</v>
      </c>
      <c r="H2222">
        <v>2</v>
      </c>
      <c r="I2222">
        <v>2</v>
      </c>
      <c r="J2222">
        <v>1</v>
      </c>
      <c r="K2222">
        <v>4</v>
      </c>
      <c r="L2222">
        <v>1</v>
      </c>
      <c r="M2222">
        <v>4</v>
      </c>
      <c r="N2222" t="s">
        <v>34</v>
      </c>
      <c r="O2222">
        <v>2.29</v>
      </c>
      <c r="P2222">
        <v>3.49</v>
      </c>
      <c r="Q2222">
        <v>2.94</v>
      </c>
      <c r="R2222">
        <v>2.38</v>
      </c>
      <c r="S2222">
        <v>3.82</v>
      </c>
      <c r="T2222">
        <v>3.1</v>
      </c>
    </row>
    <row r="2223" spans="1:20" x14ac:dyDescent="0.45">
      <c r="A2223" t="s">
        <v>31</v>
      </c>
      <c r="B2223" s="2">
        <v>42622</v>
      </c>
      <c r="C2223" s="1">
        <v>0.80208333333333337</v>
      </c>
      <c r="D2223" t="s">
        <v>55</v>
      </c>
      <c r="E2223" t="s">
        <v>45</v>
      </c>
      <c r="F2223">
        <v>1504.87</v>
      </c>
      <c r="G2223">
        <v>1315.8</v>
      </c>
      <c r="H2223">
        <v>2</v>
      </c>
      <c r="I2223">
        <v>4</v>
      </c>
      <c r="J2223">
        <v>4</v>
      </c>
      <c r="K2223">
        <v>5</v>
      </c>
      <c r="L2223">
        <v>3</v>
      </c>
      <c r="M2223">
        <v>0</v>
      </c>
      <c r="N2223" t="s">
        <v>23</v>
      </c>
      <c r="O2223">
        <v>1.42</v>
      </c>
      <c r="P2223">
        <v>4.57</v>
      </c>
      <c r="Q2223">
        <v>6.92</v>
      </c>
      <c r="R2223">
        <v>1.5</v>
      </c>
      <c r="S2223">
        <v>5.14</v>
      </c>
      <c r="T2223">
        <v>8.3699999999999992</v>
      </c>
    </row>
    <row r="2224" spans="1:20" x14ac:dyDescent="0.45">
      <c r="A2224" t="s">
        <v>31</v>
      </c>
      <c r="B2224" s="2">
        <v>42625</v>
      </c>
      <c r="C2224" s="1">
        <v>0.70833333333333337</v>
      </c>
      <c r="D2224" t="s">
        <v>78</v>
      </c>
      <c r="E2224" t="s">
        <v>68</v>
      </c>
      <c r="F2224">
        <v>1311.84</v>
      </c>
      <c r="G2224">
        <v>1455.98</v>
      </c>
      <c r="H2224">
        <v>7</v>
      </c>
      <c r="I2224">
        <v>9</v>
      </c>
      <c r="J2224">
        <v>7</v>
      </c>
      <c r="K2224">
        <v>13</v>
      </c>
      <c r="L2224">
        <v>3</v>
      </c>
      <c r="M2224">
        <v>0</v>
      </c>
      <c r="N2224" t="s">
        <v>23</v>
      </c>
      <c r="O2224">
        <v>2.93</v>
      </c>
      <c r="P2224">
        <v>3.21</v>
      </c>
      <c r="Q2224">
        <v>2.4300000000000002</v>
      </c>
      <c r="R2224">
        <v>3.2</v>
      </c>
      <c r="S2224">
        <v>3.4</v>
      </c>
      <c r="T2224">
        <v>2.6</v>
      </c>
    </row>
    <row r="2225" spans="1:20" x14ac:dyDescent="0.45">
      <c r="A2225" t="s">
        <v>20</v>
      </c>
      <c r="B2225" s="2">
        <v>42629</v>
      </c>
      <c r="C2225" s="1">
        <v>0.75</v>
      </c>
      <c r="D2225" t="s">
        <v>24</v>
      </c>
      <c r="E2225" t="s">
        <v>40</v>
      </c>
      <c r="F2225">
        <v>1319.78</v>
      </c>
      <c r="G2225">
        <v>1326.75</v>
      </c>
      <c r="H2225">
        <v>5</v>
      </c>
      <c r="I2225">
        <v>9</v>
      </c>
      <c r="J2225">
        <v>3</v>
      </c>
      <c r="K2225">
        <v>7</v>
      </c>
      <c r="L2225">
        <v>1</v>
      </c>
      <c r="M2225">
        <v>1</v>
      </c>
      <c r="N2225" t="s">
        <v>28</v>
      </c>
      <c r="O2225">
        <v>2.13</v>
      </c>
      <c r="P2225">
        <v>3.41</v>
      </c>
      <c r="Q2225">
        <v>3.3</v>
      </c>
      <c r="R2225">
        <v>2.2000000000000002</v>
      </c>
      <c r="S2225">
        <v>3.7</v>
      </c>
      <c r="T2225">
        <v>3.57</v>
      </c>
    </row>
    <row r="2226" spans="1:20" x14ac:dyDescent="0.45">
      <c r="A2226" t="s">
        <v>65</v>
      </c>
      <c r="B2226" s="2">
        <v>42629</v>
      </c>
      <c r="C2226" s="1">
        <v>0.77083333333333337</v>
      </c>
      <c r="D2226" t="s">
        <v>79</v>
      </c>
      <c r="E2226" t="s">
        <v>102</v>
      </c>
      <c r="F2226">
        <v>1482.37</v>
      </c>
      <c r="G2226">
        <v>1331.98</v>
      </c>
      <c r="H2226">
        <v>6</v>
      </c>
      <c r="I2226">
        <v>8</v>
      </c>
      <c r="J2226">
        <v>0</v>
      </c>
      <c r="K2226">
        <v>0</v>
      </c>
      <c r="L2226">
        <v>1</v>
      </c>
      <c r="M2226">
        <v>0</v>
      </c>
      <c r="N2226" t="s">
        <v>23</v>
      </c>
      <c r="O2226">
        <v>1.53</v>
      </c>
      <c r="P2226">
        <v>3.92</v>
      </c>
      <c r="Q2226">
        <v>5.76</v>
      </c>
      <c r="R2226">
        <v>1.6</v>
      </c>
      <c r="S2226">
        <v>4.12</v>
      </c>
      <c r="T2226">
        <v>7</v>
      </c>
    </row>
    <row r="2227" spans="1:20" x14ac:dyDescent="0.45">
      <c r="A2227" t="s">
        <v>20</v>
      </c>
      <c r="B2227" s="2">
        <v>42630</v>
      </c>
      <c r="C2227" s="1">
        <v>0.60416666666666663</v>
      </c>
      <c r="D2227" t="s">
        <v>49</v>
      </c>
      <c r="E2227" t="s">
        <v>29</v>
      </c>
      <c r="F2227">
        <v>1267.21</v>
      </c>
      <c r="G2227">
        <v>1286.28</v>
      </c>
      <c r="H2227">
        <v>4</v>
      </c>
      <c r="I2227">
        <v>7</v>
      </c>
      <c r="J2227">
        <v>5</v>
      </c>
      <c r="K2227">
        <v>6</v>
      </c>
      <c r="L2227">
        <v>2</v>
      </c>
      <c r="M2227">
        <v>1</v>
      </c>
      <c r="N2227" t="s">
        <v>23</v>
      </c>
      <c r="O2227">
        <v>1.81</v>
      </c>
      <c r="P2227">
        <v>3.66</v>
      </c>
      <c r="Q2227">
        <v>4.13</v>
      </c>
      <c r="R2227">
        <v>1.9</v>
      </c>
      <c r="S2227">
        <v>4.0599999999999996</v>
      </c>
      <c r="T2227">
        <v>4.5</v>
      </c>
    </row>
    <row r="2228" spans="1:20" x14ac:dyDescent="0.45">
      <c r="A2228" t="s">
        <v>31</v>
      </c>
      <c r="B2228" s="2">
        <v>42630</v>
      </c>
      <c r="C2228" s="1">
        <v>0.625</v>
      </c>
      <c r="D2228" t="s">
        <v>32</v>
      </c>
      <c r="E2228" t="s">
        <v>33</v>
      </c>
      <c r="F2228">
        <v>1254.01</v>
      </c>
      <c r="G2228">
        <v>1346.95</v>
      </c>
      <c r="H2228">
        <v>1</v>
      </c>
      <c r="I2228">
        <v>1</v>
      </c>
      <c r="J2228">
        <v>1</v>
      </c>
      <c r="K2228">
        <v>3</v>
      </c>
      <c r="L2228">
        <v>1</v>
      </c>
      <c r="M2228">
        <v>0</v>
      </c>
      <c r="N2228" t="s">
        <v>23</v>
      </c>
      <c r="O2228">
        <v>3.57</v>
      </c>
      <c r="P2228">
        <v>3.59</v>
      </c>
      <c r="Q2228">
        <v>1.95</v>
      </c>
      <c r="R2228">
        <v>4</v>
      </c>
      <c r="S2228">
        <v>3.95</v>
      </c>
      <c r="T2228">
        <v>2.12</v>
      </c>
    </row>
    <row r="2229" spans="1:20" x14ac:dyDescent="0.45">
      <c r="A2229" t="s">
        <v>35</v>
      </c>
      <c r="B2229" s="2">
        <v>42630</v>
      </c>
      <c r="C2229" s="1">
        <v>0.625</v>
      </c>
      <c r="D2229" t="s">
        <v>36</v>
      </c>
      <c r="E2229" t="s">
        <v>100</v>
      </c>
      <c r="F2229">
        <v>1423.73</v>
      </c>
      <c r="G2229">
        <v>1467.41</v>
      </c>
      <c r="H2229">
        <v>4</v>
      </c>
      <c r="I2229">
        <v>7</v>
      </c>
      <c r="J2229">
        <v>0</v>
      </c>
      <c r="K2229">
        <v>6</v>
      </c>
      <c r="L2229">
        <v>2</v>
      </c>
      <c r="M2229">
        <v>1</v>
      </c>
      <c r="N2229" t="s">
        <v>23</v>
      </c>
      <c r="O2229">
        <v>2.46</v>
      </c>
      <c r="P2229">
        <v>3.17</v>
      </c>
      <c r="Q2229">
        <v>2.88</v>
      </c>
      <c r="R2229">
        <v>2.6</v>
      </c>
      <c r="S2229">
        <v>3.4</v>
      </c>
      <c r="T2229">
        <v>3.07</v>
      </c>
    </row>
    <row r="2230" spans="1:20" x14ac:dyDescent="0.45">
      <c r="A2230" t="s">
        <v>20</v>
      </c>
      <c r="B2230" s="2">
        <v>42630</v>
      </c>
      <c r="C2230" s="1">
        <v>0.70833333333333337</v>
      </c>
      <c r="D2230" t="s">
        <v>59</v>
      </c>
      <c r="E2230" t="s">
        <v>25</v>
      </c>
      <c r="F2230">
        <v>1335.81</v>
      </c>
      <c r="G2230">
        <v>1428.03</v>
      </c>
      <c r="H2230">
        <v>1</v>
      </c>
      <c r="I2230">
        <v>3</v>
      </c>
      <c r="J2230">
        <v>6</v>
      </c>
      <c r="K2230">
        <v>10</v>
      </c>
      <c r="L2230">
        <v>1</v>
      </c>
      <c r="M2230">
        <v>0</v>
      </c>
      <c r="N2230" t="s">
        <v>23</v>
      </c>
      <c r="O2230">
        <v>2.61</v>
      </c>
      <c r="P2230">
        <v>3.36</v>
      </c>
      <c r="Q2230">
        <v>2.59</v>
      </c>
      <c r="R2230">
        <v>2.85</v>
      </c>
      <c r="S2230">
        <v>3.57</v>
      </c>
      <c r="T2230">
        <v>2.79</v>
      </c>
    </row>
    <row r="2231" spans="1:20" x14ac:dyDescent="0.45">
      <c r="A2231" t="s">
        <v>35</v>
      </c>
      <c r="B2231" s="2">
        <v>42630</v>
      </c>
      <c r="C2231" s="1">
        <v>0.72916666666666663</v>
      </c>
      <c r="D2231" t="s">
        <v>47</v>
      </c>
      <c r="E2231" t="s">
        <v>37</v>
      </c>
      <c r="F2231">
        <v>1417.48</v>
      </c>
      <c r="G2231">
        <v>1527.23</v>
      </c>
      <c r="H2231">
        <v>3</v>
      </c>
      <c r="I2231">
        <v>6</v>
      </c>
      <c r="J2231">
        <v>9</v>
      </c>
      <c r="K2231">
        <v>12</v>
      </c>
      <c r="L2231">
        <v>0</v>
      </c>
      <c r="M2231">
        <v>3</v>
      </c>
      <c r="N2231" t="s">
        <v>34</v>
      </c>
      <c r="O2231">
        <v>4.9000000000000004</v>
      </c>
      <c r="P2231">
        <v>3.75</v>
      </c>
      <c r="Q2231">
        <v>1.67</v>
      </c>
      <c r="R2231">
        <v>5.4</v>
      </c>
      <c r="S2231">
        <v>4.0599999999999996</v>
      </c>
      <c r="T2231">
        <v>1.85</v>
      </c>
    </row>
    <row r="2232" spans="1:20" x14ac:dyDescent="0.45">
      <c r="A2232" t="s">
        <v>61</v>
      </c>
      <c r="B2232" s="2">
        <v>42630</v>
      </c>
      <c r="C2232" s="1">
        <v>0.8125</v>
      </c>
      <c r="D2232" t="s">
        <v>77</v>
      </c>
      <c r="E2232" t="s">
        <v>85</v>
      </c>
      <c r="F2232">
        <v>1312.65</v>
      </c>
      <c r="G2232">
        <v>1352.78</v>
      </c>
      <c r="H2232">
        <v>1</v>
      </c>
      <c r="I2232">
        <v>2</v>
      </c>
      <c r="J2232">
        <v>3</v>
      </c>
      <c r="K2232">
        <v>4</v>
      </c>
      <c r="L2232">
        <v>1</v>
      </c>
      <c r="M2232">
        <v>0</v>
      </c>
      <c r="N2232" t="s">
        <v>23</v>
      </c>
      <c r="O2232">
        <v>2.08</v>
      </c>
      <c r="P2232">
        <v>3.36</v>
      </c>
      <c r="Q2232">
        <v>3.42</v>
      </c>
      <c r="R2232">
        <v>2.38</v>
      </c>
      <c r="S2232">
        <v>3.62</v>
      </c>
      <c r="T2232">
        <v>4</v>
      </c>
    </row>
    <row r="2233" spans="1:20" x14ac:dyDescent="0.45">
      <c r="A2233" t="s">
        <v>31</v>
      </c>
      <c r="B2233" s="2">
        <v>42631</v>
      </c>
      <c r="C2233" s="1">
        <v>0.54166666666666663</v>
      </c>
      <c r="D2233" t="s">
        <v>44</v>
      </c>
      <c r="E2233" t="s">
        <v>55</v>
      </c>
      <c r="F2233">
        <v>1371.68</v>
      </c>
      <c r="G2233">
        <v>1512.76</v>
      </c>
      <c r="H2233">
        <v>3</v>
      </c>
      <c r="I2233">
        <v>4</v>
      </c>
      <c r="J2233">
        <v>5</v>
      </c>
      <c r="K2233">
        <v>6</v>
      </c>
      <c r="L2233">
        <v>0</v>
      </c>
      <c r="M2233">
        <v>1</v>
      </c>
      <c r="N2233" t="s">
        <v>34</v>
      </c>
      <c r="O2233">
        <v>3.44</v>
      </c>
      <c r="P2233">
        <v>3.54</v>
      </c>
      <c r="Q2233">
        <v>2.02</v>
      </c>
      <c r="R2233">
        <v>3.76</v>
      </c>
      <c r="S2233">
        <v>3.79</v>
      </c>
      <c r="T2233">
        <v>2.16</v>
      </c>
    </row>
    <row r="2234" spans="1:20" x14ac:dyDescent="0.45">
      <c r="A2234" t="s">
        <v>41</v>
      </c>
      <c r="B2234" s="2">
        <v>42631</v>
      </c>
      <c r="C2234" s="1">
        <v>0.58333333333333337</v>
      </c>
      <c r="D2234" t="s">
        <v>53</v>
      </c>
      <c r="E2234" t="s">
        <v>43</v>
      </c>
      <c r="F2234">
        <v>1460.58</v>
      </c>
      <c r="G2234">
        <v>1227.19</v>
      </c>
      <c r="H2234">
        <v>7</v>
      </c>
      <c r="I2234">
        <v>13</v>
      </c>
      <c r="J2234">
        <v>1</v>
      </c>
      <c r="K2234">
        <v>2</v>
      </c>
      <c r="L2234">
        <v>1</v>
      </c>
      <c r="M2234">
        <v>0</v>
      </c>
      <c r="N2234" t="s">
        <v>23</v>
      </c>
      <c r="O2234">
        <v>1.31</v>
      </c>
      <c r="P2234">
        <v>5.19</v>
      </c>
      <c r="Q2234">
        <v>9.0500000000000007</v>
      </c>
      <c r="R2234">
        <v>1.35</v>
      </c>
      <c r="S2234">
        <v>6.1</v>
      </c>
      <c r="T2234">
        <v>11.89</v>
      </c>
    </row>
    <row r="2235" spans="1:20" x14ac:dyDescent="0.45">
      <c r="A2235" t="s">
        <v>41</v>
      </c>
      <c r="B2235" s="2">
        <v>42631</v>
      </c>
      <c r="C2235" s="1">
        <v>0.58333333333333337</v>
      </c>
      <c r="D2235" t="s">
        <v>51</v>
      </c>
      <c r="E2235" t="s">
        <v>97</v>
      </c>
      <c r="F2235">
        <v>1406.8</v>
      </c>
      <c r="G2235">
        <v>1167.9100000000001</v>
      </c>
      <c r="H2235">
        <v>4</v>
      </c>
      <c r="I2235">
        <v>8</v>
      </c>
      <c r="J2235">
        <v>3</v>
      </c>
      <c r="K2235">
        <v>4</v>
      </c>
      <c r="L2235">
        <v>5</v>
      </c>
      <c r="M2235">
        <v>0</v>
      </c>
      <c r="N2235" t="s">
        <v>23</v>
      </c>
      <c r="O2235">
        <v>1.28</v>
      </c>
      <c r="P2235">
        <v>5.76</v>
      </c>
      <c r="Q2235">
        <v>9.4700000000000006</v>
      </c>
      <c r="R2235">
        <v>1.33</v>
      </c>
      <c r="S2235">
        <v>6.5</v>
      </c>
      <c r="T2235">
        <v>12.5</v>
      </c>
    </row>
    <row r="2236" spans="1:20" x14ac:dyDescent="0.45">
      <c r="A2236" t="s">
        <v>31</v>
      </c>
      <c r="B2236" s="2">
        <v>42631</v>
      </c>
      <c r="C2236" s="1">
        <v>0.625</v>
      </c>
      <c r="D2236" t="s">
        <v>57</v>
      </c>
      <c r="E2236" t="s">
        <v>95</v>
      </c>
      <c r="F2236">
        <v>1507.29</v>
      </c>
      <c r="G2236">
        <v>1332.63</v>
      </c>
      <c r="H2236">
        <v>7</v>
      </c>
      <c r="I2236">
        <v>11</v>
      </c>
      <c r="J2236">
        <v>4</v>
      </c>
      <c r="K2236">
        <v>8</v>
      </c>
      <c r="L2236">
        <v>1</v>
      </c>
      <c r="M2236">
        <v>2</v>
      </c>
      <c r="N2236" t="s">
        <v>34</v>
      </c>
      <c r="O2236">
        <v>1.47</v>
      </c>
      <c r="P2236">
        <v>4.2699999999999996</v>
      </c>
      <c r="Q2236">
        <v>6.53</v>
      </c>
      <c r="R2236">
        <v>1.54</v>
      </c>
      <c r="S2236">
        <v>4.76</v>
      </c>
      <c r="T2236">
        <v>8.1199999999999992</v>
      </c>
    </row>
    <row r="2237" spans="1:20" x14ac:dyDescent="0.45">
      <c r="A2237" t="s">
        <v>20</v>
      </c>
      <c r="B2237" s="2">
        <v>42631</v>
      </c>
      <c r="C2237" s="1">
        <v>0.70833333333333337</v>
      </c>
      <c r="D2237" t="s">
        <v>48</v>
      </c>
      <c r="E2237" t="s">
        <v>58</v>
      </c>
      <c r="F2237">
        <v>1256.8499999999999</v>
      </c>
      <c r="G2237">
        <v>1361.54</v>
      </c>
      <c r="H2237">
        <v>4</v>
      </c>
      <c r="I2237">
        <v>4</v>
      </c>
      <c r="J2237">
        <v>3</v>
      </c>
      <c r="K2237">
        <v>5</v>
      </c>
      <c r="L2237">
        <v>4</v>
      </c>
      <c r="M2237">
        <v>2</v>
      </c>
      <c r="N2237" t="s">
        <v>23</v>
      </c>
      <c r="O2237">
        <v>3.21</v>
      </c>
      <c r="P2237">
        <v>3.52</v>
      </c>
      <c r="Q2237">
        <v>2.13</v>
      </c>
      <c r="R2237">
        <v>3.42</v>
      </c>
      <c r="S2237">
        <v>3.81</v>
      </c>
      <c r="T2237">
        <v>2.27</v>
      </c>
    </row>
    <row r="2238" spans="1:20" x14ac:dyDescent="0.45">
      <c r="A2238" t="s">
        <v>20</v>
      </c>
      <c r="B2238" s="2">
        <v>42631</v>
      </c>
      <c r="C2238" s="1">
        <v>0.79166666666666663</v>
      </c>
      <c r="D2238" t="s">
        <v>30</v>
      </c>
      <c r="E2238" t="s">
        <v>88</v>
      </c>
      <c r="F2238">
        <v>1518.09</v>
      </c>
      <c r="G2238">
        <v>1115.5</v>
      </c>
      <c r="H2238">
        <v>7</v>
      </c>
      <c r="I2238">
        <v>13</v>
      </c>
      <c r="J2238">
        <v>1</v>
      </c>
      <c r="K2238">
        <v>2</v>
      </c>
      <c r="L2238">
        <v>2</v>
      </c>
      <c r="M2238">
        <v>0</v>
      </c>
      <c r="N2238" t="s">
        <v>23</v>
      </c>
      <c r="O2238">
        <v>1.1000000000000001</v>
      </c>
      <c r="P2238">
        <v>9.2899999999999991</v>
      </c>
      <c r="Q2238">
        <v>19.670000000000002</v>
      </c>
      <c r="R2238">
        <v>1.1299999999999999</v>
      </c>
      <c r="S2238">
        <v>11</v>
      </c>
      <c r="T2238">
        <v>28.72</v>
      </c>
    </row>
    <row r="2239" spans="1:20" x14ac:dyDescent="0.45">
      <c r="A2239" t="s">
        <v>81</v>
      </c>
      <c r="B2239" s="2">
        <v>42632</v>
      </c>
      <c r="C2239" s="1">
        <v>0.72916666666666663</v>
      </c>
      <c r="D2239" t="s">
        <v>82</v>
      </c>
      <c r="E2239" t="s">
        <v>83</v>
      </c>
      <c r="F2239">
        <v>1761.24</v>
      </c>
      <c r="G2239">
        <v>1558.08</v>
      </c>
      <c r="H2239">
        <v>7</v>
      </c>
      <c r="I2239">
        <v>11</v>
      </c>
      <c r="J2239">
        <v>4</v>
      </c>
      <c r="K2239">
        <v>6</v>
      </c>
      <c r="L2239">
        <v>4</v>
      </c>
      <c r="M2239">
        <v>1</v>
      </c>
      <c r="N2239" t="s">
        <v>23</v>
      </c>
      <c r="O2239">
        <v>1.41</v>
      </c>
      <c r="P2239">
        <v>4.4400000000000004</v>
      </c>
      <c r="Q2239">
        <v>7.4</v>
      </c>
      <c r="R2239">
        <v>1.51</v>
      </c>
      <c r="S2239">
        <v>4.8499999999999996</v>
      </c>
      <c r="T2239">
        <v>9.11</v>
      </c>
    </row>
    <row r="2240" spans="1:20" x14ac:dyDescent="0.45">
      <c r="A2240" t="s">
        <v>31</v>
      </c>
      <c r="B2240" s="2">
        <v>42632</v>
      </c>
      <c r="C2240" s="1">
        <v>0.75</v>
      </c>
      <c r="D2240" t="s">
        <v>107</v>
      </c>
      <c r="E2240" t="s">
        <v>68</v>
      </c>
      <c r="F2240">
        <v>1295.5899999999999</v>
      </c>
      <c r="G2240">
        <v>1450.86</v>
      </c>
      <c r="H2240">
        <v>0</v>
      </c>
      <c r="I2240">
        <v>4</v>
      </c>
      <c r="J2240">
        <v>4</v>
      </c>
      <c r="K2240">
        <v>10</v>
      </c>
      <c r="L2240">
        <v>1</v>
      </c>
      <c r="M2240">
        <v>0</v>
      </c>
      <c r="N2240" t="s">
        <v>23</v>
      </c>
      <c r="O2240">
        <v>2.54</v>
      </c>
      <c r="P2240">
        <v>3.35</v>
      </c>
      <c r="Q2240">
        <v>2.66</v>
      </c>
      <c r="R2240">
        <v>2.8</v>
      </c>
      <c r="S2240">
        <v>3.57</v>
      </c>
      <c r="T2240">
        <v>2.94</v>
      </c>
    </row>
    <row r="2241" spans="1:20" x14ac:dyDescent="0.45">
      <c r="A2241" t="s">
        <v>31</v>
      </c>
      <c r="B2241" s="2">
        <v>42633</v>
      </c>
      <c r="C2241" s="1">
        <v>0.75</v>
      </c>
      <c r="D2241" t="s">
        <v>45</v>
      </c>
      <c r="E2241" t="s">
        <v>32</v>
      </c>
      <c r="F2241">
        <v>1313.42</v>
      </c>
      <c r="G2241">
        <v>1254.01</v>
      </c>
      <c r="H2241">
        <v>2</v>
      </c>
      <c r="I2241">
        <v>5</v>
      </c>
      <c r="J2241">
        <v>3</v>
      </c>
      <c r="K2241">
        <v>4</v>
      </c>
      <c r="L2241">
        <v>0</v>
      </c>
      <c r="M2241">
        <v>0</v>
      </c>
      <c r="N2241" t="s">
        <v>28</v>
      </c>
      <c r="O2241">
        <v>2.2599999999999998</v>
      </c>
      <c r="P2241">
        <v>3.29</v>
      </c>
      <c r="Q2241">
        <v>3.13</v>
      </c>
      <c r="R2241">
        <v>2.4</v>
      </c>
      <c r="S2241">
        <v>3.45</v>
      </c>
      <c r="T2241">
        <v>3.6</v>
      </c>
    </row>
    <row r="2242" spans="1:20" x14ac:dyDescent="0.45">
      <c r="A2242" t="s">
        <v>41</v>
      </c>
      <c r="B2242" s="2">
        <v>42634</v>
      </c>
      <c r="C2242" s="1">
        <v>0.75</v>
      </c>
      <c r="D2242" t="s">
        <v>70</v>
      </c>
      <c r="E2242" t="s">
        <v>53</v>
      </c>
      <c r="F2242">
        <v>1346.91</v>
      </c>
      <c r="G2242">
        <v>1460.58</v>
      </c>
      <c r="H2242">
        <v>3</v>
      </c>
      <c r="I2242">
        <v>6</v>
      </c>
      <c r="J2242">
        <v>7</v>
      </c>
      <c r="K2242">
        <v>13</v>
      </c>
      <c r="L2242">
        <v>0</v>
      </c>
      <c r="M2242">
        <v>3</v>
      </c>
      <c r="N2242" t="s">
        <v>34</v>
      </c>
      <c r="O2242">
        <v>2.44</v>
      </c>
      <c r="P2242">
        <v>3.22</v>
      </c>
      <c r="Q2242">
        <v>2.9</v>
      </c>
      <c r="R2242">
        <v>2.6</v>
      </c>
      <c r="S2242">
        <v>3.4</v>
      </c>
      <c r="T2242">
        <v>3.12</v>
      </c>
    </row>
    <row r="2243" spans="1:20" x14ac:dyDescent="0.45">
      <c r="A2243" t="s">
        <v>41</v>
      </c>
      <c r="B2243" s="2">
        <v>42634</v>
      </c>
      <c r="C2243" s="1">
        <v>0.75</v>
      </c>
      <c r="D2243" t="s">
        <v>52</v>
      </c>
      <c r="E2243" t="s">
        <v>71</v>
      </c>
      <c r="F2243">
        <v>1272.8800000000001</v>
      </c>
      <c r="G2243">
        <v>1249.94</v>
      </c>
      <c r="H2243">
        <v>0</v>
      </c>
      <c r="I2243">
        <v>3</v>
      </c>
      <c r="J2243">
        <v>4</v>
      </c>
      <c r="K2243">
        <v>5</v>
      </c>
      <c r="L2243">
        <v>2</v>
      </c>
      <c r="M2243">
        <v>1</v>
      </c>
      <c r="N2243" t="s">
        <v>23</v>
      </c>
      <c r="O2243">
        <v>1.79</v>
      </c>
      <c r="P2243">
        <v>3.67</v>
      </c>
      <c r="Q2243">
        <v>4.26</v>
      </c>
      <c r="R2243">
        <v>1.9</v>
      </c>
      <c r="S2243">
        <v>3.92</v>
      </c>
      <c r="T2243">
        <v>4.6900000000000004</v>
      </c>
    </row>
    <row r="2244" spans="1:20" x14ac:dyDescent="0.45">
      <c r="A2244" t="s">
        <v>41</v>
      </c>
      <c r="B2244" s="2">
        <v>42634</v>
      </c>
      <c r="C2244" s="1">
        <v>0.75</v>
      </c>
      <c r="D2244" t="s">
        <v>54</v>
      </c>
      <c r="E2244" t="s">
        <v>97</v>
      </c>
      <c r="F2244">
        <v>1320.01</v>
      </c>
      <c r="G2244">
        <v>1167.9100000000001</v>
      </c>
      <c r="H2244">
        <v>6</v>
      </c>
      <c r="I2244">
        <v>8</v>
      </c>
      <c r="J2244">
        <v>3</v>
      </c>
      <c r="K2244">
        <v>4</v>
      </c>
      <c r="L2244">
        <v>3</v>
      </c>
      <c r="M2244">
        <v>0</v>
      </c>
      <c r="N2244" t="s">
        <v>23</v>
      </c>
      <c r="O2244">
        <v>1.38</v>
      </c>
      <c r="P2244">
        <v>4.8099999999999996</v>
      </c>
      <c r="Q2244">
        <v>7.47</v>
      </c>
      <c r="R2244">
        <v>1.44</v>
      </c>
      <c r="S2244">
        <v>5.3</v>
      </c>
      <c r="T2244">
        <v>8.52</v>
      </c>
    </row>
    <row r="2245" spans="1:20" x14ac:dyDescent="0.45">
      <c r="A2245" t="s">
        <v>31</v>
      </c>
      <c r="B2245" s="2">
        <v>42634</v>
      </c>
      <c r="C2245" s="1">
        <v>0.79166666666666663</v>
      </c>
      <c r="D2245" t="s">
        <v>33</v>
      </c>
      <c r="E2245" t="s">
        <v>55</v>
      </c>
      <c r="F2245">
        <v>1346.95</v>
      </c>
      <c r="G2245">
        <v>1512.76</v>
      </c>
      <c r="H2245">
        <v>1</v>
      </c>
      <c r="I2245">
        <v>2</v>
      </c>
      <c r="J2245">
        <v>7</v>
      </c>
      <c r="K2245">
        <v>8</v>
      </c>
      <c r="L2245">
        <v>1</v>
      </c>
      <c r="M2245">
        <v>1</v>
      </c>
      <c r="N2245" t="s">
        <v>28</v>
      </c>
      <c r="O2245">
        <v>3.42</v>
      </c>
      <c r="P2245">
        <v>3.48</v>
      </c>
      <c r="Q2245">
        <v>2.0499999999999998</v>
      </c>
      <c r="R2245">
        <v>3.62</v>
      </c>
      <c r="S2245">
        <v>3.82</v>
      </c>
      <c r="T2245">
        <v>2.16</v>
      </c>
    </row>
    <row r="2246" spans="1:20" x14ac:dyDescent="0.45">
      <c r="A2246" t="s">
        <v>31</v>
      </c>
      <c r="B2246" s="2">
        <v>42634</v>
      </c>
      <c r="C2246" s="1">
        <v>0.79166666666666663</v>
      </c>
      <c r="D2246" t="s">
        <v>78</v>
      </c>
      <c r="E2246" t="s">
        <v>56</v>
      </c>
      <c r="F2246">
        <v>1328.48</v>
      </c>
      <c r="G2246">
        <v>1338.68</v>
      </c>
      <c r="H2246">
        <v>6</v>
      </c>
      <c r="I2246">
        <v>10</v>
      </c>
      <c r="J2246">
        <v>1</v>
      </c>
      <c r="K2246">
        <v>5</v>
      </c>
      <c r="L2246">
        <v>0</v>
      </c>
      <c r="M2246">
        <v>0</v>
      </c>
      <c r="N2246" t="s">
        <v>28</v>
      </c>
      <c r="O2246">
        <v>2.37</v>
      </c>
      <c r="P2246">
        <v>3.34</v>
      </c>
      <c r="Q2246">
        <v>2.89</v>
      </c>
      <c r="R2246">
        <v>2.5</v>
      </c>
      <c r="S2246">
        <v>3.5</v>
      </c>
      <c r="T2246">
        <v>3.32</v>
      </c>
    </row>
    <row r="2247" spans="1:20" x14ac:dyDescent="0.45">
      <c r="A2247" t="s">
        <v>65</v>
      </c>
      <c r="B2247" s="2">
        <v>42635</v>
      </c>
      <c r="C2247" s="1">
        <v>0.6875</v>
      </c>
      <c r="D2247" t="s">
        <v>102</v>
      </c>
      <c r="E2247" t="s">
        <v>66</v>
      </c>
      <c r="F2247">
        <v>1331.98</v>
      </c>
      <c r="G2247">
        <v>1499.9</v>
      </c>
      <c r="H2247">
        <v>0</v>
      </c>
      <c r="I2247">
        <v>0</v>
      </c>
      <c r="J2247">
        <v>3</v>
      </c>
      <c r="K2247">
        <v>4</v>
      </c>
      <c r="L2247">
        <v>0</v>
      </c>
      <c r="M2247">
        <v>2</v>
      </c>
      <c r="N2247" t="s">
        <v>34</v>
      </c>
      <c r="O2247">
        <v>4.1900000000000004</v>
      </c>
      <c r="P2247">
        <v>3.41</v>
      </c>
      <c r="Q2247">
        <v>1.81</v>
      </c>
      <c r="R2247">
        <v>4.76</v>
      </c>
      <c r="S2247">
        <v>3.66</v>
      </c>
      <c r="T2247">
        <v>1.94</v>
      </c>
    </row>
    <row r="2248" spans="1:20" x14ac:dyDescent="0.45">
      <c r="A2248" t="s">
        <v>31</v>
      </c>
      <c r="B2248" s="2">
        <v>42635</v>
      </c>
      <c r="C2248" s="1">
        <v>0.79166666666666663</v>
      </c>
      <c r="D2248" t="s">
        <v>68</v>
      </c>
      <c r="E2248" t="s">
        <v>95</v>
      </c>
      <c r="F2248">
        <v>1450.86</v>
      </c>
      <c r="G2248">
        <v>1332.63</v>
      </c>
      <c r="H2248">
        <v>3</v>
      </c>
      <c r="I2248">
        <v>7</v>
      </c>
      <c r="J2248">
        <v>7</v>
      </c>
      <c r="K2248">
        <v>8</v>
      </c>
      <c r="L2248">
        <v>1</v>
      </c>
      <c r="M2248">
        <v>0</v>
      </c>
      <c r="N2248" t="s">
        <v>23</v>
      </c>
      <c r="O2248">
        <v>2.29</v>
      </c>
      <c r="P2248">
        <v>3.32</v>
      </c>
      <c r="Q2248">
        <v>3.06</v>
      </c>
      <c r="R2248">
        <v>2.44</v>
      </c>
      <c r="S2248">
        <v>3.5</v>
      </c>
      <c r="T2248">
        <v>3.3</v>
      </c>
    </row>
    <row r="2249" spans="1:20" x14ac:dyDescent="0.45">
      <c r="A2249" t="s">
        <v>31</v>
      </c>
      <c r="B2249" s="2">
        <v>42635</v>
      </c>
      <c r="C2249" s="1">
        <v>0.79166666666666663</v>
      </c>
      <c r="D2249" t="s">
        <v>107</v>
      </c>
      <c r="E2249" t="s">
        <v>57</v>
      </c>
      <c r="F2249">
        <v>1295.5899999999999</v>
      </c>
      <c r="G2249">
        <v>1507.29</v>
      </c>
      <c r="H2249">
        <v>3</v>
      </c>
      <c r="I2249">
        <v>6</v>
      </c>
      <c r="J2249">
        <v>4</v>
      </c>
      <c r="K2249">
        <v>10</v>
      </c>
      <c r="L2249">
        <v>1</v>
      </c>
      <c r="M2249">
        <v>0</v>
      </c>
      <c r="N2249" t="s">
        <v>23</v>
      </c>
      <c r="O2249">
        <v>4.3499999999999996</v>
      </c>
      <c r="P2249">
        <v>3.75</v>
      </c>
      <c r="Q2249">
        <v>1.76</v>
      </c>
      <c r="R2249">
        <v>4.95</v>
      </c>
      <c r="S2249">
        <v>4.08</v>
      </c>
      <c r="T2249">
        <v>1.86</v>
      </c>
    </row>
    <row r="2250" spans="1:20" x14ac:dyDescent="0.45">
      <c r="A2250" t="s">
        <v>61</v>
      </c>
      <c r="B2250" s="2">
        <v>42636</v>
      </c>
      <c r="C2250" s="1">
        <v>0.8125</v>
      </c>
      <c r="D2250" t="s">
        <v>77</v>
      </c>
      <c r="E2250" t="s">
        <v>62</v>
      </c>
      <c r="F2250">
        <v>1312.65</v>
      </c>
      <c r="G2250">
        <v>1471.45</v>
      </c>
      <c r="H2250">
        <v>4</v>
      </c>
      <c r="I2250">
        <v>4</v>
      </c>
      <c r="J2250">
        <v>4</v>
      </c>
      <c r="K2250">
        <v>4</v>
      </c>
      <c r="L2250">
        <v>0</v>
      </c>
      <c r="M2250">
        <v>0</v>
      </c>
      <c r="N2250" t="s">
        <v>28</v>
      </c>
      <c r="O2250">
        <v>3.49</v>
      </c>
      <c r="P2250">
        <v>3.33</v>
      </c>
      <c r="Q2250">
        <v>2.06</v>
      </c>
      <c r="R2250">
        <v>4.1500000000000004</v>
      </c>
      <c r="S2250">
        <v>3.5</v>
      </c>
      <c r="T2250">
        <v>2.25</v>
      </c>
    </row>
    <row r="2251" spans="1:20" x14ac:dyDescent="0.45">
      <c r="A2251" t="s">
        <v>20</v>
      </c>
      <c r="B2251" s="2">
        <v>42637</v>
      </c>
      <c r="C2251" s="1">
        <v>0.70833333333333337</v>
      </c>
      <c r="D2251" t="s">
        <v>25</v>
      </c>
      <c r="E2251" t="s">
        <v>30</v>
      </c>
      <c r="F2251">
        <v>1428.03</v>
      </c>
      <c r="G2251">
        <v>1518.09</v>
      </c>
      <c r="H2251">
        <v>3</v>
      </c>
      <c r="I2251">
        <v>9</v>
      </c>
      <c r="J2251">
        <v>9</v>
      </c>
      <c r="K2251">
        <v>13</v>
      </c>
      <c r="L2251">
        <v>1</v>
      </c>
      <c r="M2251">
        <v>3</v>
      </c>
      <c r="N2251" t="s">
        <v>34</v>
      </c>
      <c r="O2251">
        <v>3.27</v>
      </c>
      <c r="P2251">
        <v>3.55</v>
      </c>
      <c r="Q2251">
        <v>2.09</v>
      </c>
      <c r="R2251">
        <v>3.5</v>
      </c>
      <c r="S2251">
        <v>3.85</v>
      </c>
      <c r="T2251">
        <v>2.2000000000000002</v>
      </c>
    </row>
    <row r="2252" spans="1:20" x14ac:dyDescent="0.45">
      <c r="A2252" t="s">
        <v>35</v>
      </c>
      <c r="B2252" s="2">
        <v>42637</v>
      </c>
      <c r="C2252" s="1">
        <v>0.72916666666666663</v>
      </c>
      <c r="D2252" t="s">
        <v>46</v>
      </c>
      <c r="E2252" t="s">
        <v>36</v>
      </c>
      <c r="F2252">
        <v>1340.94</v>
      </c>
      <c r="G2252">
        <v>1423.73</v>
      </c>
      <c r="H2252">
        <v>1</v>
      </c>
      <c r="I2252">
        <v>4</v>
      </c>
      <c r="J2252">
        <v>7</v>
      </c>
      <c r="K2252">
        <v>7</v>
      </c>
      <c r="L2252">
        <v>1</v>
      </c>
      <c r="M2252">
        <v>1</v>
      </c>
      <c r="N2252" t="s">
        <v>28</v>
      </c>
      <c r="O2252">
        <v>2.36</v>
      </c>
      <c r="P2252">
        <v>3.26</v>
      </c>
      <c r="Q2252">
        <v>2.94</v>
      </c>
      <c r="R2252">
        <v>2.5499999999999998</v>
      </c>
      <c r="S2252">
        <v>3.46</v>
      </c>
      <c r="T2252">
        <v>3.14</v>
      </c>
    </row>
    <row r="2253" spans="1:20" x14ac:dyDescent="0.45">
      <c r="A2253" t="s">
        <v>31</v>
      </c>
      <c r="B2253" s="2">
        <v>42638</v>
      </c>
      <c r="C2253" s="1">
        <v>0.45833333333333331</v>
      </c>
      <c r="D2253" t="s">
        <v>95</v>
      </c>
      <c r="E2253" t="s">
        <v>107</v>
      </c>
      <c r="F2253">
        <v>1332.63</v>
      </c>
      <c r="G2253">
        <v>1295.5899999999999</v>
      </c>
      <c r="H2253">
        <v>4</v>
      </c>
      <c r="I2253">
        <v>7</v>
      </c>
      <c r="J2253">
        <v>6</v>
      </c>
      <c r="K2253">
        <v>6</v>
      </c>
      <c r="L2253">
        <v>0</v>
      </c>
      <c r="M2253">
        <v>1</v>
      </c>
      <c r="N2253" t="s">
        <v>34</v>
      </c>
      <c r="O2253">
        <v>2.23</v>
      </c>
      <c r="P2253">
        <v>3.25</v>
      </c>
      <c r="Q2253">
        <v>3.21</v>
      </c>
      <c r="R2253">
        <v>2.35</v>
      </c>
      <c r="S2253">
        <v>3.4</v>
      </c>
      <c r="T2253">
        <v>3.5</v>
      </c>
    </row>
    <row r="2254" spans="1:20" x14ac:dyDescent="0.45">
      <c r="A2254" t="s">
        <v>41</v>
      </c>
      <c r="B2254" s="2">
        <v>42638</v>
      </c>
      <c r="C2254" s="1">
        <v>0.58333333333333337</v>
      </c>
      <c r="D2254" t="s">
        <v>51</v>
      </c>
      <c r="E2254" t="s">
        <v>53</v>
      </c>
      <c r="F2254">
        <v>1406.8</v>
      </c>
      <c r="G2254">
        <v>1460.58</v>
      </c>
      <c r="H2254">
        <v>3</v>
      </c>
      <c r="I2254">
        <v>7</v>
      </c>
      <c r="J2254">
        <v>7</v>
      </c>
      <c r="K2254">
        <v>13</v>
      </c>
      <c r="L2254">
        <v>2</v>
      </c>
      <c r="M2254">
        <v>2</v>
      </c>
      <c r="N2254" t="s">
        <v>28</v>
      </c>
      <c r="O2254">
        <v>2.44</v>
      </c>
      <c r="P2254">
        <v>3.36</v>
      </c>
      <c r="Q2254">
        <v>2.79</v>
      </c>
      <c r="R2254">
        <v>2.54</v>
      </c>
      <c r="S2254">
        <v>3.62</v>
      </c>
      <c r="T2254">
        <v>3.06</v>
      </c>
    </row>
    <row r="2255" spans="1:20" x14ac:dyDescent="0.45">
      <c r="A2255" t="s">
        <v>20</v>
      </c>
      <c r="B2255" s="2">
        <v>42638</v>
      </c>
      <c r="C2255" s="1">
        <v>0.60416666666666663</v>
      </c>
      <c r="D2255" t="s">
        <v>29</v>
      </c>
      <c r="E2255" t="s">
        <v>26</v>
      </c>
      <c r="F2255">
        <v>1286.28</v>
      </c>
      <c r="G2255">
        <v>1245.8</v>
      </c>
      <c r="H2255">
        <v>4</v>
      </c>
      <c r="I2255">
        <v>6</v>
      </c>
      <c r="J2255">
        <v>7</v>
      </c>
      <c r="K2255">
        <v>8</v>
      </c>
      <c r="L2255">
        <v>1</v>
      </c>
      <c r="M2255">
        <v>2</v>
      </c>
      <c r="N2255" t="s">
        <v>34</v>
      </c>
      <c r="O2255">
        <v>2.08</v>
      </c>
      <c r="P2255">
        <v>3.42</v>
      </c>
      <c r="Q2255">
        <v>3.44</v>
      </c>
      <c r="R2255">
        <v>2.2400000000000002</v>
      </c>
      <c r="S2255">
        <v>3.67</v>
      </c>
      <c r="T2255">
        <v>3.77</v>
      </c>
    </row>
    <row r="2256" spans="1:20" x14ac:dyDescent="0.45">
      <c r="A2256" t="s">
        <v>31</v>
      </c>
      <c r="B2256" s="2">
        <v>42638</v>
      </c>
      <c r="C2256" s="1">
        <v>0.625</v>
      </c>
      <c r="D2256" t="s">
        <v>57</v>
      </c>
      <c r="E2256" t="s">
        <v>44</v>
      </c>
      <c r="F2256">
        <v>1507.29</v>
      </c>
      <c r="G2256">
        <v>1371.68</v>
      </c>
      <c r="H2256">
        <v>3</v>
      </c>
      <c r="I2256">
        <v>7</v>
      </c>
      <c r="J2256">
        <v>0</v>
      </c>
      <c r="K2256">
        <v>3</v>
      </c>
      <c r="L2256">
        <v>3</v>
      </c>
      <c r="M2256">
        <v>0</v>
      </c>
      <c r="N2256" t="s">
        <v>23</v>
      </c>
      <c r="O2256">
        <v>1.47</v>
      </c>
      <c r="P2256">
        <v>4.3099999999999996</v>
      </c>
      <c r="Q2256">
        <v>6.43</v>
      </c>
      <c r="R2256">
        <v>1.52</v>
      </c>
      <c r="S2256">
        <v>4.75</v>
      </c>
      <c r="T2256">
        <v>7.53</v>
      </c>
    </row>
    <row r="2257" spans="1:20" x14ac:dyDescent="0.45">
      <c r="A2257" t="s">
        <v>35</v>
      </c>
      <c r="B2257" s="2">
        <v>42638</v>
      </c>
      <c r="C2257" s="1">
        <v>0.64583333333333337</v>
      </c>
      <c r="D2257" t="s">
        <v>100</v>
      </c>
      <c r="E2257" t="s">
        <v>39</v>
      </c>
      <c r="F2257">
        <v>1467.41</v>
      </c>
      <c r="G2257">
        <v>1648.55</v>
      </c>
      <c r="H2257">
        <v>0</v>
      </c>
      <c r="I2257">
        <v>3</v>
      </c>
      <c r="J2257">
        <v>7</v>
      </c>
      <c r="K2257">
        <v>11</v>
      </c>
      <c r="L2257">
        <v>0</v>
      </c>
      <c r="M2257">
        <v>0</v>
      </c>
      <c r="N2257" t="s">
        <v>28</v>
      </c>
      <c r="O2257">
        <v>6.04</v>
      </c>
      <c r="P2257">
        <v>4.09</v>
      </c>
      <c r="Q2257">
        <v>1.52</v>
      </c>
      <c r="R2257">
        <v>7</v>
      </c>
      <c r="S2257">
        <v>4.46</v>
      </c>
      <c r="T2257">
        <v>1.6</v>
      </c>
    </row>
    <row r="2258" spans="1:20" x14ac:dyDescent="0.45">
      <c r="A2258" t="s">
        <v>74</v>
      </c>
      <c r="B2258" s="2">
        <v>42638</v>
      </c>
      <c r="C2258" s="1">
        <v>0.6875</v>
      </c>
      <c r="D2258" t="s">
        <v>98</v>
      </c>
      <c r="E2258" t="s">
        <v>89</v>
      </c>
      <c r="F2258">
        <v>1204.8800000000001</v>
      </c>
      <c r="G2258">
        <v>1201.5899999999999</v>
      </c>
      <c r="H2258">
        <v>3</v>
      </c>
      <c r="I2258">
        <v>5</v>
      </c>
      <c r="J2258">
        <v>1</v>
      </c>
      <c r="K2258">
        <v>5</v>
      </c>
      <c r="L2258">
        <v>1</v>
      </c>
      <c r="M2258">
        <v>1</v>
      </c>
      <c r="N2258" t="s">
        <v>28</v>
      </c>
      <c r="O2258">
        <v>2.27</v>
      </c>
      <c r="P2258">
        <v>3.15</v>
      </c>
      <c r="Q2258">
        <v>3.17</v>
      </c>
      <c r="R2258">
        <v>2.4500000000000002</v>
      </c>
      <c r="S2258">
        <v>3.32</v>
      </c>
      <c r="T2258">
        <v>3.48</v>
      </c>
    </row>
    <row r="2259" spans="1:20" x14ac:dyDescent="0.45">
      <c r="A2259" t="s">
        <v>20</v>
      </c>
      <c r="B2259" s="2">
        <v>42638</v>
      </c>
      <c r="C2259" s="1">
        <v>0.70833333333333337</v>
      </c>
      <c r="D2259" t="s">
        <v>88</v>
      </c>
      <c r="E2259" t="s">
        <v>24</v>
      </c>
      <c r="F2259">
        <v>1115.5</v>
      </c>
      <c r="G2259">
        <v>1319.78</v>
      </c>
      <c r="H2259">
        <v>0</v>
      </c>
      <c r="I2259">
        <v>2</v>
      </c>
      <c r="J2259">
        <v>5</v>
      </c>
      <c r="K2259">
        <v>9</v>
      </c>
      <c r="L2259">
        <v>1</v>
      </c>
      <c r="M2259">
        <v>0</v>
      </c>
      <c r="N2259" t="s">
        <v>23</v>
      </c>
      <c r="O2259">
        <v>4.17</v>
      </c>
      <c r="P2259">
        <v>3.7</v>
      </c>
      <c r="Q2259">
        <v>1.8</v>
      </c>
      <c r="R2259">
        <v>5</v>
      </c>
      <c r="S2259">
        <v>4</v>
      </c>
      <c r="T2259">
        <v>1.93</v>
      </c>
    </row>
    <row r="2260" spans="1:20" x14ac:dyDescent="0.45">
      <c r="A2260" t="s">
        <v>20</v>
      </c>
      <c r="B2260" s="2">
        <v>42638</v>
      </c>
      <c r="C2260" s="1">
        <v>0.70833333333333337</v>
      </c>
      <c r="D2260" t="s">
        <v>40</v>
      </c>
      <c r="E2260" t="s">
        <v>48</v>
      </c>
      <c r="F2260">
        <v>1326.75</v>
      </c>
      <c r="G2260">
        <v>1256.8499999999999</v>
      </c>
      <c r="H2260">
        <v>1</v>
      </c>
      <c r="I2260">
        <v>5</v>
      </c>
      <c r="J2260">
        <v>7</v>
      </c>
      <c r="K2260">
        <v>7</v>
      </c>
      <c r="L2260">
        <v>0</v>
      </c>
      <c r="M2260">
        <v>1</v>
      </c>
      <c r="N2260" t="s">
        <v>34</v>
      </c>
      <c r="O2260">
        <v>1.56</v>
      </c>
      <c r="P2260">
        <v>4.2</v>
      </c>
      <c r="Q2260">
        <v>5.36</v>
      </c>
      <c r="R2260">
        <v>1.65</v>
      </c>
      <c r="S2260">
        <v>4.49</v>
      </c>
      <c r="T2260">
        <v>6</v>
      </c>
    </row>
    <row r="2261" spans="1:20" x14ac:dyDescent="0.45">
      <c r="A2261" t="s">
        <v>31</v>
      </c>
      <c r="B2261" s="2">
        <v>42638</v>
      </c>
      <c r="C2261" s="1">
        <v>0.70833333333333337</v>
      </c>
      <c r="D2261" t="s">
        <v>55</v>
      </c>
      <c r="E2261" t="s">
        <v>78</v>
      </c>
      <c r="F2261">
        <v>1512.76</v>
      </c>
      <c r="G2261">
        <v>1328.48</v>
      </c>
      <c r="H2261">
        <v>7</v>
      </c>
      <c r="I2261">
        <v>9</v>
      </c>
      <c r="J2261">
        <v>4</v>
      </c>
      <c r="K2261">
        <v>10</v>
      </c>
      <c r="L2261">
        <v>5</v>
      </c>
      <c r="M2261">
        <v>2</v>
      </c>
      <c r="N2261" t="s">
        <v>23</v>
      </c>
      <c r="O2261">
        <v>1.39</v>
      </c>
      <c r="P2261">
        <v>4.6500000000000004</v>
      </c>
      <c r="Q2261">
        <v>7.55</v>
      </c>
      <c r="R2261">
        <v>1.45</v>
      </c>
      <c r="S2261">
        <v>5.05</v>
      </c>
      <c r="T2261">
        <v>9.31</v>
      </c>
    </row>
    <row r="2262" spans="1:20" x14ac:dyDescent="0.45">
      <c r="A2262" t="s">
        <v>20</v>
      </c>
      <c r="B2262" s="2">
        <v>42638</v>
      </c>
      <c r="C2262" s="1">
        <v>0.79166666666666663</v>
      </c>
      <c r="D2262" t="s">
        <v>60</v>
      </c>
      <c r="E2262" t="s">
        <v>49</v>
      </c>
      <c r="F2262">
        <v>1302.19</v>
      </c>
      <c r="G2262">
        <v>1267.21</v>
      </c>
      <c r="H2262">
        <v>6</v>
      </c>
      <c r="I2262">
        <v>7</v>
      </c>
      <c r="J2262">
        <v>4</v>
      </c>
      <c r="K2262">
        <v>7</v>
      </c>
      <c r="L2262">
        <v>1</v>
      </c>
      <c r="M2262">
        <v>0</v>
      </c>
      <c r="N2262" t="s">
        <v>23</v>
      </c>
      <c r="O2262">
        <v>1.6</v>
      </c>
      <c r="P2262">
        <v>3.83</v>
      </c>
      <c r="Q2262">
        <v>5.59</v>
      </c>
      <c r="R2262">
        <v>1.65</v>
      </c>
      <c r="S2262">
        <v>4.07</v>
      </c>
      <c r="T2262">
        <v>6.5</v>
      </c>
    </row>
    <row r="2263" spans="1:20" x14ac:dyDescent="0.45">
      <c r="A2263" t="s">
        <v>31</v>
      </c>
      <c r="B2263" s="2">
        <v>42638</v>
      </c>
      <c r="C2263" s="1">
        <v>0.79166666666666663</v>
      </c>
      <c r="D2263" t="s">
        <v>56</v>
      </c>
      <c r="E2263" t="s">
        <v>45</v>
      </c>
      <c r="F2263">
        <v>1338.68</v>
      </c>
      <c r="G2263">
        <v>1313.42</v>
      </c>
      <c r="H2263">
        <v>2</v>
      </c>
      <c r="I2263">
        <v>5</v>
      </c>
      <c r="J2263">
        <v>2</v>
      </c>
      <c r="K2263">
        <v>6</v>
      </c>
      <c r="L2263">
        <v>3</v>
      </c>
      <c r="M2263">
        <v>0</v>
      </c>
      <c r="N2263" t="s">
        <v>23</v>
      </c>
      <c r="O2263">
        <v>2.0499999999999998</v>
      </c>
      <c r="P2263">
        <v>3.43</v>
      </c>
      <c r="Q2263">
        <v>3.49</v>
      </c>
      <c r="R2263">
        <v>2.23</v>
      </c>
      <c r="S2263">
        <v>3.6</v>
      </c>
      <c r="T2263">
        <v>3.75</v>
      </c>
    </row>
    <row r="2264" spans="1:20" x14ac:dyDescent="0.45">
      <c r="A2264" t="s">
        <v>81</v>
      </c>
      <c r="B2264" s="2">
        <v>42639</v>
      </c>
      <c r="C2264" s="1">
        <v>0.72916666666666663</v>
      </c>
      <c r="D2264" t="s">
        <v>83</v>
      </c>
      <c r="E2264" t="s">
        <v>92</v>
      </c>
      <c r="F2264">
        <v>1558.08</v>
      </c>
      <c r="G2264">
        <v>1462.83</v>
      </c>
      <c r="H2264">
        <v>4</v>
      </c>
      <c r="I2264">
        <v>5</v>
      </c>
      <c r="J2264">
        <v>3</v>
      </c>
      <c r="K2264">
        <v>7</v>
      </c>
      <c r="L2264">
        <v>2</v>
      </c>
      <c r="M2264">
        <v>1</v>
      </c>
      <c r="N2264" t="s">
        <v>23</v>
      </c>
      <c r="O2264">
        <v>1.63</v>
      </c>
      <c r="P2264">
        <v>3.54</v>
      </c>
      <c r="Q2264">
        <v>5.85</v>
      </c>
      <c r="R2264">
        <v>1.69</v>
      </c>
      <c r="S2264">
        <v>3.76</v>
      </c>
      <c r="T2264">
        <v>7.3</v>
      </c>
    </row>
    <row r="2265" spans="1:20" x14ac:dyDescent="0.45">
      <c r="A2265" t="s">
        <v>41</v>
      </c>
      <c r="B2265" s="2">
        <v>42639</v>
      </c>
      <c r="C2265" s="1">
        <v>0.75</v>
      </c>
      <c r="D2265" t="s">
        <v>97</v>
      </c>
      <c r="E2265" t="s">
        <v>105</v>
      </c>
      <c r="F2265">
        <v>1167.9100000000001</v>
      </c>
      <c r="G2265">
        <v>1302.25</v>
      </c>
      <c r="H2265">
        <v>3</v>
      </c>
      <c r="I2265">
        <v>3</v>
      </c>
      <c r="J2265">
        <v>3</v>
      </c>
      <c r="K2265">
        <v>4</v>
      </c>
      <c r="L2265">
        <v>0</v>
      </c>
      <c r="M2265">
        <v>2</v>
      </c>
      <c r="N2265" t="s">
        <v>34</v>
      </c>
      <c r="O2265">
        <v>4.6100000000000003</v>
      </c>
      <c r="P2265">
        <v>4.01</v>
      </c>
      <c r="Q2265">
        <v>1.67</v>
      </c>
      <c r="R2265">
        <v>5.0999999999999996</v>
      </c>
      <c r="S2265">
        <v>4.45</v>
      </c>
      <c r="T2265">
        <v>1.76</v>
      </c>
    </row>
    <row r="2266" spans="1:20" x14ac:dyDescent="0.45">
      <c r="A2266" t="s">
        <v>31</v>
      </c>
      <c r="B2266" s="2">
        <v>42639</v>
      </c>
      <c r="C2266" s="1">
        <v>0.75</v>
      </c>
      <c r="D2266" t="s">
        <v>32</v>
      </c>
      <c r="E2266" t="s">
        <v>68</v>
      </c>
      <c r="F2266">
        <v>1254.01</v>
      </c>
      <c r="G2266">
        <v>1450.86</v>
      </c>
      <c r="H2266">
        <v>4</v>
      </c>
      <c r="I2266">
        <v>5</v>
      </c>
      <c r="J2266">
        <v>3</v>
      </c>
      <c r="K2266">
        <v>7</v>
      </c>
      <c r="L2266">
        <v>5</v>
      </c>
      <c r="M2266">
        <v>3</v>
      </c>
      <c r="N2266" t="s">
        <v>23</v>
      </c>
      <c r="O2266">
        <v>2.91</v>
      </c>
      <c r="P2266">
        <v>3.32</v>
      </c>
      <c r="Q2266">
        <v>2.37</v>
      </c>
      <c r="R2266">
        <v>3.34</v>
      </c>
      <c r="S2266">
        <v>3.47</v>
      </c>
      <c r="T2266">
        <v>2.66</v>
      </c>
    </row>
    <row r="2267" spans="1:20" x14ac:dyDescent="0.45">
      <c r="A2267" t="s">
        <v>31</v>
      </c>
      <c r="B2267" s="2">
        <v>42643</v>
      </c>
      <c r="C2267" s="1">
        <v>0.70833333333333337</v>
      </c>
      <c r="D2267" t="s">
        <v>44</v>
      </c>
      <c r="E2267" t="s">
        <v>33</v>
      </c>
      <c r="F2267">
        <v>1371.68</v>
      </c>
      <c r="G2267">
        <v>1346.95</v>
      </c>
      <c r="H2267">
        <v>0</v>
      </c>
      <c r="I2267">
        <v>0</v>
      </c>
      <c r="J2267">
        <v>1</v>
      </c>
      <c r="K2267">
        <v>2</v>
      </c>
      <c r="L2267">
        <v>2</v>
      </c>
      <c r="M2267">
        <v>1</v>
      </c>
      <c r="N2267" t="s">
        <v>23</v>
      </c>
      <c r="O2267">
        <v>2.54</v>
      </c>
      <c r="P2267">
        <v>3.31</v>
      </c>
      <c r="Q2267">
        <v>2.7</v>
      </c>
      <c r="R2267">
        <v>2.74</v>
      </c>
      <c r="S2267">
        <v>3.57</v>
      </c>
      <c r="T2267">
        <v>2.94</v>
      </c>
    </row>
    <row r="2268" spans="1:20" x14ac:dyDescent="0.45">
      <c r="A2268" t="s">
        <v>41</v>
      </c>
      <c r="B2268" s="2">
        <v>42643</v>
      </c>
      <c r="C2268" s="1">
        <v>0.75</v>
      </c>
      <c r="D2268" t="s">
        <v>52</v>
      </c>
      <c r="E2268" t="s">
        <v>105</v>
      </c>
      <c r="F2268">
        <v>1272.8800000000001</v>
      </c>
      <c r="G2268">
        <v>1302.25</v>
      </c>
      <c r="H2268">
        <v>3</v>
      </c>
      <c r="I2268">
        <v>3</v>
      </c>
      <c r="J2268">
        <v>6</v>
      </c>
      <c r="K2268">
        <v>6</v>
      </c>
      <c r="L2268">
        <v>0</v>
      </c>
      <c r="M2268">
        <v>1</v>
      </c>
      <c r="N2268" t="s">
        <v>34</v>
      </c>
      <c r="O2268">
        <v>2.52</v>
      </c>
      <c r="P2268">
        <v>3.27</v>
      </c>
      <c r="Q2268">
        <v>2.75</v>
      </c>
      <c r="R2268">
        <v>2.72</v>
      </c>
      <c r="S2268">
        <v>3.5</v>
      </c>
      <c r="T2268">
        <v>2.94</v>
      </c>
    </row>
    <row r="2269" spans="1:20" x14ac:dyDescent="0.45">
      <c r="A2269" t="s">
        <v>65</v>
      </c>
      <c r="B2269" s="2">
        <v>42643</v>
      </c>
      <c r="C2269" s="1">
        <v>0.77083333333333337</v>
      </c>
      <c r="D2269" t="s">
        <v>102</v>
      </c>
      <c r="E2269" t="s">
        <v>72</v>
      </c>
      <c r="F2269">
        <v>1331.98</v>
      </c>
      <c r="G2269">
        <v>1441.96</v>
      </c>
      <c r="H2269">
        <v>3</v>
      </c>
      <c r="I2269">
        <v>3</v>
      </c>
      <c r="J2269">
        <v>7</v>
      </c>
      <c r="K2269">
        <v>8</v>
      </c>
      <c r="L2269">
        <v>1</v>
      </c>
      <c r="M2269">
        <v>3</v>
      </c>
      <c r="N2269" t="s">
        <v>34</v>
      </c>
      <c r="O2269">
        <v>4.41</v>
      </c>
      <c r="P2269">
        <v>3.41</v>
      </c>
      <c r="Q2269">
        <v>1.78</v>
      </c>
      <c r="R2269">
        <v>5</v>
      </c>
      <c r="S2269">
        <v>3.6</v>
      </c>
      <c r="T2269">
        <v>1.9</v>
      </c>
    </row>
    <row r="2270" spans="1:20" x14ac:dyDescent="0.45">
      <c r="A2270" t="s">
        <v>31</v>
      </c>
      <c r="B2270" s="2">
        <v>42643</v>
      </c>
      <c r="C2270" s="1">
        <v>0.80208333333333337</v>
      </c>
      <c r="D2270" t="s">
        <v>32</v>
      </c>
      <c r="E2270" t="s">
        <v>56</v>
      </c>
      <c r="F2270">
        <v>1254.01</v>
      </c>
      <c r="G2270">
        <v>1338.68</v>
      </c>
      <c r="H2270">
        <v>7</v>
      </c>
      <c r="I2270">
        <v>7</v>
      </c>
      <c r="J2270">
        <v>4</v>
      </c>
      <c r="K2270">
        <v>5</v>
      </c>
      <c r="L2270">
        <v>2</v>
      </c>
      <c r="M2270">
        <v>2</v>
      </c>
      <c r="N2270" t="s">
        <v>28</v>
      </c>
      <c r="O2270">
        <v>2.37</v>
      </c>
      <c r="P2270">
        <v>3.43</v>
      </c>
      <c r="Q2270">
        <v>2.84</v>
      </c>
      <c r="R2270">
        <v>2.57</v>
      </c>
      <c r="S2270">
        <v>3.7</v>
      </c>
      <c r="T2270">
        <v>3.18</v>
      </c>
    </row>
    <row r="2271" spans="1:20" x14ac:dyDescent="0.45">
      <c r="A2271" t="s">
        <v>31</v>
      </c>
      <c r="B2271" s="2">
        <v>42647</v>
      </c>
      <c r="C2271" s="1">
        <v>0.5</v>
      </c>
      <c r="D2271" t="s">
        <v>99</v>
      </c>
      <c r="E2271" t="s">
        <v>68</v>
      </c>
      <c r="F2271">
        <v>1259.1199999999999</v>
      </c>
      <c r="G2271">
        <v>1434.03</v>
      </c>
      <c r="H2271">
        <v>0</v>
      </c>
      <c r="I2271">
        <v>6</v>
      </c>
      <c r="J2271">
        <v>3</v>
      </c>
      <c r="K2271">
        <v>6</v>
      </c>
      <c r="L2271">
        <v>0</v>
      </c>
      <c r="M2271">
        <v>2</v>
      </c>
      <c r="N2271" t="s">
        <v>34</v>
      </c>
      <c r="O2271">
        <v>6.33</v>
      </c>
      <c r="P2271">
        <v>4.09</v>
      </c>
      <c r="Q2271">
        <v>1.51</v>
      </c>
      <c r="R2271">
        <v>7.56</v>
      </c>
      <c r="S2271">
        <v>4.55</v>
      </c>
      <c r="T2271">
        <v>1.55</v>
      </c>
    </row>
    <row r="2272" spans="1:20" x14ac:dyDescent="0.45">
      <c r="A2272" t="s">
        <v>41</v>
      </c>
      <c r="B2272" s="2">
        <v>42647</v>
      </c>
      <c r="C2272" s="1">
        <v>0.58333333333333337</v>
      </c>
      <c r="D2272" t="s">
        <v>43</v>
      </c>
      <c r="E2272" t="s">
        <v>70</v>
      </c>
      <c r="F2272">
        <v>1221.72</v>
      </c>
      <c r="G2272">
        <v>1368.62</v>
      </c>
      <c r="H2272">
        <v>1</v>
      </c>
      <c r="I2272">
        <v>1</v>
      </c>
      <c r="J2272">
        <v>6</v>
      </c>
      <c r="K2272">
        <v>6</v>
      </c>
      <c r="L2272">
        <v>1</v>
      </c>
      <c r="M2272">
        <v>2</v>
      </c>
      <c r="N2272" t="s">
        <v>34</v>
      </c>
      <c r="O2272">
        <v>4.08</v>
      </c>
      <c r="P2272">
        <v>3.51</v>
      </c>
      <c r="Q2272">
        <v>1.87</v>
      </c>
      <c r="R2272">
        <v>4.4800000000000004</v>
      </c>
      <c r="S2272">
        <v>3.78</v>
      </c>
      <c r="T2272">
        <v>1.95</v>
      </c>
    </row>
    <row r="2273" spans="1:20" x14ac:dyDescent="0.45">
      <c r="A2273" t="s">
        <v>41</v>
      </c>
      <c r="B2273" s="2">
        <v>42647</v>
      </c>
      <c r="C2273" s="1">
        <v>0.58333333333333337</v>
      </c>
      <c r="D2273" t="s">
        <v>105</v>
      </c>
      <c r="E2273" t="s">
        <v>52</v>
      </c>
      <c r="F2273">
        <v>1320.17</v>
      </c>
      <c r="G2273">
        <v>1263.3800000000001</v>
      </c>
      <c r="H2273">
        <v>6</v>
      </c>
      <c r="I2273">
        <v>9</v>
      </c>
      <c r="J2273">
        <v>3</v>
      </c>
      <c r="K2273">
        <v>3</v>
      </c>
      <c r="L2273">
        <v>5</v>
      </c>
      <c r="M2273">
        <v>1</v>
      </c>
      <c r="N2273" t="s">
        <v>23</v>
      </c>
      <c r="O2273">
        <v>1.75</v>
      </c>
      <c r="P2273">
        <v>3.71</v>
      </c>
      <c r="Q2273">
        <v>4.45</v>
      </c>
      <c r="R2273">
        <v>1.9</v>
      </c>
      <c r="S2273">
        <v>4.01</v>
      </c>
      <c r="T2273">
        <v>4.8600000000000003</v>
      </c>
    </row>
    <row r="2274" spans="1:20" x14ac:dyDescent="0.45">
      <c r="A2274" t="s">
        <v>35</v>
      </c>
      <c r="B2274" s="2">
        <v>42647</v>
      </c>
      <c r="C2274" s="1">
        <v>0.64583333333333337</v>
      </c>
      <c r="D2274" t="s">
        <v>39</v>
      </c>
      <c r="E2274" t="s">
        <v>47</v>
      </c>
      <c r="F2274">
        <v>1633.89</v>
      </c>
      <c r="G2274">
        <v>1415.65</v>
      </c>
      <c r="H2274">
        <v>5</v>
      </c>
      <c r="I2274">
        <v>11</v>
      </c>
      <c r="J2274">
        <v>3</v>
      </c>
      <c r="K2274">
        <v>6</v>
      </c>
      <c r="L2274">
        <v>1</v>
      </c>
      <c r="M2274">
        <v>0</v>
      </c>
      <c r="N2274" t="s">
        <v>23</v>
      </c>
      <c r="O2274">
        <v>1.21</v>
      </c>
      <c r="P2274">
        <v>6.34</v>
      </c>
      <c r="Q2274">
        <v>11.99</v>
      </c>
      <c r="R2274">
        <v>1.25</v>
      </c>
      <c r="S2274">
        <v>7.36</v>
      </c>
      <c r="T2274">
        <v>17</v>
      </c>
    </row>
    <row r="2275" spans="1:20" x14ac:dyDescent="0.45">
      <c r="A2275" t="s">
        <v>41</v>
      </c>
      <c r="B2275" s="2">
        <v>42647</v>
      </c>
      <c r="C2275" s="1">
        <v>0.6875</v>
      </c>
      <c r="D2275" t="s">
        <v>54</v>
      </c>
      <c r="E2275" t="s">
        <v>51</v>
      </c>
      <c r="F2275">
        <v>1340.91</v>
      </c>
      <c r="G2275">
        <v>1407.2</v>
      </c>
      <c r="H2275">
        <v>9</v>
      </c>
      <c r="I2275">
        <v>12</v>
      </c>
      <c r="J2275">
        <v>4</v>
      </c>
      <c r="K2275">
        <v>7</v>
      </c>
      <c r="L2275">
        <v>3</v>
      </c>
      <c r="M2275">
        <v>2</v>
      </c>
      <c r="N2275" t="s">
        <v>23</v>
      </c>
      <c r="O2275">
        <v>3.03</v>
      </c>
      <c r="P2275">
        <v>3.23</v>
      </c>
      <c r="Q2275">
        <v>2.35</v>
      </c>
      <c r="R2275">
        <v>3.25</v>
      </c>
      <c r="S2275">
        <v>3.45</v>
      </c>
      <c r="T2275">
        <v>2.52</v>
      </c>
    </row>
    <row r="2276" spans="1:20" x14ac:dyDescent="0.45">
      <c r="A2276" t="s">
        <v>20</v>
      </c>
      <c r="B2276" s="2">
        <v>42647</v>
      </c>
      <c r="C2276" s="1">
        <v>0.70833333333333337</v>
      </c>
      <c r="D2276" t="s">
        <v>30</v>
      </c>
      <c r="E2276" t="s">
        <v>48</v>
      </c>
      <c r="F2276">
        <v>1529.56</v>
      </c>
      <c r="G2276">
        <v>1280.3</v>
      </c>
      <c r="H2276">
        <v>9</v>
      </c>
      <c r="I2276">
        <v>13</v>
      </c>
      <c r="J2276">
        <v>9</v>
      </c>
      <c r="K2276">
        <v>10</v>
      </c>
      <c r="L2276">
        <v>1</v>
      </c>
      <c r="M2276">
        <v>0</v>
      </c>
      <c r="N2276" t="s">
        <v>23</v>
      </c>
      <c r="O2276">
        <v>1.17</v>
      </c>
      <c r="P2276">
        <v>7.19</v>
      </c>
      <c r="Q2276">
        <v>14.32</v>
      </c>
      <c r="R2276">
        <v>1.2</v>
      </c>
      <c r="S2276">
        <v>8.15</v>
      </c>
      <c r="T2276">
        <v>18.5</v>
      </c>
    </row>
    <row r="2277" spans="1:20" x14ac:dyDescent="0.45">
      <c r="A2277" t="s">
        <v>20</v>
      </c>
      <c r="B2277" s="2">
        <v>42647</v>
      </c>
      <c r="C2277" s="1">
        <v>0.70833333333333337</v>
      </c>
      <c r="D2277" t="s">
        <v>88</v>
      </c>
      <c r="E2277" t="s">
        <v>25</v>
      </c>
      <c r="F2277">
        <v>1125.6300000000001</v>
      </c>
      <c r="G2277">
        <v>1409.09</v>
      </c>
      <c r="H2277">
        <v>3</v>
      </c>
      <c r="I2277">
        <v>4</v>
      </c>
      <c r="J2277">
        <v>0</v>
      </c>
      <c r="K2277">
        <v>6</v>
      </c>
      <c r="L2277">
        <v>1</v>
      </c>
      <c r="M2277">
        <v>1</v>
      </c>
      <c r="N2277" t="s">
        <v>28</v>
      </c>
      <c r="O2277">
        <v>6.2</v>
      </c>
      <c r="P2277">
        <v>4.12</v>
      </c>
      <c r="Q2277">
        <v>1.51</v>
      </c>
      <c r="R2277">
        <v>6.85</v>
      </c>
      <c r="S2277">
        <v>4.4000000000000004</v>
      </c>
      <c r="T2277">
        <v>1.57</v>
      </c>
    </row>
    <row r="2278" spans="1:20" x14ac:dyDescent="0.45">
      <c r="A2278" t="s">
        <v>20</v>
      </c>
      <c r="B2278" s="2">
        <v>42647</v>
      </c>
      <c r="C2278" s="1">
        <v>0.70833333333333337</v>
      </c>
      <c r="D2278" t="s">
        <v>49</v>
      </c>
      <c r="E2278" t="s">
        <v>58</v>
      </c>
      <c r="F2278">
        <v>1268.48</v>
      </c>
      <c r="G2278">
        <v>1335.77</v>
      </c>
      <c r="H2278">
        <v>4</v>
      </c>
      <c r="I2278">
        <v>7</v>
      </c>
      <c r="J2278">
        <v>1</v>
      </c>
      <c r="K2278">
        <v>4</v>
      </c>
      <c r="L2278">
        <v>2</v>
      </c>
      <c r="M2278">
        <v>0</v>
      </c>
      <c r="N2278" t="s">
        <v>23</v>
      </c>
      <c r="O2278">
        <v>3.17</v>
      </c>
      <c r="P2278">
        <v>3.35</v>
      </c>
      <c r="Q2278">
        <v>2.2200000000000002</v>
      </c>
      <c r="R2278">
        <v>3.4</v>
      </c>
      <c r="S2278">
        <v>3.51</v>
      </c>
      <c r="T2278">
        <v>2.34</v>
      </c>
    </row>
    <row r="2279" spans="1:20" x14ac:dyDescent="0.45">
      <c r="A2279" t="s">
        <v>31</v>
      </c>
      <c r="B2279" s="2">
        <v>42647</v>
      </c>
      <c r="C2279" s="1">
        <v>0.70833333333333337</v>
      </c>
      <c r="D2279" t="s">
        <v>57</v>
      </c>
      <c r="E2279" t="s">
        <v>44</v>
      </c>
      <c r="F2279">
        <v>1495.29</v>
      </c>
      <c r="G2279">
        <v>1366.12</v>
      </c>
      <c r="H2279">
        <v>3</v>
      </c>
      <c r="I2279">
        <v>7</v>
      </c>
      <c r="J2279">
        <v>3</v>
      </c>
      <c r="K2279">
        <v>3</v>
      </c>
      <c r="L2279">
        <v>1</v>
      </c>
      <c r="M2279">
        <v>0</v>
      </c>
      <c r="N2279" t="s">
        <v>23</v>
      </c>
      <c r="O2279">
        <v>2.0499999999999998</v>
      </c>
      <c r="P2279">
        <v>3.32</v>
      </c>
      <c r="Q2279">
        <v>3.6</v>
      </c>
      <c r="R2279">
        <v>2.17</v>
      </c>
      <c r="S2279">
        <v>3.45</v>
      </c>
      <c r="T2279">
        <v>4.0999999999999996</v>
      </c>
    </row>
    <row r="2280" spans="1:20" x14ac:dyDescent="0.45">
      <c r="A2280" t="s">
        <v>41</v>
      </c>
      <c r="B2280" s="2">
        <v>42650</v>
      </c>
      <c r="C2280" s="1">
        <v>0.6875</v>
      </c>
      <c r="D2280" t="s">
        <v>52</v>
      </c>
      <c r="E2280" t="s">
        <v>51</v>
      </c>
      <c r="F2280">
        <v>1263.3800000000001</v>
      </c>
      <c r="G2280">
        <v>1407.2</v>
      </c>
      <c r="H2280">
        <v>0</v>
      </c>
      <c r="I2280">
        <v>3</v>
      </c>
      <c r="J2280">
        <v>1</v>
      </c>
      <c r="K2280">
        <v>4</v>
      </c>
      <c r="L2280">
        <v>2</v>
      </c>
      <c r="M2280">
        <v>4</v>
      </c>
      <c r="N2280" t="s">
        <v>34</v>
      </c>
      <c r="O2280">
        <v>2.89</v>
      </c>
      <c r="P2280">
        <v>3.49</v>
      </c>
      <c r="Q2280">
        <v>2.2999999999999998</v>
      </c>
      <c r="R2280">
        <v>3.1</v>
      </c>
      <c r="S2280">
        <v>3.78</v>
      </c>
      <c r="T2280">
        <v>2.4700000000000002</v>
      </c>
    </row>
    <row r="2281" spans="1:20" x14ac:dyDescent="0.45">
      <c r="A2281" t="s">
        <v>41</v>
      </c>
      <c r="B2281" s="2">
        <v>42650</v>
      </c>
      <c r="C2281" s="1">
        <v>0.6875</v>
      </c>
      <c r="D2281" t="s">
        <v>54</v>
      </c>
      <c r="E2281" t="s">
        <v>53</v>
      </c>
      <c r="F2281">
        <v>1340.91</v>
      </c>
      <c r="G2281">
        <v>1475.31</v>
      </c>
      <c r="H2281">
        <v>9</v>
      </c>
      <c r="I2281">
        <v>12</v>
      </c>
      <c r="J2281">
        <v>7</v>
      </c>
      <c r="K2281">
        <v>11</v>
      </c>
      <c r="L2281">
        <v>1</v>
      </c>
      <c r="M2281">
        <v>1</v>
      </c>
      <c r="N2281" t="s">
        <v>28</v>
      </c>
      <c r="O2281">
        <v>2.71</v>
      </c>
      <c r="P2281">
        <v>3.32</v>
      </c>
      <c r="Q2281">
        <v>2.52</v>
      </c>
      <c r="R2281">
        <v>2.84</v>
      </c>
      <c r="S2281">
        <v>3.55</v>
      </c>
      <c r="T2281">
        <v>2.64</v>
      </c>
    </row>
    <row r="2282" spans="1:20" x14ac:dyDescent="0.45">
      <c r="A2282" t="s">
        <v>20</v>
      </c>
      <c r="B2282" s="2">
        <v>42650</v>
      </c>
      <c r="C2282" s="1">
        <v>0.70833333333333337</v>
      </c>
      <c r="D2282" t="s">
        <v>29</v>
      </c>
      <c r="E2282" t="s">
        <v>22</v>
      </c>
      <c r="F2282">
        <v>1269.1400000000001</v>
      </c>
      <c r="G2282">
        <v>1276.05</v>
      </c>
      <c r="H2282">
        <v>3</v>
      </c>
      <c r="I2282">
        <v>5</v>
      </c>
      <c r="J2282">
        <v>9</v>
      </c>
      <c r="K2282">
        <v>13</v>
      </c>
      <c r="L2282">
        <v>1</v>
      </c>
      <c r="M2282">
        <v>2</v>
      </c>
      <c r="N2282" t="s">
        <v>34</v>
      </c>
      <c r="O2282">
        <v>2.02</v>
      </c>
      <c r="P2282">
        <v>3.55</v>
      </c>
      <c r="Q2282">
        <v>3.48</v>
      </c>
      <c r="R2282">
        <v>2.14</v>
      </c>
      <c r="S2282">
        <v>3.87</v>
      </c>
      <c r="T2282">
        <v>3.8</v>
      </c>
    </row>
    <row r="2283" spans="1:20" x14ac:dyDescent="0.45">
      <c r="A2283" t="s">
        <v>31</v>
      </c>
      <c r="B2283" s="2">
        <v>42652</v>
      </c>
      <c r="C2283" s="1">
        <v>0.54166666666666663</v>
      </c>
      <c r="D2283" t="s">
        <v>95</v>
      </c>
      <c r="E2283" t="s">
        <v>78</v>
      </c>
      <c r="F2283">
        <v>1337.22</v>
      </c>
      <c r="G2283">
        <v>1324.28</v>
      </c>
      <c r="H2283">
        <v>3</v>
      </c>
      <c r="I2283">
        <v>7</v>
      </c>
      <c r="J2283">
        <v>1</v>
      </c>
      <c r="K2283">
        <v>7</v>
      </c>
      <c r="L2283">
        <v>2</v>
      </c>
      <c r="M2283">
        <v>4</v>
      </c>
      <c r="N2283" t="s">
        <v>34</v>
      </c>
      <c r="O2283">
        <v>1.76</v>
      </c>
      <c r="P2283">
        <v>3.61</v>
      </c>
      <c r="Q2283">
        <v>4.53</v>
      </c>
      <c r="R2283">
        <v>1.9</v>
      </c>
      <c r="S2283">
        <v>4</v>
      </c>
      <c r="T2283">
        <v>5.05</v>
      </c>
    </row>
    <row r="2284" spans="1:20" x14ac:dyDescent="0.45">
      <c r="A2284" t="s">
        <v>20</v>
      </c>
      <c r="B2284" s="2">
        <v>42652</v>
      </c>
      <c r="C2284" s="1">
        <v>0.60416666666666663</v>
      </c>
      <c r="D2284" t="s">
        <v>40</v>
      </c>
      <c r="E2284" t="s">
        <v>58</v>
      </c>
      <c r="F2284">
        <v>1317.51</v>
      </c>
      <c r="G2284">
        <v>1335.77</v>
      </c>
      <c r="H2284">
        <v>1</v>
      </c>
      <c r="I2284">
        <v>4</v>
      </c>
      <c r="J2284">
        <v>1</v>
      </c>
      <c r="K2284">
        <v>4</v>
      </c>
      <c r="L2284">
        <v>1</v>
      </c>
      <c r="M2284">
        <v>1</v>
      </c>
      <c r="N2284" t="s">
        <v>28</v>
      </c>
      <c r="O2284">
        <v>1.88</v>
      </c>
      <c r="P2284">
        <v>3.64</v>
      </c>
      <c r="Q2284">
        <v>3.85</v>
      </c>
      <c r="R2284">
        <v>2</v>
      </c>
      <c r="S2284">
        <v>3.97</v>
      </c>
      <c r="T2284">
        <v>4.25</v>
      </c>
    </row>
    <row r="2285" spans="1:20" x14ac:dyDescent="0.45">
      <c r="A2285" t="s">
        <v>41</v>
      </c>
      <c r="B2285" s="2">
        <v>42652</v>
      </c>
      <c r="C2285" s="1">
        <v>0.625</v>
      </c>
      <c r="D2285" t="s">
        <v>51</v>
      </c>
      <c r="E2285" t="s">
        <v>54</v>
      </c>
      <c r="F2285">
        <v>1407.2</v>
      </c>
      <c r="G2285">
        <v>1340.91</v>
      </c>
      <c r="H2285">
        <v>4</v>
      </c>
      <c r="I2285">
        <v>7</v>
      </c>
      <c r="J2285">
        <v>7</v>
      </c>
      <c r="K2285">
        <v>13</v>
      </c>
      <c r="L2285">
        <v>1</v>
      </c>
      <c r="M2285">
        <v>1</v>
      </c>
      <c r="N2285" t="s">
        <v>28</v>
      </c>
      <c r="O2285">
        <v>1.78</v>
      </c>
      <c r="P2285">
        <v>3.73</v>
      </c>
      <c r="Q2285">
        <v>4.26</v>
      </c>
      <c r="R2285">
        <v>1.86</v>
      </c>
      <c r="S2285">
        <v>4</v>
      </c>
      <c r="T2285">
        <v>4.76</v>
      </c>
    </row>
    <row r="2286" spans="1:20" x14ac:dyDescent="0.45">
      <c r="A2286" t="s">
        <v>20</v>
      </c>
      <c r="B2286" s="2">
        <v>42652</v>
      </c>
      <c r="C2286" s="1">
        <v>0.70833333333333337</v>
      </c>
      <c r="D2286" t="s">
        <v>60</v>
      </c>
      <c r="E2286" t="s">
        <v>59</v>
      </c>
      <c r="F2286">
        <v>1319.94</v>
      </c>
      <c r="G2286">
        <v>1336.72</v>
      </c>
      <c r="H2286">
        <v>9</v>
      </c>
      <c r="I2286">
        <v>12</v>
      </c>
      <c r="J2286">
        <v>3</v>
      </c>
      <c r="K2286">
        <v>4</v>
      </c>
      <c r="L2286">
        <v>0</v>
      </c>
      <c r="M2286">
        <v>0</v>
      </c>
      <c r="N2286" t="s">
        <v>28</v>
      </c>
      <c r="O2286">
        <v>2.19</v>
      </c>
      <c r="P2286">
        <v>3.3</v>
      </c>
      <c r="Q2286">
        <v>3.27</v>
      </c>
      <c r="R2286">
        <v>2.35</v>
      </c>
      <c r="S2286">
        <v>3.58</v>
      </c>
      <c r="T2286">
        <v>3.48</v>
      </c>
    </row>
    <row r="2287" spans="1:20" x14ac:dyDescent="0.45">
      <c r="A2287" t="s">
        <v>35</v>
      </c>
      <c r="B2287" s="2">
        <v>42652</v>
      </c>
      <c r="C2287" s="1">
        <v>0.72916666666666663</v>
      </c>
      <c r="D2287" t="s">
        <v>100</v>
      </c>
      <c r="E2287" t="s">
        <v>46</v>
      </c>
      <c r="F2287">
        <v>1460.96</v>
      </c>
      <c r="G2287">
        <v>1336.4</v>
      </c>
      <c r="H2287">
        <v>1</v>
      </c>
      <c r="I2287">
        <v>1</v>
      </c>
      <c r="J2287">
        <v>1</v>
      </c>
      <c r="K2287">
        <v>2</v>
      </c>
      <c r="L2287">
        <v>2</v>
      </c>
      <c r="M2287">
        <v>1</v>
      </c>
      <c r="N2287" t="s">
        <v>23</v>
      </c>
      <c r="O2287">
        <v>1.76</v>
      </c>
      <c r="P2287">
        <v>3.64</v>
      </c>
      <c r="Q2287">
        <v>4.45</v>
      </c>
      <c r="R2287">
        <v>1.81</v>
      </c>
      <c r="S2287">
        <v>3.97</v>
      </c>
      <c r="T2287">
        <v>5</v>
      </c>
    </row>
    <row r="2288" spans="1:20" x14ac:dyDescent="0.45">
      <c r="A2288" t="s">
        <v>31</v>
      </c>
      <c r="B2288" s="2">
        <v>42655</v>
      </c>
      <c r="C2288" s="1">
        <v>0.625</v>
      </c>
      <c r="D2288" t="s">
        <v>107</v>
      </c>
      <c r="E2288" t="s">
        <v>32</v>
      </c>
      <c r="F2288">
        <v>1333.86</v>
      </c>
      <c r="G2288">
        <v>1288.76</v>
      </c>
      <c r="H2288">
        <v>9</v>
      </c>
      <c r="I2288">
        <v>9</v>
      </c>
      <c r="J2288">
        <v>5</v>
      </c>
      <c r="K2288">
        <v>8</v>
      </c>
      <c r="L2288">
        <v>1</v>
      </c>
      <c r="M2288">
        <v>1</v>
      </c>
      <c r="N2288" t="s">
        <v>28</v>
      </c>
      <c r="O2288">
        <v>2.13</v>
      </c>
      <c r="P2288">
        <v>3.21</v>
      </c>
      <c r="Q2288">
        <v>3.52</v>
      </c>
      <c r="R2288">
        <v>2.23</v>
      </c>
      <c r="S2288">
        <v>3.4</v>
      </c>
      <c r="T2288">
        <v>3.82</v>
      </c>
    </row>
    <row r="2289" spans="1:20" x14ac:dyDescent="0.45">
      <c r="A2289" t="s">
        <v>35</v>
      </c>
      <c r="B2289" s="2">
        <v>42655</v>
      </c>
      <c r="C2289" s="1">
        <v>0.72916666666666663</v>
      </c>
      <c r="D2289" t="s">
        <v>46</v>
      </c>
      <c r="E2289" t="s">
        <v>47</v>
      </c>
      <c r="F2289">
        <v>1336.4</v>
      </c>
      <c r="G2289">
        <v>1415.65</v>
      </c>
      <c r="H2289">
        <v>1</v>
      </c>
      <c r="I2289">
        <v>2</v>
      </c>
      <c r="J2289">
        <v>3</v>
      </c>
      <c r="K2289">
        <v>6</v>
      </c>
      <c r="L2289">
        <v>2</v>
      </c>
      <c r="M2289">
        <v>0</v>
      </c>
      <c r="N2289" t="s">
        <v>23</v>
      </c>
      <c r="O2289">
        <v>2.5</v>
      </c>
      <c r="P2289">
        <v>3.23</v>
      </c>
      <c r="Q2289">
        <v>2.78</v>
      </c>
      <c r="R2289">
        <v>2.72</v>
      </c>
      <c r="S2289">
        <v>3.4</v>
      </c>
      <c r="T2289">
        <v>2.94</v>
      </c>
    </row>
    <row r="2290" spans="1:20" x14ac:dyDescent="0.45">
      <c r="A2290" t="s">
        <v>61</v>
      </c>
      <c r="B2290" s="2">
        <v>42655</v>
      </c>
      <c r="C2290" s="1">
        <v>0.8125</v>
      </c>
      <c r="D2290" t="s">
        <v>77</v>
      </c>
      <c r="E2290" t="s">
        <v>90</v>
      </c>
      <c r="F2290">
        <v>1321.26</v>
      </c>
      <c r="G2290">
        <v>1346.09</v>
      </c>
      <c r="H2290">
        <v>5</v>
      </c>
      <c r="I2290">
        <v>6</v>
      </c>
      <c r="J2290">
        <v>1</v>
      </c>
      <c r="K2290">
        <v>2</v>
      </c>
      <c r="L2290">
        <v>1</v>
      </c>
      <c r="M2290">
        <v>1</v>
      </c>
      <c r="N2290" t="s">
        <v>28</v>
      </c>
      <c r="O2290">
        <v>2.25</v>
      </c>
      <c r="P2290">
        <v>3.33</v>
      </c>
      <c r="Q2290">
        <v>3.07</v>
      </c>
      <c r="R2290">
        <v>2.38</v>
      </c>
      <c r="S2290">
        <v>3.5</v>
      </c>
      <c r="T2290">
        <v>3.42</v>
      </c>
    </row>
    <row r="2291" spans="1:20" x14ac:dyDescent="0.45">
      <c r="A2291" t="s">
        <v>20</v>
      </c>
      <c r="B2291" s="2">
        <v>42657</v>
      </c>
      <c r="C2291" s="1">
        <v>0.75</v>
      </c>
      <c r="D2291" t="s">
        <v>58</v>
      </c>
      <c r="E2291" t="s">
        <v>59</v>
      </c>
      <c r="F2291">
        <v>1335.77</v>
      </c>
      <c r="G2291">
        <v>1336.72</v>
      </c>
      <c r="H2291">
        <v>1</v>
      </c>
      <c r="I2291">
        <v>2</v>
      </c>
      <c r="J2291">
        <v>1</v>
      </c>
      <c r="K2291">
        <v>4</v>
      </c>
      <c r="L2291">
        <v>1</v>
      </c>
      <c r="M2291">
        <v>1</v>
      </c>
      <c r="N2291" t="s">
        <v>28</v>
      </c>
      <c r="O2291">
        <v>1.95</v>
      </c>
      <c r="P2291">
        <v>3.48</v>
      </c>
      <c r="Q2291">
        <v>3.77</v>
      </c>
      <c r="R2291">
        <v>2</v>
      </c>
      <c r="S2291">
        <v>3.68</v>
      </c>
      <c r="T2291">
        <v>4.1500000000000004</v>
      </c>
    </row>
    <row r="2292" spans="1:20" x14ac:dyDescent="0.45">
      <c r="A2292" t="s">
        <v>31</v>
      </c>
      <c r="B2292" s="2">
        <v>42657</v>
      </c>
      <c r="C2292" s="1">
        <v>0.80208333333333337</v>
      </c>
      <c r="D2292" t="s">
        <v>33</v>
      </c>
      <c r="E2292" t="s">
        <v>78</v>
      </c>
      <c r="F2292">
        <v>1337.91</v>
      </c>
      <c r="G2292">
        <v>1324.28</v>
      </c>
      <c r="H2292">
        <v>1</v>
      </c>
      <c r="I2292">
        <v>2</v>
      </c>
      <c r="J2292">
        <v>4</v>
      </c>
      <c r="K2292">
        <v>7</v>
      </c>
      <c r="L2292">
        <v>1</v>
      </c>
      <c r="M2292">
        <v>1</v>
      </c>
      <c r="N2292" t="s">
        <v>28</v>
      </c>
      <c r="O2292">
        <v>1.77</v>
      </c>
      <c r="P2292">
        <v>3.71</v>
      </c>
      <c r="Q2292">
        <v>4.38</v>
      </c>
      <c r="R2292">
        <v>1.85</v>
      </c>
      <c r="S2292">
        <v>4</v>
      </c>
      <c r="T2292">
        <v>4.8600000000000003</v>
      </c>
    </row>
    <row r="2293" spans="1:20" x14ac:dyDescent="0.45">
      <c r="A2293" t="s">
        <v>41</v>
      </c>
      <c r="B2293" s="2">
        <v>42658</v>
      </c>
      <c r="C2293" s="1">
        <v>0.625</v>
      </c>
      <c r="D2293" t="s">
        <v>97</v>
      </c>
      <c r="E2293" t="s">
        <v>71</v>
      </c>
      <c r="F2293">
        <v>1141.28</v>
      </c>
      <c r="G2293">
        <v>1260.44</v>
      </c>
      <c r="H2293">
        <v>0</v>
      </c>
      <c r="I2293">
        <v>3</v>
      </c>
      <c r="J2293">
        <v>1</v>
      </c>
      <c r="K2293">
        <v>5</v>
      </c>
      <c r="L2293">
        <v>1</v>
      </c>
      <c r="M2293">
        <v>1</v>
      </c>
      <c r="N2293" t="s">
        <v>28</v>
      </c>
      <c r="O2293">
        <v>3.36</v>
      </c>
      <c r="P2293">
        <v>3.61</v>
      </c>
      <c r="Q2293">
        <v>2.0299999999999998</v>
      </c>
      <c r="R2293">
        <v>3.7</v>
      </c>
      <c r="S2293">
        <v>3.91</v>
      </c>
      <c r="T2293">
        <v>2.16</v>
      </c>
    </row>
    <row r="2294" spans="1:20" x14ac:dyDescent="0.45">
      <c r="A2294" t="s">
        <v>61</v>
      </c>
      <c r="B2294" s="2">
        <v>42658</v>
      </c>
      <c r="C2294" s="1">
        <v>0.70833333333333337</v>
      </c>
      <c r="D2294" t="s">
        <v>85</v>
      </c>
      <c r="E2294" t="s">
        <v>63</v>
      </c>
      <c r="F2294">
        <v>1351.46</v>
      </c>
      <c r="G2294">
        <v>1268.93</v>
      </c>
      <c r="H2294">
        <v>2</v>
      </c>
      <c r="I2294">
        <v>5</v>
      </c>
      <c r="J2294">
        <v>0</v>
      </c>
      <c r="K2294">
        <v>0</v>
      </c>
      <c r="L2294">
        <v>2</v>
      </c>
      <c r="M2294">
        <v>1</v>
      </c>
      <c r="N2294" t="s">
        <v>23</v>
      </c>
      <c r="O2294">
        <v>2.0099999999999998</v>
      </c>
      <c r="P2294">
        <v>3.33</v>
      </c>
      <c r="Q2294">
        <v>3.59</v>
      </c>
      <c r="R2294">
        <v>2.11</v>
      </c>
      <c r="S2294">
        <v>3.52</v>
      </c>
      <c r="T2294">
        <v>3.92</v>
      </c>
    </row>
    <row r="2295" spans="1:20" x14ac:dyDescent="0.45">
      <c r="A2295" t="s">
        <v>35</v>
      </c>
      <c r="B2295" s="2">
        <v>42658</v>
      </c>
      <c r="C2295" s="1">
        <v>0.72916666666666663</v>
      </c>
      <c r="D2295" t="s">
        <v>37</v>
      </c>
      <c r="E2295" t="s">
        <v>36</v>
      </c>
      <c r="F2295">
        <v>1557.17</v>
      </c>
      <c r="G2295">
        <v>1443.16</v>
      </c>
      <c r="H2295">
        <v>7</v>
      </c>
      <c r="I2295">
        <v>13</v>
      </c>
      <c r="J2295">
        <v>7</v>
      </c>
      <c r="K2295">
        <v>11</v>
      </c>
      <c r="L2295">
        <v>1</v>
      </c>
      <c r="M2295">
        <v>0</v>
      </c>
      <c r="N2295" t="s">
        <v>23</v>
      </c>
      <c r="O2295">
        <v>1.51</v>
      </c>
      <c r="P2295">
        <v>4.1500000000000004</v>
      </c>
      <c r="Q2295">
        <v>6.06</v>
      </c>
      <c r="R2295">
        <v>1.56</v>
      </c>
      <c r="S2295">
        <v>4.5999999999999996</v>
      </c>
      <c r="T2295">
        <v>6.95</v>
      </c>
    </row>
    <row r="2296" spans="1:20" x14ac:dyDescent="0.45">
      <c r="A2296" t="s">
        <v>81</v>
      </c>
      <c r="B2296" s="2">
        <v>42659</v>
      </c>
      <c r="C2296" s="1">
        <v>0.60416666666666663</v>
      </c>
      <c r="D2296" t="s">
        <v>108</v>
      </c>
      <c r="E2296" t="s">
        <v>92</v>
      </c>
      <c r="F2296">
        <v>1450.61</v>
      </c>
      <c r="G2296">
        <v>1471.76</v>
      </c>
      <c r="H2296">
        <v>1</v>
      </c>
      <c r="I2296">
        <v>3</v>
      </c>
      <c r="J2296">
        <v>3</v>
      </c>
      <c r="K2296">
        <v>3</v>
      </c>
      <c r="L2296">
        <v>3</v>
      </c>
      <c r="M2296">
        <v>1</v>
      </c>
      <c r="N2296" t="s">
        <v>23</v>
      </c>
      <c r="O2296">
        <v>2.16</v>
      </c>
      <c r="P2296">
        <v>2.89</v>
      </c>
      <c r="Q2296">
        <v>3.86</v>
      </c>
      <c r="R2296">
        <v>2.27</v>
      </c>
      <c r="S2296">
        <v>3.08</v>
      </c>
      <c r="T2296">
        <v>4.3499999999999996</v>
      </c>
    </row>
    <row r="2297" spans="1:20" x14ac:dyDescent="0.45">
      <c r="A2297" t="s">
        <v>20</v>
      </c>
      <c r="B2297" s="2">
        <v>42659</v>
      </c>
      <c r="C2297" s="1">
        <v>0.60416666666666663</v>
      </c>
      <c r="D2297" t="s">
        <v>88</v>
      </c>
      <c r="E2297" t="s">
        <v>49</v>
      </c>
      <c r="F2297">
        <v>1122.5</v>
      </c>
      <c r="G2297">
        <v>1259.43</v>
      </c>
      <c r="H2297">
        <v>4</v>
      </c>
      <c r="I2297">
        <v>4</v>
      </c>
      <c r="J2297">
        <v>6</v>
      </c>
      <c r="K2297">
        <v>7</v>
      </c>
      <c r="L2297">
        <v>2</v>
      </c>
      <c r="M2297">
        <v>1</v>
      </c>
      <c r="N2297" t="s">
        <v>23</v>
      </c>
      <c r="O2297">
        <v>3.68</v>
      </c>
      <c r="P2297">
        <v>3.57</v>
      </c>
      <c r="Q2297">
        <v>1.94</v>
      </c>
      <c r="R2297">
        <v>4.05</v>
      </c>
      <c r="S2297">
        <v>3.84</v>
      </c>
      <c r="T2297">
        <v>2.02</v>
      </c>
    </row>
    <row r="2298" spans="1:20" x14ac:dyDescent="0.45">
      <c r="A2298" t="s">
        <v>31</v>
      </c>
      <c r="B2298" s="2">
        <v>42659</v>
      </c>
      <c r="C2298" s="1">
        <v>0.625</v>
      </c>
      <c r="D2298" t="s">
        <v>56</v>
      </c>
      <c r="E2298" t="s">
        <v>57</v>
      </c>
      <c r="F2298">
        <v>1349.37</v>
      </c>
      <c r="G2298">
        <v>1492.41</v>
      </c>
      <c r="H2298">
        <v>5</v>
      </c>
      <c r="I2298">
        <v>6</v>
      </c>
      <c r="J2298">
        <v>6</v>
      </c>
      <c r="K2298">
        <v>9</v>
      </c>
      <c r="L2298">
        <v>1</v>
      </c>
      <c r="M2298">
        <v>1</v>
      </c>
      <c r="N2298" t="s">
        <v>28</v>
      </c>
      <c r="O2298">
        <v>4.54</v>
      </c>
      <c r="P2298">
        <v>3.91</v>
      </c>
      <c r="Q2298">
        <v>1.69</v>
      </c>
      <c r="R2298">
        <v>5.15</v>
      </c>
      <c r="S2298">
        <v>4.16</v>
      </c>
      <c r="T2298">
        <v>1.75</v>
      </c>
    </row>
    <row r="2299" spans="1:20" x14ac:dyDescent="0.45">
      <c r="A2299" t="s">
        <v>41</v>
      </c>
      <c r="B2299" s="2">
        <v>42659</v>
      </c>
      <c r="C2299" s="1">
        <v>0.6875</v>
      </c>
      <c r="D2299" t="s">
        <v>51</v>
      </c>
      <c r="E2299" t="s">
        <v>52</v>
      </c>
      <c r="F2299">
        <v>1403.9</v>
      </c>
      <c r="G2299">
        <v>1263.3800000000001</v>
      </c>
      <c r="H2299">
        <v>4</v>
      </c>
      <c r="I2299">
        <v>5</v>
      </c>
      <c r="J2299">
        <v>0</v>
      </c>
      <c r="K2299">
        <v>3</v>
      </c>
      <c r="L2299">
        <v>1</v>
      </c>
      <c r="M2299">
        <v>0</v>
      </c>
      <c r="N2299" t="s">
        <v>23</v>
      </c>
      <c r="O2299">
        <v>1.56</v>
      </c>
      <c r="P2299">
        <v>4.2</v>
      </c>
      <c r="Q2299">
        <v>5.41</v>
      </c>
      <c r="R2299">
        <v>1.62</v>
      </c>
      <c r="S2299">
        <v>4.5</v>
      </c>
      <c r="T2299">
        <v>6.4</v>
      </c>
    </row>
    <row r="2300" spans="1:20" x14ac:dyDescent="0.45">
      <c r="A2300" t="s">
        <v>20</v>
      </c>
      <c r="B2300" s="2">
        <v>42659</v>
      </c>
      <c r="C2300" s="1">
        <v>0.70833333333333337</v>
      </c>
      <c r="D2300" t="s">
        <v>60</v>
      </c>
      <c r="E2300" t="s">
        <v>29</v>
      </c>
      <c r="F2300">
        <v>1320.72</v>
      </c>
      <c r="G2300">
        <v>1279.26</v>
      </c>
      <c r="H2300">
        <v>7</v>
      </c>
      <c r="I2300">
        <v>13</v>
      </c>
      <c r="J2300">
        <v>0</v>
      </c>
      <c r="K2300">
        <v>4</v>
      </c>
      <c r="L2300">
        <v>1</v>
      </c>
      <c r="M2300">
        <v>2</v>
      </c>
      <c r="N2300" t="s">
        <v>34</v>
      </c>
      <c r="O2300">
        <v>1.65</v>
      </c>
      <c r="P2300">
        <v>3.76</v>
      </c>
      <c r="Q2300">
        <v>5.21</v>
      </c>
      <c r="R2300">
        <v>1.75</v>
      </c>
      <c r="S2300">
        <v>4.4000000000000004</v>
      </c>
      <c r="T2300">
        <v>6</v>
      </c>
    </row>
    <row r="2301" spans="1:20" x14ac:dyDescent="0.45">
      <c r="A2301" t="s">
        <v>20</v>
      </c>
      <c r="B2301" s="2">
        <v>42659</v>
      </c>
      <c r="C2301" s="1">
        <v>0.70833333333333337</v>
      </c>
      <c r="D2301" t="s">
        <v>25</v>
      </c>
      <c r="E2301" t="s">
        <v>26</v>
      </c>
      <c r="F2301">
        <v>1418.14</v>
      </c>
      <c r="G2301">
        <v>1268.6199999999999</v>
      </c>
      <c r="H2301">
        <v>1</v>
      </c>
      <c r="I2301">
        <v>4</v>
      </c>
      <c r="J2301">
        <v>9</v>
      </c>
      <c r="K2301">
        <v>11</v>
      </c>
      <c r="L2301">
        <v>0</v>
      </c>
      <c r="M2301">
        <v>0</v>
      </c>
      <c r="N2301" t="s">
        <v>28</v>
      </c>
      <c r="O2301">
        <v>1.53</v>
      </c>
      <c r="P2301">
        <v>4.0599999999999996</v>
      </c>
      <c r="Q2301">
        <v>5.99</v>
      </c>
      <c r="R2301">
        <v>1.6</v>
      </c>
      <c r="S2301">
        <v>4.3600000000000003</v>
      </c>
      <c r="T2301">
        <v>6.8</v>
      </c>
    </row>
    <row r="2302" spans="1:20" x14ac:dyDescent="0.45">
      <c r="A2302" t="s">
        <v>31</v>
      </c>
      <c r="B2302" s="2">
        <v>42659</v>
      </c>
      <c r="C2302" s="1">
        <v>0.70833333333333337</v>
      </c>
      <c r="D2302" t="s">
        <v>55</v>
      </c>
      <c r="E2302" t="s">
        <v>68</v>
      </c>
      <c r="F2302">
        <v>1513.34</v>
      </c>
      <c r="G2302">
        <v>1426.02</v>
      </c>
      <c r="H2302">
        <v>7</v>
      </c>
      <c r="I2302">
        <v>11</v>
      </c>
      <c r="J2302">
        <v>6</v>
      </c>
      <c r="K2302">
        <v>6</v>
      </c>
      <c r="L2302">
        <v>2</v>
      </c>
      <c r="M2302">
        <v>0</v>
      </c>
      <c r="N2302" t="s">
        <v>23</v>
      </c>
      <c r="O2302">
        <v>1.67</v>
      </c>
      <c r="P2302">
        <v>3.83</v>
      </c>
      <c r="Q2302">
        <v>4.9000000000000004</v>
      </c>
      <c r="R2302">
        <v>1.75</v>
      </c>
      <c r="S2302">
        <v>4.1100000000000003</v>
      </c>
      <c r="T2302">
        <v>5.74</v>
      </c>
    </row>
    <row r="2303" spans="1:20" x14ac:dyDescent="0.45">
      <c r="A2303" t="s">
        <v>20</v>
      </c>
      <c r="B2303" s="2">
        <v>42659</v>
      </c>
      <c r="C2303" s="1">
        <v>0.79166666666666663</v>
      </c>
      <c r="D2303" t="s">
        <v>40</v>
      </c>
      <c r="E2303" t="s">
        <v>22</v>
      </c>
      <c r="F2303">
        <v>1314.45</v>
      </c>
      <c r="G2303">
        <v>1265.94</v>
      </c>
      <c r="H2303">
        <v>2</v>
      </c>
      <c r="I2303">
        <v>2</v>
      </c>
      <c r="J2303">
        <v>9</v>
      </c>
      <c r="K2303">
        <v>13</v>
      </c>
      <c r="L2303">
        <v>1</v>
      </c>
      <c r="M2303">
        <v>1</v>
      </c>
      <c r="N2303" t="s">
        <v>28</v>
      </c>
      <c r="O2303">
        <v>1.79</v>
      </c>
      <c r="P2303">
        <v>3.65</v>
      </c>
      <c r="Q2303">
        <v>4.32</v>
      </c>
      <c r="R2303">
        <v>1.87</v>
      </c>
      <c r="S2303">
        <v>3.9</v>
      </c>
      <c r="T2303">
        <v>4.75</v>
      </c>
    </row>
    <row r="2304" spans="1:20" x14ac:dyDescent="0.45">
      <c r="A2304" t="s">
        <v>74</v>
      </c>
      <c r="B2304" s="2">
        <v>42660</v>
      </c>
      <c r="C2304" s="1">
        <v>0.6875</v>
      </c>
      <c r="D2304" t="s">
        <v>106</v>
      </c>
      <c r="E2304" t="s">
        <v>89</v>
      </c>
      <c r="F2304">
        <v>1189.24</v>
      </c>
      <c r="G2304">
        <v>1201.5899999999999</v>
      </c>
      <c r="H2304">
        <v>5</v>
      </c>
      <c r="I2304">
        <v>9</v>
      </c>
      <c r="J2304">
        <v>4</v>
      </c>
      <c r="K2304">
        <v>6</v>
      </c>
      <c r="L2304">
        <v>0</v>
      </c>
      <c r="M2304">
        <v>2</v>
      </c>
      <c r="N2304" t="s">
        <v>34</v>
      </c>
      <c r="O2304">
        <v>3.54</v>
      </c>
      <c r="P2304">
        <v>3.24</v>
      </c>
      <c r="Q2304">
        <v>2.09</v>
      </c>
      <c r="R2304">
        <v>3.96</v>
      </c>
      <c r="S2304">
        <v>3.58</v>
      </c>
      <c r="T2304">
        <v>2.21</v>
      </c>
    </row>
    <row r="2305" spans="1:20" x14ac:dyDescent="0.45">
      <c r="A2305" t="s">
        <v>41</v>
      </c>
      <c r="B2305" s="2">
        <v>42660</v>
      </c>
      <c r="C2305" s="1">
        <v>0.75</v>
      </c>
      <c r="D2305" t="s">
        <v>105</v>
      </c>
      <c r="E2305" t="s">
        <v>70</v>
      </c>
      <c r="F2305">
        <v>1320.17</v>
      </c>
      <c r="G2305">
        <v>1374.48</v>
      </c>
      <c r="H2305">
        <v>9</v>
      </c>
      <c r="I2305">
        <v>12</v>
      </c>
      <c r="J2305">
        <v>6</v>
      </c>
      <c r="K2305">
        <v>9</v>
      </c>
      <c r="L2305">
        <v>4</v>
      </c>
      <c r="M2305">
        <v>2</v>
      </c>
      <c r="N2305" t="s">
        <v>23</v>
      </c>
      <c r="O2305">
        <v>2.83</v>
      </c>
      <c r="P2305">
        <v>3.37</v>
      </c>
      <c r="Q2305">
        <v>2.4</v>
      </c>
      <c r="R2305">
        <v>3.03</v>
      </c>
      <c r="S2305">
        <v>3.6</v>
      </c>
      <c r="T2305">
        <v>2.61</v>
      </c>
    </row>
    <row r="2306" spans="1:20" x14ac:dyDescent="0.45">
      <c r="A2306" t="s">
        <v>31</v>
      </c>
      <c r="B2306" s="2">
        <v>42660</v>
      </c>
      <c r="C2306" s="1">
        <v>0.75</v>
      </c>
      <c r="D2306" t="s">
        <v>45</v>
      </c>
      <c r="E2306" t="s">
        <v>107</v>
      </c>
      <c r="F2306">
        <v>1301.68</v>
      </c>
      <c r="G2306">
        <v>1345.68</v>
      </c>
      <c r="H2306">
        <v>2</v>
      </c>
      <c r="I2306">
        <v>3</v>
      </c>
      <c r="J2306">
        <v>7</v>
      </c>
      <c r="K2306">
        <v>10</v>
      </c>
      <c r="L2306">
        <v>2</v>
      </c>
      <c r="M2306">
        <v>2</v>
      </c>
      <c r="N2306" t="s">
        <v>28</v>
      </c>
      <c r="O2306">
        <v>3.21</v>
      </c>
      <c r="P2306">
        <v>3.21</v>
      </c>
      <c r="Q2306">
        <v>2.2599999999999998</v>
      </c>
      <c r="R2306">
        <v>3.56</v>
      </c>
      <c r="S2306">
        <v>3.33</v>
      </c>
      <c r="T2306">
        <v>2.36</v>
      </c>
    </row>
    <row r="2307" spans="1:20" x14ac:dyDescent="0.45">
      <c r="A2307" t="s">
        <v>31</v>
      </c>
      <c r="B2307" s="2">
        <v>42664</v>
      </c>
      <c r="C2307" s="1">
        <v>0.70833333333333337</v>
      </c>
      <c r="D2307" t="s">
        <v>68</v>
      </c>
      <c r="E2307" t="s">
        <v>56</v>
      </c>
      <c r="F2307">
        <v>1426.02</v>
      </c>
      <c r="G2307">
        <v>1349.37</v>
      </c>
      <c r="H2307">
        <v>3</v>
      </c>
      <c r="I2307">
        <v>6</v>
      </c>
      <c r="J2307">
        <v>5</v>
      </c>
      <c r="K2307">
        <v>6</v>
      </c>
      <c r="L2307">
        <v>1</v>
      </c>
      <c r="M2307">
        <v>1</v>
      </c>
      <c r="N2307" t="s">
        <v>28</v>
      </c>
      <c r="O2307">
        <v>1.98</v>
      </c>
      <c r="P2307">
        <v>3.53</v>
      </c>
      <c r="Q2307">
        <v>3.59</v>
      </c>
      <c r="R2307">
        <v>2.06</v>
      </c>
      <c r="S2307">
        <v>3.77</v>
      </c>
      <c r="T2307">
        <v>3.97</v>
      </c>
    </row>
    <row r="2308" spans="1:20" x14ac:dyDescent="0.45">
      <c r="A2308" t="s">
        <v>20</v>
      </c>
      <c r="B2308" s="2">
        <v>42664</v>
      </c>
      <c r="C2308" s="1">
        <v>0.75</v>
      </c>
      <c r="D2308" t="s">
        <v>59</v>
      </c>
      <c r="E2308" t="s">
        <v>48</v>
      </c>
      <c r="F2308">
        <v>1341.92</v>
      </c>
      <c r="G2308">
        <v>1289.04</v>
      </c>
      <c r="H2308">
        <v>2</v>
      </c>
      <c r="I2308">
        <v>5</v>
      </c>
      <c r="J2308">
        <v>3</v>
      </c>
      <c r="K2308">
        <v>9</v>
      </c>
      <c r="L2308">
        <v>2</v>
      </c>
      <c r="M2308">
        <v>3</v>
      </c>
      <c r="N2308" t="s">
        <v>34</v>
      </c>
      <c r="O2308">
        <v>1.79</v>
      </c>
      <c r="P2308">
        <v>3.74</v>
      </c>
      <c r="Q2308">
        <v>4.16</v>
      </c>
      <c r="R2308">
        <v>1.9</v>
      </c>
      <c r="S2308">
        <v>4.16</v>
      </c>
      <c r="T2308">
        <v>4.6399999999999997</v>
      </c>
    </row>
    <row r="2309" spans="1:20" x14ac:dyDescent="0.45">
      <c r="A2309" t="s">
        <v>41</v>
      </c>
      <c r="B2309" s="2">
        <v>42664</v>
      </c>
      <c r="C2309" s="1">
        <v>0.75</v>
      </c>
      <c r="D2309" t="s">
        <v>43</v>
      </c>
      <c r="E2309" t="s">
        <v>71</v>
      </c>
      <c r="F2309">
        <v>1225.02</v>
      </c>
      <c r="G2309">
        <v>1260.44</v>
      </c>
      <c r="H2309">
        <v>2</v>
      </c>
      <c r="I2309">
        <v>2</v>
      </c>
      <c r="J2309">
        <v>2</v>
      </c>
      <c r="K2309">
        <v>3</v>
      </c>
      <c r="L2309">
        <v>1</v>
      </c>
      <c r="M2309">
        <v>1</v>
      </c>
      <c r="N2309" t="s">
        <v>28</v>
      </c>
      <c r="O2309">
        <v>1.97</v>
      </c>
      <c r="P2309">
        <v>3.57</v>
      </c>
      <c r="Q2309">
        <v>3.61</v>
      </c>
      <c r="R2309">
        <v>2.1</v>
      </c>
      <c r="S2309">
        <v>3.97</v>
      </c>
      <c r="T2309">
        <v>4</v>
      </c>
    </row>
    <row r="2310" spans="1:20" x14ac:dyDescent="0.45">
      <c r="A2310" t="s">
        <v>31</v>
      </c>
      <c r="B2310" s="2">
        <v>42664</v>
      </c>
      <c r="C2310" s="1">
        <v>0.80208333333333337</v>
      </c>
      <c r="D2310" t="s">
        <v>95</v>
      </c>
      <c r="E2310" t="s">
        <v>32</v>
      </c>
      <c r="F2310">
        <v>1339.5</v>
      </c>
      <c r="G2310">
        <v>1288.76</v>
      </c>
      <c r="H2310">
        <v>0</v>
      </c>
      <c r="I2310">
        <v>3</v>
      </c>
      <c r="J2310">
        <v>2</v>
      </c>
      <c r="K2310">
        <v>6</v>
      </c>
      <c r="L2310">
        <v>1</v>
      </c>
      <c r="M2310">
        <v>3</v>
      </c>
      <c r="N2310" t="s">
        <v>34</v>
      </c>
      <c r="O2310">
        <v>2</v>
      </c>
      <c r="P2310">
        <v>3.31</v>
      </c>
      <c r="Q2310">
        <v>3.78</v>
      </c>
      <c r="R2310">
        <v>2.1</v>
      </c>
      <c r="S2310">
        <v>3.5</v>
      </c>
      <c r="T2310">
        <v>4.1500000000000004</v>
      </c>
    </row>
    <row r="2311" spans="1:20" x14ac:dyDescent="0.45">
      <c r="A2311" t="s">
        <v>35</v>
      </c>
      <c r="B2311" s="2">
        <v>42665</v>
      </c>
      <c r="C2311" s="1">
        <v>0.625</v>
      </c>
      <c r="D2311" t="s">
        <v>37</v>
      </c>
      <c r="E2311" t="s">
        <v>46</v>
      </c>
      <c r="F2311">
        <v>1557.17</v>
      </c>
      <c r="G2311">
        <v>1332</v>
      </c>
      <c r="H2311">
        <v>7</v>
      </c>
      <c r="I2311">
        <v>13</v>
      </c>
      <c r="J2311">
        <v>3</v>
      </c>
      <c r="K2311">
        <v>4</v>
      </c>
      <c r="L2311">
        <v>2</v>
      </c>
      <c r="M2311">
        <v>2</v>
      </c>
      <c r="N2311" t="s">
        <v>28</v>
      </c>
      <c r="O2311">
        <v>1.33</v>
      </c>
      <c r="P2311">
        <v>4.93</v>
      </c>
      <c r="Q2311">
        <v>8.81</v>
      </c>
      <c r="R2311">
        <v>1.37</v>
      </c>
      <c r="S2311">
        <v>5.5</v>
      </c>
      <c r="T2311">
        <v>11</v>
      </c>
    </row>
    <row r="2312" spans="1:20" x14ac:dyDescent="0.45">
      <c r="A2312" t="s">
        <v>20</v>
      </c>
      <c r="B2312" s="2">
        <v>42665</v>
      </c>
      <c r="C2312" s="1">
        <v>0.70833333333333337</v>
      </c>
      <c r="D2312" t="s">
        <v>60</v>
      </c>
      <c r="E2312" t="s">
        <v>25</v>
      </c>
      <c r="F2312">
        <v>1320.72</v>
      </c>
      <c r="G2312">
        <v>1418.14</v>
      </c>
      <c r="H2312">
        <v>4</v>
      </c>
      <c r="I2312">
        <v>10</v>
      </c>
      <c r="J2312">
        <v>2</v>
      </c>
      <c r="K2312">
        <v>2</v>
      </c>
      <c r="L2312">
        <v>2</v>
      </c>
      <c r="M2312">
        <v>1</v>
      </c>
      <c r="N2312" t="s">
        <v>23</v>
      </c>
      <c r="O2312">
        <v>2.38</v>
      </c>
      <c r="P2312">
        <v>3.25</v>
      </c>
      <c r="Q2312">
        <v>2.95</v>
      </c>
      <c r="R2312">
        <v>2.56</v>
      </c>
      <c r="S2312">
        <v>3.4</v>
      </c>
      <c r="T2312">
        <v>3.17</v>
      </c>
    </row>
    <row r="2313" spans="1:20" x14ac:dyDescent="0.45">
      <c r="A2313" t="s">
        <v>35</v>
      </c>
      <c r="B2313" s="2">
        <v>42665</v>
      </c>
      <c r="C2313" s="1">
        <v>0.72916666666666663</v>
      </c>
      <c r="D2313" t="s">
        <v>100</v>
      </c>
      <c r="E2313" t="s">
        <v>47</v>
      </c>
      <c r="F2313">
        <v>1470.52</v>
      </c>
      <c r="G2313">
        <v>1420.04</v>
      </c>
      <c r="H2313">
        <v>7</v>
      </c>
      <c r="I2313">
        <v>8</v>
      </c>
      <c r="J2313">
        <v>1</v>
      </c>
      <c r="K2313">
        <v>4</v>
      </c>
      <c r="L2313">
        <v>2</v>
      </c>
      <c r="M2313">
        <v>0</v>
      </c>
      <c r="N2313" t="s">
        <v>23</v>
      </c>
      <c r="O2313">
        <v>1.75</v>
      </c>
      <c r="P2313">
        <v>3.62</v>
      </c>
      <c r="Q2313">
        <v>4.54</v>
      </c>
      <c r="R2313">
        <v>1.82</v>
      </c>
      <c r="S2313">
        <v>4</v>
      </c>
      <c r="T2313">
        <v>5</v>
      </c>
    </row>
    <row r="2314" spans="1:20" x14ac:dyDescent="0.45">
      <c r="A2314" t="s">
        <v>20</v>
      </c>
      <c r="B2314" s="2">
        <v>42666</v>
      </c>
      <c r="C2314" s="1">
        <v>0.60416666666666663</v>
      </c>
      <c r="D2314" t="s">
        <v>49</v>
      </c>
      <c r="E2314" t="s">
        <v>40</v>
      </c>
      <c r="F2314">
        <v>1259.43</v>
      </c>
      <c r="G2314">
        <v>1314.45</v>
      </c>
      <c r="H2314">
        <v>3</v>
      </c>
      <c r="I2314">
        <v>7</v>
      </c>
      <c r="J2314">
        <v>2</v>
      </c>
      <c r="K2314">
        <v>3</v>
      </c>
      <c r="L2314">
        <v>0</v>
      </c>
      <c r="M2314">
        <v>3</v>
      </c>
      <c r="N2314" t="s">
        <v>34</v>
      </c>
      <c r="O2314">
        <v>2.37</v>
      </c>
      <c r="P2314">
        <v>3.36</v>
      </c>
      <c r="Q2314">
        <v>2.88</v>
      </c>
      <c r="R2314">
        <v>2.5</v>
      </c>
      <c r="S2314">
        <v>3.57</v>
      </c>
      <c r="T2314">
        <v>3.12</v>
      </c>
    </row>
    <row r="2315" spans="1:20" x14ac:dyDescent="0.45">
      <c r="A2315" t="s">
        <v>41</v>
      </c>
      <c r="B2315" s="2">
        <v>42666</v>
      </c>
      <c r="C2315" s="1">
        <v>0.6875</v>
      </c>
      <c r="D2315" t="s">
        <v>105</v>
      </c>
      <c r="E2315" t="s">
        <v>51</v>
      </c>
      <c r="F2315">
        <v>1320.17</v>
      </c>
      <c r="G2315">
        <v>1403.9</v>
      </c>
      <c r="H2315">
        <v>9</v>
      </c>
      <c r="I2315">
        <v>12</v>
      </c>
      <c r="J2315">
        <v>7</v>
      </c>
      <c r="K2315">
        <v>8</v>
      </c>
      <c r="L2315">
        <v>2</v>
      </c>
      <c r="M2315">
        <v>4</v>
      </c>
      <c r="N2315" t="s">
        <v>34</v>
      </c>
      <c r="O2315">
        <v>2.41</v>
      </c>
      <c r="P2315">
        <v>3.45</v>
      </c>
      <c r="Q2315">
        <v>2.77</v>
      </c>
      <c r="R2315">
        <v>2.58</v>
      </c>
      <c r="S2315">
        <v>3.67</v>
      </c>
      <c r="T2315">
        <v>2.93</v>
      </c>
    </row>
    <row r="2316" spans="1:20" x14ac:dyDescent="0.45">
      <c r="A2316" t="s">
        <v>20</v>
      </c>
      <c r="B2316" s="2">
        <v>42666</v>
      </c>
      <c r="C2316" s="1">
        <v>0.70833333333333337</v>
      </c>
      <c r="D2316" t="s">
        <v>29</v>
      </c>
      <c r="E2316" t="s">
        <v>88</v>
      </c>
      <c r="F2316">
        <v>1279.26</v>
      </c>
      <c r="G2316">
        <v>1122.5</v>
      </c>
      <c r="H2316">
        <v>3</v>
      </c>
      <c r="I2316">
        <v>6</v>
      </c>
      <c r="J2316">
        <v>7</v>
      </c>
      <c r="K2316">
        <v>7</v>
      </c>
      <c r="L2316">
        <v>1</v>
      </c>
      <c r="M2316">
        <v>1</v>
      </c>
      <c r="N2316" t="s">
        <v>28</v>
      </c>
      <c r="O2316">
        <v>1.42</v>
      </c>
      <c r="P2316">
        <v>4.55</v>
      </c>
      <c r="Q2316">
        <v>7.11</v>
      </c>
      <c r="R2316">
        <v>1.48</v>
      </c>
      <c r="S2316">
        <v>5</v>
      </c>
      <c r="T2316">
        <v>8.5</v>
      </c>
    </row>
    <row r="2317" spans="1:20" x14ac:dyDescent="0.45">
      <c r="A2317" t="s">
        <v>31</v>
      </c>
      <c r="B2317" s="2">
        <v>42666</v>
      </c>
      <c r="C2317" s="1">
        <v>0.70833333333333337</v>
      </c>
      <c r="D2317" t="s">
        <v>57</v>
      </c>
      <c r="E2317" t="s">
        <v>33</v>
      </c>
      <c r="F2317">
        <v>1492.41</v>
      </c>
      <c r="G2317">
        <v>1336.5</v>
      </c>
      <c r="H2317">
        <v>7</v>
      </c>
      <c r="I2317">
        <v>7</v>
      </c>
      <c r="J2317">
        <v>1</v>
      </c>
      <c r="K2317">
        <v>2</v>
      </c>
      <c r="L2317">
        <v>1</v>
      </c>
      <c r="M2317">
        <v>0</v>
      </c>
      <c r="N2317" t="s">
        <v>23</v>
      </c>
      <c r="O2317">
        <v>1.61</v>
      </c>
      <c r="P2317">
        <v>3.97</v>
      </c>
      <c r="Q2317">
        <v>5.19</v>
      </c>
      <c r="R2317">
        <v>1.69</v>
      </c>
      <c r="S2317">
        <v>4.3</v>
      </c>
      <c r="T2317">
        <v>6</v>
      </c>
    </row>
    <row r="2318" spans="1:20" x14ac:dyDescent="0.45">
      <c r="A2318" t="s">
        <v>20</v>
      </c>
      <c r="B2318" s="2">
        <v>42666</v>
      </c>
      <c r="C2318" s="1">
        <v>0.79166666666666663</v>
      </c>
      <c r="D2318" t="s">
        <v>26</v>
      </c>
      <c r="E2318" t="s">
        <v>58</v>
      </c>
      <c r="F2318">
        <v>1268.6199999999999</v>
      </c>
      <c r="G2318">
        <v>1333.7</v>
      </c>
      <c r="H2318">
        <v>7</v>
      </c>
      <c r="I2318">
        <v>11</v>
      </c>
      <c r="J2318">
        <v>2</v>
      </c>
      <c r="K2318">
        <v>3</v>
      </c>
      <c r="L2318">
        <v>0</v>
      </c>
      <c r="M2318">
        <v>1</v>
      </c>
      <c r="N2318" t="s">
        <v>34</v>
      </c>
      <c r="O2318">
        <v>2.52</v>
      </c>
      <c r="P2318">
        <v>3.32</v>
      </c>
      <c r="Q2318">
        <v>2.72</v>
      </c>
      <c r="R2318">
        <v>2.69</v>
      </c>
      <c r="S2318">
        <v>3.49</v>
      </c>
      <c r="T2318">
        <v>3</v>
      </c>
    </row>
    <row r="2319" spans="1:20" x14ac:dyDescent="0.45">
      <c r="A2319" t="s">
        <v>81</v>
      </c>
      <c r="B2319" s="2">
        <v>42667</v>
      </c>
      <c r="C2319" s="1">
        <v>0.72916666666666663</v>
      </c>
      <c r="D2319" t="s">
        <v>82</v>
      </c>
      <c r="E2319" t="s">
        <v>108</v>
      </c>
      <c r="F2319">
        <v>1782.37</v>
      </c>
      <c r="G2319">
        <v>1450.61</v>
      </c>
      <c r="H2319">
        <v>7</v>
      </c>
      <c r="I2319">
        <v>13</v>
      </c>
      <c r="J2319">
        <v>4</v>
      </c>
      <c r="K2319">
        <v>5</v>
      </c>
      <c r="L2319">
        <v>1</v>
      </c>
      <c r="M2319">
        <v>0</v>
      </c>
      <c r="N2319" t="s">
        <v>23</v>
      </c>
      <c r="O2319">
        <v>1.21</v>
      </c>
      <c r="P2319">
        <v>6.06</v>
      </c>
      <c r="Q2319">
        <v>13.65</v>
      </c>
      <c r="R2319">
        <v>1.25</v>
      </c>
      <c r="S2319">
        <v>6.9</v>
      </c>
      <c r="T2319">
        <v>19</v>
      </c>
    </row>
    <row r="2320" spans="1:20" x14ac:dyDescent="0.45">
      <c r="A2320" t="s">
        <v>31</v>
      </c>
      <c r="B2320" s="2">
        <v>42667</v>
      </c>
      <c r="C2320" s="1">
        <v>0.75</v>
      </c>
      <c r="D2320" t="s">
        <v>45</v>
      </c>
      <c r="E2320" t="s">
        <v>55</v>
      </c>
      <c r="F2320">
        <v>1301.68</v>
      </c>
      <c r="G2320">
        <v>1513.34</v>
      </c>
      <c r="H2320">
        <v>2</v>
      </c>
      <c r="I2320">
        <v>3</v>
      </c>
      <c r="J2320">
        <v>7</v>
      </c>
      <c r="K2320">
        <v>13</v>
      </c>
      <c r="L2320">
        <v>1</v>
      </c>
      <c r="M2320">
        <v>3</v>
      </c>
      <c r="N2320" t="s">
        <v>34</v>
      </c>
      <c r="O2320">
        <v>5.64</v>
      </c>
      <c r="P2320">
        <v>4.0599999999999996</v>
      </c>
      <c r="Q2320">
        <v>1.56</v>
      </c>
      <c r="R2320">
        <v>6.5</v>
      </c>
      <c r="S2320">
        <v>4.4000000000000004</v>
      </c>
      <c r="T2320">
        <v>1.62</v>
      </c>
    </row>
    <row r="2321" spans="1:20" x14ac:dyDescent="0.45">
      <c r="A2321" t="s">
        <v>41</v>
      </c>
      <c r="B2321" s="2">
        <v>42669</v>
      </c>
      <c r="C2321" s="1">
        <v>0.75</v>
      </c>
      <c r="D2321" t="s">
        <v>54</v>
      </c>
      <c r="E2321" t="s">
        <v>43</v>
      </c>
      <c r="F2321">
        <v>1354.43</v>
      </c>
      <c r="G2321">
        <v>1225.02</v>
      </c>
      <c r="H2321">
        <v>4</v>
      </c>
      <c r="I2321">
        <v>8</v>
      </c>
      <c r="J2321">
        <v>2</v>
      </c>
      <c r="K2321">
        <v>3</v>
      </c>
      <c r="L2321">
        <v>0</v>
      </c>
      <c r="M2321">
        <v>1</v>
      </c>
      <c r="N2321" t="s">
        <v>34</v>
      </c>
      <c r="O2321">
        <v>1.6</v>
      </c>
      <c r="P2321">
        <v>4.1100000000000003</v>
      </c>
      <c r="Q2321">
        <v>5.0999999999999996</v>
      </c>
      <c r="R2321">
        <v>1.65</v>
      </c>
      <c r="S2321">
        <v>4.5599999999999996</v>
      </c>
      <c r="T2321">
        <v>5.75</v>
      </c>
    </row>
    <row r="2322" spans="1:20" x14ac:dyDescent="0.45">
      <c r="A2322" t="s">
        <v>41</v>
      </c>
      <c r="B2322" s="2">
        <v>42670</v>
      </c>
      <c r="C2322" s="1">
        <v>0.75</v>
      </c>
      <c r="D2322" t="s">
        <v>52</v>
      </c>
      <c r="E2322" t="s">
        <v>70</v>
      </c>
      <c r="F2322">
        <v>1263.3800000000001</v>
      </c>
      <c r="G2322">
        <v>1374.48</v>
      </c>
      <c r="H2322">
        <v>1</v>
      </c>
      <c r="I2322">
        <v>1</v>
      </c>
      <c r="J2322">
        <v>3</v>
      </c>
      <c r="K2322">
        <v>6</v>
      </c>
      <c r="L2322">
        <v>1</v>
      </c>
      <c r="M2322">
        <v>2</v>
      </c>
      <c r="N2322" t="s">
        <v>34</v>
      </c>
      <c r="O2322">
        <v>2.16</v>
      </c>
      <c r="P2322">
        <v>3.48</v>
      </c>
      <c r="Q2322">
        <v>3.16</v>
      </c>
      <c r="R2322">
        <v>2.35</v>
      </c>
      <c r="S2322">
        <v>3.82</v>
      </c>
      <c r="T2322">
        <v>3.64</v>
      </c>
    </row>
    <row r="2323" spans="1:20" x14ac:dyDescent="0.45">
      <c r="A2323" t="s">
        <v>31</v>
      </c>
      <c r="B2323" s="2">
        <v>42671</v>
      </c>
      <c r="C2323" s="1">
        <v>0.70833333333333337</v>
      </c>
      <c r="D2323" t="s">
        <v>32</v>
      </c>
      <c r="E2323" t="s">
        <v>44</v>
      </c>
      <c r="F2323">
        <v>1288.76</v>
      </c>
      <c r="G2323">
        <v>1366.12</v>
      </c>
      <c r="H2323">
        <v>4</v>
      </c>
      <c r="I2323">
        <v>8</v>
      </c>
      <c r="J2323">
        <v>0</v>
      </c>
      <c r="K2323">
        <v>3</v>
      </c>
      <c r="L2323">
        <v>1</v>
      </c>
      <c r="M2323">
        <v>1</v>
      </c>
      <c r="N2323" t="s">
        <v>28</v>
      </c>
      <c r="O2323">
        <v>2.5299999999999998</v>
      </c>
      <c r="P2323">
        <v>3.26</v>
      </c>
      <c r="Q2323">
        <v>2.74</v>
      </c>
      <c r="R2323">
        <v>2.71</v>
      </c>
      <c r="S2323">
        <v>3.47</v>
      </c>
      <c r="T2323">
        <v>2.96</v>
      </c>
    </row>
    <row r="2324" spans="1:20" x14ac:dyDescent="0.45">
      <c r="A2324" t="s">
        <v>31</v>
      </c>
      <c r="B2324" s="2">
        <v>42671</v>
      </c>
      <c r="C2324" s="1">
        <v>0.80208333333333337</v>
      </c>
      <c r="D2324" t="s">
        <v>56</v>
      </c>
      <c r="E2324" t="s">
        <v>95</v>
      </c>
      <c r="F2324">
        <v>1349.37</v>
      </c>
      <c r="G2324">
        <v>1339.5</v>
      </c>
      <c r="H2324">
        <v>3</v>
      </c>
      <c r="I2324">
        <v>7</v>
      </c>
      <c r="J2324">
        <v>0</v>
      </c>
      <c r="K2324">
        <v>0</v>
      </c>
      <c r="L2324">
        <v>4</v>
      </c>
      <c r="M2324">
        <v>3</v>
      </c>
      <c r="N2324" t="s">
        <v>23</v>
      </c>
      <c r="O2324">
        <v>2.14</v>
      </c>
      <c r="P2324">
        <v>3.35</v>
      </c>
      <c r="Q2324">
        <v>3.32</v>
      </c>
      <c r="R2324">
        <v>2.25</v>
      </c>
      <c r="S2324">
        <v>3.57</v>
      </c>
      <c r="T2324">
        <v>3.68</v>
      </c>
    </row>
    <row r="2325" spans="1:20" x14ac:dyDescent="0.45">
      <c r="A2325" t="s">
        <v>35</v>
      </c>
      <c r="B2325" s="2">
        <v>42672</v>
      </c>
      <c r="C2325" s="1">
        <v>0.72916666666666663</v>
      </c>
      <c r="D2325" t="s">
        <v>39</v>
      </c>
      <c r="E2325" t="s">
        <v>36</v>
      </c>
      <c r="F2325">
        <v>1621.76</v>
      </c>
      <c r="G2325">
        <v>1443.16</v>
      </c>
      <c r="H2325">
        <v>7</v>
      </c>
      <c r="I2325">
        <v>11</v>
      </c>
      <c r="J2325">
        <v>3</v>
      </c>
      <c r="K2325">
        <v>7</v>
      </c>
      <c r="L2325">
        <v>1</v>
      </c>
      <c r="M2325">
        <v>0</v>
      </c>
      <c r="N2325" t="s">
        <v>23</v>
      </c>
      <c r="O2325">
        <v>1.22</v>
      </c>
      <c r="P2325">
        <v>6.11</v>
      </c>
      <c r="Q2325">
        <v>11.69</v>
      </c>
      <c r="R2325">
        <v>1.26</v>
      </c>
      <c r="S2325">
        <v>6.94</v>
      </c>
      <c r="T2325">
        <v>14.95</v>
      </c>
    </row>
    <row r="2326" spans="1:20" x14ac:dyDescent="0.45">
      <c r="A2326" t="s">
        <v>41</v>
      </c>
      <c r="B2326" s="2">
        <v>42673</v>
      </c>
      <c r="C2326" s="1">
        <v>0.58333333333333337</v>
      </c>
      <c r="D2326" t="s">
        <v>54</v>
      </c>
      <c r="E2326" t="s">
        <v>71</v>
      </c>
      <c r="F2326">
        <v>1354.43</v>
      </c>
      <c r="G2326">
        <v>1260.44</v>
      </c>
      <c r="H2326">
        <v>3</v>
      </c>
      <c r="I2326">
        <v>5</v>
      </c>
      <c r="J2326">
        <v>2</v>
      </c>
      <c r="K2326">
        <v>3</v>
      </c>
      <c r="L2326">
        <v>2</v>
      </c>
      <c r="M2326">
        <v>0</v>
      </c>
      <c r="N2326" t="s">
        <v>23</v>
      </c>
      <c r="O2326">
        <v>1.5</v>
      </c>
      <c r="P2326">
        <v>4.34</v>
      </c>
      <c r="Q2326">
        <v>5.95</v>
      </c>
      <c r="R2326">
        <v>1.56</v>
      </c>
      <c r="S2326">
        <v>4.8099999999999996</v>
      </c>
      <c r="T2326">
        <v>6.6</v>
      </c>
    </row>
    <row r="2327" spans="1:20" x14ac:dyDescent="0.45">
      <c r="A2327" t="s">
        <v>81</v>
      </c>
      <c r="B2327" s="2">
        <v>42673</v>
      </c>
      <c r="C2327" s="1">
        <v>0.58333333333333337</v>
      </c>
      <c r="D2327" t="s">
        <v>82</v>
      </c>
      <c r="E2327" t="s">
        <v>92</v>
      </c>
      <c r="F2327">
        <v>1782.37</v>
      </c>
      <c r="G2327">
        <v>1471.76</v>
      </c>
      <c r="H2327">
        <v>7</v>
      </c>
      <c r="I2327">
        <v>13</v>
      </c>
      <c r="J2327">
        <v>0</v>
      </c>
      <c r="K2327">
        <v>3</v>
      </c>
      <c r="L2327">
        <v>1</v>
      </c>
      <c r="M2327">
        <v>0</v>
      </c>
      <c r="N2327" t="s">
        <v>23</v>
      </c>
      <c r="O2327">
        <v>1.1599999999999999</v>
      </c>
      <c r="P2327">
        <v>6.93</v>
      </c>
      <c r="Q2327">
        <v>16.8</v>
      </c>
      <c r="R2327">
        <v>1.19</v>
      </c>
      <c r="S2327">
        <v>8.1999999999999993</v>
      </c>
      <c r="T2327">
        <v>24.76</v>
      </c>
    </row>
    <row r="2328" spans="1:20" x14ac:dyDescent="0.45">
      <c r="A2328" t="s">
        <v>61</v>
      </c>
      <c r="B2328" s="2">
        <v>42673</v>
      </c>
      <c r="C2328" s="1">
        <v>0.60416666666666663</v>
      </c>
      <c r="D2328" t="s">
        <v>90</v>
      </c>
      <c r="E2328" t="s">
        <v>80</v>
      </c>
      <c r="F2328">
        <v>1364.7</v>
      </c>
      <c r="G2328">
        <v>1380.89</v>
      </c>
      <c r="H2328">
        <v>5</v>
      </c>
      <c r="I2328">
        <v>6</v>
      </c>
      <c r="J2328">
        <v>1</v>
      </c>
      <c r="K2328">
        <v>7</v>
      </c>
      <c r="L2328">
        <v>1</v>
      </c>
      <c r="M2328">
        <v>3</v>
      </c>
      <c r="N2328" t="s">
        <v>34</v>
      </c>
      <c r="O2328">
        <v>2.1800000000000002</v>
      </c>
      <c r="P2328">
        <v>3.17</v>
      </c>
      <c r="Q2328">
        <v>3.37</v>
      </c>
      <c r="R2328">
        <v>2.3199999999999998</v>
      </c>
      <c r="S2328">
        <v>3.35</v>
      </c>
      <c r="T2328">
        <v>3.7</v>
      </c>
    </row>
    <row r="2329" spans="1:20" x14ac:dyDescent="0.45">
      <c r="A2329" t="s">
        <v>31</v>
      </c>
      <c r="B2329" s="2">
        <v>42673</v>
      </c>
      <c r="C2329" s="1">
        <v>0.625</v>
      </c>
      <c r="D2329" t="s">
        <v>57</v>
      </c>
      <c r="E2329" t="s">
        <v>68</v>
      </c>
      <c r="F2329">
        <v>1492.41</v>
      </c>
      <c r="G2329">
        <v>1426.02</v>
      </c>
      <c r="H2329">
        <v>7</v>
      </c>
      <c r="I2329">
        <v>10</v>
      </c>
      <c r="J2329">
        <v>4</v>
      </c>
      <c r="K2329">
        <v>7</v>
      </c>
      <c r="L2329">
        <v>2</v>
      </c>
      <c r="M2329">
        <v>0</v>
      </c>
      <c r="N2329" t="s">
        <v>23</v>
      </c>
      <c r="O2329">
        <v>1.74</v>
      </c>
      <c r="P2329">
        <v>3.67</v>
      </c>
      <c r="Q2329">
        <v>4.58</v>
      </c>
      <c r="R2329">
        <v>1.82</v>
      </c>
      <c r="S2329">
        <v>3.97</v>
      </c>
      <c r="T2329">
        <v>5.25</v>
      </c>
    </row>
    <row r="2330" spans="1:20" x14ac:dyDescent="0.45">
      <c r="A2330" t="s">
        <v>41</v>
      </c>
      <c r="B2330" s="2">
        <v>42673</v>
      </c>
      <c r="C2330" s="1">
        <v>0.6875</v>
      </c>
      <c r="D2330" t="s">
        <v>97</v>
      </c>
      <c r="E2330" t="s">
        <v>52</v>
      </c>
      <c r="F2330">
        <v>1141.28</v>
      </c>
      <c r="G2330">
        <v>1263.3800000000001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4</v>
      </c>
      <c r="N2330" t="s">
        <v>34</v>
      </c>
      <c r="O2330">
        <v>6.02</v>
      </c>
      <c r="P2330">
        <v>4.45</v>
      </c>
      <c r="Q2330">
        <v>1.48</v>
      </c>
      <c r="R2330">
        <v>6.74</v>
      </c>
      <c r="S2330">
        <v>4.9000000000000004</v>
      </c>
      <c r="T2330">
        <v>1.53</v>
      </c>
    </row>
    <row r="2331" spans="1:20" x14ac:dyDescent="0.45">
      <c r="A2331" t="s">
        <v>20</v>
      </c>
      <c r="B2331" s="2">
        <v>42673</v>
      </c>
      <c r="C2331" s="1">
        <v>0.70833333333333337</v>
      </c>
      <c r="D2331" t="s">
        <v>48</v>
      </c>
      <c r="E2331" t="s">
        <v>24</v>
      </c>
      <c r="F2331">
        <v>1289.04</v>
      </c>
      <c r="G2331">
        <v>1304.1600000000001</v>
      </c>
      <c r="H2331">
        <v>6</v>
      </c>
      <c r="I2331">
        <v>9</v>
      </c>
      <c r="J2331">
        <v>3</v>
      </c>
      <c r="K2331">
        <v>5</v>
      </c>
      <c r="L2331">
        <v>3</v>
      </c>
      <c r="M2331">
        <v>3</v>
      </c>
      <c r="N2331" t="s">
        <v>28</v>
      </c>
      <c r="O2331">
        <v>2.71</v>
      </c>
      <c r="P2331">
        <v>3.55</v>
      </c>
      <c r="Q2331">
        <v>2.39</v>
      </c>
      <c r="R2331">
        <v>2.9</v>
      </c>
      <c r="S2331">
        <v>3.99</v>
      </c>
      <c r="T2331">
        <v>2.54</v>
      </c>
    </row>
    <row r="2332" spans="1:20" x14ac:dyDescent="0.45">
      <c r="A2332" t="s">
        <v>20</v>
      </c>
      <c r="B2332" s="2">
        <v>42673</v>
      </c>
      <c r="C2332" s="1">
        <v>0.70833333333333337</v>
      </c>
      <c r="D2332" t="s">
        <v>25</v>
      </c>
      <c r="E2332" t="s">
        <v>22</v>
      </c>
      <c r="F2332">
        <v>1418.14</v>
      </c>
      <c r="G2332">
        <v>1265.94</v>
      </c>
      <c r="H2332">
        <v>2</v>
      </c>
      <c r="I2332">
        <v>2</v>
      </c>
      <c r="J2332">
        <v>4</v>
      </c>
      <c r="K2332">
        <v>10</v>
      </c>
      <c r="L2332">
        <v>3</v>
      </c>
      <c r="M2332">
        <v>0</v>
      </c>
      <c r="N2332" t="s">
        <v>23</v>
      </c>
      <c r="O2332">
        <v>1.51</v>
      </c>
      <c r="P2332">
        <v>4.37</v>
      </c>
      <c r="Q2332">
        <v>5.81</v>
      </c>
      <c r="R2332">
        <v>1.56</v>
      </c>
      <c r="S2332">
        <v>4.8600000000000003</v>
      </c>
      <c r="T2332">
        <v>6.4</v>
      </c>
    </row>
    <row r="2333" spans="1:20" x14ac:dyDescent="0.45">
      <c r="A2333" t="s">
        <v>20</v>
      </c>
      <c r="B2333" s="2">
        <v>42673</v>
      </c>
      <c r="C2333" s="1">
        <v>0.70833333333333337</v>
      </c>
      <c r="D2333" t="s">
        <v>88</v>
      </c>
      <c r="E2333" t="s">
        <v>60</v>
      </c>
      <c r="F2333">
        <v>1122.5</v>
      </c>
      <c r="G2333">
        <v>1320.72</v>
      </c>
      <c r="H2333">
        <v>5</v>
      </c>
      <c r="I2333">
        <v>8</v>
      </c>
      <c r="J2333">
        <v>4</v>
      </c>
      <c r="K2333">
        <v>10</v>
      </c>
      <c r="L2333">
        <v>1</v>
      </c>
      <c r="M2333">
        <v>2</v>
      </c>
      <c r="N2333" t="s">
        <v>34</v>
      </c>
      <c r="O2333">
        <v>5.05</v>
      </c>
      <c r="P2333">
        <v>3.84</v>
      </c>
      <c r="Q2333">
        <v>1.65</v>
      </c>
      <c r="R2333">
        <v>5.45</v>
      </c>
      <c r="S2333">
        <v>4.1500000000000004</v>
      </c>
      <c r="T2333">
        <v>1.72</v>
      </c>
    </row>
    <row r="2334" spans="1:20" x14ac:dyDescent="0.45">
      <c r="A2334" t="s">
        <v>20</v>
      </c>
      <c r="B2334" s="2">
        <v>42673</v>
      </c>
      <c r="C2334" s="1">
        <v>0.70833333333333337</v>
      </c>
      <c r="D2334" t="s">
        <v>58</v>
      </c>
      <c r="E2334" t="s">
        <v>30</v>
      </c>
      <c r="F2334">
        <v>1333.7</v>
      </c>
      <c r="G2334">
        <v>1532.62</v>
      </c>
      <c r="H2334">
        <v>5</v>
      </c>
      <c r="I2334">
        <v>5</v>
      </c>
      <c r="J2334">
        <v>4</v>
      </c>
      <c r="K2334">
        <v>10</v>
      </c>
      <c r="L2334">
        <v>2</v>
      </c>
      <c r="M2334">
        <v>0</v>
      </c>
      <c r="N2334" t="s">
        <v>23</v>
      </c>
      <c r="O2334">
        <v>3.64</v>
      </c>
      <c r="P2334">
        <v>3.75</v>
      </c>
      <c r="Q2334">
        <v>1.91</v>
      </c>
      <c r="R2334">
        <v>3.94</v>
      </c>
      <c r="S2334">
        <v>4.0999999999999996</v>
      </c>
      <c r="T2334">
        <v>2.04</v>
      </c>
    </row>
    <row r="2335" spans="1:20" x14ac:dyDescent="0.45">
      <c r="A2335" t="s">
        <v>20</v>
      </c>
      <c r="B2335" s="2">
        <v>42673</v>
      </c>
      <c r="C2335" s="1">
        <v>0.70833333333333337</v>
      </c>
      <c r="D2335" t="s">
        <v>40</v>
      </c>
      <c r="E2335" t="s">
        <v>29</v>
      </c>
      <c r="F2335">
        <v>1314.45</v>
      </c>
      <c r="G2335">
        <v>1279.26</v>
      </c>
      <c r="H2335">
        <v>5</v>
      </c>
      <c r="I2335">
        <v>6</v>
      </c>
      <c r="J2335">
        <v>4</v>
      </c>
      <c r="K2335">
        <v>4</v>
      </c>
      <c r="L2335">
        <v>1</v>
      </c>
      <c r="M2335">
        <v>1</v>
      </c>
      <c r="N2335" t="s">
        <v>28</v>
      </c>
      <c r="O2335">
        <v>1.92</v>
      </c>
      <c r="P2335">
        <v>3.53</v>
      </c>
      <c r="Q2335">
        <v>3.79</v>
      </c>
      <c r="R2335">
        <v>2</v>
      </c>
      <c r="S2335">
        <v>3.77</v>
      </c>
      <c r="T2335">
        <v>4.2300000000000004</v>
      </c>
    </row>
    <row r="2336" spans="1:20" x14ac:dyDescent="0.45">
      <c r="A2336" t="s">
        <v>31</v>
      </c>
      <c r="B2336" s="2">
        <v>42674</v>
      </c>
      <c r="C2336" s="1">
        <v>0.75</v>
      </c>
      <c r="D2336" t="s">
        <v>33</v>
      </c>
      <c r="E2336" t="s">
        <v>45</v>
      </c>
      <c r="F2336">
        <v>1336.5</v>
      </c>
      <c r="G2336">
        <v>1301.68</v>
      </c>
      <c r="H2336">
        <v>1</v>
      </c>
      <c r="I2336">
        <v>2</v>
      </c>
      <c r="J2336">
        <v>1</v>
      </c>
      <c r="K2336">
        <v>3</v>
      </c>
      <c r="L2336">
        <v>6</v>
      </c>
      <c r="M2336">
        <v>2</v>
      </c>
      <c r="N2336" t="s">
        <v>23</v>
      </c>
      <c r="O2336">
        <v>1.68</v>
      </c>
      <c r="P2336">
        <v>3.75</v>
      </c>
      <c r="Q2336">
        <v>4.88</v>
      </c>
      <c r="R2336">
        <v>1.76</v>
      </c>
      <c r="S2336">
        <v>4.0599999999999996</v>
      </c>
      <c r="T2336">
        <v>5.42</v>
      </c>
    </row>
    <row r="2337" spans="1:20" x14ac:dyDescent="0.45">
      <c r="A2337" t="s">
        <v>31</v>
      </c>
      <c r="B2337" s="2">
        <v>42677</v>
      </c>
      <c r="C2337" s="1">
        <v>0.70833333333333337</v>
      </c>
      <c r="D2337" t="s">
        <v>45</v>
      </c>
      <c r="E2337" t="s">
        <v>33</v>
      </c>
      <c r="F2337">
        <v>1283.18</v>
      </c>
      <c r="G2337">
        <v>1343.46</v>
      </c>
      <c r="H2337">
        <v>1</v>
      </c>
      <c r="I2337">
        <v>2</v>
      </c>
      <c r="J2337">
        <v>4</v>
      </c>
      <c r="K2337">
        <v>4</v>
      </c>
      <c r="L2337">
        <v>2</v>
      </c>
      <c r="M2337">
        <v>1</v>
      </c>
      <c r="N2337" t="s">
        <v>23</v>
      </c>
      <c r="O2337">
        <v>2.58</v>
      </c>
      <c r="P2337">
        <v>3.18</v>
      </c>
      <c r="Q2337">
        <v>2.74</v>
      </c>
      <c r="R2337">
        <v>2.75</v>
      </c>
      <c r="S2337">
        <v>3.32</v>
      </c>
      <c r="T2337">
        <v>2.95</v>
      </c>
    </row>
    <row r="2338" spans="1:20" x14ac:dyDescent="0.45">
      <c r="A2338" t="s">
        <v>20</v>
      </c>
      <c r="B2338" s="2">
        <v>42677</v>
      </c>
      <c r="C2338" s="1">
        <v>0.75</v>
      </c>
      <c r="D2338" t="s">
        <v>48</v>
      </c>
      <c r="E2338" t="s">
        <v>22</v>
      </c>
      <c r="F2338">
        <v>1303.32</v>
      </c>
      <c r="G2338">
        <v>1254.5999999999999</v>
      </c>
      <c r="H2338">
        <v>7</v>
      </c>
      <c r="I2338">
        <v>7</v>
      </c>
      <c r="J2338">
        <v>1</v>
      </c>
      <c r="K2338">
        <v>7</v>
      </c>
      <c r="L2338">
        <v>1</v>
      </c>
      <c r="M2338">
        <v>0</v>
      </c>
      <c r="N2338" t="s">
        <v>23</v>
      </c>
      <c r="O2338">
        <v>2.0299999999999998</v>
      </c>
      <c r="P2338">
        <v>3.57</v>
      </c>
      <c r="Q2338">
        <v>3.42</v>
      </c>
      <c r="R2338">
        <v>2.11</v>
      </c>
      <c r="S2338">
        <v>3.9</v>
      </c>
      <c r="T2338">
        <v>3.7</v>
      </c>
    </row>
    <row r="2339" spans="1:20" x14ac:dyDescent="0.45">
      <c r="A2339" t="s">
        <v>61</v>
      </c>
      <c r="B2339" s="2">
        <v>42677</v>
      </c>
      <c r="C2339" s="1">
        <v>0.8125</v>
      </c>
      <c r="D2339" t="s">
        <v>85</v>
      </c>
      <c r="E2339" t="s">
        <v>64</v>
      </c>
      <c r="F2339">
        <v>1356.45</v>
      </c>
      <c r="G2339">
        <v>1286.23</v>
      </c>
      <c r="H2339">
        <v>6</v>
      </c>
      <c r="I2339">
        <v>8</v>
      </c>
      <c r="J2339">
        <v>4</v>
      </c>
      <c r="K2339">
        <v>4</v>
      </c>
      <c r="L2339">
        <v>3</v>
      </c>
      <c r="M2339">
        <v>2</v>
      </c>
      <c r="N2339" t="s">
        <v>23</v>
      </c>
      <c r="O2339">
        <v>1.93</v>
      </c>
      <c r="P2339">
        <v>3.48</v>
      </c>
      <c r="Q2339">
        <v>3.75</v>
      </c>
      <c r="R2339">
        <v>1.99</v>
      </c>
      <c r="S2339">
        <v>3.72</v>
      </c>
      <c r="T2339">
        <v>4.2</v>
      </c>
    </row>
    <row r="2340" spans="1:20" x14ac:dyDescent="0.45">
      <c r="A2340" t="s">
        <v>31</v>
      </c>
      <c r="B2340" s="2">
        <v>42678</v>
      </c>
      <c r="C2340" s="1">
        <v>0.75</v>
      </c>
      <c r="D2340" t="s">
        <v>56</v>
      </c>
      <c r="E2340" t="s">
        <v>45</v>
      </c>
      <c r="F2340">
        <v>1360.17</v>
      </c>
      <c r="G2340">
        <v>1283.18</v>
      </c>
      <c r="H2340">
        <v>5</v>
      </c>
      <c r="I2340">
        <v>9</v>
      </c>
      <c r="J2340">
        <v>3</v>
      </c>
      <c r="K2340">
        <v>4</v>
      </c>
      <c r="L2340">
        <v>0</v>
      </c>
      <c r="M2340">
        <v>0</v>
      </c>
      <c r="N2340" t="s">
        <v>28</v>
      </c>
      <c r="O2340">
        <v>2.15</v>
      </c>
      <c r="P2340">
        <v>3.31</v>
      </c>
      <c r="Q2340">
        <v>3.33</v>
      </c>
      <c r="R2340">
        <v>2.2799999999999998</v>
      </c>
      <c r="S2340">
        <v>3.53</v>
      </c>
      <c r="T2340">
        <v>3.6</v>
      </c>
    </row>
    <row r="2341" spans="1:20" x14ac:dyDescent="0.45">
      <c r="A2341" t="s">
        <v>65</v>
      </c>
      <c r="B2341" s="2">
        <v>42678</v>
      </c>
      <c r="C2341" s="1">
        <v>0.77083333333333337</v>
      </c>
      <c r="D2341" t="s">
        <v>79</v>
      </c>
      <c r="E2341" t="s">
        <v>102</v>
      </c>
      <c r="F2341">
        <v>1442.31</v>
      </c>
      <c r="G2341">
        <v>1309.8</v>
      </c>
      <c r="H2341">
        <v>3</v>
      </c>
      <c r="I2341">
        <v>3</v>
      </c>
      <c r="J2341">
        <v>2</v>
      </c>
      <c r="K2341">
        <v>2</v>
      </c>
      <c r="L2341">
        <v>3</v>
      </c>
      <c r="M2341">
        <v>3</v>
      </c>
      <c r="N2341" t="s">
        <v>28</v>
      </c>
      <c r="O2341">
        <v>1.6</v>
      </c>
      <c r="P2341">
        <v>3.53</v>
      </c>
      <c r="Q2341">
        <v>5.65</v>
      </c>
      <c r="R2341">
        <v>1.67</v>
      </c>
      <c r="S2341">
        <v>3.8</v>
      </c>
      <c r="T2341">
        <v>6.57</v>
      </c>
    </row>
    <row r="2342" spans="1:20" x14ac:dyDescent="0.45">
      <c r="A2342" t="s">
        <v>20</v>
      </c>
      <c r="B2342" s="2">
        <v>42679</v>
      </c>
      <c r="C2342" s="1">
        <v>0.75</v>
      </c>
      <c r="D2342" t="s">
        <v>29</v>
      </c>
      <c r="E2342" t="s">
        <v>60</v>
      </c>
      <c r="F2342">
        <v>1287.73</v>
      </c>
      <c r="G2342">
        <v>1323.79</v>
      </c>
      <c r="H2342">
        <v>5</v>
      </c>
      <c r="I2342">
        <v>5</v>
      </c>
      <c r="J2342">
        <v>6</v>
      </c>
      <c r="K2342">
        <v>10</v>
      </c>
      <c r="L2342">
        <v>1</v>
      </c>
      <c r="M2342">
        <v>0</v>
      </c>
      <c r="N2342" t="s">
        <v>23</v>
      </c>
      <c r="O2342">
        <v>1.96</v>
      </c>
      <c r="P2342">
        <v>3.42</v>
      </c>
      <c r="Q2342">
        <v>3.78</v>
      </c>
      <c r="R2342">
        <v>2.0499999999999998</v>
      </c>
      <c r="S2342">
        <v>3.61</v>
      </c>
      <c r="T2342">
        <v>4.3</v>
      </c>
    </row>
    <row r="2343" spans="1:20" x14ac:dyDescent="0.45">
      <c r="A2343" t="s">
        <v>20</v>
      </c>
      <c r="B2343" s="2">
        <v>42679</v>
      </c>
      <c r="C2343" s="1">
        <v>0.75</v>
      </c>
      <c r="D2343" t="s">
        <v>25</v>
      </c>
      <c r="E2343" t="s">
        <v>58</v>
      </c>
      <c r="F2343">
        <v>1409.13</v>
      </c>
      <c r="G2343">
        <v>1356.81</v>
      </c>
      <c r="H2343">
        <v>4</v>
      </c>
      <c r="I2343">
        <v>5</v>
      </c>
      <c r="J2343">
        <v>7</v>
      </c>
      <c r="K2343">
        <v>8</v>
      </c>
      <c r="L2343">
        <v>4</v>
      </c>
      <c r="M2343">
        <v>2</v>
      </c>
      <c r="N2343" t="s">
        <v>23</v>
      </c>
      <c r="O2343">
        <v>1.8</v>
      </c>
      <c r="P2343">
        <v>3.66</v>
      </c>
      <c r="Q2343">
        <v>4.21</v>
      </c>
      <c r="R2343">
        <v>1.84</v>
      </c>
      <c r="S2343">
        <v>3.93</v>
      </c>
      <c r="T2343">
        <v>4.9000000000000004</v>
      </c>
    </row>
    <row r="2344" spans="1:20" x14ac:dyDescent="0.45">
      <c r="A2344" t="s">
        <v>31</v>
      </c>
      <c r="B2344" s="2">
        <v>42679</v>
      </c>
      <c r="C2344" s="1">
        <v>0.79166666666666663</v>
      </c>
      <c r="D2344" t="s">
        <v>33</v>
      </c>
      <c r="E2344" t="s">
        <v>45</v>
      </c>
      <c r="F2344">
        <v>1343.46</v>
      </c>
      <c r="G2344">
        <v>1283.18</v>
      </c>
      <c r="H2344">
        <v>3</v>
      </c>
      <c r="I2344">
        <v>4</v>
      </c>
      <c r="J2344">
        <v>4</v>
      </c>
      <c r="K2344">
        <v>5</v>
      </c>
      <c r="L2344">
        <v>5</v>
      </c>
      <c r="M2344">
        <v>1</v>
      </c>
      <c r="N2344" t="s">
        <v>23</v>
      </c>
      <c r="O2344">
        <v>1.95</v>
      </c>
      <c r="P2344">
        <v>3.5</v>
      </c>
      <c r="Q2344">
        <v>3.74</v>
      </c>
      <c r="R2344">
        <v>2.0099999999999998</v>
      </c>
      <c r="S2344">
        <v>3.65</v>
      </c>
      <c r="T2344">
        <v>4.0999999999999996</v>
      </c>
    </row>
    <row r="2345" spans="1:20" x14ac:dyDescent="0.45">
      <c r="A2345" t="s">
        <v>31</v>
      </c>
      <c r="B2345" s="2">
        <v>42679</v>
      </c>
      <c r="C2345" s="1">
        <v>0.79166666666666663</v>
      </c>
      <c r="D2345" t="s">
        <v>99</v>
      </c>
      <c r="E2345" t="s">
        <v>55</v>
      </c>
      <c r="F2345">
        <v>1259.1199999999999</v>
      </c>
      <c r="G2345">
        <v>1515.14</v>
      </c>
      <c r="H2345">
        <v>0</v>
      </c>
      <c r="I2345">
        <v>3</v>
      </c>
      <c r="J2345">
        <v>6</v>
      </c>
      <c r="K2345">
        <v>10</v>
      </c>
      <c r="L2345">
        <v>1</v>
      </c>
      <c r="M2345">
        <v>4</v>
      </c>
      <c r="N2345" t="s">
        <v>34</v>
      </c>
      <c r="O2345">
        <v>7.71</v>
      </c>
      <c r="P2345">
        <v>4.8099999999999996</v>
      </c>
      <c r="Q2345">
        <v>1.38</v>
      </c>
      <c r="R2345">
        <v>9.3000000000000007</v>
      </c>
      <c r="S2345">
        <v>5.3</v>
      </c>
      <c r="T2345">
        <v>1.43</v>
      </c>
    </row>
    <row r="2346" spans="1:20" x14ac:dyDescent="0.45">
      <c r="A2346" t="s">
        <v>61</v>
      </c>
      <c r="B2346" s="2">
        <v>42679</v>
      </c>
      <c r="C2346" s="1">
        <v>0.8125</v>
      </c>
      <c r="D2346" t="s">
        <v>63</v>
      </c>
      <c r="E2346" t="s">
        <v>85</v>
      </c>
      <c r="F2346">
        <v>1273.33</v>
      </c>
      <c r="G2346">
        <v>1356.45</v>
      </c>
      <c r="H2346">
        <v>3</v>
      </c>
      <c r="I2346">
        <v>3</v>
      </c>
      <c r="J2346">
        <v>6</v>
      </c>
      <c r="K2346">
        <v>10</v>
      </c>
      <c r="L2346">
        <v>0</v>
      </c>
      <c r="M2346">
        <v>3</v>
      </c>
      <c r="N2346" t="s">
        <v>34</v>
      </c>
      <c r="O2346">
        <v>3.2</v>
      </c>
      <c r="P2346">
        <v>3.39</v>
      </c>
      <c r="Q2346">
        <v>2.16</v>
      </c>
      <c r="R2346">
        <v>3.6</v>
      </c>
      <c r="S2346">
        <v>3.65</v>
      </c>
      <c r="T2346">
        <v>2.2799999999999998</v>
      </c>
    </row>
    <row r="2347" spans="1:20" x14ac:dyDescent="0.45">
      <c r="A2347" t="s">
        <v>35</v>
      </c>
      <c r="B2347" s="2">
        <v>42679</v>
      </c>
      <c r="C2347" s="1">
        <v>0.8125</v>
      </c>
      <c r="D2347" t="s">
        <v>37</v>
      </c>
      <c r="E2347" t="s">
        <v>46</v>
      </c>
      <c r="F2347">
        <v>1544.81</v>
      </c>
      <c r="G2347">
        <v>1325.15</v>
      </c>
      <c r="H2347">
        <v>4</v>
      </c>
      <c r="I2347">
        <v>8</v>
      </c>
      <c r="J2347">
        <v>1</v>
      </c>
      <c r="K2347">
        <v>4</v>
      </c>
      <c r="L2347">
        <v>1</v>
      </c>
      <c r="M2347">
        <v>1</v>
      </c>
      <c r="N2347" t="s">
        <v>28</v>
      </c>
      <c r="O2347">
        <v>1.36</v>
      </c>
      <c r="P2347">
        <v>4.83</v>
      </c>
      <c r="Q2347">
        <v>7.71</v>
      </c>
      <c r="R2347">
        <v>1.41</v>
      </c>
      <c r="S2347">
        <v>5.25</v>
      </c>
      <c r="T2347">
        <v>9</v>
      </c>
    </row>
    <row r="2348" spans="1:20" x14ac:dyDescent="0.45">
      <c r="A2348" t="s">
        <v>20</v>
      </c>
      <c r="B2348" s="2">
        <v>42682</v>
      </c>
      <c r="C2348" s="1">
        <v>0.75</v>
      </c>
      <c r="D2348" t="s">
        <v>59</v>
      </c>
      <c r="E2348" t="s">
        <v>30</v>
      </c>
      <c r="F2348">
        <v>1341.42</v>
      </c>
      <c r="G2348">
        <v>1500.33</v>
      </c>
      <c r="H2348">
        <v>4</v>
      </c>
      <c r="I2348">
        <v>5</v>
      </c>
      <c r="J2348">
        <v>1</v>
      </c>
      <c r="K2348">
        <v>7</v>
      </c>
      <c r="L2348">
        <v>0</v>
      </c>
      <c r="M2348">
        <v>2</v>
      </c>
      <c r="N2348" t="s">
        <v>34</v>
      </c>
      <c r="O2348">
        <v>4.84</v>
      </c>
      <c r="P2348">
        <v>3.96</v>
      </c>
      <c r="Q2348">
        <v>1.66</v>
      </c>
      <c r="R2348">
        <v>5.5</v>
      </c>
      <c r="S2348">
        <v>4.3600000000000003</v>
      </c>
      <c r="T2348">
        <v>1.76</v>
      </c>
    </row>
    <row r="2349" spans="1:20" x14ac:dyDescent="0.45">
      <c r="A2349" t="s">
        <v>41</v>
      </c>
      <c r="B2349" s="2">
        <v>42683</v>
      </c>
      <c r="C2349" s="1">
        <v>0.58333333333333337</v>
      </c>
      <c r="D2349" t="s">
        <v>97</v>
      </c>
      <c r="E2349" t="s">
        <v>70</v>
      </c>
      <c r="F2349">
        <v>1126.97</v>
      </c>
      <c r="G2349">
        <v>1359.82</v>
      </c>
      <c r="H2349">
        <v>0</v>
      </c>
      <c r="I2349">
        <v>1</v>
      </c>
      <c r="J2349">
        <v>6</v>
      </c>
      <c r="K2349">
        <v>9</v>
      </c>
      <c r="L2349">
        <v>1</v>
      </c>
      <c r="M2349">
        <v>2</v>
      </c>
      <c r="N2349" t="s">
        <v>34</v>
      </c>
      <c r="O2349">
        <v>4.01</v>
      </c>
      <c r="P2349">
        <v>3.74</v>
      </c>
      <c r="Q2349">
        <v>1.82</v>
      </c>
      <c r="R2349">
        <v>4.5</v>
      </c>
      <c r="S2349">
        <v>4.05</v>
      </c>
      <c r="T2349">
        <v>1.89</v>
      </c>
    </row>
    <row r="2350" spans="1:20" x14ac:dyDescent="0.45">
      <c r="A2350" t="s">
        <v>41</v>
      </c>
      <c r="B2350" s="2">
        <v>42683</v>
      </c>
      <c r="C2350" s="1">
        <v>0.58333333333333337</v>
      </c>
      <c r="D2350" t="s">
        <v>71</v>
      </c>
      <c r="E2350" t="s">
        <v>53</v>
      </c>
      <c r="F2350">
        <v>1247.1600000000001</v>
      </c>
      <c r="G2350">
        <v>1486.25</v>
      </c>
      <c r="H2350">
        <v>3</v>
      </c>
      <c r="I2350">
        <v>5</v>
      </c>
      <c r="J2350">
        <v>5</v>
      </c>
      <c r="K2350">
        <v>8</v>
      </c>
      <c r="L2350">
        <v>1</v>
      </c>
      <c r="M2350">
        <v>3</v>
      </c>
      <c r="N2350" t="s">
        <v>34</v>
      </c>
      <c r="O2350">
        <v>4.6399999999999997</v>
      </c>
      <c r="P2350">
        <v>3.68</v>
      </c>
      <c r="Q2350">
        <v>1.73</v>
      </c>
      <c r="R2350">
        <v>5.0999999999999996</v>
      </c>
      <c r="S2350">
        <v>3.95</v>
      </c>
      <c r="T2350">
        <v>1.81</v>
      </c>
    </row>
    <row r="2351" spans="1:20" x14ac:dyDescent="0.45">
      <c r="A2351" t="s">
        <v>20</v>
      </c>
      <c r="B2351" s="2">
        <v>42683</v>
      </c>
      <c r="C2351" s="1">
        <v>0.60416666666666663</v>
      </c>
      <c r="D2351" t="s">
        <v>49</v>
      </c>
      <c r="E2351" t="s">
        <v>26</v>
      </c>
      <c r="F2351">
        <v>1239.3900000000001</v>
      </c>
      <c r="G2351">
        <v>1260.98</v>
      </c>
      <c r="H2351">
        <v>1</v>
      </c>
      <c r="I2351">
        <v>4</v>
      </c>
      <c r="J2351">
        <v>1</v>
      </c>
      <c r="K2351">
        <v>7</v>
      </c>
      <c r="L2351">
        <v>2</v>
      </c>
      <c r="M2351">
        <v>0</v>
      </c>
      <c r="N2351" t="s">
        <v>23</v>
      </c>
      <c r="O2351">
        <v>2.15</v>
      </c>
      <c r="P2351">
        <v>3.32</v>
      </c>
      <c r="Q2351">
        <v>3.34</v>
      </c>
      <c r="R2351">
        <v>2.2400000000000002</v>
      </c>
      <c r="S2351">
        <v>3.5</v>
      </c>
      <c r="T2351">
        <v>3.62</v>
      </c>
    </row>
    <row r="2352" spans="1:20" x14ac:dyDescent="0.45">
      <c r="A2352" t="s">
        <v>35</v>
      </c>
      <c r="B2352" s="2">
        <v>42683</v>
      </c>
      <c r="C2352" s="1">
        <v>0.64583333333333337</v>
      </c>
      <c r="D2352" t="s">
        <v>47</v>
      </c>
      <c r="E2352" t="s">
        <v>39</v>
      </c>
      <c r="F2352">
        <v>1403.01</v>
      </c>
      <c r="G2352">
        <v>1619.7</v>
      </c>
      <c r="H2352">
        <v>3</v>
      </c>
      <c r="I2352">
        <v>4</v>
      </c>
      <c r="J2352">
        <v>9</v>
      </c>
      <c r="K2352">
        <v>13</v>
      </c>
      <c r="L2352">
        <v>0</v>
      </c>
      <c r="M2352">
        <v>4</v>
      </c>
      <c r="N2352" t="s">
        <v>34</v>
      </c>
      <c r="O2352">
        <v>7.64</v>
      </c>
      <c r="P2352">
        <v>4.7699999999999996</v>
      </c>
      <c r="Q2352">
        <v>1.38</v>
      </c>
      <c r="R2352">
        <v>9.11</v>
      </c>
      <c r="S2352">
        <v>5.16</v>
      </c>
      <c r="T2352">
        <v>1.6</v>
      </c>
    </row>
    <row r="2353" spans="1:20" x14ac:dyDescent="0.45">
      <c r="A2353" t="s">
        <v>61</v>
      </c>
      <c r="B2353" s="2">
        <v>42683</v>
      </c>
      <c r="C2353" s="1">
        <v>0.70833333333333337</v>
      </c>
      <c r="D2353" t="s">
        <v>80</v>
      </c>
      <c r="E2353" t="s">
        <v>77</v>
      </c>
      <c r="F2353">
        <v>1385.1</v>
      </c>
      <c r="G2353">
        <v>1345.37</v>
      </c>
      <c r="H2353">
        <v>4</v>
      </c>
      <c r="I2353">
        <v>7</v>
      </c>
      <c r="J2353">
        <v>5</v>
      </c>
      <c r="K2353">
        <v>7</v>
      </c>
      <c r="L2353">
        <v>2</v>
      </c>
      <c r="M2353">
        <v>1</v>
      </c>
      <c r="N2353" t="s">
        <v>23</v>
      </c>
      <c r="O2353">
        <v>2</v>
      </c>
      <c r="P2353">
        <v>3.4</v>
      </c>
      <c r="Q2353">
        <v>3.61</v>
      </c>
      <c r="R2353">
        <v>2.09</v>
      </c>
      <c r="S2353">
        <v>3.65</v>
      </c>
      <c r="T2353">
        <v>3.98</v>
      </c>
    </row>
    <row r="2354" spans="1:20" x14ac:dyDescent="0.45">
      <c r="A2354" t="s">
        <v>20</v>
      </c>
      <c r="B2354" s="2">
        <v>42683</v>
      </c>
      <c r="C2354" s="1">
        <v>0.70833333333333337</v>
      </c>
      <c r="D2354" t="s">
        <v>22</v>
      </c>
      <c r="E2354" t="s">
        <v>30</v>
      </c>
      <c r="F2354">
        <v>1254.5999999999999</v>
      </c>
      <c r="G2354">
        <v>1500.33</v>
      </c>
      <c r="H2354">
        <v>0</v>
      </c>
      <c r="I2354">
        <v>4</v>
      </c>
      <c r="J2354">
        <v>3</v>
      </c>
      <c r="K2354">
        <v>7</v>
      </c>
      <c r="L2354">
        <v>0</v>
      </c>
      <c r="M2354">
        <v>2</v>
      </c>
      <c r="N2354" t="s">
        <v>34</v>
      </c>
      <c r="O2354">
        <v>5.0999999999999996</v>
      </c>
      <c r="P2354">
        <v>3.95</v>
      </c>
      <c r="Q2354">
        <v>1.63</v>
      </c>
      <c r="R2354">
        <v>5.5</v>
      </c>
      <c r="S2354">
        <v>4.2</v>
      </c>
      <c r="T2354">
        <v>1.7</v>
      </c>
    </row>
    <row r="2355" spans="1:20" x14ac:dyDescent="0.45">
      <c r="A2355" t="s">
        <v>31</v>
      </c>
      <c r="B2355" s="2">
        <v>42683</v>
      </c>
      <c r="C2355" s="1">
        <v>0.70833333333333337</v>
      </c>
      <c r="D2355" t="s">
        <v>68</v>
      </c>
      <c r="E2355" t="s">
        <v>57</v>
      </c>
      <c r="F2355">
        <v>1407.5</v>
      </c>
      <c r="G2355">
        <v>1499.16</v>
      </c>
      <c r="H2355">
        <v>1</v>
      </c>
      <c r="I2355">
        <v>4</v>
      </c>
      <c r="J2355">
        <v>7</v>
      </c>
      <c r="K2355">
        <v>13</v>
      </c>
      <c r="L2355">
        <v>0</v>
      </c>
      <c r="M2355">
        <v>1</v>
      </c>
      <c r="N2355" t="s">
        <v>34</v>
      </c>
      <c r="O2355">
        <v>2.84</v>
      </c>
      <c r="P2355">
        <v>3.43</v>
      </c>
      <c r="Q2355">
        <v>2.37</v>
      </c>
      <c r="R2355">
        <v>3.02</v>
      </c>
      <c r="S2355">
        <v>3.6</v>
      </c>
      <c r="T2355">
        <v>2.5299999999999998</v>
      </c>
    </row>
    <row r="2356" spans="1:20" x14ac:dyDescent="0.45">
      <c r="A2356" t="s">
        <v>20</v>
      </c>
      <c r="B2356" s="2">
        <v>42683</v>
      </c>
      <c r="C2356" s="1">
        <v>0.79166666666666663</v>
      </c>
      <c r="D2356" t="s">
        <v>25</v>
      </c>
      <c r="E2356" t="s">
        <v>24</v>
      </c>
      <c r="F2356">
        <v>1409.13</v>
      </c>
      <c r="G2356">
        <v>1306.77</v>
      </c>
      <c r="H2356">
        <v>6</v>
      </c>
      <c r="I2356">
        <v>8</v>
      </c>
      <c r="J2356">
        <v>7</v>
      </c>
      <c r="K2356">
        <v>7</v>
      </c>
      <c r="L2356">
        <v>0</v>
      </c>
      <c r="M2356">
        <v>0</v>
      </c>
      <c r="N2356" t="s">
        <v>28</v>
      </c>
      <c r="O2356">
        <v>1.74</v>
      </c>
      <c r="P2356">
        <v>3.84</v>
      </c>
      <c r="Q2356">
        <v>4.34</v>
      </c>
      <c r="R2356">
        <v>1.82</v>
      </c>
      <c r="S2356">
        <v>4.0999999999999996</v>
      </c>
      <c r="T2356">
        <v>4.8</v>
      </c>
    </row>
    <row r="2357" spans="1:20" x14ac:dyDescent="0.45">
      <c r="A2357" t="s">
        <v>35</v>
      </c>
      <c r="B2357" s="2">
        <v>42686</v>
      </c>
      <c r="C2357" s="1">
        <v>0.64583333333333337</v>
      </c>
      <c r="D2357" t="s">
        <v>37</v>
      </c>
      <c r="E2357" t="s">
        <v>39</v>
      </c>
      <c r="F2357">
        <v>1544.81</v>
      </c>
      <c r="G2357">
        <v>1619.7</v>
      </c>
      <c r="H2357">
        <v>2</v>
      </c>
      <c r="I2357">
        <v>6</v>
      </c>
      <c r="J2357">
        <v>9</v>
      </c>
      <c r="K2357">
        <v>13</v>
      </c>
      <c r="L2357">
        <v>0</v>
      </c>
      <c r="M2357">
        <v>1</v>
      </c>
      <c r="N2357" t="s">
        <v>34</v>
      </c>
      <c r="O2357">
        <v>3.73</v>
      </c>
      <c r="P2357">
        <v>3.43</v>
      </c>
      <c r="Q2357">
        <v>1.96</v>
      </c>
      <c r="R2357">
        <v>4.01</v>
      </c>
      <c r="S2357">
        <v>3.67</v>
      </c>
      <c r="T2357">
        <v>2.08</v>
      </c>
    </row>
    <row r="2358" spans="1:20" x14ac:dyDescent="0.45">
      <c r="A2358" t="s">
        <v>31</v>
      </c>
      <c r="B2358" s="2">
        <v>42686</v>
      </c>
      <c r="C2358" s="1">
        <v>0.70833333333333337</v>
      </c>
      <c r="D2358" t="s">
        <v>57</v>
      </c>
      <c r="E2358" t="s">
        <v>55</v>
      </c>
      <c r="F2358">
        <v>1499.16</v>
      </c>
      <c r="G2358">
        <v>1515.14</v>
      </c>
      <c r="H2358">
        <v>9</v>
      </c>
      <c r="I2358">
        <v>13</v>
      </c>
      <c r="J2358">
        <v>6</v>
      </c>
      <c r="K2358">
        <v>12</v>
      </c>
      <c r="L2358">
        <v>2</v>
      </c>
      <c r="M2358">
        <v>1</v>
      </c>
      <c r="N2358" t="s">
        <v>23</v>
      </c>
      <c r="O2358">
        <v>2.13</v>
      </c>
      <c r="P2358">
        <v>3.35</v>
      </c>
      <c r="Q2358">
        <v>3.38</v>
      </c>
      <c r="R2358">
        <v>2.2200000000000002</v>
      </c>
      <c r="S2358">
        <v>3.52</v>
      </c>
      <c r="T2358">
        <v>3.63</v>
      </c>
    </row>
    <row r="2359" spans="1:20" x14ac:dyDescent="0.45">
      <c r="A2359" t="s">
        <v>61</v>
      </c>
      <c r="B2359" s="2">
        <v>42686</v>
      </c>
      <c r="C2359" s="1">
        <v>0.70833333333333337</v>
      </c>
      <c r="D2359" t="s">
        <v>85</v>
      </c>
      <c r="E2359" t="s">
        <v>62</v>
      </c>
      <c r="F2359">
        <v>1356.45</v>
      </c>
      <c r="G2359">
        <v>1465.11</v>
      </c>
      <c r="H2359">
        <v>9</v>
      </c>
      <c r="I2359">
        <v>12</v>
      </c>
      <c r="J2359">
        <v>6</v>
      </c>
      <c r="K2359">
        <v>6</v>
      </c>
      <c r="L2359">
        <v>1</v>
      </c>
      <c r="M2359">
        <v>5</v>
      </c>
      <c r="N2359" t="s">
        <v>34</v>
      </c>
      <c r="O2359">
        <v>5.95</v>
      </c>
      <c r="P2359">
        <v>4.0999999999999996</v>
      </c>
      <c r="Q2359">
        <v>1.52</v>
      </c>
      <c r="R2359">
        <v>6.69</v>
      </c>
      <c r="S2359">
        <v>4.75</v>
      </c>
      <c r="T2359">
        <v>1.6</v>
      </c>
    </row>
    <row r="2360" spans="1:20" x14ac:dyDescent="0.45">
      <c r="A2360" t="s">
        <v>41</v>
      </c>
      <c r="B2360" s="2">
        <v>42691</v>
      </c>
      <c r="C2360" s="1">
        <v>0.72916666666666663</v>
      </c>
      <c r="D2360" t="s">
        <v>87</v>
      </c>
      <c r="E2360" t="s">
        <v>52</v>
      </c>
      <c r="F2360">
        <v>1269.8900000000001</v>
      </c>
      <c r="G2360">
        <v>1277.68</v>
      </c>
      <c r="H2360">
        <v>6</v>
      </c>
      <c r="I2360">
        <v>6</v>
      </c>
      <c r="J2360">
        <v>3</v>
      </c>
      <c r="K2360">
        <v>4</v>
      </c>
      <c r="L2360">
        <v>1</v>
      </c>
      <c r="M2360">
        <v>1</v>
      </c>
      <c r="N2360" t="s">
        <v>28</v>
      </c>
      <c r="O2360">
        <v>2.97</v>
      </c>
      <c r="P2360">
        <v>3.22</v>
      </c>
      <c r="Q2360">
        <v>2.36</v>
      </c>
      <c r="R2360">
        <v>3.26</v>
      </c>
      <c r="S2360">
        <v>3.42</v>
      </c>
      <c r="T2360">
        <v>2.4700000000000002</v>
      </c>
    </row>
    <row r="2361" spans="1:20" x14ac:dyDescent="0.45">
      <c r="A2361" t="s">
        <v>61</v>
      </c>
      <c r="B2361" s="2">
        <v>42692</v>
      </c>
      <c r="C2361" s="1">
        <v>0.70833333333333337</v>
      </c>
      <c r="D2361" t="s">
        <v>85</v>
      </c>
      <c r="E2361" t="s">
        <v>90</v>
      </c>
      <c r="F2361">
        <v>1352.83</v>
      </c>
      <c r="G2361">
        <v>1351.6</v>
      </c>
      <c r="H2361">
        <v>6</v>
      </c>
      <c r="I2361">
        <v>9</v>
      </c>
      <c r="J2361">
        <v>1</v>
      </c>
      <c r="K2361">
        <v>5</v>
      </c>
      <c r="L2361">
        <v>2</v>
      </c>
      <c r="M2361">
        <v>2</v>
      </c>
      <c r="N2361" t="s">
        <v>28</v>
      </c>
      <c r="O2361">
        <v>3.13</v>
      </c>
      <c r="P2361">
        <v>3.22</v>
      </c>
      <c r="Q2361">
        <v>2.27</v>
      </c>
      <c r="R2361">
        <v>3.49</v>
      </c>
      <c r="S2361">
        <v>3.42</v>
      </c>
      <c r="T2361">
        <v>2.48</v>
      </c>
    </row>
    <row r="2362" spans="1:20" x14ac:dyDescent="0.45">
      <c r="A2362" t="s">
        <v>31</v>
      </c>
      <c r="B2362" s="2">
        <v>42692</v>
      </c>
      <c r="C2362" s="1">
        <v>0.70833333333333337</v>
      </c>
      <c r="D2362" t="s">
        <v>107</v>
      </c>
      <c r="E2362" t="s">
        <v>78</v>
      </c>
      <c r="F2362">
        <v>1359.16</v>
      </c>
      <c r="G2362">
        <v>1326.76</v>
      </c>
      <c r="H2362">
        <v>4</v>
      </c>
      <c r="I2362">
        <v>8</v>
      </c>
      <c r="J2362">
        <v>4</v>
      </c>
      <c r="K2362">
        <v>7</v>
      </c>
      <c r="L2362">
        <v>0</v>
      </c>
      <c r="M2362">
        <v>1</v>
      </c>
      <c r="N2362" t="s">
        <v>34</v>
      </c>
      <c r="O2362">
        <v>1.94</v>
      </c>
      <c r="P2362">
        <v>3.29</v>
      </c>
      <c r="Q2362">
        <v>4.12</v>
      </c>
      <c r="R2362">
        <v>2.06</v>
      </c>
      <c r="S2362">
        <v>3.42</v>
      </c>
      <c r="T2362">
        <v>4.74</v>
      </c>
    </row>
    <row r="2363" spans="1:20" x14ac:dyDescent="0.45">
      <c r="A2363" t="s">
        <v>61</v>
      </c>
      <c r="B2363" s="2">
        <v>42692</v>
      </c>
      <c r="C2363" s="1">
        <v>0.8125</v>
      </c>
      <c r="D2363" t="s">
        <v>80</v>
      </c>
      <c r="E2363" t="s">
        <v>62</v>
      </c>
      <c r="F2363">
        <v>1397.94</v>
      </c>
      <c r="G2363">
        <v>1484.31</v>
      </c>
      <c r="H2363">
        <v>6</v>
      </c>
      <c r="I2363">
        <v>7</v>
      </c>
      <c r="J2363">
        <v>6</v>
      </c>
      <c r="K2363">
        <v>9</v>
      </c>
      <c r="L2363">
        <v>1</v>
      </c>
      <c r="M2363">
        <v>4</v>
      </c>
      <c r="N2363" t="s">
        <v>34</v>
      </c>
      <c r="O2363">
        <v>3.2</v>
      </c>
      <c r="P2363">
        <v>3.25</v>
      </c>
      <c r="Q2363">
        <v>2.2200000000000002</v>
      </c>
      <c r="R2363">
        <v>3.42</v>
      </c>
      <c r="S2363">
        <v>3.39</v>
      </c>
      <c r="T2363">
        <v>2.35</v>
      </c>
    </row>
    <row r="2364" spans="1:20" x14ac:dyDescent="0.45">
      <c r="A2364" t="s">
        <v>35</v>
      </c>
      <c r="B2364" s="2">
        <v>42693</v>
      </c>
      <c r="C2364" s="1">
        <v>0.625</v>
      </c>
      <c r="D2364" t="s">
        <v>100</v>
      </c>
      <c r="E2364" t="s">
        <v>37</v>
      </c>
      <c r="F2364">
        <v>1511.59</v>
      </c>
      <c r="G2364">
        <v>1537.52</v>
      </c>
      <c r="H2364">
        <v>7</v>
      </c>
      <c r="I2364">
        <v>11</v>
      </c>
      <c r="J2364">
        <v>1</v>
      </c>
      <c r="K2364">
        <v>5</v>
      </c>
      <c r="L2364">
        <v>1</v>
      </c>
      <c r="M2364">
        <v>1</v>
      </c>
      <c r="N2364" t="s">
        <v>28</v>
      </c>
      <c r="O2364">
        <v>2.63</v>
      </c>
      <c r="P2364">
        <v>3.14</v>
      </c>
      <c r="Q2364">
        <v>2.71</v>
      </c>
      <c r="R2364">
        <v>2.79</v>
      </c>
      <c r="S2364">
        <v>3.4</v>
      </c>
      <c r="T2364">
        <v>2.92</v>
      </c>
    </row>
    <row r="2365" spans="1:20" x14ac:dyDescent="0.45">
      <c r="A2365" t="s">
        <v>31</v>
      </c>
      <c r="B2365" s="2">
        <v>42693</v>
      </c>
      <c r="C2365" s="1">
        <v>0.625</v>
      </c>
      <c r="D2365" t="s">
        <v>56</v>
      </c>
      <c r="E2365" t="s">
        <v>33</v>
      </c>
      <c r="F2365">
        <v>1356.27</v>
      </c>
      <c r="G2365">
        <v>1342.03</v>
      </c>
      <c r="H2365">
        <v>5</v>
      </c>
      <c r="I2365">
        <v>7</v>
      </c>
      <c r="J2365">
        <v>3</v>
      </c>
      <c r="K2365">
        <v>6</v>
      </c>
      <c r="L2365">
        <v>3</v>
      </c>
      <c r="M2365">
        <v>2</v>
      </c>
      <c r="N2365" t="s">
        <v>23</v>
      </c>
      <c r="O2365">
        <v>2.73</v>
      </c>
      <c r="P2365">
        <v>3.3</v>
      </c>
      <c r="Q2365">
        <v>2.54</v>
      </c>
      <c r="R2365">
        <v>3.14</v>
      </c>
      <c r="S2365">
        <v>3.42</v>
      </c>
      <c r="T2365">
        <v>2.76</v>
      </c>
    </row>
    <row r="2366" spans="1:20" x14ac:dyDescent="0.45">
      <c r="A2366" t="s">
        <v>41</v>
      </c>
      <c r="B2366" s="2">
        <v>42694</v>
      </c>
      <c r="C2366" s="1">
        <v>0.52083333333333337</v>
      </c>
      <c r="D2366" t="s">
        <v>52</v>
      </c>
      <c r="E2366" t="s">
        <v>87</v>
      </c>
      <c r="F2366">
        <v>1277.68</v>
      </c>
      <c r="G2366">
        <v>1269.8900000000001</v>
      </c>
      <c r="H2366">
        <v>4</v>
      </c>
      <c r="I2366">
        <v>5</v>
      </c>
      <c r="J2366">
        <v>4</v>
      </c>
      <c r="K2366">
        <v>7</v>
      </c>
      <c r="L2366">
        <v>1</v>
      </c>
      <c r="M2366">
        <v>2</v>
      </c>
      <c r="N2366" t="s">
        <v>34</v>
      </c>
      <c r="O2366">
        <v>1.66</v>
      </c>
      <c r="P2366">
        <v>3.7</v>
      </c>
      <c r="Q2366">
        <v>5.12</v>
      </c>
      <c r="R2366">
        <v>1.74</v>
      </c>
      <c r="S2366">
        <v>3.94</v>
      </c>
      <c r="T2366">
        <v>5.84</v>
      </c>
    </row>
    <row r="2367" spans="1:20" x14ac:dyDescent="0.45">
      <c r="A2367" t="s">
        <v>31</v>
      </c>
      <c r="B2367" s="2">
        <v>42694</v>
      </c>
      <c r="C2367" s="1">
        <v>0.625</v>
      </c>
      <c r="D2367" t="s">
        <v>44</v>
      </c>
      <c r="E2367" t="s">
        <v>57</v>
      </c>
      <c r="F2367">
        <v>1341.93</v>
      </c>
      <c r="G2367">
        <v>1504.96</v>
      </c>
      <c r="H2367">
        <v>1</v>
      </c>
      <c r="I2367">
        <v>1</v>
      </c>
      <c r="J2367">
        <v>9</v>
      </c>
      <c r="K2367">
        <v>13</v>
      </c>
      <c r="L2367">
        <v>1</v>
      </c>
      <c r="M2367">
        <v>0</v>
      </c>
      <c r="N2367" t="s">
        <v>23</v>
      </c>
      <c r="O2367">
        <v>3.94</v>
      </c>
      <c r="P2367">
        <v>3.55</v>
      </c>
      <c r="Q2367">
        <v>1.89</v>
      </c>
      <c r="R2367">
        <v>4.5</v>
      </c>
      <c r="S2367">
        <v>3.77</v>
      </c>
      <c r="T2367">
        <v>1.97</v>
      </c>
    </row>
    <row r="2368" spans="1:20" x14ac:dyDescent="0.45">
      <c r="A2368" t="s">
        <v>31</v>
      </c>
      <c r="B2368" s="2">
        <v>42695</v>
      </c>
      <c r="C2368" s="1">
        <v>0.75</v>
      </c>
      <c r="D2368" t="s">
        <v>32</v>
      </c>
      <c r="E2368" t="s">
        <v>45</v>
      </c>
      <c r="F2368">
        <v>1304.3699999999999</v>
      </c>
      <c r="G2368">
        <v>1301.74</v>
      </c>
      <c r="H2368">
        <v>5</v>
      </c>
      <c r="I2368">
        <v>6</v>
      </c>
      <c r="J2368">
        <v>4</v>
      </c>
      <c r="K2368">
        <v>7</v>
      </c>
      <c r="L2368">
        <v>3</v>
      </c>
      <c r="M2368">
        <v>0</v>
      </c>
      <c r="N2368" t="s">
        <v>23</v>
      </c>
      <c r="O2368">
        <v>1.87</v>
      </c>
      <c r="P2368">
        <v>3.57</v>
      </c>
      <c r="Q2368">
        <v>4</v>
      </c>
      <c r="R2368">
        <v>1.99</v>
      </c>
      <c r="S2368">
        <v>3.77</v>
      </c>
      <c r="T2368">
        <v>4.45</v>
      </c>
    </row>
    <row r="2369" spans="1:20" x14ac:dyDescent="0.45">
      <c r="A2369" t="s">
        <v>81</v>
      </c>
      <c r="B2369" s="2">
        <v>42699</v>
      </c>
      <c r="C2369" s="1">
        <v>0.58333333333333337</v>
      </c>
      <c r="D2369" t="s">
        <v>101</v>
      </c>
      <c r="E2369" t="s">
        <v>108</v>
      </c>
      <c r="F2369">
        <v>1504.03</v>
      </c>
      <c r="G2369">
        <v>1461.71</v>
      </c>
      <c r="H2369">
        <v>4</v>
      </c>
      <c r="I2369">
        <v>8</v>
      </c>
      <c r="J2369">
        <v>4</v>
      </c>
      <c r="K2369">
        <v>8</v>
      </c>
      <c r="L2369">
        <v>1</v>
      </c>
      <c r="M2369">
        <v>0</v>
      </c>
      <c r="N2369" t="s">
        <v>23</v>
      </c>
      <c r="O2369">
        <v>2.42</v>
      </c>
      <c r="P2369">
        <v>2.72</v>
      </c>
      <c r="Q2369">
        <v>3.47</v>
      </c>
      <c r="R2369">
        <v>2.5499999999999998</v>
      </c>
      <c r="S2369">
        <v>2.92</v>
      </c>
      <c r="T2369">
        <v>3.86</v>
      </c>
    </row>
    <row r="2370" spans="1:20" x14ac:dyDescent="0.45">
      <c r="A2370" t="s">
        <v>31</v>
      </c>
      <c r="B2370" s="2">
        <v>42699</v>
      </c>
      <c r="C2370" s="1">
        <v>0.80208333333333337</v>
      </c>
      <c r="D2370" t="s">
        <v>78</v>
      </c>
      <c r="E2370" t="s">
        <v>33</v>
      </c>
      <c r="F2370">
        <v>1326.76</v>
      </c>
      <c r="G2370">
        <v>1342.03</v>
      </c>
      <c r="H2370">
        <v>6</v>
      </c>
      <c r="I2370">
        <v>10</v>
      </c>
      <c r="J2370">
        <v>3</v>
      </c>
      <c r="K2370">
        <v>6</v>
      </c>
      <c r="L2370">
        <v>1</v>
      </c>
      <c r="M2370">
        <v>5</v>
      </c>
      <c r="N2370" t="s">
        <v>34</v>
      </c>
      <c r="O2370">
        <v>3.07</v>
      </c>
      <c r="P2370">
        <v>3.26</v>
      </c>
      <c r="Q2370">
        <v>2.31</v>
      </c>
      <c r="R2370">
        <v>3.25</v>
      </c>
      <c r="S2370">
        <v>3.42</v>
      </c>
      <c r="T2370">
        <v>2.65</v>
      </c>
    </row>
    <row r="2371" spans="1:20" x14ac:dyDescent="0.45">
      <c r="A2371" t="s">
        <v>61</v>
      </c>
      <c r="B2371" s="2">
        <v>42700</v>
      </c>
      <c r="C2371" s="1">
        <v>0.70833333333333337</v>
      </c>
      <c r="D2371" t="s">
        <v>63</v>
      </c>
      <c r="E2371" t="s">
        <v>80</v>
      </c>
      <c r="F2371">
        <v>1262.06</v>
      </c>
      <c r="G2371">
        <v>1397.94</v>
      </c>
      <c r="H2371">
        <v>3</v>
      </c>
      <c r="I2371">
        <v>6</v>
      </c>
      <c r="J2371">
        <v>6</v>
      </c>
      <c r="K2371">
        <v>7</v>
      </c>
      <c r="L2371">
        <v>1</v>
      </c>
      <c r="M2371">
        <v>2</v>
      </c>
      <c r="N2371" t="s">
        <v>34</v>
      </c>
      <c r="O2371">
        <v>3.64</v>
      </c>
      <c r="P2371">
        <v>3.25</v>
      </c>
      <c r="Q2371">
        <v>2.06</v>
      </c>
      <c r="R2371">
        <v>4.1500000000000004</v>
      </c>
      <c r="S2371">
        <v>3.41</v>
      </c>
      <c r="T2371">
        <v>2.31</v>
      </c>
    </row>
    <row r="2372" spans="1:20" x14ac:dyDescent="0.45">
      <c r="A2372" t="s">
        <v>35</v>
      </c>
      <c r="B2372" s="2">
        <v>42700</v>
      </c>
      <c r="C2372" s="1">
        <v>0.72916666666666663</v>
      </c>
      <c r="D2372" t="s">
        <v>46</v>
      </c>
      <c r="E2372" t="s">
        <v>100</v>
      </c>
      <c r="F2372">
        <v>1346.25</v>
      </c>
      <c r="G2372">
        <v>1511.59</v>
      </c>
      <c r="H2372">
        <v>2</v>
      </c>
      <c r="I2372">
        <v>3</v>
      </c>
      <c r="J2372">
        <v>5</v>
      </c>
      <c r="K2372">
        <v>9</v>
      </c>
      <c r="L2372">
        <v>1</v>
      </c>
      <c r="M2372">
        <v>2</v>
      </c>
      <c r="N2372" t="s">
        <v>34</v>
      </c>
      <c r="O2372">
        <v>3.06</v>
      </c>
      <c r="P2372">
        <v>3.24</v>
      </c>
      <c r="Q2372">
        <v>2.3199999999999998</v>
      </c>
      <c r="R2372">
        <v>3.27</v>
      </c>
      <c r="S2372">
        <v>3.46</v>
      </c>
      <c r="T2372">
        <v>2.52</v>
      </c>
    </row>
    <row r="2373" spans="1:20" x14ac:dyDescent="0.45">
      <c r="A2373" t="s">
        <v>31</v>
      </c>
      <c r="B2373" s="2">
        <v>42701</v>
      </c>
      <c r="C2373" s="1">
        <v>0.625</v>
      </c>
      <c r="D2373" t="s">
        <v>45</v>
      </c>
      <c r="E2373" t="s">
        <v>56</v>
      </c>
      <c r="F2373">
        <v>1301.74</v>
      </c>
      <c r="G2373">
        <v>1356.27</v>
      </c>
      <c r="H2373">
        <v>3</v>
      </c>
      <c r="I2373">
        <v>7</v>
      </c>
      <c r="J2373">
        <v>7</v>
      </c>
      <c r="K2373">
        <v>9</v>
      </c>
      <c r="L2373">
        <v>2</v>
      </c>
      <c r="M2373">
        <v>2</v>
      </c>
      <c r="N2373" t="s">
        <v>28</v>
      </c>
      <c r="O2373">
        <v>2.86</v>
      </c>
      <c r="P2373">
        <v>3.43</v>
      </c>
      <c r="Q2373">
        <v>2.36</v>
      </c>
      <c r="R2373">
        <v>3.1</v>
      </c>
      <c r="S2373">
        <v>3.66</v>
      </c>
      <c r="T2373">
        <v>2.54</v>
      </c>
    </row>
    <row r="2374" spans="1:20" x14ac:dyDescent="0.45">
      <c r="A2374" t="s">
        <v>35</v>
      </c>
      <c r="B2374" s="2">
        <v>42701</v>
      </c>
      <c r="C2374" s="1">
        <v>0.64583333333333337</v>
      </c>
      <c r="D2374" t="s">
        <v>39</v>
      </c>
      <c r="E2374" t="s">
        <v>47</v>
      </c>
      <c r="F2374">
        <v>1630.74</v>
      </c>
      <c r="G2374">
        <v>1404.48</v>
      </c>
      <c r="H2374">
        <v>9</v>
      </c>
      <c r="I2374">
        <v>15</v>
      </c>
      <c r="J2374">
        <v>6</v>
      </c>
      <c r="K2374">
        <v>6</v>
      </c>
      <c r="L2374">
        <v>0</v>
      </c>
      <c r="M2374">
        <v>1</v>
      </c>
      <c r="N2374" t="s">
        <v>34</v>
      </c>
      <c r="O2374">
        <v>1.21</v>
      </c>
      <c r="P2374">
        <v>6.44</v>
      </c>
      <c r="Q2374">
        <v>11.83</v>
      </c>
      <c r="R2374">
        <v>1.24</v>
      </c>
      <c r="S2374">
        <v>7.7</v>
      </c>
      <c r="T2374">
        <v>14.36</v>
      </c>
    </row>
    <row r="2375" spans="1:20" x14ac:dyDescent="0.45">
      <c r="A2375" t="s">
        <v>31</v>
      </c>
      <c r="B2375" s="2">
        <v>42701</v>
      </c>
      <c r="C2375" s="1">
        <v>0.70833333333333337</v>
      </c>
      <c r="D2375" t="s">
        <v>57</v>
      </c>
      <c r="E2375" t="s">
        <v>32</v>
      </c>
      <c r="F2375">
        <v>1504.96</v>
      </c>
      <c r="G2375">
        <v>1304.3699999999999</v>
      </c>
      <c r="H2375">
        <v>6</v>
      </c>
      <c r="I2375">
        <v>12</v>
      </c>
      <c r="J2375">
        <v>5</v>
      </c>
      <c r="K2375">
        <v>8</v>
      </c>
      <c r="L2375">
        <v>3</v>
      </c>
      <c r="M2375">
        <v>1</v>
      </c>
      <c r="N2375" t="s">
        <v>23</v>
      </c>
      <c r="O2375">
        <v>1.58</v>
      </c>
      <c r="P2375">
        <v>4</v>
      </c>
      <c r="Q2375">
        <v>5.5</v>
      </c>
      <c r="R2375">
        <v>1.66</v>
      </c>
      <c r="S2375">
        <v>4.3499999999999996</v>
      </c>
      <c r="T2375">
        <v>6.3</v>
      </c>
    </row>
    <row r="2376" spans="1:20" x14ac:dyDescent="0.45">
      <c r="A2376" t="s">
        <v>31</v>
      </c>
      <c r="B2376" s="2">
        <v>42702</v>
      </c>
      <c r="C2376" s="1">
        <v>0.75</v>
      </c>
      <c r="D2376" t="s">
        <v>55</v>
      </c>
      <c r="E2376" t="s">
        <v>44</v>
      </c>
      <c r="F2376">
        <v>1525.63</v>
      </c>
      <c r="G2376">
        <v>1341.93</v>
      </c>
      <c r="H2376">
        <v>3</v>
      </c>
      <c r="I2376">
        <v>6</v>
      </c>
      <c r="J2376">
        <v>4</v>
      </c>
      <c r="K2376">
        <v>4</v>
      </c>
      <c r="L2376">
        <v>1</v>
      </c>
      <c r="M2376">
        <v>0</v>
      </c>
      <c r="N2376" t="s">
        <v>23</v>
      </c>
      <c r="O2376">
        <v>1.52</v>
      </c>
      <c r="P2376">
        <v>4.21</v>
      </c>
      <c r="Q2376">
        <v>5.94</v>
      </c>
      <c r="R2376">
        <v>1.56</v>
      </c>
      <c r="S2376">
        <v>4.5999999999999996</v>
      </c>
      <c r="T2376">
        <v>6.94</v>
      </c>
    </row>
    <row r="2377" spans="1:20" x14ac:dyDescent="0.45">
      <c r="A2377" t="s">
        <v>65</v>
      </c>
      <c r="B2377" s="2">
        <v>42702</v>
      </c>
      <c r="C2377" s="1">
        <v>0.77083333333333337</v>
      </c>
      <c r="D2377" t="s">
        <v>72</v>
      </c>
      <c r="E2377" t="s">
        <v>79</v>
      </c>
      <c r="F2377">
        <v>1472.31</v>
      </c>
      <c r="G2377">
        <v>1434.17</v>
      </c>
      <c r="H2377">
        <v>6</v>
      </c>
      <c r="I2377">
        <v>10</v>
      </c>
      <c r="J2377">
        <v>2</v>
      </c>
      <c r="K2377">
        <v>5</v>
      </c>
      <c r="L2377">
        <v>0</v>
      </c>
      <c r="M2377">
        <v>1</v>
      </c>
      <c r="N2377" t="s">
        <v>34</v>
      </c>
      <c r="O2377">
        <v>1.43</v>
      </c>
      <c r="P2377">
        <v>4.07</v>
      </c>
      <c r="Q2377">
        <v>7.28</v>
      </c>
      <c r="R2377">
        <v>1.48</v>
      </c>
      <c r="S2377">
        <v>4.46</v>
      </c>
      <c r="T2377">
        <v>8.52</v>
      </c>
    </row>
    <row r="2378" spans="1:20" x14ac:dyDescent="0.45">
      <c r="A2378" t="s">
        <v>31</v>
      </c>
      <c r="B2378" s="2">
        <v>42703</v>
      </c>
      <c r="C2378" s="1">
        <v>0.70833333333333337</v>
      </c>
      <c r="D2378" t="s">
        <v>33</v>
      </c>
      <c r="E2378" t="s">
        <v>107</v>
      </c>
      <c r="F2378">
        <v>1342.03</v>
      </c>
      <c r="G2378">
        <v>1359.16</v>
      </c>
      <c r="H2378">
        <v>3</v>
      </c>
      <c r="I2378">
        <v>6</v>
      </c>
      <c r="J2378">
        <v>0</v>
      </c>
      <c r="K2378">
        <v>4</v>
      </c>
      <c r="L2378">
        <v>0</v>
      </c>
      <c r="M2378">
        <v>1</v>
      </c>
      <c r="N2378" t="s">
        <v>34</v>
      </c>
      <c r="O2378">
        <v>2.02</v>
      </c>
      <c r="P2378">
        <v>3.42</v>
      </c>
      <c r="Q2378">
        <v>3.6</v>
      </c>
      <c r="R2378">
        <v>2.1</v>
      </c>
      <c r="S2378">
        <v>3.62</v>
      </c>
      <c r="T2378">
        <v>3.94</v>
      </c>
    </row>
    <row r="2379" spans="1:20" x14ac:dyDescent="0.45">
      <c r="A2379" t="s">
        <v>35</v>
      </c>
      <c r="B2379" s="2">
        <v>42703</v>
      </c>
      <c r="C2379" s="1">
        <v>0.75</v>
      </c>
      <c r="D2379" t="s">
        <v>100</v>
      </c>
      <c r="E2379" t="s">
        <v>36</v>
      </c>
      <c r="F2379">
        <v>1511.59</v>
      </c>
      <c r="G2379">
        <v>1439.34</v>
      </c>
      <c r="H2379">
        <v>5</v>
      </c>
      <c r="I2379">
        <v>11</v>
      </c>
      <c r="J2379">
        <v>0</v>
      </c>
      <c r="K2379">
        <v>0</v>
      </c>
      <c r="L2379">
        <v>1</v>
      </c>
      <c r="M2379">
        <v>0</v>
      </c>
      <c r="N2379" t="s">
        <v>23</v>
      </c>
      <c r="O2379">
        <v>1.83</v>
      </c>
      <c r="P2379">
        <v>3.42</v>
      </c>
      <c r="Q2379">
        <v>4.4000000000000004</v>
      </c>
      <c r="R2379">
        <v>1.95</v>
      </c>
      <c r="S2379">
        <v>3.72</v>
      </c>
      <c r="T2379">
        <v>5.2</v>
      </c>
    </row>
    <row r="2380" spans="1:20" x14ac:dyDescent="0.45">
      <c r="A2380" t="s">
        <v>81</v>
      </c>
      <c r="B2380" s="2">
        <v>42704</v>
      </c>
      <c r="C2380" s="1">
        <v>0.6875</v>
      </c>
      <c r="D2380" t="s">
        <v>82</v>
      </c>
      <c r="E2380" t="s">
        <v>101</v>
      </c>
      <c r="F2380">
        <v>1767.91</v>
      </c>
      <c r="G2380">
        <v>1504.03</v>
      </c>
      <c r="H2380">
        <v>6</v>
      </c>
      <c r="I2380">
        <v>12</v>
      </c>
      <c r="J2380">
        <v>7</v>
      </c>
      <c r="K2380">
        <v>10</v>
      </c>
      <c r="L2380">
        <v>2</v>
      </c>
      <c r="M2380">
        <v>0</v>
      </c>
      <c r="N2380" t="s">
        <v>23</v>
      </c>
      <c r="O2380">
        <v>1.33</v>
      </c>
      <c r="P2380">
        <v>4.53</v>
      </c>
      <c r="Q2380">
        <v>10.59</v>
      </c>
      <c r="R2380">
        <v>1.39</v>
      </c>
      <c r="S2380">
        <v>5.17</v>
      </c>
      <c r="T2380">
        <v>15</v>
      </c>
    </row>
    <row r="2381" spans="1:20" x14ac:dyDescent="0.45">
      <c r="A2381" t="s">
        <v>31</v>
      </c>
      <c r="B2381" s="2">
        <v>42704</v>
      </c>
      <c r="C2381" s="1">
        <v>0.70833333333333337</v>
      </c>
      <c r="D2381" t="s">
        <v>56</v>
      </c>
      <c r="E2381" t="s">
        <v>78</v>
      </c>
      <c r="F2381">
        <v>1356.27</v>
      </c>
      <c r="G2381">
        <v>1326.76</v>
      </c>
      <c r="H2381">
        <v>5</v>
      </c>
      <c r="I2381">
        <v>9</v>
      </c>
      <c r="J2381">
        <v>3</v>
      </c>
      <c r="K2381">
        <v>7</v>
      </c>
      <c r="L2381">
        <v>2</v>
      </c>
      <c r="M2381">
        <v>1</v>
      </c>
      <c r="N2381" t="s">
        <v>23</v>
      </c>
      <c r="O2381">
        <v>1.96</v>
      </c>
      <c r="P2381">
        <v>3.48</v>
      </c>
      <c r="Q2381">
        <v>3.77</v>
      </c>
      <c r="R2381">
        <v>2.04</v>
      </c>
      <c r="S2381">
        <v>3.67</v>
      </c>
      <c r="T2381">
        <v>4.0999999999999996</v>
      </c>
    </row>
    <row r="2382" spans="1:20" x14ac:dyDescent="0.45">
      <c r="A2382" t="s">
        <v>35</v>
      </c>
      <c r="B2382" s="2">
        <v>42704</v>
      </c>
      <c r="C2382" s="1">
        <v>0.8125</v>
      </c>
      <c r="D2382" t="s">
        <v>37</v>
      </c>
      <c r="E2382" t="s">
        <v>47</v>
      </c>
      <c r="F2382">
        <v>1537.52</v>
      </c>
      <c r="G2382">
        <v>1404.48</v>
      </c>
      <c r="H2382">
        <v>4</v>
      </c>
      <c r="I2382">
        <v>5</v>
      </c>
      <c r="J2382">
        <v>6</v>
      </c>
      <c r="K2382">
        <v>9</v>
      </c>
      <c r="L2382">
        <v>0</v>
      </c>
      <c r="M2382">
        <v>2</v>
      </c>
      <c r="N2382" t="s">
        <v>34</v>
      </c>
      <c r="O2382">
        <v>1.53</v>
      </c>
      <c r="P2382">
        <v>4.07</v>
      </c>
      <c r="Q2382">
        <v>5.96</v>
      </c>
      <c r="R2382">
        <v>1.6</v>
      </c>
      <c r="S2382">
        <v>4.33</v>
      </c>
      <c r="T2382">
        <v>7.07</v>
      </c>
    </row>
    <row r="2383" spans="1:20" x14ac:dyDescent="0.45">
      <c r="A2383" t="s">
        <v>65</v>
      </c>
      <c r="B2383" s="2">
        <v>42706</v>
      </c>
      <c r="C2383" s="1">
        <v>0.77083333333333337</v>
      </c>
      <c r="D2383" t="s">
        <v>102</v>
      </c>
      <c r="E2383" t="s">
        <v>79</v>
      </c>
      <c r="F2383">
        <v>1312.59</v>
      </c>
      <c r="G2383">
        <v>1448.17</v>
      </c>
      <c r="H2383">
        <v>4</v>
      </c>
      <c r="I2383">
        <v>5</v>
      </c>
      <c r="J2383">
        <v>5</v>
      </c>
      <c r="K2383">
        <v>5</v>
      </c>
      <c r="L2383">
        <v>0</v>
      </c>
      <c r="M2383">
        <v>1</v>
      </c>
      <c r="N2383" t="s">
        <v>34</v>
      </c>
      <c r="O2383">
        <v>2.39</v>
      </c>
      <c r="P2383">
        <v>2.96</v>
      </c>
      <c r="Q2383">
        <v>3.02</v>
      </c>
      <c r="R2383">
        <v>2.56</v>
      </c>
      <c r="S2383">
        <v>3.1</v>
      </c>
      <c r="T2383">
        <v>3.45</v>
      </c>
    </row>
    <row r="2384" spans="1:20" x14ac:dyDescent="0.45">
      <c r="A2384" t="s">
        <v>61</v>
      </c>
      <c r="B2384" s="2">
        <v>42707</v>
      </c>
      <c r="C2384" s="1">
        <v>0.70833333333333337</v>
      </c>
      <c r="D2384" t="s">
        <v>90</v>
      </c>
      <c r="E2384" t="s">
        <v>62</v>
      </c>
      <c r="F2384">
        <v>1337.67</v>
      </c>
      <c r="G2384">
        <v>1506.57</v>
      </c>
      <c r="H2384">
        <v>1</v>
      </c>
      <c r="I2384">
        <v>2</v>
      </c>
      <c r="J2384">
        <v>9</v>
      </c>
      <c r="K2384">
        <v>12</v>
      </c>
      <c r="L2384">
        <v>1</v>
      </c>
      <c r="M2384">
        <v>2</v>
      </c>
      <c r="N2384" t="s">
        <v>34</v>
      </c>
      <c r="O2384">
        <v>3.41</v>
      </c>
      <c r="P2384">
        <v>3.41</v>
      </c>
      <c r="Q2384">
        <v>2.06</v>
      </c>
      <c r="R2384">
        <v>3.75</v>
      </c>
      <c r="S2384">
        <v>3.62</v>
      </c>
      <c r="T2384">
        <v>2.1800000000000002</v>
      </c>
    </row>
    <row r="2385" spans="1:20" x14ac:dyDescent="0.45">
      <c r="A2385" t="s">
        <v>35</v>
      </c>
      <c r="B2385" s="2">
        <v>42707</v>
      </c>
      <c r="C2385" s="1">
        <v>0.72916666666666663</v>
      </c>
      <c r="D2385" t="s">
        <v>36</v>
      </c>
      <c r="E2385" t="s">
        <v>100</v>
      </c>
      <c r="F2385">
        <v>1411.6</v>
      </c>
      <c r="G2385">
        <v>1514.15</v>
      </c>
      <c r="H2385">
        <v>0</v>
      </c>
      <c r="I2385">
        <v>0</v>
      </c>
      <c r="J2385">
        <v>7</v>
      </c>
      <c r="K2385">
        <v>11</v>
      </c>
      <c r="L2385">
        <v>0</v>
      </c>
      <c r="M2385">
        <v>2</v>
      </c>
      <c r="N2385" t="s">
        <v>34</v>
      </c>
      <c r="O2385">
        <v>1.84</v>
      </c>
      <c r="P2385">
        <v>3.54</v>
      </c>
      <c r="Q2385">
        <v>4.12</v>
      </c>
      <c r="R2385">
        <v>1.92</v>
      </c>
      <c r="S2385">
        <v>3.9</v>
      </c>
      <c r="T2385">
        <v>4.5</v>
      </c>
    </row>
    <row r="2386" spans="1:20" x14ac:dyDescent="0.45">
      <c r="A2386" t="s">
        <v>31</v>
      </c>
      <c r="B2386" s="2">
        <v>42709</v>
      </c>
      <c r="C2386" s="1">
        <v>0.70833333333333337</v>
      </c>
      <c r="D2386" t="s">
        <v>56</v>
      </c>
      <c r="E2386" t="s">
        <v>44</v>
      </c>
      <c r="F2386">
        <v>1367.9</v>
      </c>
      <c r="G2386">
        <v>1349.87</v>
      </c>
      <c r="H2386">
        <v>7</v>
      </c>
      <c r="I2386">
        <v>11</v>
      </c>
      <c r="J2386">
        <v>4</v>
      </c>
      <c r="K2386">
        <v>4</v>
      </c>
      <c r="L2386">
        <v>0</v>
      </c>
      <c r="M2386">
        <v>1</v>
      </c>
      <c r="N2386" t="s">
        <v>34</v>
      </c>
      <c r="O2386">
        <v>2.84</v>
      </c>
      <c r="P2386">
        <v>3.3</v>
      </c>
      <c r="Q2386">
        <v>2.4300000000000002</v>
      </c>
      <c r="R2386">
        <v>3.22</v>
      </c>
      <c r="S2386">
        <v>3.4</v>
      </c>
      <c r="T2386">
        <v>2.58</v>
      </c>
    </row>
    <row r="2387" spans="1:20" x14ac:dyDescent="0.45">
      <c r="A2387" t="s">
        <v>20</v>
      </c>
      <c r="B2387" s="2">
        <v>42709</v>
      </c>
      <c r="C2387" s="1">
        <v>0.75</v>
      </c>
      <c r="D2387" t="s">
        <v>26</v>
      </c>
      <c r="E2387" t="s">
        <v>49</v>
      </c>
      <c r="F2387">
        <v>1248.6400000000001</v>
      </c>
      <c r="G2387">
        <v>1253.92</v>
      </c>
      <c r="H2387">
        <v>0</v>
      </c>
      <c r="I2387">
        <v>4</v>
      </c>
      <c r="J2387">
        <v>4</v>
      </c>
      <c r="K2387">
        <v>7</v>
      </c>
      <c r="L2387">
        <v>0</v>
      </c>
      <c r="M2387">
        <v>0</v>
      </c>
      <c r="N2387" t="s">
        <v>28</v>
      </c>
      <c r="O2387">
        <v>1.79</v>
      </c>
      <c r="P2387">
        <v>3.51</v>
      </c>
      <c r="Q2387">
        <v>4.5</v>
      </c>
      <c r="R2387">
        <v>1.9</v>
      </c>
      <c r="S2387">
        <v>3.75</v>
      </c>
      <c r="T2387">
        <v>5.0999999999999996</v>
      </c>
    </row>
    <row r="2388" spans="1:20" x14ac:dyDescent="0.45">
      <c r="A2388" t="s">
        <v>20</v>
      </c>
      <c r="B2388" s="2">
        <v>42709</v>
      </c>
      <c r="C2388" s="1">
        <v>0.75</v>
      </c>
      <c r="D2388" t="s">
        <v>22</v>
      </c>
      <c r="E2388" t="s">
        <v>59</v>
      </c>
      <c r="F2388">
        <v>1260.8399999999999</v>
      </c>
      <c r="G2388">
        <v>1326.54</v>
      </c>
      <c r="H2388">
        <v>0</v>
      </c>
      <c r="I2388">
        <v>0</v>
      </c>
      <c r="J2388">
        <v>3</v>
      </c>
      <c r="K2388">
        <v>5</v>
      </c>
      <c r="L2388">
        <v>1</v>
      </c>
      <c r="M2388">
        <v>0</v>
      </c>
      <c r="N2388" t="s">
        <v>23</v>
      </c>
      <c r="O2388">
        <v>2.72</v>
      </c>
      <c r="P2388">
        <v>3.28</v>
      </c>
      <c r="Q2388">
        <v>2.54</v>
      </c>
      <c r="R2388">
        <v>2.86</v>
      </c>
      <c r="S2388">
        <v>3.48</v>
      </c>
      <c r="T2388">
        <v>2.65</v>
      </c>
    </row>
    <row r="2389" spans="1:20" x14ac:dyDescent="0.45">
      <c r="A2389" t="s">
        <v>20</v>
      </c>
      <c r="B2389" s="2">
        <v>42709</v>
      </c>
      <c r="C2389" s="1">
        <v>0.75</v>
      </c>
      <c r="D2389" t="s">
        <v>88</v>
      </c>
      <c r="E2389" t="s">
        <v>30</v>
      </c>
      <c r="F2389">
        <v>1126.3599999999999</v>
      </c>
      <c r="G2389">
        <v>1501.94</v>
      </c>
      <c r="H2389">
        <v>4</v>
      </c>
      <c r="I2389">
        <v>8</v>
      </c>
      <c r="J2389">
        <v>6</v>
      </c>
      <c r="K2389">
        <v>6</v>
      </c>
      <c r="L2389">
        <v>0</v>
      </c>
      <c r="M2389">
        <v>2</v>
      </c>
      <c r="N2389" t="s">
        <v>34</v>
      </c>
      <c r="O2389">
        <v>8.6199999999999992</v>
      </c>
      <c r="P2389">
        <v>5.12</v>
      </c>
      <c r="Q2389">
        <v>1.33</v>
      </c>
      <c r="R2389">
        <v>9.7799999999999994</v>
      </c>
      <c r="S2389">
        <v>6.15</v>
      </c>
      <c r="T2389">
        <v>1.37</v>
      </c>
    </row>
    <row r="2390" spans="1:20" x14ac:dyDescent="0.45">
      <c r="A2390" t="s">
        <v>31</v>
      </c>
      <c r="B2390" s="2">
        <v>42712</v>
      </c>
      <c r="C2390" s="1">
        <v>0.80208333333333337</v>
      </c>
      <c r="D2390" t="s">
        <v>107</v>
      </c>
      <c r="E2390" t="s">
        <v>33</v>
      </c>
      <c r="F2390">
        <v>1356.02</v>
      </c>
      <c r="G2390">
        <v>1344.88</v>
      </c>
      <c r="H2390">
        <v>3</v>
      </c>
      <c r="I2390">
        <v>6</v>
      </c>
      <c r="J2390">
        <v>3</v>
      </c>
      <c r="K2390">
        <v>6</v>
      </c>
      <c r="L2390">
        <v>0</v>
      </c>
      <c r="M2390">
        <v>0</v>
      </c>
      <c r="N2390" t="s">
        <v>28</v>
      </c>
      <c r="O2390">
        <v>2.36</v>
      </c>
      <c r="P2390">
        <v>3.46</v>
      </c>
      <c r="Q2390">
        <v>2.83</v>
      </c>
      <c r="R2390">
        <v>2.5</v>
      </c>
      <c r="S2390">
        <v>3.67</v>
      </c>
      <c r="T2390">
        <v>3.14</v>
      </c>
    </row>
    <row r="2391" spans="1:20" x14ac:dyDescent="0.45">
      <c r="A2391" t="s">
        <v>31</v>
      </c>
      <c r="B2391" s="2">
        <v>42713</v>
      </c>
      <c r="C2391" s="1">
        <v>0.75</v>
      </c>
      <c r="D2391" t="s">
        <v>33</v>
      </c>
      <c r="E2391" t="s">
        <v>56</v>
      </c>
      <c r="F2391">
        <v>1344.88</v>
      </c>
      <c r="G2391">
        <v>1367.9</v>
      </c>
      <c r="H2391">
        <v>4</v>
      </c>
      <c r="I2391">
        <v>4</v>
      </c>
      <c r="J2391">
        <v>4</v>
      </c>
      <c r="K2391">
        <v>8</v>
      </c>
      <c r="L2391">
        <v>3</v>
      </c>
      <c r="M2391">
        <v>1</v>
      </c>
      <c r="N2391" t="s">
        <v>23</v>
      </c>
      <c r="O2391">
        <v>1.86</v>
      </c>
      <c r="P2391">
        <v>3.68</v>
      </c>
      <c r="Q2391">
        <v>3.92</v>
      </c>
      <c r="R2391">
        <v>1.95</v>
      </c>
      <c r="S2391">
        <v>3.96</v>
      </c>
      <c r="T2391">
        <v>4.4000000000000004</v>
      </c>
    </row>
    <row r="2392" spans="1:20" x14ac:dyDescent="0.45">
      <c r="A2392" t="s">
        <v>31</v>
      </c>
      <c r="B2392" s="2">
        <v>42716</v>
      </c>
      <c r="C2392" s="1">
        <v>0.75</v>
      </c>
      <c r="D2392" t="s">
        <v>95</v>
      </c>
      <c r="E2392" t="s">
        <v>44</v>
      </c>
      <c r="F2392">
        <v>1310.21</v>
      </c>
      <c r="G2392">
        <v>1349.87</v>
      </c>
      <c r="H2392">
        <v>1</v>
      </c>
      <c r="I2392">
        <v>2</v>
      </c>
      <c r="J2392">
        <v>6</v>
      </c>
      <c r="K2392">
        <v>7</v>
      </c>
      <c r="L2392">
        <v>1</v>
      </c>
      <c r="M2392">
        <v>1</v>
      </c>
      <c r="N2392" t="s">
        <v>28</v>
      </c>
      <c r="O2392">
        <v>2.33</v>
      </c>
      <c r="P2392">
        <v>3.19</v>
      </c>
      <c r="Q2392">
        <v>3.11</v>
      </c>
      <c r="R2392">
        <v>2.4500000000000002</v>
      </c>
      <c r="S2392">
        <v>3.32</v>
      </c>
      <c r="T2392">
        <v>3.44</v>
      </c>
    </row>
    <row r="2393" spans="1:20" x14ac:dyDescent="0.45">
      <c r="A2393" t="s">
        <v>61</v>
      </c>
      <c r="B2393" s="2">
        <v>42720</v>
      </c>
      <c r="C2393" s="1">
        <v>0.8125</v>
      </c>
      <c r="D2393" t="s">
        <v>63</v>
      </c>
      <c r="E2393" t="s">
        <v>77</v>
      </c>
      <c r="F2393">
        <v>1264.31</v>
      </c>
      <c r="G2393">
        <v>1370.42</v>
      </c>
      <c r="H2393">
        <v>4</v>
      </c>
      <c r="I2393">
        <v>7</v>
      </c>
      <c r="J2393">
        <v>3</v>
      </c>
      <c r="K2393">
        <v>4</v>
      </c>
      <c r="L2393">
        <v>1</v>
      </c>
      <c r="M2393">
        <v>0</v>
      </c>
      <c r="N2393" t="s">
        <v>23</v>
      </c>
      <c r="O2393">
        <v>3.17</v>
      </c>
      <c r="P2393">
        <v>3.29</v>
      </c>
      <c r="Q2393">
        <v>2.2200000000000002</v>
      </c>
      <c r="R2393">
        <v>3.5</v>
      </c>
      <c r="S2393">
        <v>3.5</v>
      </c>
      <c r="T2393">
        <v>2.38</v>
      </c>
    </row>
    <row r="2394" spans="1:20" x14ac:dyDescent="0.45">
      <c r="A2394" t="s">
        <v>35</v>
      </c>
      <c r="B2394" s="2">
        <v>42721</v>
      </c>
      <c r="C2394" s="1">
        <v>0.625</v>
      </c>
      <c r="D2394" t="s">
        <v>36</v>
      </c>
      <c r="E2394" t="s">
        <v>37</v>
      </c>
      <c r="F2394">
        <v>1417.06</v>
      </c>
      <c r="G2394">
        <v>1540.23</v>
      </c>
      <c r="H2394">
        <v>0</v>
      </c>
      <c r="I2394">
        <v>0</v>
      </c>
      <c r="J2394">
        <v>4</v>
      </c>
      <c r="K2394">
        <v>5</v>
      </c>
      <c r="L2394">
        <v>0</v>
      </c>
      <c r="M2394">
        <v>3</v>
      </c>
      <c r="N2394" t="s">
        <v>34</v>
      </c>
      <c r="O2394">
        <v>3.79</v>
      </c>
      <c r="P2394">
        <v>3.28</v>
      </c>
      <c r="Q2394">
        <v>2</v>
      </c>
      <c r="R2394">
        <v>4.25</v>
      </c>
      <c r="S2394">
        <v>3.47</v>
      </c>
      <c r="T2394">
        <v>2.1</v>
      </c>
    </row>
    <row r="2395" spans="1:20" x14ac:dyDescent="0.45">
      <c r="A2395" t="s">
        <v>65</v>
      </c>
      <c r="B2395" s="2">
        <v>42722</v>
      </c>
      <c r="C2395" s="1">
        <v>0.66666666666666663</v>
      </c>
      <c r="D2395" t="s">
        <v>102</v>
      </c>
      <c r="E2395" t="s">
        <v>79</v>
      </c>
      <c r="F2395">
        <v>1323.59</v>
      </c>
      <c r="G2395">
        <v>1421.8</v>
      </c>
      <c r="H2395">
        <v>6</v>
      </c>
      <c r="I2395">
        <v>7</v>
      </c>
      <c r="J2395">
        <v>7</v>
      </c>
      <c r="K2395">
        <v>9</v>
      </c>
      <c r="L2395">
        <v>3</v>
      </c>
      <c r="M2395">
        <v>0</v>
      </c>
      <c r="N2395" t="s">
        <v>23</v>
      </c>
      <c r="O2395">
        <v>2.58</v>
      </c>
      <c r="P2395">
        <v>3</v>
      </c>
      <c r="Q2395">
        <v>2.76</v>
      </c>
      <c r="R2395">
        <v>2.86</v>
      </c>
      <c r="S2395">
        <v>3.27</v>
      </c>
      <c r="T2395">
        <v>2.98</v>
      </c>
    </row>
    <row r="2396" spans="1:20" x14ac:dyDescent="0.45">
      <c r="A2396" t="s">
        <v>31</v>
      </c>
      <c r="B2396" s="2">
        <v>42739</v>
      </c>
      <c r="C2396" s="1">
        <v>0.625</v>
      </c>
      <c r="D2396" t="s">
        <v>32</v>
      </c>
      <c r="E2396" t="s">
        <v>68</v>
      </c>
      <c r="F2396">
        <v>1335.04</v>
      </c>
      <c r="G2396">
        <v>1395.79</v>
      </c>
      <c r="H2396">
        <v>4</v>
      </c>
      <c r="I2396">
        <v>8</v>
      </c>
      <c r="J2396">
        <v>4</v>
      </c>
      <c r="K2396">
        <v>4</v>
      </c>
      <c r="L2396">
        <v>0</v>
      </c>
      <c r="M2396">
        <v>0</v>
      </c>
      <c r="N2396" t="s">
        <v>28</v>
      </c>
      <c r="O2396">
        <v>3.2</v>
      </c>
      <c r="P2396">
        <v>3.32</v>
      </c>
      <c r="Q2396">
        <v>2.21</v>
      </c>
      <c r="R2396">
        <v>3.5</v>
      </c>
      <c r="S2396">
        <v>3.46</v>
      </c>
      <c r="T2396">
        <v>2.31</v>
      </c>
    </row>
    <row r="2397" spans="1:20" x14ac:dyDescent="0.45">
      <c r="A2397" t="s">
        <v>20</v>
      </c>
      <c r="B2397" s="2">
        <v>42739</v>
      </c>
      <c r="C2397" s="1">
        <v>0.70833333333333337</v>
      </c>
      <c r="D2397" t="s">
        <v>109</v>
      </c>
      <c r="E2397" t="s">
        <v>25</v>
      </c>
      <c r="F2397">
        <v>1158.3</v>
      </c>
      <c r="G2397">
        <v>1399.9</v>
      </c>
      <c r="H2397">
        <v>0</v>
      </c>
      <c r="I2397">
        <v>0</v>
      </c>
      <c r="J2397">
        <v>7</v>
      </c>
      <c r="K2397">
        <v>8</v>
      </c>
      <c r="L2397">
        <v>0</v>
      </c>
      <c r="M2397">
        <v>1</v>
      </c>
      <c r="N2397" t="s">
        <v>34</v>
      </c>
      <c r="O2397">
        <v>3.6</v>
      </c>
      <c r="P2397">
        <v>3.32</v>
      </c>
      <c r="Q2397">
        <v>2.0499999999999998</v>
      </c>
      <c r="R2397">
        <v>3.97</v>
      </c>
      <c r="S2397">
        <v>3.52</v>
      </c>
      <c r="T2397">
        <v>2.19</v>
      </c>
    </row>
    <row r="2398" spans="1:20" x14ac:dyDescent="0.45">
      <c r="A2398" t="s">
        <v>35</v>
      </c>
      <c r="B2398" s="2">
        <v>42739</v>
      </c>
      <c r="C2398" s="1">
        <v>0.72916666666666663</v>
      </c>
      <c r="D2398" t="s">
        <v>46</v>
      </c>
      <c r="E2398" t="s">
        <v>36</v>
      </c>
      <c r="F2398">
        <v>1350.37</v>
      </c>
      <c r="G2398">
        <v>1405.47</v>
      </c>
      <c r="H2398">
        <v>4</v>
      </c>
      <c r="I2398">
        <v>5</v>
      </c>
      <c r="J2398">
        <v>0</v>
      </c>
      <c r="K2398">
        <v>0</v>
      </c>
      <c r="L2398">
        <v>2</v>
      </c>
      <c r="M2398">
        <v>1</v>
      </c>
      <c r="N2398" t="s">
        <v>23</v>
      </c>
      <c r="O2398">
        <v>2.02</v>
      </c>
      <c r="P2398">
        <v>3.3</v>
      </c>
      <c r="Q2398">
        <v>3.72</v>
      </c>
      <c r="R2398">
        <v>2.12</v>
      </c>
      <c r="S2398">
        <v>3.54</v>
      </c>
      <c r="T2398">
        <v>4.0599999999999996</v>
      </c>
    </row>
    <row r="2399" spans="1:20" x14ac:dyDescent="0.45">
      <c r="A2399" t="s">
        <v>81</v>
      </c>
      <c r="B2399" s="2">
        <v>42740</v>
      </c>
      <c r="C2399" s="1">
        <v>0.45833333333333331</v>
      </c>
      <c r="D2399" t="s">
        <v>92</v>
      </c>
      <c r="E2399" t="s">
        <v>82</v>
      </c>
      <c r="F2399">
        <v>1406.29</v>
      </c>
      <c r="G2399">
        <v>1752.34</v>
      </c>
      <c r="H2399">
        <v>1</v>
      </c>
      <c r="I2399">
        <v>1</v>
      </c>
      <c r="J2399">
        <v>6</v>
      </c>
      <c r="K2399">
        <v>12</v>
      </c>
      <c r="L2399">
        <v>0</v>
      </c>
      <c r="M2399">
        <v>2</v>
      </c>
      <c r="N2399" t="s">
        <v>34</v>
      </c>
      <c r="O2399">
        <v>18.38</v>
      </c>
      <c r="P2399">
        <v>9.68</v>
      </c>
      <c r="Q2399">
        <v>1.0900000000000001</v>
      </c>
      <c r="R2399">
        <v>28.55</v>
      </c>
      <c r="S2399">
        <v>12</v>
      </c>
      <c r="T2399">
        <v>1.1299999999999999</v>
      </c>
    </row>
    <row r="2400" spans="1:20" x14ac:dyDescent="0.45">
      <c r="A2400" t="s">
        <v>41</v>
      </c>
      <c r="B2400" s="2">
        <v>42740</v>
      </c>
      <c r="C2400" s="1">
        <v>0.58333333333333337</v>
      </c>
      <c r="D2400" t="s">
        <v>54</v>
      </c>
      <c r="E2400" t="s">
        <v>87</v>
      </c>
      <c r="F2400">
        <v>1346.94</v>
      </c>
      <c r="G2400">
        <v>1225.18</v>
      </c>
      <c r="H2400">
        <v>6</v>
      </c>
      <c r="I2400">
        <v>7</v>
      </c>
      <c r="J2400">
        <v>7</v>
      </c>
      <c r="K2400">
        <v>10</v>
      </c>
      <c r="L2400">
        <v>2</v>
      </c>
      <c r="M2400">
        <v>0</v>
      </c>
      <c r="N2400" t="s">
        <v>23</v>
      </c>
      <c r="O2400">
        <v>1.93</v>
      </c>
      <c r="P2400">
        <v>3.35</v>
      </c>
      <c r="Q2400">
        <v>4.03</v>
      </c>
      <c r="R2400">
        <v>2.02</v>
      </c>
      <c r="S2400">
        <v>3.55</v>
      </c>
      <c r="T2400">
        <v>4.45</v>
      </c>
    </row>
    <row r="2401" spans="1:20" x14ac:dyDescent="0.45">
      <c r="A2401" t="s">
        <v>31</v>
      </c>
      <c r="B2401" s="2">
        <v>42740</v>
      </c>
      <c r="C2401" s="1">
        <v>0.75</v>
      </c>
      <c r="D2401" t="s">
        <v>32</v>
      </c>
      <c r="E2401" t="s">
        <v>33</v>
      </c>
      <c r="F2401">
        <v>1335.04</v>
      </c>
      <c r="G2401">
        <v>1361.93</v>
      </c>
      <c r="H2401">
        <v>4</v>
      </c>
      <c r="I2401">
        <v>6</v>
      </c>
      <c r="J2401">
        <v>4</v>
      </c>
      <c r="K2401">
        <v>7</v>
      </c>
      <c r="L2401">
        <v>0</v>
      </c>
      <c r="M2401">
        <v>2</v>
      </c>
      <c r="N2401" t="s">
        <v>34</v>
      </c>
      <c r="O2401">
        <v>2.83</v>
      </c>
      <c r="P2401">
        <v>3.35</v>
      </c>
      <c r="Q2401">
        <v>2.4300000000000002</v>
      </c>
      <c r="R2401">
        <v>3.13</v>
      </c>
      <c r="S2401">
        <v>3.5</v>
      </c>
      <c r="T2401">
        <v>2.65</v>
      </c>
    </row>
    <row r="2402" spans="1:20" x14ac:dyDescent="0.45">
      <c r="A2402" t="s">
        <v>41</v>
      </c>
      <c r="B2402" s="2">
        <v>42742</v>
      </c>
      <c r="C2402" s="1">
        <v>0.70833333333333337</v>
      </c>
      <c r="D2402" t="s">
        <v>87</v>
      </c>
      <c r="E2402" t="s">
        <v>51</v>
      </c>
      <c r="F2402">
        <v>1225.18</v>
      </c>
      <c r="G2402">
        <v>1432</v>
      </c>
      <c r="H2402">
        <v>6</v>
      </c>
      <c r="I2402">
        <v>7</v>
      </c>
      <c r="J2402">
        <v>7</v>
      </c>
      <c r="K2402">
        <v>11</v>
      </c>
      <c r="L2402">
        <v>1</v>
      </c>
      <c r="M2402">
        <v>1</v>
      </c>
      <c r="N2402" t="s">
        <v>28</v>
      </c>
      <c r="O2402">
        <v>3.12</v>
      </c>
      <c r="P2402">
        <v>3.45</v>
      </c>
      <c r="Q2402">
        <v>2.21</v>
      </c>
      <c r="R2402">
        <v>3.35</v>
      </c>
      <c r="S2402">
        <v>3.72</v>
      </c>
      <c r="T2402">
        <v>2.2999999999999998</v>
      </c>
    </row>
    <row r="2403" spans="1:20" x14ac:dyDescent="0.45">
      <c r="A2403" t="s">
        <v>20</v>
      </c>
      <c r="B2403" s="2">
        <v>42742</v>
      </c>
      <c r="C2403" s="1">
        <v>0.70833333333333337</v>
      </c>
      <c r="D2403" t="s">
        <v>29</v>
      </c>
      <c r="E2403" t="s">
        <v>58</v>
      </c>
      <c r="F2403">
        <v>1296.95</v>
      </c>
      <c r="G2403">
        <v>1357.48</v>
      </c>
      <c r="H2403">
        <v>4</v>
      </c>
      <c r="I2403">
        <v>8</v>
      </c>
      <c r="J2403">
        <v>6</v>
      </c>
      <c r="K2403">
        <v>8</v>
      </c>
      <c r="L2403">
        <v>2</v>
      </c>
      <c r="M2403">
        <v>0</v>
      </c>
      <c r="N2403" t="s">
        <v>23</v>
      </c>
      <c r="O2403">
        <v>1.99</v>
      </c>
      <c r="P2403">
        <v>3.61</v>
      </c>
      <c r="Q2403">
        <v>3.54</v>
      </c>
      <c r="R2403">
        <v>2.09</v>
      </c>
      <c r="S2403">
        <v>3.94</v>
      </c>
      <c r="T2403">
        <v>3.85</v>
      </c>
    </row>
    <row r="2404" spans="1:20" x14ac:dyDescent="0.45">
      <c r="A2404" t="s">
        <v>20</v>
      </c>
      <c r="B2404" s="2">
        <v>42742</v>
      </c>
      <c r="C2404" s="1">
        <v>0.80208333333333337</v>
      </c>
      <c r="D2404" t="s">
        <v>26</v>
      </c>
      <c r="E2404" t="s">
        <v>48</v>
      </c>
      <c r="F2404">
        <v>1248.6400000000001</v>
      </c>
      <c r="G2404">
        <v>1315.67</v>
      </c>
      <c r="H2404">
        <v>1</v>
      </c>
      <c r="I2404">
        <v>2</v>
      </c>
      <c r="J2404">
        <v>4</v>
      </c>
      <c r="K2404">
        <v>10</v>
      </c>
      <c r="L2404">
        <v>1</v>
      </c>
      <c r="M2404">
        <v>0</v>
      </c>
      <c r="N2404" t="s">
        <v>23</v>
      </c>
      <c r="O2404">
        <v>2.84</v>
      </c>
      <c r="P2404">
        <v>3.41</v>
      </c>
      <c r="Q2404">
        <v>2.38</v>
      </c>
      <c r="R2404">
        <v>3.1</v>
      </c>
      <c r="S2404">
        <v>3.65</v>
      </c>
      <c r="T2404">
        <v>2.5</v>
      </c>
    </row>
    <row r="2405" spans="1:20" x14ac:dyDescent="0.45">
      <c r="A2405" t="s">
        <v>31</v>
      </c>
      <c r="B2405" s="2">
        <v>42745</v>
      </c>
      <c r="C2405" s="1">
        <v>0.45833333333333331</v>
      </c>
      <c r="D2405" t="s">
        <v>32</v>
      </c>
      <c r="E2405" t="s">
        <v>56</v>
      </c>
      <c r="F2405">
        <v>1335.04</v>
      </c>
      <c r="G2405">
        <v>1368.7</v>
      </c>
      <c r="H2405">
        <v>1</v>
      </c>
      <c r="I2405">
        <v>5</v>
      </c>
      <c r="J2405">
        <v>3</v>
      </c>
      <c r="K2405">
        <v>7</v>
      </c>
      <c r="L2405">
        <v>2</v>
      </c>
      <c r="M2405">
        <v>4</v>
      </c>
      <c r="N2405" t="s">
        <v>34</v>
      </c>
      <c r="O2405">
        <v>3.23</v>
      </c>
      <c r="P2405">
        <v>3.61</v>
      </c>
      <c r="Q2405">
        <v>2.11</v>
      </c>
      <c r="R2405">
        <v>3.65</v>
      </c>
      <c r="S2405">
        <v>3.78</v>
      </c>
      <c r="T2405">
        <v>2.2599999999999998</v>
      </c>
    </row>
    <row r="2406" spans="1:20" x14ac:dyDescent="0.45">
      <c r="A2406" t="s">
        <v>31</v>
      </c>
      <c r="B2406" s="2">
        <v>42745</v>
      </c>
      <c r="C2406" s="1">
        <v>0.54166666666666663</v>
      </c>
      <c r="D2406" t="s">
        <v>55</v>
      </c>
      <c r="E2406" t="s">
        <v>68</v>
      </c>
      <c r="F2406">
        <v>1495.64</v>
      </c>
      <c r="G2406">
        <v>1395.79</v>
      </c>
      <c r="H2406">
        <v>6</v>
      </c>
      <c r="I2406">
        <v>9</v>
      </c>
      <c r="J2406">
        <v>2</v>
      </c>
      <c r="K2406">
        <v>5</v>
      </c>
      <c r="L2406">
        <v>4</v>
      </c>
      <c r="M2406">
        <v>1</v>
      </c>
      <c r="N2406" t="s">
        <v>23</v>
      </c>
      <c r="O2406">
        <v>1.57</v>
      </c>
      <c r="P2406">
        <v>4.07</v>
      </c>
      <c r="Q2406">
        <v>5.61</v>
      </c>
      <c r="R2406">
        <v>1.64</v>
      </c>
      <c r="S2406">
        <v>4.4000000000000004</v>
      </c>
      <c r="T2406">
        <v>6.2</v>
      </c>
    </row>
    <row r="2407" spans="1:20" x14ac:dyDescent="0.45">
      <c r="A2407" t="s">
        <v>41</v>
      </c>
      <c r="B2407" s="2">
        <v>42745</v>
      </c>
      <c r="C2407" s="1">
        <v>0.58333333333333337</v>
      </c>
      <c r="D2407" t="s">
        <v>71</v>
      </c>
      <c r="E2407" t="s">
        <v>70</v>
      </c>
      <c r="F2407">
        <v>1235.5</v>
      </c>
      <c r="G2407">
        <v>1371.48</v>
      </c>
      <c r="H2407">
        <v>3</v>
      </c>
      <c r="I2407">
        <v>3</v>
      </c>
      <c r="J2407">
        <v>7</v>
      </c>
      <c r="K2407">
        <v>10</v>
      </c>
      <c r="L2407">
        <v>0</v>
      </c>
      <c r="M2407">
        <v>5</v>
      </c>
      <c r="N2407" t="s">
        <v>34</v>
      </c>
      <c r="O2407">
        <v>4.66</v>
      </c>
      <c r="P2407">
        <v>3.76</v>
      </c>
      <c r="Q2407">
        <v>1.74</v>
      </c>
      <c r="R2407">
        <v>6.41</v>
      </c>
      <c r="S2407">
        <v>4.6100000000000003</v>
      </c>
      <c r="T2407">
        <v>1.81</v>
      </c>
    </row>
    <row r="2408" spans="1:20" x14ac:dyDescent="0.45">
      <c r="A2408" t="s">
        <v>41</v>
      </c>
      <c r="B2408" s="2">
        <v>42745</v>
      </c>
      <c r="C2408" s="1">
        <v>0.6875</v>
      </c>
      <c r="D2408" t="s">
        <v>53</v>
      </c>
      <c r="E2408" t="s">
        <v>51</v>
      </c>
      <c r="F2408">
        <v>1491.36</v>
      </c>
      <c r="G2408">
        <v>1432</v>
      </c>
      <c r="H2408">
        <v>5</v>
      </c>
      <c r="I2408">
        <v>9</v>
      </c>
      <c r="J2408">
        <v>5</v>
      </c>
      <c r="K2408">
        <v>11</v>
      </c>
      <c r="L2408">
        <v>5</v>
      </c>
      <c r="M2408">
        <v>2</v>
      </c>
      <c r="N2408" t="s">
        <v>23</v>
      </c>
      <c r="O2408">
        <v>1.34</v>
      </c>
      <c r="P2408">
        <v>5.09</v>
      </c>
      <c r="Q2408">
        <v>8.84</v>
      </c>
      <c r="R2408">
        <v>1.49</v>
      </c>
      <c r="S2408">
        <v>5.6</v>
      </c>
      <c r="T2408">
        <v>10.5</v>
      </c>
    </row>
    <row r="2409" spans="1:20" x14ac:dyDescent="0.45">
      <c r="A2409" t="s">
        <v>20</v>
      </c>
      <c r="B2409" s="2">
        <v>42745</v>
      </c>
      <c r="C2409" s="1">
        <v>0.70833333333333337</v>
      </c>
      <c r="D2409" t="s">
        <v>104</v>
      </c>
      <c r="E2409" t="s">
        <v>48</v>
      </c>
      <c r="F2409">
        <v>1158.3</v>
      </c>
      <c r="G2409">
        <v>1315.67</v>
      </c>
      <c r="H2409">
        <v>0</v>
      </c>
      <c r="I2409">
        <v>3</v>
      </c>
      <c r="J2409">
        <v>3</v>
      </c>
      <c r="K2409">
        <v>7</v>
      </c>
      <c r="L2409">
        <v>2</v>
      </c>
      <c r="M2409">
        <v>0</v>
      </c>
      <c r="N2409" t="s">
        <v>23</v>
      </c>
      <c r="O2409">
        <v>2.1800000000000002</v>
      </c>
      <c r="P2409">
        <v>3.38</v>
      </c>
      <c r="Q2409">
        <v>3.27</v>
      </c>
      <c r="R2409">
        <v>2.34</v>
      </c>
      <c r="S2409">
        <v>3.59</v>
      </c>
      <c r="T2409">
        <v>3.84</v>
      </c>
    </row>
    <row r="2410" spans="1:20" x14ac:dyDescent="0.45">
      <c r="A2410" t="s">
        <v>20</v>
      </c>
      <c r="B2410" s="2">
        <v>42745</v>
      </c>
      <c r="C2410" s="1">
        <v>0.70833333333333337</v>
      </c>
      <c r="D2410" t="s">
        <v>26</v>
      </c>
      <c r="E2410" t="s">
        <v>25</v>
      </c>
      <c r="F2410">
        <v>1248.6400000000001</v>
      </c>
      <c r="G2410">
        <v>1399.9</v>
      </c>
      <c r="H2410">
        <v>4</v>
      </c>
      <c r="I2410">
        <v>4</v>
      </c>
      <c r="J2410">
        <v>7</v>
      </c>
      <c r="K2410">
        <v>10</v>
      </c>
      <c r="L2410">
        <v>2</v>
      </c>
      <c r="M2410">
        <v>2</v>
      </c>
      <c r="N2410" t="s">
        <v>28</v>
      </c>
      <c r="O2410">
        <v>3.21</v>
      </c>
      <c r="P2410">
        <v>3.4</v>
      </c>
      <c r="Q2410">
        <v>2.2000000000000002</v>
      </c>
      <c r="R2410">
        <v>3.4</v>
      </c>
      <c r="S2410">
        <v>3.65</v>
      </c>
      <c r="T2410">
        <v>2.2999999999999998</v>
      </c>
    </row>
    <row r="2411" spans="1:20" x14ac:dyDescent="0.45">
      <c r="A2411" t="s">
        <v>20</v>
      </c>
      <c r="B2411" s="2">
        <v>42745</v>
      </c>
      <c r="C2411" s="1">
        <v>0.70833333333333337</v>
      </c>
      <c r="D2411" t="s">
        <v>49</v>
      </c>
      <c r="E2411" t="s">
        <v>29</v>
      </c>
      <c r="F2411">
        <v>1253.92</v>
      </c>
      <c r="G2411">
        <v>1296.95</v>
      </c>
      <c r="H2411">
        <v>5</v>
      </c>
      <c r="I2411">
        <v>5</v>
      </c>
      <c r="J2411">
        <v>6</v>
      </c>
      <c r="K2411">
        <v>8</v>
      </c>
      <c r="L2411">
        <v>2</v>
      </c>
      <c r="M2411">
        <v>1</v>
      </c>
      <c r="N2411" t="s">
        <v>23</v>
      </c>
      <c r="O2411">
        <v>2.16</v>
      </c>
      <c r="P2411">
        <v>3.49</v>
      </c>
      <c r="Q2411">
        <v>3.23</v>
      </c>
      <c r="R2411">
        <v>2.27</v>
      </c>
      <c r="S2411">
        <v>3.7</v>
      </c>
      <c r="T2411">
        <v>3.75</v>
      </c>
    </row>
    <row r="2412" spans="1:20" x14ac:dyDescent="0.45">
      <c r="A2412" t="s">
        <v>20</v>
      </c>
      <c r="B2412" s="2">
        <v>42745</v>
      </c>
      <c r="C2412" s="1">
        <v>0.70833333333333337</v>
      </c>
      <c r="D2412" t="s">
        <v>59</v>
      </c>
      <c r="E2412" t="s">
        <v>58</v>
      </c>
      <c r="F2412">
        <v>1326.54</v>
      </c>
      <c r="G2412">
        <v>1357.48</v>
      </c>
      <c r="H2412">
        <v>3</v>
      </c>
      <c r="I2412">
        <v>4</v>
      </c>
      <c r="J2412">
        <v>3</v>
      </c>
      <c r="K2412">
        <v>7</v>
      </c>
      <c r="L2412">
        <v>0</v>
      </c>
      <c r="M2412">
        <v>1</v>
      </c>
      <c r="N2412" t="s">
        <v>34</v>
      </c>
      <c r="O2412">
        <v>2.85</v>
      </c>
      <c r="P2412">
        <v>3.41</v>
      </c>
      <c r="Q2412">
        <v>2.39</v>
      </c>
      <c r="R2412">
        <v>3.14</v>
      </c>
      <c r="S2412">
        <v>3.65</v>
      </c>
      <c r="T2412">
        <v>2.57</v>
      </c>
    </row>
    <row r="2413" spans="1:20" x14ac:dyDescent="0.45">
      <c r="A2413" t="s">
        <v>81</v>
      </c>
      <c r="B2413" s="2">
        <v>42770</v>
      </c>
      <c r="C2413" s="1">
        <v>0.5</v>
      </c>
      <c r="D2413" t="s">
        <v>83</v>
      </c>
      <c r="E2413" t="s">
        <v>82</v>
      </c>
      <c r="F2413">
        <v>1572.69</v>
      </c>
      <c r="G2413">
        <v>1752.34</v>
      </c>
      <c r="H2413">
        <v>7</v>
      </c>
      <c r="I2413">
        <v>8</v>
      </c>
      <c r="J2413">
        <v>7</v>
      </c>
      <c r="K2413">
        <v>10</v>
      </c>
      <c r="L2413">
        <v>0</v>
      </c>
      <c r="M2413">
        <v>2</v>
      </c>
      <c r="N2413" t="s">
        <v>34</v>
      </c>
      <c r="O2413">
        <v>4.22</v>
      </c>
      <c r="P2413">
        <v>3.33</v>
      </c>
      <c r="Q2413">
        <v>1.89</v>
      </c>
      <c r="R2413">
        <v>4.9000000000000004</v>
      </c>
      <c r="S2413">
        <v>3.52</v>
      </c>
      <c r="T2413">
        <v>1.97</v>
      </c>
    </row>
    <row r="2414" spans="1:20" x14ac:dyDescent="0.45">
      <c r="A2414" t="s">
        <v>20</v>
      </c>
      <c r="B2414" s="2">
        <v>42770</v>
      </c>
      <c r="C2414" s="1">
        <v>0.60416666666666663</v>
      </c>
      <c r="D2414" t="s">
        <v>29</v>
      </c>
      <c r="E2414" t="s">
        <v>104</v>
      </c>
      <c r="F2414">
        <v>1296.95</v>
      </c>
      <c r="G2414">
        <v>1158.3</v>
      </c>
      <c r="H2414">
        <v>3</v>
      </c>
      <c r="I2414">
        <v>7</v>
      </c>
      <c r="J2414">
        <v>3</v>
      </c>
      <c r="K2414">
        <v>3</v>
      </c>
      <c r="L2414">
        <v>2</v>
      </c>
      <c r="M2414">
        <v>1</v>
      </c>
      <c r="N2414" t="s">
        <v>23</v>
      </c>
      <c r="O2414">
        <v>1.65</v>
      </c>
      <c r="P2414">
        <v>3.83</v>
      </c>
      <c r="Q2414">
        <v>5.01</v>
      </c>
      <c r="R2414">
        <v>1.75</v>
      </c>
      <c r="S2414">
        <v>4.2</v>
      </c>
      <c r="T2414">
        <v>5.75</v>
      </c>
    </row>
    <row r="2415" spans="1:20" x14ac:dyDescent="0.45">
      <c r="A2415" t="s">
        <v>31</v>
      </c>
      <c r="B2415" s="2">
        <v>42770</v>
      </c>
      <c r="C2415" s="1">
        <v>0.625</v>
      </c>
      <c r="D2415" t="s">
        <v>95</v>
      </c>
      <c r="E2415" t="s">
        <v>33</v>
      </c>
      <c r="F2415">
        <v>1325.53</v>
      </c>
      <c r="G2415">
        <v>1361.93</v>
      </c>
      <c r="H2415">
        <v>2</v>
      </c>
      <c r="I2415">
        <v>3</v>
      </c>
      <c r="J2415">
        <v>7</v>
      </c>
      <c r="K2415">
        <v>8</v>
      </c>
      <c r="L2415">
        <v>2</v>
      </c>
      <c r="M2415">
        <v>4</v>
      </c>
      <c r="N2415" t="s">
        <v>34</v>
      </c>
      <c r="O2415">
        <v>2.2799999999999998</v>
      </c>
      <c r="P2415">
        <v>3.26</v>
      </c>
      <c r="Q2415">
        <v>3.14</v>
      </c>
      <c r="R2415">
        <v>2.38</v>
      </c>
      <c r="S2415">
        <v>3.42</v>
      </c>
      <c r="T2415">
        <v>3.46</v>
      </c>
    </row>
    <row r="2416" spans="1:20" x14ac:dyDescent="0.45">
      <c r="A2416" t="s">
        <v>35</v>
      </c>
      <c r="B2416" s="2">
        <v>42770</v>
      </c>
      <c r="C2416" s="1">
        <v>0.64583333333333337</v>
      </c>
      <c r="D2416" t="s">
        <v>100</v>
      </c>
      <c r="E2416" t="s">
        <v>39</v>
      </c>
      <c r="F2416">
        <v>1528.43</v>
      </c>
      <c r="G2416">
        <v>1666.34</v>
      </c>
      <c r="H2416">
        <v>6</v>
      </c>
      <c r="I2416">
        <v>12</v>
      </c>
      <c r="J2416">
        <v>7</v>
      </c>
      <c r="K2416">
        <v>10</v>
      </c>
      <c r="L2416">
        <v>0</v>
      </c>
      <c r="M2416">
        <v>5</v>
      </c>
      <c r="N2416" t="s">
        <v>34</v>
      </c>
      <c r="O2416">
        <v>5.71</v>
      </c>
      <c r="P2416">
        <v>3.78</v>
      </c>
      <c r="Q2416">
        <v>1.6</v>
      </c>
      <c r="R2416">
        <v>6.34</v>
      </c>
      <c r="S2416">
        <v>4.01</v>
      </c>
      <c r="T2416">
        <v>1.68</v>
      </c>
    </row>
    <row r="2417" spans="1:20" x14ac:dyDescent="0.45">
      <c r="A2417" t="s">
        <v>20</v>
      </c>
      <c r="B2417" s="2">
        <v>42770</v>
      </c>
      <c r="C2417" s="1">
        <v>0.70833333333333337</v>
      </c>
      <c r="D2417" t="s">
        <v>22</v>
      </c>
      <c r="E2417" t="s">
        <v>48</v>
      </c>
      <c r="F2417">
        <v>1260.8399999999999</v>
      </c>
      <c r="G2417">
        <v>1315.67</v>
      </c>
      <c r="H2417">
        <v>3</v>
      </c>
      <c r="I2417">
        <v>3</v>
      </c>
      <c r="J2417">
        <v>0</v>
      </c>
      <c r="K2417">
        <v>4</v>
      </c>
      <c r="L2417">
        <v>3</v>
      </c>
      <c r="M2417">
        <v>1</v>
      </c>
      <c r="N2417" t="s">
        <v>23</v>
      </c>
      <c r="O2417">
        <v>2.63</v>
      </c>
      <c r="P2417">
        <v>3.23</v>
      </c>
      <c r="Q2417">
        <v>2.66</v>
      </c>
      <c r="R2417">
        <v>2.83</v>
      </c>
      <c r="S2417">
        <v>3.36</v>
      </c>
      <c r="T2417">
        <v>2.9</v>
      </c>
    </row>
    <row r="2418" spans="1:20" x14ac:dyDescent="0.45">
      <c r="A2418" t="s">
        <v>20</v>
      </c>
      <c r="B2418" s="2">
        <v>42770</v>
      </c>
      <c r="C2418" s="1">
        <v>0.70833333333333337</v>
      </c>
      <c r="D2418" t="s">
        <v>58</v>
      </c>
      <c r="E2418" t="s">
        <v>24</v>
      </c>
      <c r="F2418">
        <v>1357.48</v>
      </c>
      <c r="G2418">
        <v>1306.0999999999999</v>
      </c>
      <c r="H2418">
        <v>3</v>
      </c>
      <c r="I2418">
        <v>9</v>
      </c>
      <c r="J2418">
        <v>4</v>
      </c>
      <c r="K2418">
        <v>8</v>
      </c>
      <c r="L2418">
        <v>3</v>
      </c>
      <c r="M2418">
        <v>1</v>
      </c>
      <c r="N2418" t="s">
        <v>23</v>
      </c>
      <c r="O2418">
        <v>1.72</v>
      </c>
      <c r="P2418">
        <v>3.68</v>
      </c>
      <c r="Q2418">
        <v>4.68</v>
      </c>
      <c r="R2418">
        <v>1.8</v>
      </c>
      <c r="S2418">
        <v>3.97</v>
      </c>
      <c r="T2418">
        <v>5.35</v>
      </c>
    </row>
    <row r="2419" spans="1:20" x14ac:dyDescent="0.45">
      <c r="A2419" t="s">
        <v>20</v>
      </c>
      <c r="B2419" s="2">
        <v>42770</v>
      </c>
      <c r="C2419" s="1">
        <v>0.70833333333333337</v>
      </c>
      <c r="D2419" t="s">
        <v>49</v>
      </c>
      <c r="E2419" t="s">
        <v>60</v>
      </c>
      <c r="F2419">
        <v>1253.92</v>
      </c>
      <c r="G2419">
        <v>1329.62</v>
      </c>
      <c r="H2419">
        <v>7</v>
      </c>
      <c r="I2419">
        <v>8</v>
      </c>
      <c r="J2419">
        <v>6</v>
      </c>
      <c r="K2419">
        <v>7</v>
      </c>
      <c r="L2419">
        <v>1</v>
      </c>
      <c r="M2419">
        <v>1</v>
      </c>
      <c r="N2419" t="s">
        <v>28</v>
      </c>
      <c r="O2419">
        <v>2.34</v>
      </c>
      <c r="P2419">
        <v>3.1</v>
      </c>
      <c r="Q2419">
        <v>3.15</v>
      </c>
      <c r="R2419">
        <v>2.4700000000000002</v>
      </c>
      <c r="S2419">
        <v>3.25</v>
      </c>
      <c r="T2419">
        <v>3.3</v>
      </c>
    </row>
    <row r="2420" spans="1:20" x14ac:dyDescent="0.45">
      <c r="A2420" t="s">
        <v>31</v>
      </c>
      <c r="B2420" s="2">
        <v>42770</v>
      </c>
      <c r="C2420" s="1">
        <v>0.70833333333333337</v>
      </c>
      <c r="D2420" t="s">
        <v>57</v>
      </c>
      <c r="E2420" t="s">
        <v>55</v>
      </c>
      <c r="F2420">
        <v>1515.29</v>
      </c>
      <c r="G2420">
        <v>1495.64</v>
      </c>
      <c r="H2420">
        <v>9</v>
      </c>
      <c r="I2420">
        <v>12</v>
      </c>
      <c r="J2420">
        <v>9</v>
      </c>
      <c r="K2420">
        <v>9</v>
      </c>
      <c r="L2420">
        <v>3</v>
      </c>
      <c r="M2420">
        <v>2</v>
      </c>
      <c r="N2420" t="s">
        <v>23</v>
      </c>
      <c r="O2420">
        <v>2.0099999999999998</v>
      </c>
      <c r="P2420">
        <v>3.46</v>
      </c>
      <c r="Q2420">
        <v>3.62</v>
      </c>
      <c r="R2420">
        <v>2.06</v>
      </c>
      <c r="S2420">
        <v>3.67</v>
      </c>
      <c r="T2420">
        <v>3.98</v>
      </c>
    </row>
    <row r="2421" spans="1:20" x14ac:dyDescent="0.45">
      <c r="A2421" t="s">
        <v>61</v>
      </c>
      <c r="B2421" s="2">
        <v>42772</v>
      </c>
      <c r="C2421" s="1">
        <v>0.8125</v>
      </c>
      <c r="D2421" t="s">
        <v>90</v>
      </c>
      <c r="E2421" t="s">
        <v>85</v>
      </c>
      <c r="F2421">
        <v>1342.81</v>
      </c>
      <c r="G2421">
        <v>1344.71</v>
      </c>
      <c r="H2421">
        <v>2</v>
      </c>
      <c r="I2421">
        <v>2</v>
      </c>
      <c r="J2421">
        <v>1</v>
      </c>
      <c r="K2421">
        <v>2</v>
      </c>
      <c r="L2421">
        <v>0</v>
      </c>
      <c r="M2421">
        <v>1</v>
      </c>
      <c r="N2421" t="s">
        <v>34</v>
      </c>
      <c r="O2421">
        <v>2.27</v>
      </c>
      <c r="P2421">
        <v>3.52</v>
      </c>
      <c r="Q2421">
        <v>2.89</v>
      </c>
      <c r="R2421">
        <v>2.35</v>
      </c>
      <c r="S2421">
        <v>3.87</v>
      </c>
      <c r="T2421">
        <v>3.1</v>
      </c>
    </row>
    <row r="2422" spans="1:20" x14ac:dyDescent="0.45">
      <c r="A2422" t="s">
        <v>20</v>
      </c>
      <c r="B2422" s="2">
        <v>42773</v>
      </c>
      <c r="C2422" s="1">
        <v>0.70833333333333337</v>
      </c>
      <c r="D2422" t="s">
        <v>24</v>
      </c>
      <c r="E2422" t="s">
        <v>49</v>
      </c>
      <c r="F2422">
        <v>1306.0999999999999</v>
      </c>
      <c r="G2422">
        <v>1253.92</v>
      </c>
      <c r="H2422">
        <v>1</v>
      </c>
      <c r="I2422">
        <v>5</v>
      </c>
      <c r="J2422">
        <v>5</v>
      </c>
      <c r="K2422">
        <v>9</v>
      </c>
      <c r="L2422">
        <v>2</v>
      </c>
      <c r="M2422">
        <v>0</v>
      </c>
      <c r="N2422" t="s">
        <v>23</v>
      </c>
      <c r="O2422">
        <v>1.77</v>
      </c>
      <c r="P2422">
        <v>3.69</v>
      </c>
      <c r="Q2422">
        <v>4.3899999999999997</v>
      </c>
      <c r="R2422">
        <v>1.9</v>
      </c>
      <c r="S2422">
        <v>4.0999999999999996</v>
      </c>
      <c r="T2422">
        <v>4.8499999999999996</v>
      </c>
    </row>
    <row r="2423" spans="1:20" x14ac:dyDescent="0.45">
      <c r="A2423" t="s">
        <v>20</v>
      </c>
      <c r="B2423" s="2">
        <v>42773</v>
      </c>
      <c r="C2423" s="1">
        <v>0.70833333333333337</v>
      </c>
      <c r="D2423" t="s">
        <v>25</v>
      </c>
      <c r="E2423" t="s">
        <v>59</v>
      </c>
      <c r="F2423">
        <v>1399.9</v>
      </c>
      <c r="G2423">
        <v>1326.54</v>
      </c>
      <c r="H2423">
        <v>5</v>
      </c>
      <c r="I2423">
        <v>11</v>
      </c>
      <c r="J2423">
        <v>0</v>
      </c>
      <c r="K2423">
        <v>3</v>
      </c>
      <c r="L2423">
        <v>3</v>
      </c>
      <c r="M2423">
        <v>2</v>
      </c>
      <c r="N2423" t="s">
        <v>23</v>
      </c>
      <c r="O2423">
        <v>1.64</v>
      </c>
      <c r="P2423">
        <v>3.87</v>
      </c>
      <c r="Q2423">
        <v>5.09</v>
      </c>
      <c r="R2423">
        <v>1.71</v>
      </c>
      <c r="S2423">
        <v>4.32</v>
      </c>
      <c r="T2423">
        <v>6.3</v>
      </c>
    </row>
    <row r="2424" spans="1:20" x14ac:dyDescent="0.45">
      <c r="A2424" t="s">
        <v>20</v>
      </c>
      <c r="B2424" s="2">
        <v>42773</v>
      </c>
      <c r="C2424" s="1">
        <v>0.70833333333333337</v>
      </c>
      <c r="D2424" t="s">
        <v>104</v>
      </c>
      <c r="E2424" t="s">
        <v>22</v>
      </c>
      <c r="F2424">
        <v>1158.3</v>
      </c>
      <c r="G2424">
        <v>1260.8399999999999</v>
      </c>
      <c r="H2424">
        <v>3</v>
      </c>
      <c r="I2424">
        <v>3</v>
      </c>
      <c r="J2424">
        <v>6</v>
      </c>
      <c r="K2424">
        <v>6</v>
      </c>
      <c r="L2424">
        <v>1</v>
      </c>
      <c r="M2424">
        <v>2</v>
      </c>
      <c r="N2424" t="s">
        <v>34</v>
      </c>
      <c r="O2424">
        <v>2.4700000000000002</v>
      </c>
      <c r="P2424">
        <v>3.38</v>
      </c>
      <c r="Q2424">
        <v>2.74</v>
      </c>
      <c r="R2424">
        <v>2.65</v>
      </c>
      <c r="S2424">
        <v>3.65</v>
      </c>
      <c r="T2424">
        <v>2.95</v>
      </c>
    </row>
    <row r="2425" spans="1:20" x14ac:dyDescent="0.45">
      <c r="A2425" t="s">
        <v>20</v>
      </c>
      <c r="B2425" s="2">
        <v>42773</v>
      </c>
      <c r="C2425" s="1">
        <v>0.79166666666666663</v>
      </c>
      <c r="D2425" t="s">
        <v>60</v>
      </c>
      <c r="E2425" t="s">
        <v>40</v>
      </c>
      <c r="F2425">
        <v>1329.62</v>
      </c>
      <c r="G2425">
        <v>1337.12</v>
      </c>
      <c r="H2425">
        <v>4</v>
      </c>
      <c r="I2425">
        <v>7</v>
      </c>
      <c r="J2425">
        <v>5</v>
      </c>
      <c r="K2425">
        <v>7</v>
      </c>
      <c r="L2425">
        <v>0</v>
      </c>
      <c r="M2425">
        <v>0</v>
      </c>
      <c r="N2425" t="s">
        <v>28</v>
      </c>
      <c r="O2425">
        <v>1.85</v>
      </c>
      <c r="P2425">
        <v>3.63</v>
      </c>
      <c r="Q2425">
        <v>4.03</v>
      </c>
      <c r="R2425">
        <v>1.95</v>
      </c>
      <c r="S2425">
        <v>3.9</v>
      </c>
      <c r="T2425">
        <v>4.5</v>
      </c>
    </row>
    <row r="2426" spans="1:20" x14ac:dyDescent="0.45">
      <c r="A2426" t="s">
        <v>31</v>
      </c>
      <c r="B2426" s="2">
        <v>42778</v>
      </c>
      <c r="C2426" s="1">
        <v>0.625</v>
      </c>
      <c r="D2426" t="s">
        <v>107</v>
      </c>
      <c r="E2426" t="s">
        <v>68</v>
      </c>
      <c r="F2426">
        <v>1354.62</v>
      </c>
      <c r="G2426">
        <v>1395.79</v>
      </c>
      <c r="H2426">
        <v>7</v>
      </c>
      <c r="I2426">
        <v>7</v>
      </c>
      <c r="J2426">
        <v>1</v>
      </c>
      <c r="K2426">
        <v>5</v>
      </c>
      <c r="L2426">
        <v>1</v>
      </c>
      <c r="M2426">
        <v>2</v>
      </c>
      <c r="N2426" t="s">
        <v>34</v>
      </c>
      <c r="O2426">
        <v>2.68</v>
      </c>
      <c r="P2426">
        <v>3.19</v>
      </c>
      <c r="Q2426">
        <v>2.66</v>
      </c>
      <c r="R2426">
        <v>2.97</v>
      </c>
      <c r="S2426">
        <v>3.44</v>
      </c>
      <c r="T2426">
        <v>2.96</v>
      </c>
    </row>
    <row r="2427" spans="1:20" x14ac:dyDescent="0.45">
      <c r="A2427" t="s">
        <v>35</v>
      </c>
      <c r="B2427" s="2">
        <v>42778</v>
      </c>
      <c r="C2427" s="1">
        <v>0.72916666666666663</v>
      </c>
      <c r="D2427" t="s">
        <v>100</v>
      </c>
      <c r="E2427" t="s">
        <v>37</v>
      </c>
      <c r="F2427">
        <v>1528.43</v>
      </c>
      <c r="G2427">
        <v>1551.83</v>
      </c>
      <c r="H2427">
        <v>3</v>
      </c>
      <c r="I2427">
        <v>9</v>
      </c>
      <c r="J2427">
        <v>6</v>
      </c>
      <c r="K2427">
        <v>10</v>
      </c>
      <c r="L2427">
        <v>1</v>
      </c>
      <c r="M2427">
        <v>2</v>
      </c>
      <c r="N2427" t="s">
        <v>34</v>
      </c>
      <c r="O2427">
        <v>3.3</v>
      </c>
      <c r="P2427">
        <v>3.28</v>
      </c>
      <c r="Q2427">
        <v>2.1800000000000002</v>
      </c>
      <c r="R2427">
        <v>3.6</v>
      </c>
      <c r="S2427">
        <v>3.5</v>
      </c>
      <c r="T2427">
        <v>2.29</v>
      </c>
    </row>
    <row r="2428" spans="1:20" x14ac:dyDescent="0.45">
      <c r="A2428" t="s">
        <v>31</v>
      </c>
      <c r="B2428" s="2">
        <v>42783</v>
      </c>
      <c r="C2428" s="1">
        <v>0.70833333333333337</v>
      </c>
      <c r="D2428" t="s">
        <v>56</v>
      </c>
      <c r="E2428" t="s">
        <v>107</v>
      </c>
      <c r="F2428">
        <v>1368.7</v>
      </c>
      <c r="G2428">
        <v>1354.62</v>
      </c>
      <c r="H2428">
        <v>3</v>
      </c>
      <c r="I2428">
        <v>7</v>
      </c>
      <c r="J2428">
        <v>4</v>
      </c>
      <c r="K2428">
        <v>7</v>
      </c>
      <c r="L2428">
        <v>0</v>
      </c>
      <c r="M2428">
        <v>1</v>
      </c>
      <c r="N2428" t="s">
        <v>34</v>
      </c>
      <c r="O2428">
        <v>2.2999999999999998</v>
      </c>
      <c r="P2428">
        <v>3.21</v>
      </c>
      <c r="Q2428">
        <v>3.13</v>
      </c>
      <c r="R2428">
        <v>2.42</v>
      </c>
      <c r="S2428">
        <v>3.4</v>
      </c>
      <c r="T2428">
        <v>3.35</v>
      </c>
    </row>
    <row r="2429" spans="1:20" x14ac:dyDescent="0.45">
      <c r="A2429" t="s">
        <v>65</v>
      </c>
      <c r="B2429" s="2">
        <v>42783</v>
      </c>
      <c r="C2429" s="1">
        <v>0.75</v>
      </c>
      <c r="D2429" t="s">
        <v>72</v>
      </c>
      <c r="E2429" t="s">
        <v>102</v>
      </c>
      <c r="F2429">
        <v>1477.59</v>
      </c>
      <c r="G2429">
        <v>1334.02</v>
      </c>
      <c r="H2429">
        <v>9</v>
      </c>
      <c r="I2429">
        <v>9</v>
      </c>
      <c r="J2429">
        <v>6</v>
      </c>
      <c r="K2429">
        <v>9</v>
      </c>
      <c r="L2429">
        <v>2</v>
      </c>
      <c r="M2429">
        <v>0</v>
      </c>
      <c r="N2429" t="s">
        <v>23</v>
      </c>
      <c r="O2429">
        <v>1.22</v>
      </c>
      <c r="P2429">
        <v>5.54</v>
      </c>
      <c r="Q2429">
        <v>12.06</v>
      </c>
      <c r="R2429">
        <v>1.27</v>
      </c>
      <c r="S2429">
        <v>6.5</v>
      </c>
      <c r="T2429">
        <v>15.35</v>
      </c>
    </row>
    <row r="2430" spans="1:20" x14ac:dyDescent="0.45">
      <c r="A2430" t="s">
        <v>31</v>
      </c>
      <c r="B2430" s="2">
        <v>42784</v>
      </c>
      <c r="C2430" s="1">
        <v>0.625</v>
      </c>
      <c r="D2430" t="s">
        <v>32</v>
      </c>
      <c r="E2430" t="s">
        <v>78</v>
      </c>
      <c r="F2430">
        <v>1335.04</v>
      </c>
      <c r="G2430">
        <v>1326.57</v>
      </c>
      <c r="H2430">
        <v>1</v>
      </c>
      <c r="I2430">
        <v>4</v>
      </c>
      <c r="J2430">
        <v>3</v>
      </c>
      <c r="K2430">
        <v>6</v>
      </c>
      <c r="L2430">
        <v>1</v>
      </c>
      <c r="M2430">
        <v>0</v>
      </c>
      <c r="N2430" t="s">
        <v>23</v>
      </c>
      <c r="O2430">
        <v>2.17</v>
      </c>
      <c r="P2430">
        <v>3.24</v>
      </c>
      <c r="Q2430">
        <v>3.37</v>
      </c>
      <c r="R2430">
        <v>2.2599999999999998</v>
      </c>
      <c r="S2430">
        <v>3.4</v>
      </c>
      <c r="T2430">
        <v>3.72</v>
      </c>
    </row>
    <row r="2431" spans="1:20" x14ac:dyDescent="0.45">
      <c r="A2431" t="s">
        <v>31</v>
      </c>
      <c r="B2431" s="2">
        <v>42785</v>
      </c>
      <c r="C2431" s="1">
        <v>0.625</v>
      </c>
      <c r="D2431" t="s">
        <v>33</v>
      </c>
      <c r="E2431" t="s">
        <v>68</v>
      </c>
      <c r="F2431">
        <v>1361.93</v>
      </c>
      <c r="G2431">
        <v>1395.79</v>
      </c>
      <c r="H2431">
        <v>7</v>
      </c>
      <c r="I2431">
        <v>11</v>
      </c>
      <c r="J2431">
        <v>4</v>
      </c>
      <c r="K2431">
        <v>5</v>
      </c>
      <c r="L2431">
        <v>1</v>
      </c>
      <c r="M2431">
        <v>2</v>
      </c>
      <c r="N2431" t="s">
        <v>34</v>
      </c>
      <c r="O2431">
        <v>2.16</v>
      </c>
      <c r="P2431">
        <v>3.31</v>
      </c>
      <c r="Q2431">
        <v>3.35</v>
      </c>
      <c r="R2431">
        <v>2.2799999999999998</v>
      </c>
      <c r="S2431">
        <v>3.52</v>
      </c>
      <c r="T2431">
        <v>3.62</v>
      </c>
    </row>
    <row r="2432" spans="1:20" x14ac:dyDescent="0.45">
      <c r="A2432" t="s">
        <v>35</v>
      </c>
      <c r="B2432" s="2">
        <v>42785</v>
      </c>
      <c r="C2432" s="1">
        <v>0.64583333333333337</v>
      </c>
      <c r="D2432" t="s">
        <v>36</v>
      </c>
      <c r="E2432" t="s">
        <v>39</v>
      </c>
      <c r="F2432">
        <v>1399.79</v>
      </c>
      <c r="G2432">
        <v>1668.41</v>
      </c>
      <c r="H2432">
        <v>0</v>
      </c>
      <c r="I2432">
        <v>0</v>
      </c>
      <c r="J2432">
        <v>9</v>
      </c>
      <c r="K2432">
        <v>13</v>
      </c>
      <c r="L2432">
        <v>1</v>
      </c>
      <c r="M2432">
        <v>6</v>
      </c>
      <c r="N2432" t="s">
        <v>34</v>
      </c>
      <c r="O2432">
        <v>9.0500000000000007</v>
      </c>
      <c r="P2432">
        <v>4.9800000000000004</v>
      </c>
      <c r="Q2432">
        <v>1.32</v>
      </c>
      <c r="R2432">
        <v>11</v>
      </c>
      <c r="S2432">
        <v>5.69</v>
      </c>
      <c r="T2432">
        <v>1.45</v>
      </c>
    </row>
    <row r="2433" spans="1:20" x14ac:dyDescent="0.45">
      <c r="A2433" t="s">
        <v>31</v>
      </c>
      <c r="B2433" s="2">
        <v>42785</v>
      </c>
      <c r="C2433" s="1">
        <v>0.70833333333333337</v>
      </c>
      <c r="D2433" t="s">
        <v>55</v>
      </c>
      <c r="E2433" t="s">
        <v>95</v>
      </c>
      <c r="F2433">
        <v>1495.64</v>
      </c>
      <c r="G2433">
        <v>1325.53</v>
      </c>
      <c r="H2433">
        <v>6</v>
      </c>
      <c r="I2433">
        <v>9</v>
      </c>
      <c r="J2433">
        <v>1</v>
      </c>
      <c r="K2433">
        <v>2</v>
      </c>
      <c r="L2433">
        <v>0</v>
      </c>
      <c r="M2433">
        <v>0</v>
      </c>
      <c r="N2433" t="s">
        <v>28</v>
      </c>
      <c r="O2433">
        <v>1.6</v>
      </c>
      <c r="P2433">
        <v>3.85</v>
      </c>
      <c r="Q2433">
        <v>5.49</v>
      </c>
      <c r="R2433">
        <v>1.66</v>
      </c>
      <c r="S2433">
        <v>4.1399999999999997</v>
      </c>
      <c r="T2433">
        <v>6</v>
      </c>
    </row>
    <row r="2434" spans="1:20" x14ac:dyDescent="0.45">
      <c r="A2434" t="s">
        <v>61</v>
      </c>
      <c r="B2434" s="2">
        <v>42785</v>
      </c>
      <c r="C2434" s="1">
        <v>0.70833333333333337</v>
      </c>
      <c r="D2434" t="s">
        <v>62</v>
      </c>
      <c r="E2434" t="s">
        <v>63</v>
      </c>
      <c r="F2434">
        <v>1536.38</v>
      </c>
      <c r="G2434">
        <v>1266.05</v>
      </c>
      <c r="H2434">
        <v>4</v>
      </c>
      <c r="I2434">
        <v>10</v>
      </c>
      <c r="J2434">
        <v>7</v>
      </c>
      <c r="K2434">
        <v>8</v>
      </c>
      <c r="L2434">
        <v>1</v>
      </c>
      <c r="M2434">
        <v>3</v>
      </c>
      <c r="N2434" t="s">
        <v>34</v>
      </c>
      <c r="O2434">
        <v>1.24</v>
      </c>
      <c r="P2434">
        <v>5.71</v>
      </c>
      <c r="Q2434">
        <v>11.36</v>
      </c>
      <c r="R2434">
        <v>1.27</v>
      </c>
      <c r="S2434">
        <v>6.3</v>
      </c>
      <c r="T2434">
        <v>14.36</v>
      </c>
    </row>
    <row r="2435" spans="1:20" x14ac:dyDescent="0.45">
      <c r="A2435" t="s">
        <v>31</v>
      </c>
      <c r="B2435" s="2">
        <v>42791</v>
      </c>
      <c r="C2435" s="1">
        <v>0.625</v>
      </c>
      <c r="D2435" t="s">
        <v>78</v>
      </c>
      <c r="E2435" t="s">
        <v>44</v>
      </c>
      <c r="F2435">
        <v>1326.57</v>
      </c>
      <c r="G2435">
        <v>1355.82</v>
      </c>
      <c r="H2435">
        <v>0</v>
      </c>
      <c r="I2435">
        <v>3</v>
      </c>
      <c r="J2435">
        <v>7</v>
      </c>
      <c r="K2435">
        <v>10</v>
      </c>
      <c r="L2435">
        <v>1</v>
      </c>
      <c r="M2435">
        <v>1</v>
      </c>
      <c r="N2435" t="s">
        <v>28</v>
      </c>
      <c r="O2435">
        <v>3.16</v>
      </c>
      <c r="P2435">
        <v>3.19</v>
      </c>
      <c r="Q2435">
        <v>2.2999999999999998</v>
      </c>
      <c r="R2435">
        <v>3.4</v>
      </c>
      <c r="S2435">
        <v>3.38</v>
      </c>
      <c r="T2435">
        <v>2.5</v>
      </c>
    </row>
    <row r="2436" spans="1:20" x14ac:dyDescent="0.45">
      <c r="A2436" t="s">
        <v>35</v>
      </c>
      <c r="B2436" s="2">
        <v>42791</v>
      </c>
      <c r="C2436" s="1">
        <v>0.72916666666666663</v>
      </c>
      <c r="D2436" t="s">
        <v>47</v>
      </c>
      <c r="E2436" t="s">
        <v>36</v>
      </c>
      <c r="F2436">
        <v>1429.16</v>
      </c>
      <c r="G2436">
        <v>1399.79</v>
      </c>
      <c r="H2436">
        <v>7</v>
      </c>
      <c r="I2436">
        <v>11</v>
      </c>
      <c r="J2436">
        <v>0</v>
      </c>
      <c r="K2436">
        <v>0</v>
      </c>
      <c r="L2436">
        <v>1</v>
      </c>
      <c r="M2436">
        <v>0</v>
      </c>
      <c r="N2436" t="s">
        <v>23</v>
      </c>
      <c r="O2436">
        <v>2</v>
      </c>
      <c r="P2436">
        <v>3.31</v>
      </c>
      <c r="Q2436">
        <v>3.78</v>
      </c>
      <c r="R2436">
        <v>2.1</v>
      </c>
      <c r="S2436">
        <v>3.6</v>
      </c>
      <c r="T2436">
        <v>4.16</v>
      </c>
    </row>
    <row r="2437" spans="1:20" x14ac:dyDescent="0.45">
      <c r="A2437" t="s">
        <v>35</v>
      </c>
      <c r="B2437" s="2">
        <v>42791</v>
      </c>
      <c r="C2437" s="1">
        <v>0.72916666666666663</v>
      </c>
      <c r="D2437" t="s">
        <v>39</v>
      </c>
      <c r="E2437" t="s">
        <v>46</v>
      </c>
      <c r="F2437">
        <v>1668.41</v>
      </c>
      <c r="G2437">
        <v>1361.9</v>
      </c>
      <c r="H2437">
        <v>9</v>
      </c>
      <c r="I2437">
        <v>13</v>
      </c>
      <c r="J2437">
        <v>9</v>
      </c>
      <c r="K2437">
        <v>12</v>
      </c>
      <c r="L2437">
        <v>1</v>
      </c>
      <c r="M2437">
        <v>0</v>
      </c>
      <c r="N2437" t="s">
        <v>23</v>
      </c>
      <c r="O2437">
        <v>1.2</v>
      </c>
      <c r="P2437">
        <v>6.43</v>
      </c>
      <c r="Q2437">
        <v>13.14</v>
      </c>
      <c r="R2437">
        <v>1.23</v>
      </c>
      <c r="S2437">
        <v>7.6</v>
      </c>
      <c r="T2437">
        <v>16</v>
      </c>
    </row>
    <row r="2438" spans="1:20" x14ac:dyDescent="0.45">
      <c r="A2438" t="s">
        <v>61</v>
      </c>
      <c r="B2438" s="2">
        <v>42791</v>
      </c>
      <c r="C2438" s="1">
        <v>0.8125</v>
      </c>
      <c r="D2438" t="s">
        <v>77</v>
      </c>
      <c r="E2438" t="s">
        <v>80</v>
      </c>
      <c r="F2438">
        <v>1368.98</v>
      </c>
      <c r="G2438">
        <v>1387.61</v>
      </c>
      <c r="H2438">
        <v>0</v>
      </c>
      <c r="I2438">
        <v>3</v>
      </c>
      <c r="J2438">
        <v>9</v>
      </c>
      <c r="K2438">
        <v>12</v>
      </c>
      <c r="L2438">
        <v>3</v>
      </c>
      <c r="M2438">
        <v>1</v>
      </c>
      <c r="N2438" t="s">
        <v>23</v>
      </c>
      <c r="O2438">
        <v>2.57</v>
      </c>
      <c r="P2438">
        <v>3.23</v>
      </c>
      <c r="Q2438">
        <v>2.69</v>
      </c>
      <c r="R2438">
        <v>2.78</v>
      </c>
      <c r="S2438">
        <v>3.4</v>
      </c>
      <c r="T2438">
        <v>2.88</v>
      </c>
    </row>
    <row r="2439" spans="1:20" x14ac:dyDescent="0.45">
      <c r="A2439" t="s">
        <v>31</v>
      </c>
      <c r="B2439" s="2">
        <v>42792</v>
      </c>
      <c r="C2439" s="1">
        <v>0.5</v>
      </c>
      <c r="D2439" t="s">
        <v>68</v>
      </c>
      <c r="E2439" t="s">
        <v>32</v>
      </c>
      <c r="F2439">
        <v>1395.79</v>
      </c>
      <c r="G2439">
        <v>1335.04</v>
      </c>
      <c r="H2439">
        <v>6</v>
      </c>
      <c r="I2439">
        <v>7</v>
      </c>
      <c r="J2439">
        <v>3</v>
      </c>
      <c r="K2439">
        <v>4</v>
      </c>
      <c r="L2439">
        <v>3</v>
      </c>
      <c r="M2439">
        <v>0</v>
      </c>
      <c r="N2439" t="s">
        <v>23</v>
      </c>
      <c r="O2439">
        <v>2.0299999999999998</v>
      </c>
      <c r="P2439">
        <v>3.36</v>
      </c>
      <c r="Q2439">
        <v>3.63</v>
      </c>
      <c r="R2439">
        <v>2.12</v>
      </c>
      <c r="S2439">
        <v>3.6</v>
      </c>
      <c r="T2439">
        <v>3.92</v>
      </c>
    </row>
    <row r="2440" spans="1:20" x14ac:dyDescent="0.45">
      <c r="A2440" t="s">
        <v>31</v>
      </c>
      <c r="B2440" s="2">
        <v>42793</v>
      </c>
      <c r="C2440" s="1">
        <v>0.66666666666666663</v>
      </c>
      <c r="D2440" t="s">
        <v>107</v>
      </c>
      <c r="E2440" t="s">
        <v>45</v>
      </c>
      <c r="F2440">
        <v>1354.62</v>
      </c>
      <c r="G2440">
        <v>1330.44</v>
      </c>
      <c r="H2440">
        <v>6</v>
      </c>
      <c r="I2440">
        <v>10</v>
      </c>
      <c r="J2440">
        <v>5</v>
      </c>
      <c r="K2440">
        <v>8</v>
      </c>
      <c r="L2440">
        <v>0</v>
      </c>
      <c r="M2440">
        <v>0</v>
      </c>
      <c r="N2440" t="s">
        <v>28</v>
      </c>
      <c r="O2440">
        <v>1.9</v>
      </c>
      <c r="P2440">
        <v>3.41</v>
      </c>
      <c r="Q2440">
        <v>4.09</v>
      </c>
      <c r="R2440">
        <v>2</v>
      </c>
      <c r="S2440">
        <v>3.74</v>
      </c>
      <c r="T2440">
        <v>4.5</v>
      </c>
    </row>
    <row r="2441" spans="1:20" x14ac:dyDescent="0.45">
      <c r="A2441" t="s">
        <v>31</v>
      </c>
      <c r="B2441" s="2">
        <v>42793</v>
      </c>
      <c r="C2441" s="1">
        <v>0.75</v>
      </c>
      <c r="D2441" t="s">
        <v>95</v>
      </c>
      <c r="E2441" t="s">
        <v>33</v>
      </c>
      <c r="F2441">
        <v>1325.53</v>
      </c>
      <c r="G2441">
        <v>1361.93</v>
      </c>
      <c r="H2441">
        <v>2</v>
      </c>
      <c r="I2441">
        <v>3</v>
      </c>
      <c r="J2441">
        <v>4</v>
      </c>
      <c r="K2441">
        <v>10</v>
      </c>
      <c r="L2441">
        <v>1</v>
      </c>
      <c r="M2441">
        <v>1</v>
      </c>
      <c r="N2441" t="s">
        <v>28</v>
      </c>
      <c r="O2441">
        <v>2.5</v>
      </c>
      <c r="P2441">
        <v>3.21</v>
      </c>
      <c r="Q2441">
        <v>2.82</v>
      </c>
      <c r="R2441">
        <v>2.62</v>
      </c>
      <c r="S2441">
        <v>3.37</v>
      </c>
      <c r="T2441">
        <v>2.99</v>
      </c>
    </row>
    <row r="2442" spans="1:20" x14ac:dyDescent="0.45">
      <c r="A2442" t="s">
        <v>65</v>
      </c>
      <c r="B2442" s="2">
        <v>42796</v>
      </c>
      <c r="C2442" s="1">
        <v>0.75</v>
      </c>
      <c r="D2442" t="s">
        <v>66</v>
      </c>
      <c r="E2442" t="s">
        <v>102</v>
      </c>
      <c r="F2442">
        <v>1519.96</v>
      </c>
      <c r="G2442">
        <v>1323.72</v>
      </c>
      <c r="H2442">
        <v>9</v>
      </c>
      <c r="I2442">
        <v>12</v>
      </c>
      <c r="J2442">
        <v>4</v>
      </c>
      <c r="K2442">
        <v>7</v>
      </c>
      <c r="L2442">
        <v>1</v>
      </c>
      <c r="M2442">
        <v>0</v>
      </c>
      <c r="N2442" t="s">
        <v>23</v>
      </c>
      <c r="O2442">
        <v>1.27</v>
      </c>
      <c r="P2442">
        <v>5.12</v>
      </c>
      <c r="Q2442">
        <v>10.96</v>
      </c>
      <c r="R2442">
        <v>1.31</v>
      </c>
      <c r="S2442">
        <v>5.75</v>
      </c>
      <c r="T2442">
        <v>14.5</v>
      </c>
    </row>
    <row r="2443" spans="1:20" x14ac:dyDescent="0.45">
      <c r="A2443" t="s">
        <v>31</v>
      </c>
      <c r="B2443" s="2">
        <v>42797</v>
      </c>
      <c r="C2443" s="1">
        <v>0.70833333333333337</v>
      </c>
      <c r="D2443" t="s">
        <v>45</v>
      </c>
      <c r="E2443" t="s">
        <v>95</v>
      </c>
      <c r="F2443">
        <v>1352.69</v>
      </c>
      <c r="G2443">
        <v>1333.04</v>
      </c>
      <c r="H2443">
        <v>5</v>
      </c>
      <c r="I2443">
        <v>6</v>
      </c>
      <c r="J2443">
        <v>2</v>
      </c>
      <c r="K2443">
        <v>3</v>
      </c>
      <c r="L2443">
        <v>1</v>
      </c>
      <c r="M2443">
        <v>3</v>
      </c>
      <c r="N2443" t="s">
        <v>34</v>
      </c>
      <c r="O2443">
        <v>2.5499999999999998</v>
      </c>
      <c r="P2443">
        <v>3.16</v>
      </c>
      <c r="Q2443">
        <v>2.8</v>
      </c>
      <c r="R2443">
        <v>2.7</v>
      </c>
      <c r="S2443">
        <v>3.37</v>
      </c>
      <c r="T2443">
        <v>3.1</v>
      </c>
    </row>
    <row r="2444" spans="1:20" x14ac:dyDescent="0.45">
      <c r="A2444" t="s">
        <v>31</v>
      </c>
      <c r="B2444" s="2">
        <v>42797</v>
      </c>
      <c r="C2444" s="1">
        <v>0.80208333333333337</v>
      </c>
      <c r="D2444" t="s">
        <v>55</v>
      </c>
      <c r="E2444" t="s">
        <v>107</v>
      </c>
      <c r="F2444">
        <v>1502.96</v>
      </c>
      <c r="G2444">
        <v>1365.01</v>
      </c>
      <c r="H2444">
        <v>4</v>
      </c>
      <c r="I2444">
        <v>10</v>
      </c>
      <c r="J2444">
        <v>4</v>
      </c>
      <c r="K2444">
        <v>8</v>
      </c>
      <c r="L2444">
        <v>1</v>
      </c>
      <c r="M2444">
        <v>1</v>
      </c>
      <c r="N2444" t="s">
        <v>28</v>
      </c>
      <c r="O2444">
        <v>1.61</v>
      </c>
      <c r="P2444">
        <v>3.8</v>
      </c>
      <c r="Q2444">
        <v>5.55</v>
      </c>
      <c r="R2444">
        <v>1.67</v>
      </c>
      <c r="S2444">
        <v>4</v>
      </c>
      <c r="T2444">
        <v>6.4</v>
      </c>
    </row>
    <row r="2445" spans="1:20" x14ac:dyDescent="0.45">
      <c r="A2445" t="s">
        <v>61</v>
      </c>
      <c r="B2445" s="2">
        <v>42798</v>
      </c>
      <c r="C2445" s="1">
        <v>0.70833333333333337</v>
      </c>
      <c r="D2445" t="s">
        <v>63</v>
      </c>
      <c r="E2445" t="s">
        <v>85</v>
      </c>
      <c r="F2445">
        <v>1296.31</v>
      </c>
      <c r="G2445">
        <v>1315.46</v>
      </c>
      <c r="H2445">
        <v>7</v>
      </c>
      <c r="I2445">
        <v>13</v>
      </c>
      <c r="J2445">
        <v>0</v>
      </c>
      <c r="K2445">
        <v>3</v>
      </c>
      <c r="L2445">
        <v>0</v>
      </c>
      <c r="M2445">
        <v>0</v>
      </c>
      <c r="N2445" t="s">
        <v>28</v>
      </c>
      <c r="O2445">
        <v>2.34</v>
      </c>
      <c r="P2445">
        <v>3.19</v>
      </c>
      <c r="Q2445">
        <v>3.04</v>
      </c>
      <c r="R2445">
        <v>2.48</v>
      </c>
      <c r="S2445">
        <v>3.32</v>
      </c>
      <c r="T2445">
        <v>3.3</v>
      </c>
    </row>
    <row r="2446" spans="1:20" x14ac:dyDescent="0.45">
      <c r="A2446" t="s">
        <v>41</v>
      </c>
      <c r="B2446" s="2">
        <v>42798</v>
      </c>
      <c r="C2446" s="1">
        <v>0.75</v>
      </c>
      <c r="D2446" t="s">
        <v>54</v>
      </c>
      <c r="E2446" t="s">
        <v>51</v>
      </c>
      <c r="F2446">
        <v>1346.94</v>
      </c>
      <c r="G2446">
        <v>1432</v>
      </c>
      <c r="H2446">
        <v>6</v>
      </c>
      <c r="I2446">
        <v>9</v>
      </c>
      <c r="J2446">
        <v>4</v>
      </c>
      <c r="K2446">
        <v>6</v>
      </c>
      <c r="L2446">
        <v>1</v>
      </c>
      <c r="M2446">
        <v>5</v>
      </c>
      <c r="N2446" t="s">
        <v>34</v>
      </c>
      <c r="O2446">
        <v>2.44</v>
      </c>
      <c r="P2446">
        <v>3.18</v>
      </c>
      <c r="Q2446">
        <v>2.93</v>
      </c>
      <c r="R2446">
        <v>2.5499999999999998</v>
      </c>
      <c r="S2446">
        <v>3.37</v>
      </c>
      <c r="T2446">
        <v>3.09</v>
      </c>
    </row>
    <row r="2447" spans="1:20" x14ac:dyDescent="0.45">
      <c r="A2447" t="s">
        <v>20</v>
      </c>
      <c r="B2447" s="2">
        <v>42798</v>
      </c>
      <c r="C2447" s="1">
        <v>0.75</v>
      </c>
      <c r="D2447" t="s">
        <v>40</v>
      </c>
      <c r="E2447" t="s">
        <v>59</v>
      </c>
      <c r="F2447">
        <v>1337.12</v>
      </c>
      <c r="G2447">
        <v>1326.54</v>
      </c>
      <c r="H2447">
        <v>3</v>
      </c>
      <c r="I2447">
        <v>7</v>
      </c>
      <c r="J2447">
        <v>0</v>
      </c>
      <c r="K2447">
        <v>3</v>
      </c>
      <c r="L2447">
        <v>1</v>
      </c>
      <c r="M2447">
        <v>0</v>
      </c>
      <c r="N2447" t="s">
        <v>23</v>
      </c>
      <c r="O2447">
        <v>1.83</v>
      </c>
      <c r="P2447">
        <v>3.47</v>
      </c>
      <c r="Q2447">
        <v>4.3</v>
      </c>
      <c r="R2447">
        <v>1.95</v>
      </c>
      <c r="S2447">
        <v>3.71</v>
      </c>
      <c r="T2447">
        <v>4.75</v>
      </c>
    </row>
    <row r="2448" spans="1:20" x14ac:dyDescent="0.45">
      <c r="A2448" t="s">
        <v>20</v>
      </c>
      <c r="B2448" s="2">
        <v>42800</v>
      </c>
      <c r="C2448" s="1">
        <v>0.60416666666666663</v>
      </c>
      <c r="D2448" t="s">
        <v>49</v>
      </c>
      <c r="E2448" t="s">
        <v>40</v>
      </c>
      <c r="F2448">
        <v>1253.92</v>
      </c>
      <c r="G2448">
        <v>1337.12</v>
      </c>
      <c r="H2448">
        <v>4</v>
      </c>
      <c r="I2448">
        <v>8</v>
      </c>
      <c r="J2448">
        <v>5</v>
      </c>
      <c r="K2448">
        <v>9</v>
      </c>
      <c r="L2448">
        <v>2</v>
      </c>
      <c r="M2448">
        <v>4</v>
      </c>
      <c r="N2448" t="s">
        <v>34</v>
      </c>
      <c r="O2448">
        <v>2.65</v>
      </c>
      <c r="P2448">
        <v>3.35</v>
      </c>
      <c r="Q2448">
        <v>2.56</v>
      </c>
      <c r="R2448">
        <v>2.85</v>
      </c>
      <c r="S2448">
        <v>3.55</v>
      </c>
      <c r="T2448">
        <v>2.9</v>
      </c>
    </row>
    <row r="2449" spans="1:20" x14ac:dyDescent="0.45">
      <c r="A2449" t="s">
        <v>20</v>
      </c>
      <c r="B2449" s="2">
        <v>42800</v>
      </c>
      <c r="C2449" s="1">
        <v>0.70833333333333337</v>
      </c>
      <c r="D2449" t="s">
        <v>22</v>
      </c>
      <c r="E2449" t="s">
        <v>29</v>
      </c>
      <c r="F2449">
        <v>1260.8399999999999</v>
      </c>
      <c r="G2449">
        <v>1296.95</v>
      </c>
      <c r="H2449">
        <v>9</v>
      </c>
      <c r="I2449">
        <v>9</v>
      </c>
      <c r="J2449">
        <v>6</v>
      </c>
      <c r="K2449">
        <v>9</v>
      </c>
      <c r="L2449">
        <v>2</v>
      </c>
      <c r="M2449">
        <v>4</v>
      </c>
      <c r="N2449" t="s">
        <v>34</v>
      </c>
      <c r="O2449">
        <v>2.31</v>
      </c>
      <c r="P2449">
        <v>3.34</v>
      </c>
      <c r="Q2449">
        <v>2.99</v>
      </c>
      <c r="R2449">
        <v>2.42</v>
      </c>
      <c r="S2449">
        <v>3.53</v>
      </c>
      <c r="T2449">
        <v>3.2</v>
      </c>
    </row>
    <row r="2450" spans="1:20" x14ac:dyDescent="0.45">
      <c r="A2450" t="s">
        <v>20</v>
      </c>
      <c r="B2450" s="2">
        <v>42801</v>
      </c>
      <c r="C2450" s="1">
        <v>0.75</v>
      </c>
      <c r="D2450" t="s">
        <v>109</v>
      </c>
      <c r="E2450" t="s">
        <v>30</v>
      </c>
      <c r="F2450">
        <v>1158.3</v>
      </c>
      <c r="G2450">
        <v>1501.94</v>
      </c>
      <c r="H2450">
        <v>0</v>
      </c>
      <c r="I2450">
        <v>0</v>
      </c>
      <c r="J2450">
        <v>7</v>
      </c>
      <c r="K2450">
        <v>10</v>
      </c>
      <c r="L2450">
        <v>3</v>
      </c>
      <c r="M2450">
        <v>3</v>
      </c>
      <c r="N2450" t="s">
        <v>28</v>
      </c>
      <c r="O2450">
        <v>5.03</v>
      </c>
      <c r="P2450">
        <v>3.73</v>
      </c>
      <c r="Q2450">
        <v>1.68</v>
      </c>
      <c r="R2450">
        <v>5.65</v>
      </c>
      <c r="S2450">
        <v>3.96</v>
      </c>
      <c r="T2450">
        <v>1.74</v>
      </c>
    </row>
    <row r="2451" spans="1:20" x14ac:dyDescent="0.45">
      <c r="A2451" t="s">
        <v>41</v>
      </c>
      <c r="B2451" s="2">
        <v>42801</v>
      </c>
      <c r="C2451" s="1">
        <v>0.75</v>
      </c>
      <c r="D2451" t="s">
        <v>70</v>
      </c>
      <c r="E2451" t="s">
        <v>54</v>
      </c>
      <c r="F2451">
        <v>1371.48</v>
      </c>
      <c r="G2451">
        <v>1346.94</v>
      </c>
      <c r="H2451">
        <v>4</v>
      </c>
      <c r="I2451">
        <v>10</v>
      </c>
      <c r="J2451">
        <v>0</v>
      </c>
      <c r="K2451">
        <v>6</v>
      </c>
      <c r="L2451">
        <v>4</v>
      </c>
      <c r="M2451">
        <v>1</v>
      </c>
      <c r="N2451" t="s">
        <v>23</v>
      </c>
      <c r="O2451">
        <v>1.37</v>
      </c>
      <c r="P2451">
        <v>4.6100000000000003</v>
      </c>
      <c r="Q2451">
        <v>8.49</v>
      </c>
      <c r="R2451">
        <v>1.43</v>
      </c>
      <c r="S2451">
        <v>5.05</v>
      </c>
      <c r="T2451">
        <v>10</v>
      </c>
    </row>
    <row r="2452" spans="1:20" x14ac:dyDescent="0.45">
      <c r="A2452" t="s">
        <v>20</v>
      </c>
      <c r="B2452" s="2">
        <v>42805</v>
      </c>
      <c r="C2452" s="1">
        <v>0.75</v>
      </c>
      <c r="D2452" t="s">
        <v>104</v>
      </c>
      <c r="E2452" t="s">
        <v>40</v>
      </c>
      <c r="F2452">
        <v>1158.3</v>
      </c>
      <c r="G2452">
        <v>1337.12</v>
      </c>
      <c r="H2452">
        <v>3</v>
      </c>
      <c r="I2452">
        <v>3</v>
      </c>
      <c r="J2452">
        <v>7</v>
      </c>
      <c r="K2452">
        <v>9</v>
      </c>
      <c r="L2452">
        <v>2</v>
      </c>
      <c r="M2452">
        <v>0</v>
      </c>
      <c r="N2452" t="s">
        <v>23</v>
      </c>
      <c r="O2452">
        <v>2.57</v>
      </c>
      <c r="P2452">
        <v>3.43</v>
      </c>
      <c r="Q2452">
        <v>2.62</v>
      </c>
      <c r="R2452">
        <v>2.73</v>
      </c>
      <c r="S2452">
        <v>3.65</v>
      </c>
      <c r="T2452">
        <v>2.75</v>
      </c>
    </row>
    <row r="2453" spans="1:20" x14ac:dyDescent="0.45">
      <c r="A2453" t="s">
        <v>31</v>
      </c>
      <c r="B2453" s="2">
        <v>42805</v>
      </c>
      <c r="C2453" s="1">
        <v>0.80208333333333337</v>
      </c>
      <c r="D2453" t="s">
        <v>32</v>
      </c>
      <c r="E2453" t="s">
        <v>78</v>
      </c>
      <c r="F2453">
        <v>1334.97</v>
      </c>
      <c r="G2453">
        <v>1322.75</v>
      </c>
      <c r="H2453">
        <v>3</v>
      </c>
      <c r="I2453">
        <v>4</v>
      </c>
      <c r="J2453">
        <v>1</v>
      </c>
      <c r="K2453">
        <v>4</v>
      </c>
      <c r="L2453">
        <v>2</v>
      </c>
      <c r="M2453">
        <v>2</v>
      </c>
      <c r="N2453" t="s">
        <v>28</v>
      </c>
      <c r="O2453">
        <v>2.42</v>
      </c>
      <c r="P2453">
        <v>3.33</v>
      </c>
      <c r="Q2453">
        <v>2.85</v>
      </c>
      <c r="R2453">
        <v>2.54</v>
      </c>
      <c r="S2453">
        <v>3.51</v>
      </c>
      <c r="T2453">
        <v>3</v>
      </c>
    </row>
    <row r="2454" spans="1:20" x14ac:dyDescent="0.45">
      <c r="A2454" t="s">
        <v>31</v>
      </c>
      <c r="B2454" s="2">
        <v>42806</v>
      </c>
      <c r="C2454" s="1">
        <v>0.45833333333333331</v>
      </c>
      <c r="D2454" t="s">
        <v>99</v>
      </c>
      <c r="E2454" t="s">
        <v>78</v>
      </c>
      <c r="F2454">
        <v>1259.1199999999999</v>
      </c>
      <c r="G2454">
        <v>1322.75</v>
      </c>
      <c r="H2454">
        <v>0</v>
      </c>
      <c r="I2454">
        <v>0</v>
      </c>
      <c r="J2454">
        <v>2</v>
      </c>
      <c r="K2454">
        <v>2</v>
      </c>
      <c r="L2454">
        <v>1</v>
      </c>
      <c r="M2454">
        <v>1</v>
      </c>
      <c r="N2454" t="s">
        <v>28</v>
      </c>
      <c r="O2454">
        <v>1.99</v>
      </c>
      <c r="P2454">
        <v>3.41</v>
      </c>
      <c r="Q2454">
        <v>3.75</v>
      </c>
      <c r="R2454">
        <v>2.15</v>
      </c>
      <c r="S2454">
        <v>3.64</v>
      </c>
      <c r="T2454">
        <v>4.0999999999999996</v>
      </c>
    </row>
    <row r="2455" spans="1:20" x14ac:dyDescent="0.45">
      <c r="A2455" t="s">
        <v>31</v>
      </c>
      <c r="B2455" s="2">
        <v>42807</v>
      </c>
      <c r="C2455" s="1">
        <v>0.75</v>
      </c>
      <c r="D2455" t="s">
        <v>68</v>
      </c>
      <c r="E2455" t="s">
        <v>55</v>
      </c>
      <c r="F2455">
        <v>1416.05</v>
      </c>
      <c r="G2455">
        <v>1502.96</v>
      </c>
      <c r="H2455">
        <v>9</v>
      </c>
      <c r="I2455">
        <v>10</v>
      </c>
      <c r="J2455">
        <v>7</v>
      </c>
      <c r="K2455">
        <v>8</v>
      </c>
      <c r="L2455">
        <v>1</v>
      </c>
      <c r="M2455">
        <v>1</v>
      </c>
      <c r="N2455" t="s">
        <v>28</v>
      </c>
      <c r="O2455">
        <v>3.33</v>
      </c>
      <c r="P2455">
        <v>3.46</v>
      </c>
      <c r="Q2455">
        <v>2.1</v>
      </c>
      <c r="R2455">
        <v>3.6</v>
      </c>
      <c r="S2455">
        <v>3.64</v>
      </c>
      <c r="T2455">
        <v>2.23</v>
      </c>
    </row>
    <row r="2456" spans="1:20" x14ac:dyDescent="0.45">
      <c r="A2456" t="s">
        <v>65</v>
      </c>
      <c r="B2456" s="2">
        <v>42811</v>
      </c>
      <c r="C2456" s="1">
        <v>0.77083333333333337</v>
      </c>
      <c r="D2456" t="s">
        <v>72</v>
      </c>
      <c r="E2456" t="s">
        <v>66</v>
      </c>
      <c r="F2456">
        <v>1483.24</v>
      </c>
      <c r="G2456">
        <v>1527.29</v>
      </c>
      <c r="H2456">
        <v>9</v>
      </c>
      <c r="I2456">
        <v>15</v>
      </c>
      <c r="J2456">
        <v>1</v>
      </c>
      <c r="K2456">
        <v>7</v>
      </c>
      <c r="L2456">
        <v>3</v>
      </c>
      <c r="M2456">
        <v>2</v>
      </c>
      <c r="N2456" t="s">
        <v>23</v>
      </c>
      <c r="O2456">
        <v>2.2000000000000002</v>
      </c>
      <c r="P2456">
        <v>3.05</v>
      </c>
      <c r="Q2456">
        <v>3.31</v>
      </c>
      <c r="R2456">
        <v>2.2999999999999998</v>
      </c>
      <c r="S2456">
        <v>3.21</v>
      </c>
      <c r="T2456">
        <v>3.72</v>
      </c>
    </row>
    <row r="2457" spans="1:20" x14ac:dyDescent="0.45">
      <c r="A2457" t="s">
        <v>35</v>
      </c>
      <c r="B2457" s="2">
        <v>42812</v>
      </c>
      <c r="C2457" s="1">
        <v>0.72916666666666663</v>
      </c>
      <c r="D2457" t="s">
        <v>47</v>
      </c>
      <c r="E2457" t="s">
        <v>37</v>
      </c>
      <c r="F2457">
        <v>1446.21</v>
      </c>
      <c r="G2457">
        <v>1528.73</v>
      </c>
      <c r="H2457">
        <v>7</v>
      </c>
      <c r="I2457">
        <v>11</v>
      </c>
      <c r="J2457">
        <v>3</v>
      </c>
      <c r="K2457">
        <v>9</v>
      </c>
      <c r="L2457">
        <v>1</v>
      </c>
      <c r="M2457">
        <v>0</v>
      </c>
      <c r="N2457" t="s">
        <v>23</v>
      </c>
      <c r="O2457">
        <v>3.05</v>
      </c>
      <c r="P2457">
        <v>3.2</v>
      </c>
      <c r="Q2457">
        <v>2.34</v>
      </c>
      <c r="R2457">
        <v>3.25</v>
      </c>
      <c r="S2457">
        <v>3.36</v>
      </c>
      <c r="T2457">
        <v>2.56</v>
      </c>
    </row>
    <row r="2458" spans="1:20" x14ac:dyDescent="0.45">
      <c r="A2458" t="s">
        <v>35</v>
      </c>
      <c r="B2458" s="2">
        <v>42812</v>
      </c>
      <c r="C2458" s="1">
        <v>0.72916666666666663</v>
      </c>
      <c r="D2458" t="s">
        <v>36</v>
      </c>
      <c r="E2458" t="s">
        <v>100</v>
      </c>
      <c r="F2458">
        <v>1370.46</v>
      </c>
      <c r="G2458">
        <v>1523.37</v>
      </c>
      <c r="H2458">
        <v>0</v>
      </c>
      <c r="I2458">
        <v>0</v>
      </c>
      <c r="J2458">
        <v>3</v>
      </c>
      <c r="K2458">
        <v>3</v>
      </c>
      <c r="L2458">
        <v>2</v>
      </c>
      <c r="M2458">
        <v>0</v>
      </c>
      <c r="N2458" t="s">
        <v>23</v>
      </c>
      <c r="O2458">
        <v>2.8</v>
      </c>
      <c r="P2458">
        <v>3.09</v>
      </c>
      <c r="Q2458">
        <v>2.59</v>
      </c>
      <c r="R2458">
        <v>2.96</v>
      </c>
      <c r="S2458">
        <v>3.4</v>
      </c>
      <c r="T2458">
        <v>2.78</v>
      </c>
    </row>
    <row r="2459" spans="1:20" x14ac:dyDescent="0.45">
      <c r="A2459" t="s">
        <v>31</v>
      </c>
      <c r="B2459" s="2">
        <v>42813</v>
      </c>
      <c r="C2459" s="1">
        <v>0.66666666666666663</v>
      </c>
      <c r="D2459" t="s">
        <v>33</v>
      </c>
      <c r="E2459" t="s">
        <v>44</v>
      </c>
      <c r="F2459">
        <v>1354.27</v>
      </c>
      <c r="G2459">
        <v>1383.8</v>
      </c>
      <c r="H2459">
        <v>4</v>
      </c>
      <c r="I2459">
        <v>8</v>
      </c>
      <c r="J2459">
        <v>5</v>
      </c>
      <c r="K2459">
        <v>8</v>
      </c>
      <c r="L2459">
        <v>1</v>
      </c>
      <c r="M2459">
        <v>2</v>
      </c>
      <c r="N2459" t="s">
        <v>34</v>
      </c>
      <c r="O2459">
        <v>2.41</v>
      </c>
      <c r="P2459">
        <v>3.34</v>
      </c>
      <c r="Q2459">
        <v>2.85</v>
      </c>
      <c r="R2459">
        <v>2.56</v>
      </c>
      <c r="S2459">
        <v>3.5</v>
      </c>
      <c r="T2459">
        <v>2.99</v>
      </c>
    </row>
    <row r="2460" spans="1:20" x14ac:dyDescent="0.45">
      <c r="A2460" t="s">
        <v>31</v>
      </c>
      <c r="B2460" s="2">
        <v>42813</v>
      </c>
      <c r="C2460" s="1">
        <v>0.66666666666666663</v>
      </c>
      <c r="D2460" t="s">
        <v>57</v>
      </c>
      <c r="E2460" t="s">
        <v>107</v>
      </c>
      <c r="F2460">
        <v>1525.85</v>
      </c>
      <c r="G2460">
        <v>1378.06</v>
      </c>
      <c r="H2460">
        <v>7</v>
      </c>
      <c r="I2460">
        <v>13</v>
      </c>
      <c r="J2460">
        <v>5</v>
      </c>
      <c r="K2460">
        <v>8</v>
      </c>
      <c r="L2460">
        <v>3</v>
      </c>
      <c r="M2460">
        <v>2</v>
      </c>
      <c r="N2460" t="s">
        <v>23</v>
      </c>
      <c r="O2460">
        <v>1.79</v>
      </c>
      <c r="P2460">
        <v>3.47</v>
      </c>
      <c r="Q2460">
        <v>4.59</v>
      </c>
      <c r="R2460">
        <v>1.87</v>
      </c>
      <c r="S2460">
        <v>3.75</v>
      </c>
      <c r="T2460">
        <v>5.25</v>
      </c>
    </row>
    <row r="2461" spans="1:20" x14ac:dyDescent="0.45">
      <c r="A2461" t="s">
        <v>31</v>
      </c>
      <c r="B2461" s="2">
        <v>42813</v>
      </c>
      <c r="C2461" s="1">
        <v>0.66666666666666663</v>
      </c>
      <c r="D2461" t="s">
        <v>45</v>
      </c>
      <c r="E2461" t="s">
        <v>78</v>
      </c>
      <c r="F2461">
        <v>1339.21</v>
      </c>
      <c r="G2461">
        <v>1315.59</v>
      </c>
      <c r="H2461">
        <v>4</v>
      </c>
      <c r="I2461">
        <v>6</v>
      </c>
      <c r="J2461">
        <v>3</v>
      </c>
      <c r="K2461">
        <v>3</v>
      </c>
      <c r="L2461">
        <v>1</v>
      </c>
      <c r="M2461">
        <v>1</v>
      </c>
      <c r="N2461" t="s">
        <v>28</v>
      </c>
      <c r="O2461">
        <v>2.0699999999999998</v>
      </c>
      <c r="P2461">
        <v>3.3</v>
      </c>
      <c r="Q2461">
        <v>3.6</v>
      </c>
      <c r="R2461">
        <v>2.2000000000000002</v>
      </c>
      <c r="S2461">
        <v>3.47</v>
      </c>
      <c r="T2461">
        <v>3.98</v>
      </c>
    </row>
    <row r="2462" spans="1:20" x14ac:dyDescent="0.45">
      <c r="A2462" t="s">
        <v>31</v>
      </c>
      <c r="B2462" s="2">
        <v>42813</v>
      </c>
      <c r="C2462" s="1">
        <v>0.66666666666666663</v>
      </c>
      <c r="D2462" t="s">
        <v>55</v>
      </c>
      <c r="E2462" t="s">
        <v>56</v>
      </c>
      <c r="F2462">
        <v>1498.39</v>
      </c>
      <c r="G2462">
        <v>1395.38</v>
      </c>
      <c r="H2462">
        <v>5</v>
      </c>
      <c r="I2462">
        <v>9</v>
      </c>
      <c r="J2462">
        <v>4</v>
      </c>
      <c r="K2462">
        <v>7</v>
      </c>
      <c r="L2462">
        <v>1</v>
      </c>
      <c r="M2462">
        <v>2</v>
      </c>
      <c r="N2462" t="s">
        <v>34</v>
      </c>
      <c r="O2462">
        <v>1.9</v>
      </c>
      <c r="P2462">
        <v>3.66</v>
      </c>
      <c r="Q2462">
        <v>3.78</v>
      </c>
      <c r="R2462">
        <v>2</v>
      </c>
      <c r="S2462">
        <v>3.92</v>
      </c>
      <c r="T2462">
        <v>4.25</v>
      </c>
    </row>
    <row r="2463" spans="1:20" x14ac:dyDescent="0.45">
      <c r="A2463" t="s">
        <v>31</v>
      </c>
      <c r="B2463" s="2">
        <v>42813</v>
      </c>
      <c r="C2463" s="1">
        <v>0.66666666666666663</v>
      </c>
      <c r="D2463" t="s">
        <v>95</v>
      </c>
      <c r="E2463" t="s">
        <v>68</v>
      </c>
      <c r="F2463">
        <v>1341.85</v>
      </c>
      <c r="G2463">
        <v>1403.29</v>
      </c>
      <c r="H2463">
        <v>5</v>
      </c>
      <c r="I2463">
        <v>6</v>
      </c>
      <c r="J2463">
        <v>7</v>
      </c>
      <c r="K2463">
        <v>10</v>
      </c>
      <c r="L2463">
        <v>2</v>
      </c>
      <c r="M2463">
        <v>1</v>
      </c>
      <c r="N2463" t="s">
        <v>23</v>
      </c>
      <c r="O2463">
        <v>2.99</v>
      </c>
      <c r="P2463">
        <v>3.29</v>
      </c>
      <c r="Q2463">
        <v>2.35</v>
      </c>
      <c r="R2463">
        <v>3.15</v>
      </c>
      <c r="S2463">
        <v>3.49</v>
      </c>
      <c r="T2463">
        <v>2.5</v>
      </c>
    </row>
    <row r="2464" spans="1:20" x14ac:dyDescent="0.45">
      <c r="A2464" t="s">
        <v>31</v>
      </c>
      <c r="B2464" s="2">
        <v>42825</v>
      </c>
      <c r="C2464" s="1">
        <v>0.70833333333333337</v>
      </c>
      <c r="D2464" t="s">
        <v>78</v>
      </c>
      <c r="E2464" t="s">
        <v>44</v>
      </c>
      <c r="F2464">
        <v>1315.59</v>
      </c>
      <c r="G2464">
        <v>1383.8</v>
      </c>
      <c r="H2464">
        <v>3</v>
      </c>
      <c r="I2464">
        <v>4</v>
      </c>
      <c r="J2464">
        <v>7</v>
      </c>
      <c r="K2464">
        <v>11</v>
      </c>
      <c r="L2464">
        <v>0</v>
      </c>
      <c r="M2464">
        <v>0</v>
      </c>
      <c r="N2464" t="s">
        <v>28</v>
      </c>
      <c r="O2464">
        <v>3.78</v>
      </c>
      <c r="P2464">
        <v>3.29</v>
      </c>
      <c r="Q2464">
        <v>2.02</v>
      </c>
      <c r="R2464">
        <v>4.2</v>
      </c>
      <c r="S2464">
        <v>3.44</v>
      </c>
      <c r="T2464">
        <v>2.12</v>
      </c>
    </row>
    <row r="2465" spans="1:20" x14ac:dyDescent="0.45">
      <c r="A2465" t="s">
        <v>31</v>
      </c>
      <c r="B2465" s="2">
        <v>42825</v>
      </c>
      <c r="C2465" s="1">
        <v>0.80208333333333337</v>
      </c>
      <c r="D2465" t="s">
        <v>56</v>
      </c>
      <c r="E2465" t="s">
        <v>107</v>
      </c>
      <c r="F2465">
        <v>1395.38</v>
      </c>
      <c r="G2465">
        <v>1378.06</v>
      </c>
      <c r="H2465">
        <v>7</v>
      </c>
      <c r="I2465">
        <v>10</v>
      </c>
      <c r="J2465">
        <v>2</v>
      </c>
      <c r="K2465">
        <v>5</v>
      </c>
      <c r="L2465">
        <v>2</v>
      </c>
      <c r="M2465">
        <v>0</v>
      </c>
      <c r="N2465" t="s">
        <v>23</v>
      </c>
      <c r="O2465">
        <v>2.12</v>
      </c>
      <c r="P2465">
        <v>3.31</v>
      </c>
      <c r="Q2465">
        <v>3.45</v>
      </c>
      <c r="R2465">
        <v>2.2400000000000002</v>
      </c>
      <c r="S2465">
        <v>3.5</v>
      </c>
      <c r="T2465">
        <v>3.82</v>
      </c>
    </row>
    <row r="2466" spans="1:20" x14ac:dyDescent="0.45">
      <c r="A2466" t="s">
        <v>35</v>
      </c>
      <c r="B2466" s="2">
        <v>42828</v>
      </c>
      <c r="C2466" s="1">
        <v>0.625</v>
      </c>
      <c r="D2466" t="s">
        <v>37</v>
      </c>
      <c r="E2466" t="s">
        <v>100</v>
      </c>
      <c r="F2466">
        <v>1520.26</v>
      </c>
      <c r="G2466">
        <v>1508.85</v>
      </c>
      <c r="H2466">
        <v>0</v>
      </c>
      <c r="I2466">
        <v>6</v>
      </c>
      <c r="J2466">
        <v>3</v>
      </c>
      <c r="K2466">
        <v>3</v>
      </c>
      <c r="L2466">
        <v>3</v>
      </c>
      <c r="M2466">
        <v>0</v>
      </c>
      <c r="N2466" t="s">
        <v>23</v>
      </c>
      <c r="O2466">
        <v>1.93</v>
      </c>
      <c r="P2466">
        <v>3.4</v>
      </c>
      <c r="Q2466">
        <v>3.92</v>
      </c>
      <c r="R2466">
        <v>2.06</v>
      </c>
      <c r="S2466">
        <v>3.64</v>
      </c>
      <c r="T2466">
        <v>4.3600000000000003</v>
      </c>
    </row>
    <row r="2467" spans="1:20" x14ac:dyDescent="0.45">
      <c r="A2467" t="s">
        <v>61</v>
      </c>
      <c r="B2467" s="2">
        <v>42828</v>
      </c>
      <c r="C2467" s="1">
        <v>0.8125</v>
      </c>
      <c r="D2467" t="s">
        <v>85</v>
      </c>
      <c r="E2467" t="s">
        <v>77</v>
      </c>
      <c r="F2467">
        <v>1322.94</v>
      </c>
      <c r="G2467">
        <v>1379.56</v>
      </c>
      <c r="H2467">
        <v>5</v>
      </c>
      <c r="I2467">
        <v>5</v>
      </c>
      <c r="J2467">
        <v>4</v>
      </c>
      <c r="K2467">
        <v>7</v>
      </c>
      <c r="L2467">
        <v>1</v>
      </c>
      <c r="M2467">
        <v>2</v>
      </c>
      <c r="N2467" t="s">
        <v>34</v>
      </c>
      <c r="O2467">
        <v>3.16</v>
      </c>
      <c r="P2467">
        <v>3.36</v>
      </c>
      <c r="Q2467">
        <v>2.2000000000000002</v>
      </c>
      <c r="R2467">
        <v>3.42</v>
      </c>
      <c r="S2467">
        <v>3.62</v>
      </c>
      <c r="T2467">
        <v>2.2999999999999998</v>
      </c>
    </row>
    <row r="2468" spans="1:20" x14ac:dyDescent="0.45">
      <c r="A2468" t="s">
        <v>65</v>
      </c>
      <c r="B2468" s="2">
        <v>42829</v>
      </c>
      <c r="C2468" s="1">
        <v>0.66666666666666663</v>
      </c>
      <c r="D2468" t="s">
        <v>102</v>
      </c>
      <c r="E2468" t="s">
        <v>79</v>
      </c>
      <c r="F2468">
        <v>1321.49</v>
      </c>
      <c r="G2468">
        <v>1367</v>
      </c>
      <c r="H2468">
        <v>4</v>
      </c>
      <c r="I2468">
        <v>4</v>
      </c>
      <c r="J2468">
        <v>5</v>
      </c>
      <c r="K2468">
        <v>5</v>
      </c>
      <c r="L2468">
        <v>0</v>
      </c>
      <c r="M2468">
        <v>0</v>
      </c>
      <c r="N2468" t="s">
        <v>28</v>
      </c>
      <c r="O2468">
        <v>2.41</v>
      </c>
      <c r="P2468">
        <v>2.97</v>
      </c>
      <c r="Q2468">
        <v>3.03</v>
      </c>
      <c r="R2468">
        <v>2.56</v>
      </c>
      <c r="S2468">
        <v>3.1</v>
      </c>
      <c r="T2468">
        <v>3.37</v>
      </c>
    </row>
    <row r="2469" spans="1:20" x14ac:dyDescent="0.45">
      <c r="A2469" t="s">
        <v>41</v>
      </c>
      <c r="B2469" s="2">
        <v>42831</v>
      </c>
      <c r="C2469" s="1">
        <v>0.58333333333333337</v>
      </c>
      <c r="D2469" t="s">
        <v>105</v>
      </c>
      <c r="E2469" t="s">
        <v>70</v>
      </c>
      <c r="F2469">
        <v>1307.8800000000001</v>
      </c>
      <c r="G2469">
        <v>1371.48</v>
      </c>
      <c r="H2469">
        <v>0</v>
      </c>
      <c r="I2469">
        <v>2</v>
      </c>
      <c r="J2469">
        <v>6</v>
      </c>
      <c r="K2469">
        <v>10</v>
      </c>
      <c r="L2469">
        <v>3</v>
      </c>
      <c r="M2469">
        <v>1</v>
      </c>
      <c r="N2469" t="s">
        <v>23</v>
      </c>
      <c r="O2469">
        <v>3.49</v>
      </c>
      <c r="P2469">
        <v>3.34</v>
      </c>
      <c r="Q2469">
        <v>2.09</v>
      </c>
      <c r="R2469">
        <v>3.8</v>
      </c>
      <c r="S2469">
        <v>3.7</v>
      </c>
      <c r="T2469">
        <v>2.2400000000000002</v>
      </c>
    </row>
    <row r="2470" spans="1:20" x14ac:dyDescent="0.45">
      <c r="A2470" t="s">
        <v>20</v>
      </c>
      <c r="B2470" s="2">
        <v>42831</v>
      </c>
      <c r="C2470" s="1">
        <v>0.70833333333333337</v>
      </c>
      <c r="D2470" t="s">
        <v>48</v>
      </c>
      <c r="E2470" t="s">
        <v>24</v>
      </c>
      <c r="F2470">
        <v>1315.67</v>
      </c>
      <c r="G2470">
        <v>1306.0999999999999</v>
      </c>
      <c r="H2470">
        <v>0</v>
      </c>
      <c r="I2470">
        <v>3</v>
      </c>
      <c r="J2470">
        <v>3</v>
      </c>
      <c r="K2470">
        <v>7</v>
      </c>
      <c r="L2470">
        <v>0</v>
      </c>
      <c r="M2470">
        <v>1</v>
      </c>
      <c r="N2470" t="s">
        <v>34</v>
      </c>
      <c r="O2470">
        <v>1.91</v>
      </c>
      <c r="P2470">
        <v>3.59</v>
      </c>
      <c r="Q2470">
        <v>3.78</v>
      </c>
      <c r="R2470">
        <v>2</v>
      </c>
      <c r="S2470">
        <v>3.85</v>
      </c>
      <c r="T2470">
        <v>4.2</v>
      </c>
    </row>
    <row r="2471" spans="1:20" x14ac:dyDescent="0.45">
      <c r="A2471" t="s">
        <v>20</v>
      </c>
      <c r="B2471" s="2">
        <v>42831</v>
      </c>
      <c r="C2471" s="1">
        <v>0.70833333333333337</v>
      </c>
      <c r="D2471" t="s">
        <v>30</v>
      </c>
      <c r="E2471" t="s">
        <v>58</v>
      </c>
      <c r="F2471">
        <v>1501.94</v>
      </c>
      <c r="G2471">
        <v>1357.48</v>
      </c>
      <c r="H2471">
        <v>5</v>
      </c>
      <c r="I2471">
        <v>11</v>
      </c>
      <c r="J2471">
        <v>6</v>
      </c>
      <c r="K2471">
        <v>9</v>
      </c>
      <c r="L2471">
        <v>3</v>
      </c>
      <c r="M2471">
        <v>1</v>
      </c>
      <c r="N2471" t="s">
        <v>23</v>
      </c>
      <c r="O2471">
        <v>1.43</v>
      </c>
      <c r="P2471">
        <v>4.51</v>
      </c>
      <c r="Q2471">
        <v>6.83</v>
      </c>
      <c r="R2471">
        <v>1.5</v>
      </c>
      <c r="S2471">
        <v>4.8499999999999996</v>
      </c>
      <c r="T2471">
        <v>7.96</v>
      </c>
    </row>
    <row r="2472" spans="1:20" x14ac:dyDescent="0.45">
      <c r="A2472" t="s">
        <v>20</v>
      </c>
      <c r="B2472" s="2">
        <v>42831</v>
      </c>
      <c r="C2472" s="1">
        <v>0.70833333333333337</v>
      </c>
      <c r="D2472" t="s">
        <v>26</v>
      </c>
      <c r="E2472" t="s">
        <v>104</v>
      </c>
      <c r="F2472">
        <v>1248.6400000000001</v>
      </c>
      <c r="G2472">
        <v>1158.3</v>
      </c>
      <c r="H2472">
        <v>1</v>
      </c>
      <c r="I2472">
        <v>5</v>
      </c>
      <c r="J2472">
        <v>3</v>
      </c>
      <c r="K2472">
        <v>6</v>
      </c>
      <c r="L2472">
        <v>3</v>
      </c>
      <c r="M2472">
        <v>2</v>
      </c>
      <c r="N2472" t="s">
        <v>23</v>
      </c>
      <c r="O2472">
        <v>2.11</v>
      </c>
      <c r="P2472">
        <v>3.25</v>
      </c>
      <c r="Q2472">
        <v>3.52</v>
      </c>
      <c r="R2472">
        <v>2.2000000000000002</v>
      </c>
      <c r="S2472">
        <v>3.38</v>
      </c>
      <c r="T2472">
        <v>3.84</v>
      </c>
    </row>
    <row r="2473" spans="1:20" x14ac:dyDescent="0.45">
      <c r="A2473" t="s">
        <v>20</v>
      </c>
      <c r="B2473" s="2">
        <v>42831</v>
      </c>
      <c r="C2473" s="1">
        <v>0.70833333333333337</v>
      </c>
      <c r="D2473" t="s">
        <v>59</v>
      </c>
      <c r="E2473" t="s">
        <v>109</v>
      </c>
      <c r="F2473">
        <v>1326.54</v>
      </c>
      <c r="G2473">
        <v>1158.3</v>
      </c>
      <c r="H2473">
        <v>0</v>
      </c>
      <c r="I2473">
        <v>0</v>
      </c>
      <c r="J2473">
        <v>2</v>
      </c>
      <c r="K2473">
        <v>3</v>
      </c>
      <c r="L2473">
        <v>2</v>
      </c>
      <c r="M2473">
        <v>1</v>
      </c>
      <c r="N2473" t="s">
        <v>23</v>
      </c>
      <c r="O2473">
        <v>1.76</v>
      </c>
      <c r="P2473">
        <v>3.55</v>
      </c>
      <c r="Q2473">
        <v>4.6500000000000004</v>
      </c>
      <c r="R2473">
        <v>1.87</v>
      </c>
      <c r="S2473">
        <v>3.88</v>
      </c>
      <c r="T2473">
        <v>5.15</v>
      </c>
    </row>
    <row r="2474" spans="1:20" x14ac:dyDescent="0.45">
      <c r="A2474" t="s">
        <v>31</v>
      </c>
      <c r="B2474" s="2">
        <v>42833</v>
      </c>
      <c r="C2474" s="1">
        <v>0.75</v>
      </c>
      <c r="D2474" t="s">
        <v>78</v>
      </c>
      <c r="E2474" t="s">
        <v>32</v>
      </c>
      <c r="F2474">
        <v>1311.69</v>
      </c>
      <c r="G2474">
        <v>1327.33</v>
      </c>
      <c r="H2474">
        <v>5</v>
      </c>
      <c r="I2474">
        <v>7</v>
      </c>
      <c r="J2474">
        <v>4</v>
      </c>
      <c r="K2474">
        <v>7</v>
      </c>
      <c r="L2474">
        <v>1</v>
      </c>
      <c r="M2474">
        <v>0</v>
      </c>
      <c r="N2474" t="s">
        <v>23</v>
      </c>
      <c r="O2474">
        <v>2.2799999999999998</v>
      </c>
      <c r="P2474">
        <v>3.32</v>
      </c>
      <c r="Q2474">
        <v>3.08</v>
      </c>
      <c r="R2474">
        <v>2.4</v>
      </c>
      <c r="S2474">
        <v>3.54</v>
      </c>
      <c r="T2474">
        <v>3.4</v>
      </c>
    </row>
    <row r="2475" spans="1:20" x14ac:dyDescent="0.45">
      <c r="A2475" t="s">
        <v>31</v>
      </c>
      <c r="B2475" s="2">
        <v>42836</v>
      </c>
      <c r="C2475" s="1">
        <v>0.625</v>
      </c>
      <c r="D2475" t="s">
        <v>56</v>
      </c>
      <c r="E2475" t="s">
        <v>107</v>
      </c>
      <c r="F2475">
        <v>1409.08</v>
      </c>
      <c r="G2475">
        <v>1358.92</v>
      </c>
      <c r="H2475">
        <v>9</v>
      </c>
      <c r="I2475">
        <v>10</v>
      </c>
      <c r="J2475">
        <v>1</v>
      </c>
      <c r="K2475">
        <v>5</v>
      </c>
      <c r="L2475">
        <v>2</v>
      </c>
      <c r="M2475">
        <v>2</v>
      </c>
      <c r="N2475" t="s">
        <v>28</v>
      </c>
      <c r="O2475">
        <v>1.91</v>
      </c>
      <c r="P2475">
        <v>3.9</v>
      </c>
      <c r="Q2475">
        <v>3.57</v>
      </c>
      <c r="R2475">
        <v>2</v>
      </c>
      <c r="S2475">
        <v>4.21</v>
      </c>
      <c r="T2475">
        <v>3.9</v>
      </c>
    </row>
    <row r="2476" spans="1:20" x14ac:dyDescent="0.45">
      <c r="A2476" t="s">
        <v>20</v>
      </c>
      <c r="B2476" s="2">
        <v>42836</v>
      </c>
      <c r="C2476" s="1">
        <v>0.70833333333333337</v>
      </c>
      <c r="D2476" t="s">
        <v>25</v>
      </c>
      <c r="E2476" t="s">
        <v>109</v>
      </c>
      <c r="F2476">
        <v>1399.9</v>
      </c>
      <c r="G2476">
        <v>1158.3</v>
      </c>
      <c r="H2476">
        <v>4</v>
      </c>
      <c r="I2476">
        <v>8</v>
      </c>
      <c r="J2476">
        <v>1</v>
      </c>
      <c r="K2476">
        <v>2</v>
      </c>
      <c r="L2476">
        <v>0</v>
      </c>
      <c r="M2476">
        <v>1</v>
      </c>
      <c r="N2476" t="s">
        <v>34</v>
      </c>
      <c r="O2476">
        <v>1.69</v>
      </c>
      <c r="P2476">
        <v>3.85</v>
      </c>
      <c r="Q2476">
        <v>4.76</v>
      </c>
      <c r="R2476">
        <v>1.77</v>
      </c>
      <c r="S2476">
        <v>4.05</v>
      </c>
      <c r="T2476">
        <v>5.55</v>
      </c>
    </row>
    <row r="2477" spans="1:20" x14ac:dyDescent="0.45">
      <c r="A2477" t="s">
        <v>31</v>
      </c>
      <c r="B2477" s="2">
        <v>42837</v>
      </c>
      <c r="C2477" s="1">
        <v>0.75</v>
      </c>
      <c r="D2477" t="s">
        <v>55</v>
      </c>
      <c r="E2477" t="s">
        <v>44</v>
      </c>
      <c r="F2477">
        <v>1479.91</v>
      </c>
      <c r="G2477">
        <v>1384.58</v>
      </c>
      <c r="H2477">
        <v>4</v>
      </c>
      <c r="I2477">
        <v>8</v>
      </c>
      <c r="J2477">
        <v>5</v>
      </c>
      <c r="K2477">
        <v>9</v>
      </c>
      <c r="L2477">
        <v>3</v>
      </c>
      <c r="M2477">
        <v>1</v>
      </c>
      <c r="N2477" t="s">
        <v>23</v>
      </c>
      <c r="O2477">
        <v>1.41</v>
      </c>
      <c r="P2477">
        <v>4.68</v>
      </c>
      <c r="Q2477">
        <v>7.21</v>
      </c>
      <c r="R2477">
        <v>1.46</v>
      </c>
      <c r="S2477">
        <v>5.0999999999999996</v>
      </c>
      <c r="T2477">
        <v>8.3000000000000007</v>
      </c>
    </row>
    <row r="2478" spans="1:20" x14ac:dyDescent="0.45">
      <c r="A2478" t="s">
        <v>61</v>
      </c>
      <c r="B2478" s="2">
        <v>42840</v>
      </c>
      <c r="C2478" s="1">
        <v>0.70833333333333337</v>
      </c>
      <c r="D2478" t="s">
        <v>80</v>
      </c>
      <c r="E2478" t="s">
        <v>90</v>
      </c>
      <c r="F2478">
        <v>1406.33</v>
      </c>
      <c r="G2478">
        <v>1319.24</v>
      </c>
      <c r="H2478">
        <v>5</v>
      </c>
      <c r="I2478">
        <v>8</v>
      </c>
      <c r="J2478">
        <v>2</v>
      </c>
      <c r="K2478">
        <v>3</v>
      </c>
      <c r="L2478">
        <v>0</v>
      </c>
      <c r="M2478">
        <v>0</v>
      </c>
      <c r="N2478" t="s">
        <v>28</v>
      </c>
      <c r="O2478">
        <v>1.71</v>
      </c>
      <c r="P2478">
        <v>3.69</v>
      </c>
      <c r="Q2478">
        <v>4.67</v>
      </c>
      <c r="R2478">
        <v>1.83</v>
      </c>
      <c r="S2478">
        <v>3.96</v>
      </c>
      <c r="T2478">
        <v>5.38</v>
      </c>
    </row>
    <row r="2479" spans="1:20" x14ac:dyDescent="0.45">
      <c r="A2479" t="s">
        <v>31</v>
      </c>
      <c r="B2479" s="2">
        <v>42840</v>
      </c>
      <c r="C2479" s="1">
        <v>0.70833333333333337</v>
      </c>
      <c r="D2479" t="s">
        <v>45</v>
      </c>
      <c r="E2479" t="s">
        <v>78</v>
      </c>
      <c r="F2479">
        <v>1320.89</v>
      </c>
      <c r="G2479">
        <v>1303.99</v>
      </c>
      <c r="H2479">
        <v>2</v>
      </c>
      <c r="I2479">
        <v>6</v>
      </c>
      <c r="J2479">
        <v>7</v>
      </c>
      <c r="K2479">
        <v>9</v>
      </c>
      <c r="L2479">
        <v>0</v>
      </c>
      <c r="M2479">
        <v>1</v>
      </c>
      <c r="N2479" t="s">
        <v>34</v>
      </c>
      <c r="O2479">
        <v>2.21</v>
      </c>
      <c r="P2479">
        <v>3.24</v>
      </c>
      <c r="Q2479">
        <v>3.3</v>
      </c>
      <c r="R2479">
        <v>2.2799999999999998</v>
      </c>
      <c r="S2479">
        <v>3.38</v>
      </c>
      <c r="T2479">
        <v>3.54</v>
      </c>
    </row>
    <row r="2480" spans="1:20" x14ac:dyDescent="0.45">
      <c r="A2480" t="s">
        <v>35</v>
      </c>
      <c r="B2480" s="2">
        <v>42840</v>
      </c>
      <c r="C2480" s="1">
        <v>0.72916666666666663</v>
      </c>
      <c r="D2480" t="s">
        <v>37</v>
      </c>
      <c r="E2480" t="s">
        <v>36</v>
      </c>
      <c r="F2480">
        <v>1526.45</v>
      </c>
      <c r="G2480">
        <v>1395.54</v>
      </c>
      <c r="H2480">
        <v>4</v>
      </c>
      <c r="I2480">
        <v>4</v>
      </c>
      <c r="J2480">
        <v>3</v>
      </c>
      <c r="K2480">
        <v>3</v>
      </c>
      <c r="L2480">
        <v>1</v>
      </c>
      <c r="M2480">
        <v>0</v>
      </c>
      <c r="N2480" t="s">
        <v>23</v>
      </c>
      <c r="O2480">
        <v>1.59</v>
      </c>
      <c r="P2480">
        <v>3.86</v>
      </c>
      <c r="Q2480">
        <v>5.64</v>
      </c>
      <c r="R2480">
        <v>1.7</v>
      </c>
      <c r="S2480">
        <v>4.25</v>
      </c>
      <c r="T2480">
        <v>6.5</v>
      </c>
    </row>
    <row r="2481" spans="1:20" x14ac:dyDescent="0.45">
      <c r="A2481" t="s">
        <v>31</v>
      </c>
      <c r="B2481" s="2">
        <v>42841</v>
      </c>
      <c r="C2481" s="1">
        <v>0.625</v>
      </c>
      <c r="D2481" t="s">
        <v>107</v>
      </c>
      <c r="E2481" t="s">
        <v>55</v>
      </c>
      <c r="F2481">
        <v>1353.89</v>
      </c>
      <c r="G2481">
        <v>1483.25</v>
      </c>
      <c r="H2481">
        <v>1</v>
      </c>
      <c r="I2481">
        <v>3</v>
      </c>
      <c r="J2481">
        <v>4</v>
      </c>
      <c r="K2481">
        <v>8</v>
      </c>
      <c r="L2481">
        <v>2</v>
      </c>
      <c r="M2481">
        <v>2</v>
      </c>
      <c r="N2481" t="s">
        <v>28</v>
      </c>
      <c r="O2481">
        <v>4.09</v>
      </c>
      <c r="P2481">
        <v>3.57</v>
      </c>
      <c r="Q2481">
        <v>1.86</v>
      </c>
      <c r="R2481">
        <v>4.4000000000000004</v>
      </c>
      <c r="S2481">
        <v>3.78</v>
      </c>
      <c r="T2481">
        <v>1.95</v>
      </c>
    </row>
    <row r="2482" spans="1:20" x14ac:dyDescent="0.45">
      <c r="A2482" t="s">
        <v>41</v>
      </c>
      <c r="B2482" s="2">
        <v>42841</v>
      </c>
      <c r="C2482" s="1">
        <v>0.6875</v>
      </c>
      <c r="D2482" t="s">
        <v>70</v>
      </c>
      <c r="E2482" t="s">
        <v>51</v>
      </c>
      <c r="F2482">
        <v>1355</v>
      </c>
      <c r="G2482">
        <v>1438.41</v>
      </c>
      <c r="H2482">
        <v>3</v>
      </c>
      <c r="I2482">
        <v>7</v>
      </c>
      <c r="J2482">
        <v>7</v>
      </c>
      <c r="K2482">
        <v>8</v>
      </c>
      <c r="L2482">
        <v>3</v>
      </c>
      <c r="M2482">
        <v>0</v>
      </c>
      <c r="N2482" t="s">
        <v>23</v>
      </c>
      <c r="O2482">
        <v>1.96</v>
      </c>
      <c r="P2482">
        <v>3.51</v>
      </c>
      <c r="Q2482">
        <v>3.74</v>
      </c>
      <c r="R2482">
        <v>2.2599999999999998</v>
      </c>
      <c r="S2482">
        <v>3.78</v>
      </c>
      <c r="T2482">
        <v>4.2</v>
      </c>
    </row>
    <row r="2483" spans="1:20" x14ac:dyDescent="0.45">
      <c r="A2483" t="s">
        <v>31</v>
      </c>
      <c r="B2483" s="2">
        <v>42842</v>
      </c>
      <c r="C2483" s="1">
        <v>0.5</v>
      </c>
      <c r="D2483" t="s">
        <v>95</v>
      </c>
      <c r="E2483" t="s">
        <v>32</v>
      </c>
      <c r="F2483">
        <v>1341.42</v>
      </c>
      <c r="G2483">
        <v>1341.43</v>
      </c>
      <c r="H2483">
        <v>7</v>
      </c>
      <c r="I2483">
        <v>9</v>
      </c>
      <c r="J2483">
        <v>3</v>
      </c>
      <c r="K2483">
        <v>4</v>
      </c>
      <c r="L2483">
        <v>0</v>
      </c>
      <c r="M2483">
        <v>0</v>
      </c>
      <c r="N2483" t="s">
        <v>28</v>
      </c>
      <c r="O2483">
        <v>2.19</v>
      </c>
      <c r="P2483">
        <v>3.31</v>
      </c>
      <c r="Q2483">
        <v>3.26</v>
      </c>
      <c r="R2483">
        <v>2.27</v>
      </c>
      <c r="S2483">
        <v>3.5</v>
      </c>
      <c r="T2483">
        <v>3.5</v>
      </c>
    </row>
    <row r="2484" spans="1:20" x14ac:dyDescent="0.45">
      <c r="A2484" t="s">
        <v>41</v>
      </c>
      <c r="B2484" s="2">
        <v>42842</v>
      </c>
      <c r="C2484" s="1">
        <v>0.58333333333333337</v>
      </c>
      <c r="D2484" t="s">
        <v>53</v>
      </c>
      <c r="E2484" t="s">
        <v>105</v>
      </c>
      <c r="F2484">
        <v>1494.76</v>
      </c>
      <c r="G2484">
        <v>1303.74</v>
      </c>
      <c r="H2484">
        <v>5</v>
      </c>
      <c r="I2484">
        <v>9</v>
      </c>
      <c r="J2484">
        <v>3</v>
      </c>
      <c r="K2484">
        <v>4</v>
      </c>
      <c r="L2484">
        <v>1</v>
      </c>
      <c r="M2484">
        <v>2</v>
      </c>
      <c r="N2484" t="s">
        <v>34</v>
      </c>
      <c r="O2484">
        <v>1.76</v>
      </c>
      <c r="P2484">
        <v>3.51</v>
      </c>
      <c r="Q2484">
        <v>4.71</v>
      </c>
      <c r="R2484">
        <v>1.83</v>
      </c>
      <c r="S2484">
        <v>3.8</v>
      </c>
      <c r="T2484">
        <v>5.5</v>
      </c>
    </row>
    <row r="2485" spans="1:20" x14ac:dyDescent="0.45">
      <c r="A2485" t="s">
        <v>20</v>
      </c>
      <c r="B2485" s="2">
        <v>42842</v>
      </c>
      <c r="C2485" s="1">
        <v>0.70833333333333337</v>
      </c>
      <c r="D2485" t="s">
        <v>48</v>
      </c>
      <c r="E2485" t="s">
        <v>29</v>
      </c>
      <c r="F2485">
        <v>1295.1300000000001</v>
      </c>
      <c r="G2485">
        <v>1282.8599999999999</v>
      </c>
      <c r="H2485">
        <v>0</v>
      </c>
      <c r="I2485">
        <v>0</v>
      </c>
      <c r="J2485">
        <v>6</v>
      </c>
      <c r="K2485">
        <v>9</v>
      </c>
      <c r="L2485">
        <v>3</v>
      </c>
      <c r="M2485">
        <v>1</v>
      </c>
      <c r="N2485" t="s">
        <v>23</v>
      </c>
      <c r="O2485">
        <v>2.4300000000000002</v>
      </c>
      <c r="P2485">
        <v>3.4</v>
      </c>
      <c r="Q2485">
        <v>2.76</v>
      </c>
      <c r="R2485">
        <v>2.5499999999999998</v>
      </c>
      <c r="S2485">
        <v>3.74</v>
      </c>
      <c r="T2485">
        <v>2.91</v>
      </c>
    </row>
    <row r="2486" spans="1:20" x14ac:dyDescent="0.45">
      <c r="A2486" t="s">
        <v>20</v>
      </c>
      <c r="B2486" s="2">
        <v>42842</v>
      </c>
      <c r="C2486" s="1">
        <v>0.70833333333333337</v>
      </c>
      <c r="D2486" t="s">
        <v>60</v>
      </c>
      <c r="E2486" t="s">
        <v>24</v>
      </c>
      <c r="F2486">
        <v>1330.55</v>
      </c>
      <c r="G2486">
        <v>1319.54</v>
      </c>
      <c r="H2486">
        <v>3</v>
      </c>
      <c r="I2486">
        <v>6</v>
      </c>
      <c r="J2486">
        <v>6</v>
      </c>
      <c r="K2486">
        <v>7</v>
      </c>
      <c r="L2486">
        <v>3</v>
      </c>
      <c r="M2486">
        <v>1</v>
      </c>
      <c r="N2486" t="s">
        <v>23</v>
      </c>
      <c r="O2486">
        <v>1.72</v>
      </c>
      <c r="P2486">
        <v>3.66</v>
      </c>
      <c r="Q2486">
        <v>4.74</v>
      </c>
      <c r="R2486">
        <v>1.82</v>
      </c>
      <c r="S2486">
        <v>3.85</v>
      </c>
      <c r="T2486">
        <v>5.65</v>
      </c>
    </row>
    <row r="2487" spans="1:20" x14ac:dyDescent="0.45">
      <c r="A2487" t="s">
        <v>20</v>
      </c>
      <c r="B2487" s="2">
        <v>42842</v>
      </c>
      <c r="C2487" s="1">
        <v>0.70833333333333337</v>
      </c>
      <c r="D2487" t="s">
        <v>25</v>
      </c>
      <c r="E2487" t="s">
        <v>40</v>
      </c>
      <c r="F2487">
        <v>1403.96</v>
      </c>
      <c r="G2487">
        <v>1321.85</v>
      </c>
      <c r="H2487">
        <v>3</v>
      </c>
      <c r="I2487">
        <v>7</v>
      </c>
      <c r="J2487">
        <v>6</v>
      </c>
      <c r="K2487">
        <v>8</v>
      </c>
      <c r="L2487">
        <v>4</v>
      </c>
      <c r="M2487">
        <v>0</v>
      </c>
      <c r="N2487" t="s">
        <v>23</v>
      </c>
      <c r="O2487">
        <v>1.64</v>
      </c>
      <c r="P2487">
        <v>3.87</v>
      </c>
      <c r="Q2487">
        <v>5.0599999999999996</v>
      </c>
      <c r="R2487">
        <v>1.77</v>
      </c>
      <c r="S2487">
        <v>4.16</v>
      </c>
      <c r="T2487">
        <v>5.94</v>
      </c>
    </row>
    <row r="2488" spans="1:20" x14ac:dyDescent="0.45">
      <c r="A2488" t="s">
        <v>20</v>
      </c>
      <c r="B2488" s="2">
        <v>42842</v>
      </c>
      <c r="C2488" s="1">
        <v>0.70833333333333337</v>
      </c>
      <c r="D2488" t="s">
        <v>104</v>
      </c>
      <c r="E2488" t="s">
        <v>109</v>
      </c>
      <c r="F2488">
        <v>1165.18</v>
      </c>
      <c r="G2488">
        <v>1162.33</v>
      </c>
      <c r="H2488">
        <v>3</v>
      </c>
      <c r="I2488">
        <v>6</v>
      </c>
      <c r="J2488">
        <v>4</v>
      </c>
      <c r="K2488">
        <v>5</v>
      </c>
      <c r="L2488">
        <v>2</v>
      </c>
      <c r="M2488">
        <v>0</v>
      </c>
      <c r="N2488" t="s">
        <v>23</v>
      </c>
      <c r="O2488">
        <v>2.11</v>
      </c>
      <c r="P2488">
        <v>3.23</v>
      </c>
      <c r="Q2488">
        <v>3.52</v>
      </c>
      <c r="R2488">
        <v>2.25</v>
      </c>
      <c r="S2488">
        <v>3.5</v>
      </c>
      <c r="T2488">
        <v>3.86</v>
      </c>
    </row>
    <row r="2489" spans="1:20" x14ac:dyDescent="0.45">
      <c r="A2489" t="s">
        <v>20</v>
      </c>
      <c r="B2489" s="2">
        <v>42842</v>
      </c>
      <c r="C2489" s="1">
        <v>0.70833333333333337</v>
      </c>
      <c r="D2489" t="s">
        <v>26</v>
      </c>
      <c r="E2489" t="s">
        <v>58</v>
      </c>
      <c r="F2489">
        <v>1243.1500000000001</v>
      </c>
      <c r="G2489">
        <v>1348.76</v>
      </c>
      <c r="H2489">
        <v>3</v>
      </c>
      <c r="I2489">
        <v>7</v>
      </c>
      <c r="J2489">
        <v>6</v>
      </c>
      <c r="K2489">
        <v>6</v>
      </c>
      <c r="L2489">
        <v>1</v>
      </c>
      <c r="M2489">
        <v>1</v>
      </c>
      <c r="N2489" t="s">
        <v>28</v>
      </c>
      <c r="O2489">
        <v>2.77</v>
      </c>
      <c r="P2489">
        <v>3.37</v>
      </c>
      <c r="Q2489">
        <v>2.4300000000000002</v>
      </c>
      <c r="R2489">
        <v>2.99</v>
      </c>
      <c r="S2489">
        <v>3.59</v>
      </c>
      <c r="T2489">
        <v>2.5499999999999998</v>
      </c>
    </row>
    <row r="2490" spans="1:20" x14ac:dyDescent="0.45">
      <c r="A2490" t="s">
        <v>31</v>
      </c>
      <c r="B2490" s="2">
        <v>42842</v>
      </c>
      <c r="C2490" s="1">
        <v>0.70833333333333337</v>
      </c>
      <c r="D2490" t="s">
        <v>68</v>
      </c>
      <c r="E2490" t="s">
        <v>33</v>
      </c>
      <c r="F2490">
        <v>1376.68</v>
      </c>
      <c r="G2490">
        <v>1338.71</v>
      </c>
      <c r="H2490">
        <v>4</v>
      </c>
      <c r="I2490">
        <v>10</v>
      </c>
      <c r="J2490">
        <v>1</v>
      </c>
      <c r="K2490">
        <v>4</v>
      </c>
      <c r="L2490">
        <v>1</v>
      </c>
      <c r="M2490">
        <v>0</v>
      </c>
      <c r="N2490" t="s">
        <v>23</v>
      </c>
      <c r="O2490">
        <v>1.99</v>
      </c>
      <c r="P2490">
        <v>3.49</v>
      </c>
      <c r="Q2490">
        <v>3.64</v>
      </c>
      <c r="R2490">
        <v>2.09</v>
      </c>
      <c r="S2490">
        <v>3.9</v>
      </c>
      <c r="T2490">
        <v>4.05</v>
      </c>
    </row>
    <row r="2491" spans="1:20" x14ac:dyDescent="0.45">
      <c r="A2491" t="s">
        <v>20</v>
      </c>
      <c r="B2491" s="2">
        <v>42842</v>
      </c>
      <c r="C2491" s="1">
        <v>0.79166666666666663</v>
      </c>
      <c r="D2491" t="s">
        <v>59</v>
      </c>
      <c r="E2491" t="s">
        <v>30</v>
      </c>
      <c r="F2491">
        <v>1298.67</v>
      </c>
      <c r="G2491">
        <v>1516.19</v>
      </c>
      <c r="H2491">
        <v>3</v>
      </c>
      <c r="I2491">
        <v>3</v>
      </c>
      <c r="J2491">
        <v>7</v>
      </c>
      <c r="K2491">
        <v>11</v>
      </c>
      <c r="L2491">
        <v>0</v>
      </c>
      <c r="M2491">
        <v>1</v>
      </c>
      <c r="N2491" t="s">
        <v>34</v>
      </c>
      <c r="O2491">
        <v>6.51</v>
      </c>
      <c r="P2491">
        <v>4.07</v>
      </c>
      <c r="Q2491">
        <v>1.5</v>
      </c>
      <c r="R2491">
        <v>8</v>
      </c>
      <c r="S2491">
        <v>4.49</v>
      </c>
      <c r="T2491">
        <v>1.58</v>
      </c>
    </row>
    <row r="2492" spans="1:20" x14ac:dyDescent="0.45">
      <c r="A2492" t="s">
        <v>31</v>
      </c>
      <c r="B2492" s="2">
        <v>42846</v>
      </c>
      <c r="C2492" s="1">
        <v>0.70833333333333337</v>
      </c>
      <c r="D2492" t="s">
        <v>32</v>
      </c>
      <c r="E2492" t="s">
        <v>95</v>
      </c>
      <c r="F2492">
        <v>1341.43</v>
      </c>
      <c r="G2492">
        <v>1341.42</v>
      </c>
      <c r="H2492">
        <v>1</v>
      </c>
      <c r="I2492">
        <v>5</v>
      </c>
      <c r="J2492">
        <v>5</v>
      </c>
      <c r="K2492">
        <v>9</v>
      </c>
      <c r="L2492">
        <v>1</v>
      </c>
      <c r="M2492">
        <v>2</v>
      </c>
      <c r="N2492" t="s">
        <v>34</v>
      </c>
      <c r="O2492">
        <v>2.52</v>
      </c>
      <c r="P2492">
        <v>3.34</v>
      </c>
      <c r="Q2492">
        <v>2.71</v>
      </c>
      <c r="R2492">
        <v>2.69</v>
      </c>
      <c r="S2492">
        <v>3.53</v>
      </c>
      <c r="T2492">
        <v>2.88</v>
      </c>
    </row>
    <row r="2493" spans="1:20" x14ac:dyDescent="0.45">
      <c r="A2493" t="s">
        <v>31</v>
      </c>
      <c r="B2493" s="2">
        <v>42847</v>
      </c>
      <c r="C2493" s="1">
        <v>0.625</v>
      </c>
      <c r="D2493" t="s">
        <v>78</v>
      </c>
      <c r="E2493" t="s">
        <v>45</v>
      </c>
      <c r="F2493">
        <v>1303.99</v>
      </c>
      <c r="G2493">
        <v>1320.89</v>
      </c>
      <c r="H2493">
        <v>9</v>
      </c>
      <c r="I2493">
        <v>11</v>
      </c>
      <c r="J2493">
        <v>1</v>
      </c>
      <c r="K2493">
        <v>5</v>
      </c>
      <c r="L2493">
        <v>1</v>
      </c>
      <c r="M2493">
        <v>3</v>
      </c>
      <c r="N2493" t="s">
        <v>34</v>
      </c>
      <c r="O2493">
        <v>2.04</v>
      </c>
      <c r="P2493">
        <v>3.36</v>
      </c>
      <c r="Q2493">
        <v>3.61</v>
      </c>
      <c r="R2493">
        <v>2.14</v>
      </c>
      <c r="S2493">
        <v>3.55</v>
      </c>
      <c r="T2493">
        <v>3.85</v>
      </c>
    </row>
    <row r="2494" spans="1:20" x14ac:dyDescent="0.45">
      <c r="A2494" t="s">
        <v>35</v>
      </c>
      <c r="B2494" s="2">
        <v>42847</v>
      </c>
      <c r="C2494" s="1">
        <v>0.625</v>
      </c>
      <c r="D2494" t="s">
        <v>37</v>
      </c>
      <c r="E2494" t="s">
        <v>46</v>
      </c>
      <c r="F2494">
        <v>1526.45</v>
      </c>
      <c r="G2494">
        <v>1399.39</v>
      </c>
      <c r="H2494">
        <v>7</v>
      </c>
      <c r="I2494">
        <v>7</v>
      </c>
      <c r="J2494">
        <v>4</v>
      </c>
      <c r="K2494">
        <v>7</v>
      </c>
      <c r="L2494">
        <v>0</v>
      </c>
      <c r="M2494">
        <v>2</v>
      </c>
      <c r="N2494" t="s">
        <v>34</v>
      </c>
      <c r="O2494">
        <v>1.82</v>
      </c>
      <c r="P2494">
        <v>3.51</v>
      </c>
      <c r="Q2494">
        <v>4.3499999999999996</v>
      </c>
      <c r="R2494">
        <v>1.89</v>
      </c>
      <c r="S2494">
        <v>3.9</v>
      </c>
      <c r="T2494">
        <v>5.6</v>
      </c>
    </row>
    <row r="2495" spans="1:20" x14ac:dyDescent="0.45">
      <c r="A2495" t="s">
        <v>65</v>
      </c>
      <c r="B2495" s="2">
        <v>42847</v>
      </c>
      <c r="C2495" s="1">
        <v>0.64583333333333337</v>
      </c>
      <c r="D2495" t="s">
        <v>66</v>
      </c>
      <c r="E2495" t="s">
        <v>72</v>
      </c>
      <c r="F2495">
        <v>1487.05</v>
      </c>
      <c r="G2495">
        <v>1491.24</v>
      </c>
      <c r="H2495">
        <v>3</v>
      </c>
      <c r="I2495">
        <v>4</v>
      </c>
      <c r="J2495">
        <v>7</v>
      </c>
      <c r="K2495">
        <v>13</v>
      </c>
      <c r="L2495">
        <v>0</v>
      </c>
      <c r="M2495">
        <v>1</v>
      </c>
      <c r="N2495" t="s">
        <v>34</v>
      </c>
      <c r="O2495">
        <v>3.1</v>
      </c>
      <c r="P2495">
        <v>3.14</v>
      </c>
      <c r="Q2495">
        <v>2.2400000000000002</v>
      </c>
      <c r="R2495">
        <v>3.4</v>
      </c>
      <c r="S2495">
        <v>3.3</v>
      </c>
      <c r="T2495">
        <v>2.4500000000000002</v>
      </c>
    </row>
    <row r="2496" spans="1:20" x14ac:dyDescent="0.45">
      <c r="A2496" t="s">
        <v>61</v>
      </c>
      <c r="B2496" s="2">
        <v>42847</v>
      </c>
      <c r="C2496" s="1">
        <v>0.70833333333333337</v>
      </c>
      <c r="D2496" t="s">
        <v>90</v>
      </c>
      <c r="E2496" t="s">
        <v>62</v>
      </c>
      <c r="F2496">
        <v>1319.24</v>
      </c>
      <c r="G2496">
        <v>1534.44</v>
      </c>
      <c r="H2496">
        <v>3</v>
      </c>
      <c r="I2496">
        <v>4</v>
      </c>
      <c r="J2496">
        <v>5</v>
      </c>
      <c r="K2496">
        <v>9</v>
      </c>
      <c r="L2496">
        <v>1</v>
      </c>
      <c r="M2496">
        <v>2</v>
      </c>
      <c r="N2496" t="s">
        <v>34</v>
      </c>
      <c r="O2496">
        <v>3.75</v>
      </c>
      <c r="P2496">
        <v>3.48</v>
      </c>
      <c r="Q2496">
        <v>1.94</v>
      </c>
      <c r="R2496">
        <v>4</v>
      </c>
      <c r="S2496">
        <v>3.88</v>
      </c>
      <c r="T2496">
        <v>2</v>
      </c>
    </row>
    <row r="2497" spans="1:20" x14ac:dyDescent="0.45">
      <c r="A2497" t="s">
        <v>61</v>
      </c>
      <c r="B2497" s="2">
        <v>42847</v>
      </c>
      <c r="C2497" s="1">
        <v>0.70833333333333337</v>
      </c>
      <c r="D2497" t="s">
        <v>85</v>
      </c>
      <c r="E2497" t="s">
        <v>80</v>
      </c>
      <c r="F2497">
        <v>1325.29</v>
      </c>
      <c r="G2497">
        <v>1406.33</v>
      </c>
      <c r="H2497">
        <v>1</v>
      </c>
      <c r="I2497">
        <v>5</v>
      </c>
      <c r="J2497">
        <v>5</v>
      </c>
      <c r="K2497">
        <v>6</v>
      </c>
      <c r="L2497">
        <v>0</v>
      </c>
      <c r="M2497">
        <v>1</v>
      </c>
      <c r="N2497" t="s">
        <v>34</v>
      </c>
      <c r="O2497">
        <v>3.31</v>
      </c>
      <c r="P2497">
        <v>3.27</v>
      </c>
      <c r="Q2497">
        <v>2.17</v>
      </c>
      <c r="R2497">
        <v>3.59</v>
      </c>
      <c r="S2497">
        <v>3.48</v>
      </c>
      <c r="T2497">
        <v>2.25</v>
      </c>
    </row>
    <row r="2498" spans="1:20" x14ac:dyDescent="0.45">
      <c r="A2498" t="s">
        <v>20</v>
      </c>
      <c r="B2498" s="2">
        <v>42847</v>
      </c>
      <c r="C2498" s="1">
        <v>0.70833333333333337</v>
      </c>
      <c r="D2498" t="s">
        <v>58</v>
      </c>
      <c r="E2498" t="s">
        <v>104</v>
      </c>
      <c r="F2498">
        <v>1348.76</v>
      </c>
      <c r="G2498">
        <v>1165.18</v>
      </c>
      <c r="H2498">
        <v>4</v>
      </c>
      <c r="I2498">
        <v>7</v>
      </c>
      <c r="J2498">
        <v>6</v>
      </c>
      <c r="K2498">
        <v>6</v>
      </c>
      <c r="L2498">
        <v>1</v>
      </c>
      <c r="M2498">
        <v>0</v>
      </c>
      <c r="N2498" t="s">
        <v>23</v>
      </c>
      <c r="O2498">
        <v>1.41</v>
      </c>
      <c r="P2498">
        <v>4.5999999999999996</v>
      </c>
      <c r="Q2498">
        <v>7.24</v>
      </c>
      <c r="R2498">
        <v>1.45</v>
      </c>
      <c r="S2498">
        <v>5.0999999999999996</v>
      </c>
      <c r="T2498">
        <v>8.6</v>
      </c>
    </row>
    <row r="2499" spans="1:20" x14ac:dyDescent="0.45">
      <c r="A2499" t="s">
        <v>35</v>
      </c>
      <c r="B2499" s="2">
        <v>42847</v>
      </c>
      <c r="C2499" s="1">
        <v>0.72916666666666663</v>
      </c>
      <c r="D2499" t="s">
        <v>100</v>
      </c>
      <c r="E2499" t="s">
        <v>47</v>
      </c>
      <c r="F2499">
        <v>1496.94</v>
      </c>
      <c r="G2499">
        <v>1454.55</v>
      </c>
      <c r="H2499">
        <v>0</v>
      </c>
      <c r="I2499">
        <v>3</v>
      </c>
      <c r="J2499">
        <v>5</v>
      </c>
      <c r="K2499">
        <v>11</v>
      </c>
      <c r="L2499">
        <v>0</v>
      </c>
      <c r="M2499">
        <v>0</v>
      </c>
      <c r="N2499" t="s">
        <v>28</v>
      </c>
      <c r="O2499">
        <v>1.61</v>
      </c>
      <c r="P2499">
        <v>3.68</v>
      </c>
      <c r="Q2499">
        <v>5.79</v>
      </c>
      <c r="R2499">
        <v>1.75</v>
      </c>
      <c r="S2499">
        <v>3.9</v>
      </c>
      <c r="T2499">
        <v>6.7</v>
      </c>
    </row>
    <row r="2500" spans="1:20" x14ac:dyDescent="0.45">
      <c r="A2500" t="s">
        <v>81</v>
      </c>
      <c r="B2500" s="2">
        <v>42848</v>
      </c>
      <c r="C2500" s="1">
        <v>0.41666666666666669</v>
      </c>
      <c r="D2500" t="s">
        <v>92</v>
      </c>
      <c r="E2500" t="s">
        <v>108</v>
      </c>
      <c r="F2500">
        <v>1397.7</v>
      </c>
      <c r="G2500">
        <v>1444.51</v>
      </c>
      <c r="H2500">
        <v>3</v>
      </c>
      <c r="I2500">
        <v>3</v>
      </c>
      <c r="J2500">
        <v>6</v>
      </c>
      <c r="K2500">
        <v>7</v>
      </c>
      <c r="L2500">
        <v>1</v>
      </c>
      <c r="M2500">
        <v>2</v>
      </c>
      <c r="N2500" t="s">
        <v>34</v>
      </c>
      <c r="O2500">
        <v>7.74</v>
      </c>
      <c r="P2500">
        <v>3.76</v>
      </c>
      <c r="Q2500">
        <v>1.47</v>
      </c>
      <c r="R2500">
        <v>9.36</v>
      </c>
      <c r="S2500">
        <v>4.34</v>
      </c>
      <c r="T2500">
        <v>1.53</v>
      </c>
    </row>
    <row r="2501" spans="1:20" x14ac:dyDescent="0.45">
      <c r="A2501" t="s">
        <v>41</v>
      </c>
      <c r="B2501" s="2">
        <v>42848</v>
      </c>
      <c r="C2501" s="1">
        <v>0.58333333333333337</v>
      </c>
      <c r="D2501" t="s">
        <v>105</v>
      </c>
      <c r="E2501" t="s">
        <v>71</v>
      </c>
      <c r="F2501">
        <v>1303.74</v>
      </c>
      <c r="G2501">
        <v>1241.6400000000001</v>
      </c>
      <c r="H2501">
        <v>6</v>
      </c>
      <c r="I2501">
        <v>6</v>
      </c>
      <c r="J2501">
        <v>3</v>
      </c>
      <c r="K2501">
        <v>3</v>
      </c>
      <c r="L2501">
        <v>0</v>
      </c>
      <c r="M2501">
        <v>0</v>
      </c>
      <c r="N2501" t="s">
        <v>28</v>
      </c>
      <c r="O2501">
        <v>1.58</v>
      </c>
      <c r="P2501">
        <v>4.09</v>
      </c>
      <c r="Q2501">
        <v>5.38</v>
      </c>
      <c r="R2501">
        <v>1.7</v>
      </c>
      <c r="S2501">
        <v>4.42</v>
      </c>
      <c r="T2501">
        <v>6</v>
      </c>
    </row>
    <row r="2502" spans="1:20" x14ac:dyDescent="0.45">
      <c r="A2502" t="s">
        <v>31</v>
      </c>
      <c r="B2502" s="2">
        <v>42848</v>
      </c>
      <c r="C2502" s="1">
        <v>0.625</v>
      </c>
      <c r="D2502" t="s">
        <v>56</v>
      </c>
      <c r="E2502" t="s">
        <v>57</v>
      </c>
      <c r="F2502">
        <v>1433.4</v>
      </c>
      <c r="G2502">
        <v>1533.8</v>
      </c>
      <c r="H2502">
        <v>7</v>
      </c>
      <c r="I2502">
        <v>13</v>
      </c>
      <c r="J2502">
        <v>6</v>
      </c>
      <c r="K2502">
        <v>10</v>
      </c>
      <c r="L2502">
        <v>0</v>
      </c>
      <c r="M2502">
        <v>1</v>
      </c>
      <c r="N2502" t="s">
        <v>34</v>
      </c>
      <c r="O2502">
        <v>2.95</v>
      </c>
      <c r="P2502">
        <v>3.44</v>
      </c>
      <c r="Q2502">
        <v>2.2999999999999998</v>
      </c>
      <c r="R2502">
        <v>3.16</v>
      </c>
      <c r="S2502">
        <v>3.62</v>
      </c>
      <c r="T2502">
        <v>2.5299999999999998</v>
      </c>
    </row>
    <row r="2503" spans="1:20" x14ac:dyDescent="0.45">
      <c r="A2503" t="s">
        <v>20</v>
      </c>
      <c r="B2503" s="2">
        <v>42848</v>
      </c>
      <c r="C2503" s="1">
        <v>0.70833333333333337</v>
      </c>
      <c r="D2503" t="s">
        <v>30</v>
      </c>
      <c r="E2503" t="s">
        <v>48</v>
      </c>
      <c r="F2503">
        <v>1516.19</v>
      </c>
      <c r="G2503">
        <v>1295.1300000000001</v>
      </c>
      <c r="H2503">
        <v>7</v>
      </c>
      <c r="I2503">
        <v>11</v>
      </c>
      <c r="J2503">
        <v>3</v>
      </c>
      <c r="K2503">
        <v>3</v>
      </c>
      <c r="L2503">
        <v>0</v>
      </c>
      <c r="M2503">
        <v>0</v>
      </c>
      <c r="N2503" t="s">
        <v>28</v>
      </c>
      <c r="O2503">
        <v>1.17</v>
      </c>
      <c r="P2503">
        <v>7.31</v>
      </c>
      <c r="Q2503">
        <v>13.97</v>
      </c>
      <c r="R2503">
        <v>1.2</v>
      </c>
      <c r="S2503">
        <v>8.61</v>
      </c>
      <c r="T2503">
        <v>17.62</v>
      </c>
    </row>
    <row r="2504" spans="1:20" x14ac:dyDescent="0.45">
      <c r="A2504" t="s">
        <v>20</v>
      </c>
      <c r="B2504" s="2">
        <v>42848</v>
      </c>
      <c r="C2504" s="1">
        <v>0.70833333333333337</v>
      </c>
      <c r="D2504" t="s">
        <v>49</v>
      </c>
      <c r="E2504" t="s">
        <v>22</v>
      </c>
      <c r="F2504">
        <v>1275.92</v>
      </c>
      <c r="G2504">
        <v>1272.4100000000001</v>
      </c>
      <c r="H2504">
        <v>0</v>
      </c>
      <c r="I2504">
        <v>4</v>
      </c>
      <c r="J2504">
        <v>6</v>
      </c>
      <c r="K2504">
        <v>12</v>
      </c>
      <c r="L2504">
        <v>0</v>
      </c>
      <c r="M2504">
        <v>3</v>
      </c>
      <c r="N2504" t="s">
        <v>34</v>
      </c>
      <c r="O2504">
        <v>1.84</v>
      </c>
      <c r="P2504">
        <v>3.64</v>
      </c>
      <c r="Q2504">
        <v>4.03</v>
      </c>
      <c r="R2504">
        <v>1.9</v>
      </c>
      <c r="S2504">
        <v>3.89</v>
      </c>
      <c r="T2504">
        <v>4.34</v>
      </c>
    </row>
    <row r="2505" spans="1:20" x14ac:dyDescent="0.45">
      <c r="A2505" t="s">
        <v>20</v>
      </c>
      <c r="B2505" s="2">
        <v>42848</v>
      </c>
      <c r="C2505" s="1">
        <v>0.70833333333333337</v>
      </c>
      <c r="D2505" t="s">
        <v>40</v>
      </c>
      <c r="E2505" t="s">
        <v>26</v>
      </c>
      <c r="F2505">
        <v>1321.85</v>
      </c>
      <c r="G2505">
        <v>1243.1500000000001</v>
      </c>
      <c r="H2505">
        <v>3</v>
      </c>
      <c r="I2505">
        <v>7</v>
      </c>
      <c r="J2505">
        <v>4</v>
      </c>
      <c r="K2505">
        <v>5</v>
      </c>
      <c r="L2505">
        <v>3</v>
      </c>
      <c r="M2505">
        <v>0</v>
      </c>
      <c r="N2505" t="s">
        <v>23</v>
      </c>
      <c r="O2505">
        <v>1.72</v>
      </c>
      <c r="P2505">
        <v>3.73</v>
      </c>
      <c r="Q2505">
        <v>4.62</v>
      </c>
      <c r="R2505">
        <v>1.79</v>
      </c>
      <c r="S2505">
        <v>4.05</v>
      </c>
      <c r="T2505">
        <v>5.01</v>
      </c>
    </row>
    <row r="2506" spans="1:20" x14ac:dyDescent="0.45">
      <c r="A2506" t="s">
        <v>20</v>
      </c>
      <c r="B2506" s="2">
        <v>42848</v>
      </c>
      <c r="C2506" s="1">
        <v>0.79166666666666663</v>
      </c>
      <c r="D2506" t="s">
        <v>29</v>
      </c>
      <c r="E2506" t="s">
        <v>60</v>
      </c>
      <c r="F2506">
        <v>1282.8599999999999</v>
      </c>
      <c r="G2506">
        <v>1330.55</v>
      </c>
      <c r="H2506">
        <v>6</v>
      </c>
      <c r="I2506">
        <v>9</v>
      </c>
      <c r="J2506">
        <v>5</v>
      </c>
      <c r="K2506">
        <v>6</v>
      </c>
      <c r="L2506">
        <v>0</v>
      </c>
      <c r="M2506">
        <v>2</v>
      </c>
      <c r="N2506" t="s">
        <v>34</v>
      </c>
      <c r="O2506">
        <v>2.5299999999999998</v>
      </c>
      <c r="P2506">
        <v>3.25</v>
      </c>
      <c r="Q2506">
        <v>2.75</v>
      </c>
      <c r="R2506">
        <v>2.71</v>
      </c>
      <c r="S2506">
        <v>3.45</v>
      </c>
      <c r="T2506">
        <v>2.96</v>
      </c>
    </row>
    <row r="2507" spans="1:20" x14ac:dyDescent="0.45">
      <c r="A2507" t="s">
        <v>20</v>
      </c>
      <c r="B2507" s="2">
        <v>42849</v>
      </c>
      <c r="C2507" s="1">
        <v>0.75</v>
      </c>
      <c r="D2507" t="s">
        <v>24</v>
      </c>
      <c r="E2507" t="s">
        <v>25</v>
      </c>
      <c r="F2507">
        <v>1319.54</v>
      </c>
      <c r="G2507">
        <v>1403.96</v>
      </c>
      <c r="H2507">
        <v>6</v>
      </c>
      <c r="I2507">
        <v>6</v>
      </c>
      <c r="J2507">
        <v>3</v>
      </c>
      <c r="K2507">
        <v>7</v>
      </c>
      <c r="L2507">
        <v>0</v>
      </c>
      <c r="M2507">
        <v>0</v>
      </c>
      <c r="N2507" t="s">
        <v>28</v>
      </c>
      <c r="O2507">
        <v>3.06</v>
      </c>
      <c r="P2507">
        <v>3.42</v>
      </c>
      <c r="Q2507">
        <v>2.2400000000000002</v>
      </c>
      <c r="R2507">
        <v>3.25</v>
      </c>
      <c r="S2507">
        <v>3.56</v>
      </c>
      <c r="T2507">
        <v>2.35</v>
      </c>
    </row>
    <row r="2508" spans="1:20" x14ac:dyDescent="0.45">
      <c r="A2508" t="s">
        <v>31</v>
      </c>
      <c r="B2508" s="2">
        <v>42849</v>
      </c>
      <c r="C2508" s="1">
        <v>0.75</v>
      </c>
      <c r="D2508" t="s">
        <v>33</v>
      </c>
      <c r="E2508" t="s">
        <v>68</v>
      </c>
      <c r="F2508">
        <v>1338.71</v>
      </c>
      <c r="G2508">
        <v>1376.68</v>
      </c>
      <c r="H2508">
        <v>0</v>
      </c>
      <c r="I2508">
        <v>1</v>
      </c>
      <c r="J2508">
        <v>4</v>
      </c>
      <c r="K2508">
        <v>10</v>
      </c>
      <c r="L2508">
        <v>4</v>
      </c>
      <c r="M2508">
        <v>0</v>
      </c>
      <c r="N2508" t="s">
        <v>23</v>
      </c>
      <c r="O2508">
        <v>2.78</v>
      </c>
      <c r="P2508">
        <v>3.25</v>
      </c>
      <c r="Q2508">
        <v>2.52</v>
      </c>
      <c r="R2508">
        <v>2.93</v>
      </c>
      <c r="S2508">
        <v>3.43</v>
      </c>
      <c r="T2508">
        <v>2.63</v>
      </c>
    </row>
    <row r="2509" spans="1:20" x14ac:dyDescent="0.45">
      <c r="A2509" t="s">
        <v>81</v>
      </c>
      <c r="B2509" s="2">
        <v>42851</v>
      </c>
      <c r="C2509" s="1">
        <v>0.625</v>
      </c>
      <c r="D2509" t="s">
        <v>108</v>
      </c>
      <c r="E2509" t="s">
        <v>82</v>
      </c>
      <c r="F2509">
        <v>1444.51</v>
      </c>
      <c r="G2509">
        <v>1733.58</v>
      </c>
      <c r="H2509">
        <v>9</v>
      </c>
      <c r="I2509">
        <v>9</v>
      </c>
      <c r="J2509">
        <v>4</v>
      </c>
      <c r="K2509">
        <v>10</v>
      </c>
      <c r="L2509">
        <v>0</v>
      </c>
      <c r="M2509">
        <v>1</v>
      </c>
      <c r="N2509" t="s">
        <v>34</v>
      </c>
      <c r="O2509">
        <v>5.9</v>
      </c>
      <c r="P2509">
        <v>3.63</v>
      </c>
      <c r="Q2509">
        <v>1.61</v>
      </c>
      <c r="R2509">
        <v>7.5</v>
      </c>
      <c r="S2509">
        <v>3.98</v>
      </c>
      <c r="T2509">
        <v>1.68</v>
      </c>
    </row>
    <row r="2510" spans="1:20" x14ac:dyDescent="0.45">
      <c r="A2510" t="s">
        <v>41</v>
      </c>
      <c r="B2510" s="2">
        <v>42851</v>
      </c>
      <c r="C2510" s="1">
        <v>0.75</v>
      </c>
      <c r="D2510" t="s">
        <v>71</v>
      </c>
      <c r="E2510" t="s">
        <v>51</v>
      </c>
      <c r="F2510">
        <v>1241.6400000000001</v>
      </c>
      <c r="G2510">
        <v>1438.41</v>
      </c>
      <c r="H2510">
        <v>1</v>
      </c>
      <c r="I2510">
        <v>4</v>
      </c>
      <c r="J2510">
        <v>6</v>
      </c>
      <c r="K2510">
        <v>10</v>
      </c>
      <c r="L2510">
        <v>1</v>
      </c>
      <c r="M2510">
        <v>1</v>
      </c>
      <c r="N2510" t="s">
        <v>28</v>
      </c>
      <c r="O2510">
        <v>3.83</v>
      </c>
      <c r="P2510">
        <v>3.67</v>
      </c>
      <c r="Q2510">
        <v>1.88</v>
      </c>
      <c r="R2510">
        <v>4.2</v>
      </c>
      <c r="S2510">
        <v>3.95</v>
      </c>
      <c r="T2510">
        <v>1.96</v>
      </c>
    </row>
    <row r="2511" spans="1:20" x14ac:dyDescent="0.45">
      <c r="A2511" t="s">
        <v>41</v>
      </c>
      <c r="B2511" s="2">
        <v>42852</v>
      </c>
      <c r="C2511" s="1">
        <v>0.75</v>
      </c>
      <c r="D2511" t="s">
        <v>87</v>
      </c>
      <c r="E2511" t="s">
        <v>70</v>
      </c>
      <c r="F2511">
        <v>1236.3</v>
      </c>
      <c r="G2511">
        <v>1355</v>
      </c>
      <c r="H2511">
        <v>1</v>
      </c>
      <c r="I2511">
        <v>2</v>
      </c>
      <c r="J2511">
        <v>3</v>
      </c>
      <c r="K2511">
        <v>6</v>
      </c>
      <c r="L2511">
        <v>0</v>
      </c>
      <c r="M2511">
        <v>1</v>
      </c>
      <c r="N2511" t="s">
        <v>34</v>
      </c>
      <c r="O2511">
        <v>4.91</v>
      </c>
      <c r="P2511">
        <v>3.69</v>
      </c>
      <c r="Q2511">
        <v>1.7</v>
      </c>
      <c r="R2511">
        <v>5.48</v>
      </c>
      <c r="S2511">
        <v>4.1500000000000004</v>
      </c>
      <c r="T2511">
        <v>1.79</v>
      </c>
    </row>
    <row r="2512" spans="1:20" x14ac:dyDescent="0.45">
      <c r="A2512" t="s">
        <v>31</v>
      </c>
      <c r="B2512" s="2">
        <v>42853</v>
      </c>
      <c r="C2512" s="1">
        <v>0.70833333333333337</v>
      </c>
      <c r="D2512" t="s">
        <v>44</v>
      </c>
      <c r="E2512" t="s">
        <v>78</v>
      </c>
      <c r="F2512">
        <v>1394.28</v>
      </c>
      <c r="G2512">
        <v>1303.99</v>
      </c>
      <c r="H2512">
        <v>3</v>
      </c>
      <c r="I2512">
        <v>7</v>
      </c>
      <c r="J2512">
        <v>6</v>
      </c>
      <c r="K2512">
        <v>10</v>
      </c>
      <c r="L2512">
        <v>2</v>
      </c>
      <c r="M2512">
        <v>1</v>
      </c>
      <c r="N2512" t="s">
        <v>23</v>
      </c>
      <c r="O2512">
        <v>1.67</v>
      </c>
      <c r="P2512">
        <v>3.63</v>
      </c>
      <c r="Q2512">
        <v>5.33</v>
      </c>
      <c r="R2512">
        <v>1.76</v>
      </c>
      <c r="S2512">
        <v>3.79</v>
      </c>
      <c r="T2512">
        <v>5.92</v>
      </c>
    </row>
    <row r="2513" spans="1:20" x14ac:dyDescent="0.45">
      <c r="A2513" t="s">
        <v>31</v>
      </c>
      <c r="B2513" s="2">
        <v>42854</v>
      </c>
      <c r="C2513" s="1">
        <v>0.625</v>
      </c>
      <c r="D2513" t="s">
        <v>55</v>
      </c>
      <c r="E2513" t="s">
        <v>56</v>
      </c>
      <c r="F2513">
        <v>1483.25</v>
      </c>
      <c r="G2513">
        <v>1433.4</v>
      </c>
      <c r="H2513">
        <v>4</v>
      </c>
      <c r="I2513">
        <v>5</v>
      </c>
      <c r="J2513">
        <v>4</v>
      </c>
      <c r="K2513">
        <v>10</v>
      </c>
      <c r="L2513">
        <v>3</v>
      </c>
      <c r="M2513">
        <v>1</v>
      </c>
      <c r="N2513" t="s">
        <v>23</v>
      </c>
      <c r="O2513">
        <v>1.86</v>
      </c>
      <c r="P2513">
        <v>3.7</v>
      </c>
      <c r="Q2513">
        <v>3.92</v>
      </c>
      <c r="R2513">
        <v>1.92</v>
      </c>
      <c r="S2513">
        <v>3.87</v>
      </c>
      <c r="T2513">
        <v>4.4000000000000004</v>
      </c>
    </row>
    <row r="2514" spans="1:20" x14ac:dyDescent="0.45">
      <c r="A2514" t="s">
        <v>20</v>
      </c>
      <c r="B2514" s="2">
        <v>42854</v>
      </c>
      <c r="C2514" s="1">
        <v>0.70833333333333337</v>
      </c>
      <c r="D2514" t="s">
        <v>60</v>
      </c>
      <c r="E2514" t="s">
        <v>59</v>
      </c>
      <c r="F2514">
        <v>1330.55</v>
      </c>
      <c r="G2514">
        <v>1298.67</v>
      </c>
      <c r="H2514">
        <v>7</v>
      </c>
      <c r="I2514">
        <v>9</v>
      </c>
      <c r="J2514">
        <v>6</v>
      </c>
      <c r="K2514">
        <v>6</v>
      </c>
      <c r="L2514">
        <v>1</v>
      </c>
      <c r="M2514">
        <v>1</v>
      </c>
      <c r="N2514" t="s">
        <v>28</v>
      </c>
      <c r="O2514">
        <v>1.75</v>
      </c>
      <c r="P2514">
        <v>3.46</v>
      </c>
      <c r="Q2514">
        <v>4.88</v>
      </c>
      <c r="R2514">
        <v>1.81</v>
      </c>
      <c r="S2514">
        <v>3.7</v>
      </c>
      <c r="T2514">
        <v>5.35</v>
      </c>
    </row>
    <row r="2515" spans="1:20" x14ac:dyDescent="0.45">
      <c r="A2515" t="s">
        <v>35</v>
      </c>
      <c r="B2515" s="2">
        <v>42854</v>
      </c>
      <c r="C2515" s="1">
        <v>0.72916666666666663</v>
      </c>
      <c r="D2515" t="s">
        <v>39</v>
      </c>
      <c r="E2515" t="s">
        <v>36</v>
      </c>
      <c r="F2515">
        <v>1701.79</v>
      </c>
      <c r="G2515">
        <v>1395.54</v>
      </c>
      <c r="H2515">
        <v>9</v>
      </c>
      <c r="I2515">
        <v>13</v>
      </c>
      <c r="J2515">
        <v>1</v>
      </c>
      <c r="K2515">
        <v>4</v>
      </c>
      <c r="L2515">
        <v>1</v>
      </c>
      <c r="M2515">
        <v>1</v>
      </c>
      <c r="N2515" t="s">
        <v>28</v>
      </c>
      <c r="O2515">
        <v>1.21</v>
      </c>
      <c r="P2515">
        <v>6.22</v>
      </c>
      <c r="Q2515">
        <v>13.3</v>
      </c>
      <c r="R2515">
        <v>1.24</v>
      </c>
      <c r="S2515">
        <v>7.1</v>
      </c>
      <c r="T2515">
        <v>17</v>
      </c>
    </row>
    <row r="2516" spans="1:20" x14ac:dyDescent="0.45">
      <c r="A2516" t="s">
        <v>31</v>
      </c>
      <c r="B2516" s="2">
        <v>42855</v>
      </c>
      <c r="C2516" s="1">
        <v>0.5</v>
      </c>
      <c r="D2516" t="s">
        <v>95</v>
      </c>
      <c r="E2516" t="s">
        <v>68</v>
      </c>
      <c r="F2516">
        <v>1341.42</v>
      </c>
      <c r="G2516">
        <v>1376.68</v>
      </c>
      <c r="H2516">
        <v>5</v>
      </c>
      <c r="I2516">
        <v>11</v>
      </c>
      <c r="J2516">
        <v>3</v>
      </c>
      <c r="K2516">
        <v>7</v>
      </c>
      <c r="L2516">
        <v>1</v>
      </c>
      <c r="M2516">
        <v>1</v>
      </c>
      <c r="N2516" t="s">
        <v>28</v>
      </c>
      <c r="O2516">
        <v>2.35</v>
      </c>
      <c r="P2516">
        <v>3.23</v>
      </c>
      <c r="Q2516">
        <v>3.05</v>
      </c>
      <c r="R2516">
        <v>2.52</v>
      </c>
      <c r="S2516">
        <v>3.35</v>
      </c>
      <c r="T2516">
        <v>3.24</v>
      </c>
    </row>
    <row r="2517" spans="1:20" x14ac:dyDescent="0.45">
      <c r="A2517" t="s">
        <v>41</v>
      </c>
      <c r="B2517" s="2">
        <v>42855</v>
      </c>
      <c r="C2517" s="1">
        <v>0.58333333333333337</v>
      </c>
      <c r="D2517" t="s">
        <v>53</v>
      </c>
      <c r="E2517" t="s">
        <v>71</v>
      </c>
      <c r="F2517">
        <v>1494.76</v>
      </c>
      <c r="G2517">
        <v>1241.6400000000001</v>
      </c>
      <c r="H2517">
        <v>3</v>
      </c>
      <c r="I2517">
        <v>7</v>
      </c>
      <c r="J2517">
        <v>2</v>
      </c>
      <c r="K2517">
        <v>5</v>
      </c>
      <c r="L2517">
        <v>0</v>
      </c>
      <c r="M2517">
        <v>0</v>
      </c>
      <c r="N2517" t="s">
        <v>28</v>
      </c>
      <c r="O2517">
        <v>1.32</v>
      </c>
      <c r="P2517">
        <v>4.99</v>
      </c>
      <c r="Q2517">
        <v>9.69</v>
      </c>
      <c r="R2517">
        <v>1.37</v>
      </c>
      <c r="S2517">
        <v>5.47</v>
      </c>
      <c r="T2517">
        <v>12</v>
      </c>
    </row>
    <row r="2518" spans="1:20" x14ac:dyDescent="0.45">
      <c r="A2518" t="s">
        <v>61</v>
      </c>
      <c r="B2518" s="2">
        <v>42855</v>
      </c>
      <c r="C2518" s="1">
        <v>0.70833333333333337</v>
      </c>
      <c r="D2518" t="s">
        <v>62</v>
      </c>
      <c r="E2518" t="s">
        <v>77</v>
      </c>
      <c r="F2518">
        <v>1534.44</v>
      </c>
      <c r="G2518">
        <v>1387.07</v>
      </c>
      <c r="H2518">
        <v>5</v>
      </c>
      <c r="I2518">
        <v>11</v>
      </c>
      <c r="J2518">
        <v>6</v>
      </c>
      <c r="K2518">
        <v>9</v>
      </c>
      <c r="L2518">
        <v>1</v>
      </c>
      <c r="M2518">
        <v>1</v>
      </c>
      <c r="N2518" t="s">
        <v>28</v>
      </c>
      <c r="O2518">
        <v>1.51</v>
      </c>
      <c r="P2518">
        <v>4.13</v>
      </c>
      <c r="Q2518">
        <v>5.96</v>
      </c>
      <c r="R2518">
        <v>1.55</v>
      </c>
      <c r="S2518">
        <v>4.5999999999999996</v>
      </c>
      <c r="T2518">
        <v>6.7</v>
      </c>
    </row>
    <row r="2519" spans="1:20" x14ac:dyDescent="0.45">
      <c r="A2519" t="s">
        <v>20</v>
      </c>
      <c r="B2519" s="2">
        <v>42855</v>
      </c>
      <c r="C2519" s="1">
        <v>0.70833333333333337</v>
      </c>
      <c r="D2519" t="s">
        <v>48</v>
      </c>
      <c r="E2519" t="s">
        <v>49</v>
      </c>
      <c r="F2519">
        <v>1295.1300000000001</v>
      </c>
      <c r="G2519">
        <v>1275.92</v>
      </c>
      <c r="H2519">
        <v>4</v>
      </c>
      <c r="I2519">
        <v>4</v>
      </c>
      <c r="J2519">
        <v>0</v>
      </c>
      <c r="K2519">
        <v>1</v>
      </c>
      <c r="L2519">
        <v>3</v>
      </c>
      <c r="M2519">
        <v>1</v>
      </c>
      <c r="N2519" t="s">
        <v>23</v>
      </c>
      <c r="O2519">
        <v>2.27</v>
      </c>
      <c r="P2519">
        <v>3.45</v>
      </c>
      <c r="Q2519">
        <v>2.99</v>
      </c>
      <c r="R2519">
        <v>2.38</v>
      </c>
      <c r="S2519">
        <v>3.68</v>
      </c>
      <c r="T2519">
        <v>3.25</v>
      </c>
    </row>
    <row r="2520" spans="1:20" x14ac:dyDescent="0.45">
      <c r="A2520" t="s">
        <v>20</v>
      </c>
      <c r="B2520" s="2">
        <v>42855</v>
      </c>
      <c r="C2520" s="1">
        <v>0.70833333333333337</v>
      </c>
      <c r="D2520" t="s">
        <v>109</v>
      </c>
      <c r="E2520" t="s">
        <v>58</v>
      </c>
      <c r="F2520">
        <v>1162.33</v>
      </c>
      <c r="G2520">
        <v>1348.76</v>
      </c>
      <c r="H2520">
        <v>3</v>
      </c>
      <c r="I2520">
        <v>4</v>
      </c>
      <c r="J2520">
        <v>4</v>
      </c>
      <c r="K2520">
        <v>10</v>
      </c>
      <c r="L2520">
        <v>2</v>
      </c>
      <c r="M2520">
        <v>0</v>
      </c>
      <c r="N2520" t="s">
        <v>23</v>
      </c>
      <c r="O2520">
        <v>3.7</v>
      </c>
      <c r="P2520">
        <v>3.38</v>
      </c>
      <c r="Q2520">
        <v>2</v>
      </c>
      <c r="R2520">
        <v>3.98</v>
      </c>
      <c r="S2520">
        <v>3.6</v>
      </c>
      <c r="T2520">
        <v>2.06</v>
      </c>
    </row>
    <row r="2521" spans="1:20" x14ac:dyDescent="0.45">
      <c r="A2521" t="s">
        <v>20</v>
      </c>
      <c r="B2521" s="2">
        <v>42855</v>
      </c>
      <c r="C2521" s="1">
        <v>0.70833333333333337</v>
      </c>
      <c r="D2521" t="s">
        <v>104</v>
      </c>
      <c r="E2521" t="s">
        <v>25</v>
      </c>
      <c r="F2521">
        <v>1165.18</v>
      </c>
      <c r="G2521">
        <v>1403.96</v>
      </c>
      <c r="H2521">
        <v>3</v>
      </c>
      <c r="I2521">
        <v>6</v>
      </c>
      <c r="J2521">
        <v>4</v>
      </c>
      <c r="K2521">
        <v>7</v>
      </c>
      <c r="L2521">
        <v>3</v>
      </c>
      <c r="M2521">
        <v>3</v>
      </c>
      <c r="N2521" t="s">
        <v>28</v>
      </c>
      <c r="O2521">
        <v>4.33</v>
      </c>
      <c r="P2521">
        <v>3.46</v>
      </c>
      <c r="Q2521">
        <v>1.83</v>
      </c>
      <c r="R2521">
        <v>4.75</v>
      </c>
      <c r="S2521">
        <v>3.75</v>
      </c>
      <c r="T2521">
        <v>1.88</v>
      </c>
    </row>
    <row r="2522" spans="1:20" x14ac:dyDescent="0.45">
      <c r="A2522" t="s">
        <v>20</v>
      </c>
      <c r="B2522" s="2">
        <v>42855</v>
      </c>
      <c r="C2522" s="1">
        <v>0.70833333333333337</v>
      </c>
      <c r="D2522" t="s">
        <v>26</v>
      </c>
      <c r="E2522" t="s">
        <v>29</v>
      </c>
      <c r="F2522">
        <v>1243.1500000000001</v>
      </c>
      <c r="G2522">
        <v>1282.8599999999999</v>
      </c>
      <c r="H2522">
        <v>4</v>
      </c>
      <c r="I2522">
        <v>4</v>
      </c>
      <c r="J2522">
        <v>3</v>
      </c>
      <c r="K2522">
        <v>6</v>
      </c>
      <c r="L2522">
        <v>0</v>
      </c>
      <c r="M2522">
        <v>1</v>
      </c>
      <c r="N2522" t="s">
        <v>34</v>
      </c>
      <c r="O2522">
        <v>2.48</v>
      </c>
      <c r="P2522">
        <v>3.31</v>
      </c>
      <c r="Q2522">
        <v>2.74</v>
      </c>
      <c r="R2522">
        <v>2.62</v>
      </c>
      <c r="S2522">
        <v>3.48</v>
      </c>
      <c r="T2522">
        <v>2.89</v>
      </c>
    </row>
    <row r="2523" spans="1:20" x14ac:dyDescent="0.45">
      <c r="A2523" t="s">
        <v>20</v>
      </c>
      <c r="B2523" s="2">
        <v>42855</v>
      </c>
      <c r="C2523" s="1">
        <v>0.70833333333333337</v>
      </c>
      <c r="D2523" t="s">
        <v>22</v>
      </c>
      <c r="E2523" t="s">
        <v>24</v>
      </c>
      <c r="F2523">
        <v>1272.4100000000001</v>
      </c>
      <c r="G2523">
        <v>1319.54</v>
      </c>
      <c r="H2523">
        <v>6</v>
      </c>
      <c r="I2523">
        <v>12</v>
      </c>
      <c r="J2523">
        <v>4</v>
      </c>
      <c r="K2523">
        <v>7</v>
      </c>
      <c r="L2523">
        <v>0</v>
      </c>
      <c r="M2523">
        <v>3</v>
      </c>
      <c r="N2523" t="s">
        <v>34</v>
      </c>
      <c r="O2523">
        <v>1.97</v>
      </c>
      <c r="P2523">
        <v>3.56</v>
      </c>
      <c r="Q2523">
        <v>3.6</v>
      </c>
      <c r="R2523">
        <v>2.0499999999999998</v>
      </c>
      <c r="S2523">
        <v>3.85</v>
      </c>
      <c r="T2523">
        <v>3.87</v>
      </c>
    </row>
    <row r="2524" spans="1:20" x14ac:dyDescent="0.45">
      <c r="A2524" t="s">
        <v>31</v>
      </c>
      <c r="B2524" s="2">
        <v>42858</v>
      </c>
      <c r="C2524" s="1">
        <v>0.70833333333333337</v>
      </c>
      <c r="D2524" t="s">
        <v>57</v>
      </c>
      <c r="E2524" t="s">
        <v>56</v>
      </c>
      <c r="F2524">
        <v>1530.4</v>
      </c>
      <c r="G2524">
        <v>1418.81</v>
      </c>
      <c r="H2524">
        <v>4</v>
      </c>
      <c r="I2524">
        <v>10</v>
      </c>
      <c r="J2524">
        <v>3</v>
      </c>
      <c r="K2524">
        <v>7</v>
      </c>
      <c r="L2524">
        <v>2</v>
      </c>
      <c r="M2524">
        <v>3</v>
      </c>
      <c r="N2524" t="s">
        <v>34</v>
      </c>
      <c r="O2524">
        <v>1.55</v>
      </c>
      <c r="P2524">
        <v>4.1100000000000003</v>
      </c>
      <c r="Q2524">
        <v>5.77</v>
      </c>
      <c r="R2524">
        <v>1.6</v>
      </c>
      <c r="S2524">
        <v>4.55</v>
      </c>
      <c r="T2524">
        <v>6.94</v>
      </c>
    </row>
    <row r="2525" spans="1:20" x14ac:dyDescent="0.45">
      <c r="A2525" t="s">
        <v>20</v>
      </c>
      <c r="B2525" s="2">
        <v>42859</v>
      </c>
      <c r="C2525" s="1">
        <v>0.75</v>
      </c>
      <c r="D2525" t="s">
        <v>25</v>
      </c>
      <c r="E2525" t="s">
        <v>29</v>
      </c>
      <c r="F2525">
        <v>1407.53</v>
      </c>
      <c r="G2525">
        <v>1272.32</v>
      </c>
      <c r="H2525">
        <v>5</v>
      </c>
      <c r="I2525">
        <v>5</v>
      </c>
      <c r="J2525">
        <v>3</v>
      </c>
      <c r="K2525">
        <v>9</v>
      </c>
      <c r="L2525">
        <v>2</v>
      </c>
      <c r="M2525">
        <v>1</v>
      </c>
      <c r="N2525" t="s">
        <v>23</v>
      </c>
      <c r="O2525">
        <v>1.57</v>
      </c>
      <c r="P2525">
        <v>4.04</v>
      </c>
      <c r="Q2525">
        <v>5.55</v>
      </c>
      <c r="R2525">
        <v>1.62</v>
      </c>
      <c r="S2525">
        <v>4.5</v>
      </c>
      <c r="T2525">
        <v>6.3</v>
      </c>
    </row>
    <row r="2526" spans="1:20" x14ac:dyDescent="0.45">
      <c r="A2526" t="s">
        <v>20</v>
      </c>
      <c r="B2526" s="2">
        <v>42859</v>
      </c>
      <c r="C2526" s="1">
        <v>0.75</v>
      </c>
      <c r="D2526" t="s">
        <v>104</v>
      </c>
      <c r="E2526" t="s">
        <v>30</v>
      </c>
      <c r="F2526">
        <v>1175.4000000000001</v>
      </c>
      <c r="G2526">
        <v>1513.87</v>
      </c>
      <c r="H2526">
        <v>4</v>
      </c>
      <c r="I2526">
        <v>7</v>
      </c>
      <c r="J2526">
        <v>7</v>
      </c>
      <c r="K2526">
        <v>11</v>
      </c>
      <c r="L2526">
        <v>0</v>
      </c>
      <c r="M2526">
        <v>3</v>
      </c>
      <c r="N2526" t="s">
        <v>34</v>
      </c>
      <c r="O2526">
        <v>8.64</v>
      </c>
      <c r="P2526">
        <v>4.9000000000000004</v>
      </c>
      <c r="Q2526">
        <v>1.34</v>
      </c>
      <c r="R2526">
        <v>10</v>
      </c>
      <c r="S2526">
        <v>5.6</v>
      </c>
      <c r="T2526">
        <v>1.38</v>
      </c>
    </row>
    <row r="2527" spans="1:20" x14ac:dyDescent="0.45">
      <c r="A2527" t="s">
        <v>20</v>
      </c>
      <c r="B2527" s="2">
        <v>42859</v>
      </c>
      <c r="C2527" s="1">
        <v>0.75</v>
      </c>
      <c r="D2527" t="s">
        <v>26</v>
      </c>
      <c r="E2527" t="s">
        <v>22</v>
      </c>
      <c r="F2527">
        <v>1226.92</v>
      </c>
      <c r="G2527">
        <v>1285.4000000000001</v>
      </c>
      <c r="H2527">
        <v>1</v>
      </c>
      <c r="I2527">
        <v>4</v>
      </c>
      <c r="J2527">
        <v>6</v>
      </c>
      <c r="K2527">
        <v>9</v>
      </c>
      <c r="L2527">
        <v>4</v>
      </c>
      <c r="M2527">
        <v>1</v>
      </c>
      <c r="N2527" t="s">
        <v>23</v>
      </c>
      <c r="O2527">
        <v>2.08</v>
      </c>
      <c r="P2527">
        <v>3.3</v>
      </c>
      <c r="Q2527">
        <v>3.51</v>
      </c>
      <c r="R2527">
        <v>2.21</v>
      </c>
      <c r="S2527">
        <v>3.45</v>
      </c>
      <c r="T2527">
        <v>3.8</v>
      </c>
    </row>
    <row r="2528" spans="1:20" x14ac:dyDescent="0.45">
      <c r="A2528" t="s">
        <v>20</v>
      </c>
      <c r="B2528" s="2">
        <v>42863</v>
      </c>
      <c r="C2528" s="1">
        <v>0.70833333333333337</v>
      </c>
      <c r="D2528" t="s">
        <v>30</v>
      </c>
      <c r="E2528" t="s">
        <v>109</v>
      </c>
      <c r="F2528">
        <v>1513.87</v>
      </c>
      <c r="G2528">
        <v>1163.93</v>
      </c>
      <c r="H2528">
        <v>7</v>
      </c>
      <c r="I2528">
        <v>11</v>
      </c>
      <c r="J2528">
        <v>3</v>
      </c>
      <c r="K2528">
        <v>6</v>
      </c>
      <c r="L2528">
        <v>4</v>
      </c>
      <c r="M2528">
        <v>1</v>
      </c>
      <c r="N2528" t="s">
        <v>23</v>
      </c>
      <c r="O2528">
        <v>1.28</v>
      </c>
      <c r="P2528">
        <v>5.41</v>
      </c>
      <c r="Q2528">
        <v>9.93</v>
      </c>
      <c r="R2528">
        <v>1.32</v>
      </c>
      <c r="S2528">
        <v>6.25</v>
      </c>
      <c r="T2528">
        <v>11.5</v>
      </c>
    </row>
    <row r="2529" spans="1:20" x14ac:dyDescent="0.45">
      <c r="A2529" t="s">
        <v>35</v>
      </c>
      <c r="B2529" s="2">
        <v>42863</v>
      </c>
      <c r="C2529" s="1">
        <v>0.72916666666666663</v>
      </c>
      <c r="D2529" t="s">
        <v>39</v>
      </c>
      <c r="E2529" t="s">
        <v>47</v>
      </c>
      <c r="F2529">
        <v>1701.49</v>
      </c>
      <c r="G2529">
        <v>1471.56</v>
      </c>
      <c r="H2529">
        <v>7</v>
      </c>
      <c r="I2529">
        <v>13</v>
      </c>
      <c r="J2529">
        <v>7</v>
      </c>
      <c r="K2529">
        <v>9</v>
      </c>
      <c r="L2529">
        <v>5</v>
      </c>
      <c r="M2529">
        <v>1</v>
      </c>
      <c r="N2529" t="s">
        <v>23</v>
      </c>
      <c r="O2529">
        <v>1.36</v>
      </c>
      <c r="P2529">
        <v>4.83</v>
      </c>
      <c r="Q2529">
        <v>8.25</v>
      </c>
      <c r="R2529">
        <v>1.4</v>
      </c>
      <c r="S2529">
        <v>5.5</v>
      </c>
      <c r="T2529">
        <v>9.5</v>
      </c>
    </row>
    <row r="2530" spans="1:20" x14ac:dyDescent="0.45">
      <c r="A2530" t="s">
        <v>41</v>
      </c>
      <c r="B2530" s="2">
        <v>42866</v>
      </c>
      <c r="C2530" s="1">
        <v>0.58333333333333337</v>
      </c>
      <c r="D2530" t="s">
        <v>105</v>
      </c>
      <c r="E2530" t="s">
        <v>87</v>
      </c>
      <c r="F2530">
        <v>1327.24</v>
      </c>
      <c r="G2530">
        <v>1226.1500000000001</v>
      </c>
      <c r="H2530">
        <v>5</v>
      </c>
      <c r="I2530">
        <v>11</v>
      </c>
      <c r="J2530">
        <v>4</v>
      </c>
      <c r="K2530">
        <v>4</v>
      </c>
      <c r="L2530">
        <v>1</v>
      </c>
      <c r="M2530">
        <v>3</v>
      </c>
      <c r="N2530" t="s">
        <v>34</v>
      </c>
      <c r="O2530">
        <v>1.45</v>
      </c>
      <c r="P2530">
        <v>4.67</v>
      </c>
      <c r="Q2530">
        <v>6.48</v>
      </c>
      <c r="R2530">
        <v>1.5</v>
      </c>
      <c r="S2530">
        <v>5.25</v>
      </c>
      <c r="T2530">
        <v>7.9</v>
      </c>
    </row>
    <row r="2531" spans="1:20" x14ac:dyDescent="0.45">
      <c r="A2531" t="s">
        <v>41</v>
      </c>
      <c r="B2531" s="2">
        <v>42866</v>
      </c>
      <c r="C2531" s="1">
        <v>0.58333333333333337</v>
      </c>
      <c r="D2531" t="s">
        <v>54</v>
      </c>
      <c r="E2531" t="s">
        <v>70</v>
      </c>
      <c r="F2531">
        <v>1306.8800000000001</v>
      </c>
      <c r="G2531">
        <v>1372.38</v>
      </c>
      <c r="H2531">
        <v>1</v>
      </c>
      <c r="I2531">
        <v>1</v>
      </c>
      <c r="J2531">
        <v>6</v>
      </c>
      <c r="K2531">
        <v>9</v>
      </c>
      <c r="L2531">
        <v>0</v>
      </c>
      <c r="M2531">
        <v>2</v>
      </c>
      <c r="N2531" t="s">
        <v>34</v>
      </c>
      <c r="O2531">
        <v>4.99</v>
      </c>
      <c r="P2531">
        <v>4.05</v>
      </c>
      <c r="Q2531">
        <v>1.63</v>
      </c>
      <c r="R2531">
        <v>5.5</v>
      </c>
      <c r="S2531">
        <v>4.3</v>
      </c>
      <c r="T2531">
        <v>1.69</v>
      </c>
    </row>
    <row r="2532" spans="1:20" x14ac:dyDescent="0.45">
      <c r="A2532" t="s">
        <v>81</v>
      </c>
      <c r="B2532" s="2">
        <v>42866</v>
      </c>
      <c r="C2532" s="1">
        <v>0.66666666666666663</v>
      </c>
      <c r="D2532" t="s">
        <v>83</v>
      </c>
      <c r="E2532" t="s">
        <v>82</v>
      </c>
      <c r="F2532">
        <v>1551.37</v>
      </c>
      <c r="G2532">
        <v>1732.62</v>
      </c>
      <c r="H2532">
        <v>4</v>
      </c>
      <c r="I2532">
        <v>4</v>
      </c>
      <c r="J2532">
        <v>6</v>
      </c>
      <c r="K2532">
        <v>10</v>
      </c>
      <c r="L2532">
        <v>0</v>
      </c>
      <c r="M2532">
        <v>0</v>
      </c>
      <c r="N2532" t="s">
        <v>28</v>
      </c>
      <c r="O2532">
        <v>3.5</v>
      </c>
      <c r="P2532">
        <v>3</v>
      </c>
      <c r="Q2532">
        <v>2.23</v>
      </c>
      <c r="R2532">
        <v>3.96</v>
      </c>
      <c r="S2532">
        <v>3.23</v>
      </c>
      <c r="T2532">
        <v>2.37</v>
      </c>
    </row>
    <row r="2533" spans="1:20" x14ac:dyDescent="0.45">
      <c r="A2533" t="s">
        <v>20</v>
      </c>
      <c r="B2533" s="2">
        <v>42866</v>
      </c>
      <c r="C2533" s="1">
        <v>0.70833333333333337</v>
      </c>
      <c r="D2533" t="s">
        <v>60</v>
      </c>
      <c r="E2533" t="s">
        <v>29</v>
      </c>
      <c r="F2533">
        <v>1347.32</v>
      </c>
      <c r="G2533">
        <v>1272.32</v>
      </c>
      <c r="H2533">
        <v>7</v>
      </c>
      <c r="I2533">
        <v>9</v>
      </c>
      <c r="J2533">
        <v>3</v>
      </c>
      <c r="K2533">
        <v>6</v>
      </c>
      <c r="L2533">
        <v>2</v>
      </c>
      <c r="M2533">
        <v>0</v>
      </c>
      <c r="N2533" t="s">
        <v>23</v>
      </c>
      <c r="O2533">
        <v>1.93</v>
      </c>
      <c r="P2533">
        <v>3.6</v>
      </c>
      <c r="Q2533">
        <v>3.76</v>
      </c>
      <c r="R2533">
        <v>2.0499999999999998</v>
      </c>
      <c r="S2533">
        <v>3.85</v>
      </c>
      <c r="T2533">
        <v>4.0999999999999996</v>
      </c>
    </row>
    <row r="2534" spans="1:20" x14ac:dyDescent="0.45">
      <c r="A2534" t="s">
        <v>20</v>
      </c>
      <c r="B2534" s="2">
        <v>42866</v>
      </c>
      <c r="C2534" s="1">
        <v>0.70833333333333337</v>
      </c>
      <c r="D2534" t="s">
        <v>24</v>
      </c>
      <c r="E2534" t="s">
        <v>58</v>
      </c>
      <c r="F2534">
        <v>1328.69</v>
      </c>
      <c r="G2534">
        <v>1334.91</v>
      </c>
      <c r="H2534">
        <v>4</v>
      </c>
      <c r="I2534">
        <v>10</v>
      </c>
      <c r="J2534">
        <v>4</v>
      </c>
      <c r="K2534">
        <v>7</v>
      </c>
      <c r="L2534">
        <v>1</v>
      </c>
      <c r="M2534">
        <v>3</v>
      </c>
      <c r="N2534" t="s">
        <v>34</v>
      </c>
      <c r="O2534">
        <v>2.62</v>
      </c>
      <c r="P2534">
        <v>3.35</v>
      </c>
      <c r="Q2534">
        <v>2.61</v>
      </c>
      <c r="R2534">
        <v>2.79</v>
      </c>
      <c r="S2534">
        <v>3.56</v>
      </c>
      <c r="T2534">
        <v>2.75</v>
      </c>
    </row>
    <row r="2535" spans="1:20" x14ac:dyDescent="0.45">
      <c r="A2535" t="s">
        <v>20</v>
      </c>
      <c r="B2535" s="2">
        <v>42866</v>
      </c>
      <c r="C2535" s="1">
        <v>0.70833333333333337</v>
      </c>
      <c r="D2535" t="s">
        <v>26</v>
      </c>
      <c r="E2535" t="s">
        <v>49</v>
      </c>
      <c r="F2535">
        <v>1226.92</v>
      </c>
      <c r="G2535">
        <v>1248.3900000000001</v>
      </c>
      <c r="H2535">
        <v>3</v>
      </c>
      <c r="I2535">
        <v>7</v>
      </c>
      <c r="J2535">
        <v>0</v>
      </c>
      <c r="K2535">
        <v>0</v>
      </c>
      <c r="L2535">
        <v>0</v>
      </c>
      <c r="M2535">
        <v>2</v>
      </c>
      <c r="N2535" t="s">
        <v>34</v>
      </c>
      <c r="O2535">
        <v>2.48</v>
      </c>
      <c r="P2535">
        <v>3.32</v>
      </c>
      <c r="Q2535">
        <v>2.8</v>
      </c>
      <c r="R2535">
        <v>2.61</v>
      </c>
      <c r="S2535">
        <v>3.55</v>
      </c>
      <c r="T2535">
        <v>3</v>
      </c>
    </row>
    <row r="2536" spans="1:20" x14ac:dyDescent="0.45">
      <c r="A2536" t="s">
        <v>31</v>
      </c>
      <c r="B2536" s="2">
        <v>42866</v>
      </c>
      <c r="C2536" s="1">
        <v>0.70833333333333337</v>
      </c>
      <c r="D2536" t="s">
        <v>99</v>
      </c>
      <c r="E2536" t="s">
        <v>68</v>
      </c>
      <c r="F2536">
        <v>1259.1199999999999</v>
      </c>
      <c r="G2536">
        <v>1366.88</v>
      </c>
      <c r="H2536">
        <v>4</v>
      </c>
      <c r="I2536">
        <v>4</v>
      </c>
      <c r="J2536">
        <v>4</v>
      </c>
      <c r="K2536">
        <v>5</v>
      </c>
      <c r="L2536">
        <v>0</v>
      </c>
      <c r="M2536">
        <v>1</v>
      </c>
      <c r="N2536" t="s">
        <v>34</v>
      </c>
      <c r="O2536">
        <v>2.61</v>
      </c>
      <c r="P2536">
        <v>3.19</v>
      </c>
      <c r="Q2536">
        <v>2.73</v>
      </c>
      <c r="R2536">
        <v>2.76</v>
      </c>
      <c r="S2536">
        <v>3.35</v>
      </c>
      <c r="T2536">
        <v>2.95</v>
      </c>
    </row>
    <row r="2537" spans="1:20" x14ac:dyDescent="0.45">
      <c r="A2537" t="s">
        <v>20</v>
      </c>
      <c r="B2537" s="2">
        <v>42866</v>
      </c>
      <c r="C2537" s="1">
        <v>0.79166666666666663</v>
      </c>
      <c r="D2537" t="s">
        <v>48</v>
      </c>
      <c r="E2537" t="s">
        <v>30</v>
      </c>
      <c r="F2537">
        <v>1316.72</v>
      </c>
      <c r="G2537">
        <v>1513.87</v>
      </c>
      <c r="H2537">
        <v>4</v>
      </c>
      <c r="I2537">
        <v>7</v>
      </c>
      <c r="J2537">
        <v>7</v>
      </c>
      <c r="K2537">
        <v>13</v>
      </c>
      <c r="L2537">
        <v>2</v>
      </c>
      <c r="M2537">
        <v>1</v>
      </c>
      <c r="N2537" t="s">
        <v>23</v>
      </c>
      <c r="O2537">
        <v>3.41</v>
      </c>
      <c r="P2537">
        <v>3.65</v>
      </c>
      <c r="Q2537">
        <v>2.0299999999999998</v>
      </c>
      <c r="R2537">
        <v>3.75</v>
      </c>
      <c r="S2537">
        <v>3.86</v>
      </c>
      <c r="T2537">
        <v>2.15</v>
      </c>
    </row>
    <row r="2538" spans="1:20" x14ac:dyDescent="0.45">
      <c r="A2538" t="s">
        <v>61</v>
      </c>
      <c r="B2538" s="2">
        <v>42868</v>
      </c>
      <c r="C2538" s="1">
        <v>0.60416666666666663</v>
      </c>
      <c r="D2538" t="s">
        <v>80</v>
      </c>
      <c r="E2538" t="s">
        <v>77</v>
      </c>
      <c r="F2538">
        <v>1415.23</v>
      </c>
      <c r="G2538">
        <v>1384.87</v>
      </c>
      <c r="H2538">
        <v>7</v>
      </c>
      <c r="I2538">
        <v>11</v>
      </c>
      <c r="J2538">
        <v>4</v>
      </c>
      <c r="K2538">
        <v>10</v>
      </c>
      <c r="L2538">
        <v>2</v>
      </c>
      <c r="M2538">
        <v>0</v>
      </c>
      <c r="N2538" t="s">
        <v>23</v>
      </c>
      <c r="O2538">
        <v>1.77</v>
      </c>
      <c r="P2538">
        <v>3.58</v>
      </c>
      <c r="Q2538">
        <v>4.4000000000000004</v>
      </c>
      <c r="R2538">
        <v>1.82</v>
      </c>
      <c r="S2538">
        <v>3.84</v>
      </c>
      <c r="T2538">
        <v>4.7699999999999996</v>
      </c>
    </row>
    <row r="2539" spans="1:20" x14ac:dyDescent="0.45">
      <c r="A2539" t="s">
        <v>20</v>
      </c>
      <c r="B2539" s="2">
        <v>42868</v>
      </c>
      <c r="C2539" s="1">
        <v>0.625</v>
      </c>
      <c r="D2539" t="s">
        <v>22</v>
      </c>
      <c r="E2539" t="s">
        <v>30</v>
      </c>
      <c r="F2539">
        <v>1285.4000000000001</v>
      </c>
      <c r="G2539">
        <v>1513.87</v>
      </c>
      <c r="H2539">
        <v>3</v>
      </c>
      <c r="I2539">
        <v>9</v>
      </c>
      <c r="J2539">
        <v>6</v>
      </c>
      <c r="K2539">
        <v>10</v>
      </c>
      <c r="L2539">
        <v>0</v>
      </c>
      <c r="M2539">
        <v>0</v>
      </c>
      <c r="N2539" t="s">
        <v>28</v>
      </c>
      <c r="O2539">
        <v>4.3</v>
      </c>
      <c r="P2539">
        <v>3.66</v>
      </c>
      <c r="Q2539">
        <v>1.79</v>
      </c>
      <c r="R2539">
        <v>5</v>
      </c>
      <c r="S2539">
        <v>3.95</v>
      </c>
      <c r="T2539">
        <v>1.91</v>
      </c>
    </row>
    <row r="2540" spans="1:20" x14ac:dyDescent="0.45">
      <c r="A2540" t="s">
        <v>31</v>
      </c>
      <c r="B2540" s="2">
        <v>42868</v>
      </c>
      <c r="C2540" s="1">
        <v>0.625</v>
      </c>
      <c r="D2540" t="s">
        <v>44</v>
      </c>
      <c r="E2540" t="s">
        <v>32</v>
      </c>
      <c r="F2540">
        <v>1390.69</v>
      </c>
      <c r="G2540">
        <v>1333.4</v>
      </c>
      <c r="H2540">
        <v>3</v>
      </c>
      <c r="I2540">
        <v>6</v>
      </c>
      <c r="J2540">
        <v>4</v>
      </c>
      <c r="K2540">
        <v>4</v>
      </c>
      <c r="L2540">
        <v>3</v>
      </c>
      <c r="M2540">
        <v>1</v>
      </c>
      <c r="N2540" t="s">
        <v>23</v>
      </c>
      <c r="O2540">
        <v>1.88</v>
      </c>
      <c r="P2540">
        <v>3.42</v>
      </c>
      <c r="Q2540">
        <v>4.17</v>
      </c>
      <c r="R2540">
        <v>1.95</v>
      </c>
      <c r="S2540">
        <v>3.6</v>
      </c>
      <c r="T2540">
        <v>4.57</v>
      </c>
    </row>
    <row r="2541" spans="1:20" x14ac:dyDescent="0.45">
      <c r="A2541" t="s">
        <v>20</v>
      </c>
      <c r="B2541" s="2">
        <v>42868</v>
      </c>
      <c r="C2541" s="1">
        <v>0.70833333333333337</v>
      </c>
      <c r="D2541" t="s">
        <v>109</v>
      </c>
      <c r="E2541" t="s">
        <v>29</v>
      </c>
      <c r="F2541">
        <v>1163.93</v>
      </c>
      <c r="G2541">
        <v>1272.32</v>
      </c>
      <c r="H2541">
        <v>3</v>
      </c>
      <c r="I2541">
        <v>3</v>
      </c>
      <c r="J2541">
        <v>3</v>
      </c>
      <c r="K2541">
        <v>3</v>
      </c>
      <c r="L2541">
        <v>1</v>
      </c>
      <c r="M2541">
        <v>1</v>
      </c>
      <c r="N2541" t="s">
        <v>28</v>
      </c>
      <c r="O2541">
        <v>3.13</v>
      </c>
      <c r="P2541">
        <v>3.12</v>
      </c>
      <c r="Q2541">
        <v>2.33</v>
      </c>
      <c r="R2541">
        <v>3.34</v>
      </c>
      <c r="S2541">
        <v>3.35</v>
      </c>
      <c r="T2541">
        <v>2.4700000000000002</v>
      </c>
    </row>
    <row r="2542" spans="1:20" x14ac:dyDescent="0.45">
      <c r="A2542" t="s">
        <v>20</v>
      </c>
      <c r="B2542" s="2">
        <v>42868</v>
      </c>
      <c r="C2542" s="1">
        <v>0.70833333333333337</v>
      </c>
      <c r="D2542" t="s">
        <v>104</v>
      </c>
      <c r="E2542" t="s">
        <v>24</v>
      </c>
      <c r="F2542">
        <v>1175.4000000000001</v>
      </c>
      <c r="G2542">
        <v>1328.69</v>
      </c>
      <c r="H2542">
        <v>1</v>
      </c>
      <c r="I2542">
        <v>4</v>
      </c>
      <c r="J2542">
        <v>4</v>
      </c>
      <c r="K2542">
        <v>7</v>
      </c>
      <c r="L2542">
        <v>2</v>
      </c>
      <c r="M2542">
        <v>0</v>
      </c>
      <c r="N2542" t="s">
        <v>23</v>
      </c>
      <c r="O2542">
        <v>2.58</v>
      </c>
      <c r="P2542">
        <v>3.27</v>
      </c>
      <c r="Q2542">
        <v>2.68</v>
      </c>
      <c r="R2542">
        <v>2.76</v>
      </c>
      <c r="S2542">
        <v>3.45</v>
      </c>
      <c r="T2542">
        <v>2.82</v>
      </c>
    </row>
    <row r="2543" spans="1:20" x14ac:dyDescent="0.45">
      <c r="A2543" t="s">
        <v>20</v>
      </c>
      <c r="B2543" s="2">
        <v>42868</v>
      </c>
      <c r="C2543" s="1">
        <v>0.70833333333333337</v>
      </c>
      <c r="D2543" t="s">
        <v>26</v>
      </c>
      <c r="E2543" t="s">
        <v>59</v>
      </c>
      <c r="F2543">
        <v>1226.92</v>
      </c>
      <c r="G2543">
        <v>1311.33</v>
      </c>
      <c r="H2543">
        <v>3</v>
      </c>
      <c r="I2543">
        <v>4</v>
      </c>
      <c r="J2543">
        <v>7</v>
      </c>
      <c r="K2543">
        <v>10</v>
      </c>
      <c r="L2543">
        <v>4</v>
      </c>
      <c r="M2543">
        <v>0</v>
      </c>
      <c r="N2543" t="s">
        <v>23</v>
      </c>
      <c r="O2543">
        <v>3.23</v>
      </c>
      <c r="P2543">
        <v>3.17</v>
      </c>
      <c r="Q2543">
        <v>2.2599999999999998</v>
      </c>
      <c r="R2543">
        <v>3.55</v>
      </c>
      <c r="S2543">
        <v>3.34</v>
      </c>
      <c r="T2543">
        <v>2.4500000000000002</v>
      </c>
    </row>
    <row r="2544" spans="1:20" x14ac:dyDescent="0.45">
      <c r="A2544" t="s">
        <v>20</v>
      </c>
      <c r="B2544" s="2">
        <v>42868</v>
      </c>
      <c r="C2544" s="1">
        <v>0.79166666666666663</v>
      </c>
      <c r="D2544" t="s">
        <v>60</v>
      </c>
      <c r="E2544" t="s">
        <v>25</v>
      </c>
      <c r="F2544">
        <v>1347.32</v>
      </c>
      <c r="G2544">
        <v>1407.53</v>
      </c>
      <c r="H2544">
        <v>7</v>
      </c>
      <c r="I2544">
        <v>11</v>
      </c>
      <c r="J2544">
        <v>5</v>
      </c>
      <c r="K2544">
        <v>8</v>
      </c>
      <c r="L2544">
        <v>4</v>
      </c>
      <c r="M2544">
        <v>1</v>
      </c>
      <c r="N2544" t="s">
        <v>23</v>
      </c>
      <c r="O2544">
        <v>2.02</v>
      </c>
      <c r="P2544">
        <v>3.35</v>
      </c>
      <c r="Q2544">
        <v>3.69</v>
      </c>
      <c r="R2544">
        <v>2.09</v>
      </c>
      <c r="S2544">
        <v>3.52</v>
      </c>
      <c r="T2544">
        <v>3.96</v>
      </c>
    </row>
    <row r="2545" spans="1:20" x14ac:dyDescent="0.45">
      <c r="A2545" t="s">
        <v>41</v>
      </c>
      <c r="B2545" s="2">
        <v>42869</v>
      </c>
      <c r="C2545" s="1">
        <v>0.58333333333333337</v>
      </c>
      <c r="D2545" t="s">
        <v>87</v>
      </c>
      <c r="E2545" t="s">
        <v>105</v>
      </c>
      <c r="F2545">
        <v>1226.1500000000001</v>
      </c>
      <c r="G2545">
        <v>1327.24</v>
      </c>
      <c r="H2545">
        <v>6</v>
      </c>
      <c r="I2545">
        <v>7</v>
      </c>
      <c r="J2545">
        <v>4</v>
      </c>
      <c r="K2545">
        <v>8</v>
      </c>
      <c r="L2545">
        <v>1</v>
      </c>
      <c r="M2545">
        <v>2</v>
      </c>
      <c r="N2545" t="s">
        <v>34</v>
      </c>
      <c r="O2545">
        <v>2.86</v>
      </c>
      <c r="P2545">
        <v>3.23</v>
      </c>
      <c r="Q2545">
        <v>2.4500000000000002</v>
      </c>
      <c r="R2545">
        <v>3.1</v>
      </c>
      <c r="S2545">
        <v>3.38</v>
      </c>
      <c r="T2545">
        <v>2.58</v>
      </c>
    </row>
    <row r="2546" spans="1:20" x14ac:dyDescent="0.45">
      <c r="A2546" t="s">
        <v>31</v>
      </c>
      <c r="B2546" s="2">
        <v>42869</v>
      </c>
      <c r="C2546" s="1">
        <v>0.625</v>
      </c>
      <c r="D2546" t="s">
        <v>45</v>
      </c>
      <c r="E2546" t="s">
        <v>33</v>
      </c>
      <c r="F2546">
        <v>1327.44</v>
      </c>
      <c r="G2546">
        <v>1349.26</v>
      </c>
      <c r="H2546">
        <v>4</v>
      </c>
      <c r="I2546">
        <v>5</v>
      </c>
      <c r="J2546">
        <v>3</v>
      </c>
      <c r="K2546">
        <v>3</v>
      </c>
      <c r="L2546">
        <v>0</v>
      </c>
      <c r="M2546">
        <v>0</v>
      </c>
      <c r="N2546" t="s">
        <v>28</v>
      </c>
      <c r="O2546">
        <v>3.24</v>
      </c>
      <c r="P2546">
        <v>3.2</v>
      </c>
      <c r="Q2546">
        <v>2.2400000000000002</v>
      </c>
      <c r="R2546">
        <v>3.46</v>
      </c>
      <c r="S2546">
        <v>3.35</v>
      </c>
      <c r="T2546">
        <v>2.4500000000000002</v>
      </c>
    </row>
    <row r="2547" spans="1:20" x14ac:dyDescent="0.45">
      <c r="A2547" t="s">
        <v>35</v>
      </c>
      <c r="B2547" s="2">
        <v>42869</v>
      </c>
      <c r="C2547" s="1">
        <v>0.64583333333333337</v>
      </c>
      <c r="D2547" t="s">
        <v>100</v>
      </c>
      <c r="E2547" t="s">
        <v>37</v>
      </c>
      <c r="F2547">
        <v>1482.72</v>
      </c>
      <c r="G2547">
        <v>1501.44</v>
      </c>
      <c r="H2547">
        <v>2</v>
      </c>
      <c r="I2547">
        <v>2</v>
      </c>
      <c r="J2547">
        <v>3</v>
      </c>
      <c r="K2547">
        <v>7</v>
      </c>
      <c r="L2547">
        <v>1</v>
      </c>
      <c r="M2547">
        <v>2</v>
      </c>
      <c r="N2547" t="s">
        <v>34</v>
      </c>
      <c r="O2547">
        <v>2.4</v>
      </c>
      <c r="P2547">
        <v>3.13</v>
      </c>
      <c r="Q2547">
        <v>3.02</v>
      </c>
      <c r="R2547">
        <v>2.6</v>
      </c>
      <c r="S2547">
        <v>3.35</v>
      </c>
      <c r="T2547">
        <v>3.26</v>
      </c>
    </row>
    <row r="2548" spans="1:20" x14ac:dyDescent="0.45">
      <c r="A2548" t="s">
        <v>20</v>
      </c>
      <c r="B2548" s="2">
        <v>42871</v>
      </c>
      <c r="C2548" s="1">
        <v>0.70833333333333337</v>
      </c>
      <c r="D2548" t="s">
        <v>60</v>
      </c>
      <c r="E2548" t="s">
        <v>104</v>
      </c>
      <c r="F2548">
        <v>1357.33</v>
      </c>
      <c r="G2548">
        <v>1207.6099999999999</v>
      </c>
      <c r="H2548">
        <v>7</v>
      </c>
      <c r="I2548">
        <v>13</v>
      </c>
      <c r="J2548">
        <v>4</v>
      </c>
      <c r="K2548">
        <v>7</v>
      </c>
      <c r="L2548">
        <v>5</v>
      </c>
      <c r="M2548">
        <v>0</v>
      </c>
      <c r="N2548" t="s">
        <v>23</v>
      </c>
      <c r="O2548">
        <v>1.45</v>
      </c>
      <c r="P2548">
        <v>4.21</v>
      </c>
      <c r="Q2548">
        <v>7.27</v>
      </c>
      <c r="R2548">
        <v>1.5</v>
      </c>
      <c r="S2548">
        <v>4.55</v>
      </c>
      <c r="T2548">
        <v>8.15</v>
      </c>
    </row>
    <row r="2549" spans="1:20" x14ac:dyDescent="0.45">
      <c r="A2549" t="s">
        <v>20</v>
      </c>
      <c r="B2549" s="2">
        <v>42871</v>
      </c>
      <c r="C2549" s="1">
        <v>0.70833333333333337</v>
      </c>
      <c r="D2549" t="s">
        <v>25</v>
      </c>
      <c r="E2549" t="s">
        <v>26</v>
      </c>
      <c r="F2549">
        <v>1382.5</v>
      </c>
      <c r="G2549">
        <v>1247.1400000000001</v>
      </c>
      <c r="H2549">
        <v>4</v>
      </c>
      <c r="I2549">
        <v>8</v>
      </c>
      <c r="J2549">
        <v>6</v>
      </c>
      <c r="K2549">
        <v>6</v>
      </c>
      <c r="L2549">
        <v>1</v>
      </c>
      <c r="M2549">
        <v>2</v>
      </c>
      <c r="N2549" t="s">
        <v>34</v>
      </c>
      <c r="O2549">
        <v>1.5</v>
      </c>
      <c r="P2549">
        <v>4.12</v>
      </c>
      <c r="Q2549">
        <v>6.5</v>
      </c>
      <c r="R2549">
        <v>1.55</v>
      </c>
      <c r="S2549">
        <v>4.38</v>
      </c>
      <c r="T2549">
        <v>7.25</v>
      </c>
    </row>
    <row r="2550" spans="1:20" x14ac:dyDescent="0.45">
      <c r="A2550" t="s">
        <v>20</v>
      </c>
      <c r="B2550" s="2">
        <v>42871</v>
      </c>
      <c r="C2550" s="1">
        <v>0.70833333333333337</v>
      </c>
      <c r="D2550" t="s">
        <v>40</v>
      </c>
      <c r="E2550" t="s">
        <v>109</v>
      </c>
      <c r="F2550">
        <v>1323.25</v>
      </c>
      <c r="G2550">
        <v>1168.9100000000001</v>
      </c>
      <c r="H2550">
        <v>3</v>
      </c>
      <c r="I2550">
        <v>6</v>
      </c>
      <c r="J2550">
        <v>1</v>
      </c>
      <c r="K2550">
        <v>4</v>
      </c>
      <c r="L2550">
        <v>1</v>
      </c>
      <c r="M2550">
        <v>0</v>
      </c>
      <c r="N2550" t="s">
        <v>23</v>
      </c>
      <c r="O2550">
        <v>1.47</v>
      </c>
      <c r="P2550">
        <v>4.2</v>
      </c>
      <c r="Q2550">
        <v>6.79</v>
      </c>
      <c r="R2550">
        <v>1.54</v>
      </c>
      <c r="S2550">
        <v>4.5199999999999996</v>
      </c>
      <c r="T2550">
        <v>7.5</v>
      </c>
    </row>
    <row r="2551" spans="1:20" x14ac:dyDescent="0.45">
      <c r="A2551" t="s">
        <v>20</v>
      </c>
      <c r="B2551" s="2">
        <v>42871</v>
      </c>
      <c r="C2551" s="1">
        <v>0.70833333333333337</v>
      </c>
      <c r="D2551" t="s">
        <v>59</v>
      </c>
      <c r="E2551" t="s">
        <v>48</v>
      </c>
      <c r="F2551">
        <v>1276.97</v>
      </c>
      <c r="G2551">
        <v>1318.66</v>
      </c>
      <c r="H2551">
        <v>4</v>
      </c>
      <c r="I2551">
        <v>7</v>
      </c>
      <c r="J2551">
        <v>6</v>
      </c>
      <c r="K2551">
        <v>10</v>
      </c>
      <c r="L2551">
        <v>1</v>
      </c>
      <c r="M2551">
        <v>2</v>
      </c>
      <c r="N2551" t="s">
        <v>34</v>
      </c>
      <c r="O2551">
        <v>1.68</v>
      </c>
      <c r="P2551">
        <v>3.91</v>
      </c>
      <c r="Q2551">
        <v>4.75</v>
      </c>
      <c r="R2551">
        <v>1.85</v>
      </c>
      <c r="S2551">
        <v>4.3499999999999996</v>
      </c>
      <c r="T2551">
        <v>5.3</v>
      </c>
    </row>
    <row r="2552" spans="1:20" x14ac:dyDescent="0.45">
      <c r="A2552" t="s">
        <v>31</v>
      </c>
      <c r="B2552" s="2">
        <v>42871</v>
      </c>
      <c r="C2552" s="1">
        <v>0.70833333333333337</v>
      </c>
      <c r="D2552" t="s">
        <v>32</v>
      </c>
      <c r="E2552" t="s">
        <v>44</v>
      </c>
      <c r="F2552">
        <v>1323.15</v>
      </c>
      <c r="G2552">
        <v>1398.51</v>
      </c>
      <c r="H2552">
        <v>3</v>
      </c>
      <c r="I2552">
        <v>4</v>
      </c>
      <c r="J2552">
        <v>6</v>
      </c>
      <c r="K2552">
        <v>9</v>
      </c>
      <c r="L2552">
        <v>2</v>
      </c>
      <c r="M2552">
        <v>1</v>
      </c>
      <c r="N2552" t="s">
        <v>23</v>
      </c>
      <c r="O2552">
        <v>2.66</v>
      </c>
      <c r="P2552">
        <v>3.4</v>
      </c>
      <c r="Q2552">
        <v>2.52</v>
      </c>
      <c r="R2552">
        <v>2.76</v>
      </c>
      <c r="S2552">
        <v>3.55</v>
      </c>
      <c r="T2552">
        <v>2.69</v>
      </c>
    </row>
    <row r="2553" spans="1:20" x14ac:dyDescent="0.45">
      <c r="A2553" t="s">
        <v>20</v>
      </c>
      <c r="B2553" s="2">
        <v>42871</v>
      </c>
      <c r="C2553" s="1">
        <v>0.79166666666666663</v>
      </c>
      <c r="D2553" t="s">
        <v>30</v>
      </c>
      <c r="E2553" t="s">
        <v>49</v>
      </c>
      <c r="F2553">
        <v>1517.67</v>
      </c>
      <c r="G2553">
        <v>1248.1400000000001</v>
      </c>
      <c r="H2553">
        <v>4</v>
      </c>
      <c r="I2553">
        <v>8</v>
      </c>
      <c r="J2553">
        <v>4</v>
      </c>
      <c r="K2553">
        <v>4</v>
      </c>
      <c r="L2553">
        <v>1</v>
      </c>
      <c r="M2553">
        <v>2</v>
      </c>
      <c r="N2553" t="s">
        <v>34</v>
      </c>
      <c r="O2553">
        <v>1.27</v>
      </c>
      <c r="P2553">
        <v>5.54</v>
      </c>
      <c r="Q2553">
        <v>10.029999999999999</v>
      </c>
      <c r="R2553">
        <v>1.31</v>
      </c>
      <c r="S2553">
        <v>6.2</v>
      </c>
      <c r="T2553">
        <v>12</v>
      </c>
    </row>
    <row r="2554" spans="1:20" x14ac:dyDescent="0.45">
      <c r="A2554" t="s">
        <v>20</v>
      </c>
      <c r="B2554" s="2">
        <v>42871</v>
      </c>
      <c r="C2554" s="1">
        <v>0.79166666666666663</v>
      </c>
      <c r="D2554" t="s">
        <v>58</v>
      </c>
      <c r="E2554" t="s">
        <v>22</v>
      </c>
      <c r="F2554">
        <v>1324.88</v>
      </c>
      <c r="G2554">
        <v>1292.72</v>
      </c>
      <c r="H2554">
        <v>3</v>
      </c>
      <c r="I2554">
        <v>7</v>
      </c>
      <c r="J2554">
        <v>4</v>
      </c>
      <c r="K2554">
        <v>7</v>
      </c>
      <c r="L2554">
        <v>1</v>
      </c>
      <c r="M2554">
        <v>2</v>
      </c>
      <c r="N2554" t="s">
        <v>34</v>
      </c>
      <c r="O2554">
        <v>2.0499999999999998</v>
      </c>
      <c r="P2554">
        <v>3.47</v>
      </c>
      <c r="Q2554">
        <v>3.45</v>
      </c>
      <c r="R2554">
        <v>2.13</v>
      </c>
      <c r="S2554">
        <v>3.73</v>
      </c>
      <c r="T2554">
        <v>3.75</v>
      </c>
    </row>
    <row r="2555" spans="1:20" x14ac:dyDescent="0.45">
      <c r="A2555" t="s">
        <v>31</v>
      </c>
      <c r="B2555" s="2">
        <v>42871</v>
      </c>
      <c r="C2555" s="1">
        <v>0.79166666666666663</v>
      </c>
      <c r="D2555" t="s">
        <v>78</v>
      </c>
      <c r="E2555" t="s">
        <v>95</v>
      </c>
      <c r="F2555">
        <v>1291.26</v>
      </c>
      <c r="G2555">
        <v>1355.8</v>
      </c>
      <c r="H2555">
        <v>0</v>
      </c>
      <c r="I2555">
        <v>6</v>
      </c>
      <c r="J2555">
        <v>5</v>
      </c>
      <c r="K2555">
        <v>9</v>
      </c>
      <c r="L2555">
        <v>1</v>
      </c>
      <c r="M2555">
        <v>0</v>
      </c>
      <c r="N2555" t="s">
        <v>23</v>
      </c>
      <c r="O2555">
        <v>3.42</v>
      </c>
      <c r="P2555">
        <v>3.4</v>
      </c>
      <c r="Q2555">
        <v>2.09</v>
      </c>
      <c r="R2555">
        <v>3.68</v>
      </c>
      <c r="S2555">
        <v>3.61</v>
      </c>
      <c r="T2555">
        <v>2.2999999999999998</v>
      </c>
    </row>
    <row r="2556" spans="1:20" x14ac:dyDescent="0.45">
      <c r="A2556" t="s">
        <v>61</v>
      </c>
      <c r="B2556" s="2">
        <v>42871</v>
      </c>
      <c r="C2556" s="1">
        <v>0.8125</v>
      </c>
      <c r="D2556" t="s">
        <v>63</v>
      </c>
      <c r="E2556" t="s">
        <v>85</v>
      </c>
      <c r="F2556">
        <v>1283.24</v>
      </c>
      <c r="G2556">
        <v>1311.75</v>
      </c>
      <c r="H2556">
        <v>2</v>
      </c>
      <c r="I2556">
        <v>2</v>
      </c>
      <c r="J2556">
        <v>1</v>
      </c>
      <c r="K2556">
        <v>2</v>
      </c>
      <c r="L2556">
        <v>0</v>
      </c>
      <c r="M2556">
        <v>3</v>
      </c>
      <c r="N2556" t="s">
        <v>34</v>
      </c>
      <c r="O2556">
        <v>2.96</v>
      </c>
      <c r="P2556">
        <v>3.22</v>
      </c>
      <c r="Q2556">
        <v>2.36</v>
      </c>
      <c r="R2556">
        <v>3.18</v>
      </c>
      <c r="S2556">
        <v>3.37</v>
      </c>
      <c r="T2556">
        <v>2.6</v>
      </c>
    </row>
    <row r="2557" spans="1:20" x14ac:dyDescent="0.45">
      <c r="A2557" t="s">
        <v>81</v>
      </c>
      <c r="B2557" s="2">
        <v>42872</v>
      </c>
      <c r="C2557" s="1">
        <v>0.64583333333333337</v>
      </c>
      <c r="D2557" t="s">
        <v>108</v>
      </c>
      <c r="E2557" t="s">
        <v>101</v>
      </c>
      <c r="F2557">
        <v>1467.02</v>
      </c>
      <c r="G2557">
        <v>1519.13</v>
      </c>
      <c r="H2557">
        <v>3</v>
      </c>
      <c r="I2557">
        <v>9</v>
      </c>
      <c r="J2557">
        <v>6</v>
      </c>
      <c r="K2557">
        <v>12</v>
      </c>
      <c r="L2557">
        <v>1</v>
      </c>
      <c r="M2557">
        <v>1</v>
      </c>
      <c r="N2557" t="s">
        <v>28</v>
      </c>
      <c r="O2557">
        <v>1.54</v>
      </c>
      <c r="P2557">
        <v>3.59</v>
      </c>
      <c r="Q2557">
        <v>7.11</v>
      </c>
      <c r="R2557">
        <v>1.63</v>
      </c>
      <c r="S2557">
        <v>3.98</v>
      </c>
      <c r="T2557">
        <v>8.25</v>
      </c>
    </row>
    <row r="2558" spans="1:20" x14ac:dyDescent="0.45">
      <c r="A2558" t="s">
        <v>31</v>
      </c>
      <c r="B2558" s="2">
        <v>42872</v>
      </c>
      <c r="C2558" s="1">
        <v>0.70833333333333337</v>
      </c>
      <c r="D2558" t="s">
        <v>33</v>
      </c>
      <c r="E2558" t="s">
        <v>45</v>
      </c>
      <c r="F2558">
        <v>1368.1</v>
      </c>
      <c r="G2558">
        <v>1327.96</v>
      </c>
      <c r="H2558">
        <v>4</v>
      </c>
      <c r="I2558">
        <v>4</v>
      </c>
      <c r="J2558">
        <v>5</v>
      </c>
      <c r="K2558">
        <v>6</v>
      </c>
      <c r="L2558">
        <v>3</v>
      </c>
      <c r="M2558">
        <v>1</v>
      </c>
      <c r="N2558" t="s">
        <v>23</v>
      </c>
      <c r="O2558">
        <v>1.59</v>
      </c>
      <c r="P2558">
        <v>3.75</v>
      </c>
      <c r="Q2558">
        <v>5.84</v>
      </c>
      <c r="R2558">
        <v>1.66</v>
      </c>
      <c r="S2558">
        <v>4</v>
      </c>
      <c r="T2558">
        <v>6.5</v>
      </c>
    </row>
    <row r="2559" spans="1:20" x14ac:dyDescent="0.45">
      <c r="A2559" t="s">
        <v>31</v>
      </c>
      <c r="B2559" s="2">
        <v>42873</v>
      </c>
      <c r="C2559" s="1">
        <v>0.79166666666666663</v>
      </c>
      <c r="D2559" t="s">
        <v>57</v>
      </c>
      <c r="E2559" t="s">
        <v>107</v>
      </c>
      <c r="F2559">
        <v>1515.4</v>
      </c>
      <c r="G2559">
        <v>1385.17</v>
      </c>
      <c r="H2559">
        <v>3</v>
      </c>
      <c r="I2559">
        <v>7</v>
      </c>
      <c r="J2559">
        <v>4</v>
      </c>
      <c r="K2559">
        <v>5</v>
      </c>
      <c r="L2559">
        <v>0</v>
      </c>
      <c r="M2559">
        <v>2</v>
      </c>
      <c r="N2559" t="s">
        <v>34</v>
      </c>
      <c r="O2559">
        <v>1.67</v>
      </c>
      <c r="P2559">
        <v>4.01</v>
      </c>
      <c r="Q2559">
        <v>4.63</v>
      </c>
      <c r="R2559">
        <v>1.75</v>
      </c>
      <c r="S2559">
        <v>4.45</v>
      </c>
      <c r="T2559">
        <v>5.0999999999999996</v>
      </c>
    </row>
    <row r="2560" spans="1:20" x14ac:dyDescent="0.45">
      <c r="A2560" t="s">
        <v>65</v>
      </c>
      <c r="B2560" s="2">
        <v>42874</v>
      </c>
      <c r="C2560" s="1">
        <v>0.66666666666666663</v>
      </c>
      <c r="D2560" t="s">
        <v>79</v>
      </c>
      <c r="E2560" t="s">
        <v>102</v>
      </c>
      <c r="F2560">
        <v>1320.21</v>
      </c>
      <c r="G2560">
        <v>1307.2</v>
      </c>
      <c r="H2560">
        <v>3</v>
      </c>
      <c r="I2560">
        <v>4</v>
      </c>
      <c r="J2560">
        <v>1</v>
      </c>
      <c r="K2560">
        <v>3</v>
      </c>
      <c r="L2560">
        <v>1</v>
      </c>
      <c r="M2560">
        <v>0</v>
      </c>
      <c r="N2560" t="s">
        <v>23</v>
      </c>
      <c r="O2560">
        <v>1.19</v>
      </c>
      <c r="P2560">
        <v>5.86</v>
      </c>
      <c r="Q2560">
        <v>14.25</v>
      </c>
      <c r="R2560">
        <v>1.25</v>
      </c>
      <c r="S2560">
        <v>6.51</v>
      </c>
      <c r="T2560">
        <v>19</v>
      </c>
    </row>
    <row r="2561" spans="1:20" x14ac:dyDescent="0.45">
      <c r="A2561" t="s">
        <v>61</v>
      </c>
      <c r="B2561" s="2">
        <v>42874</v>
      </c>
      <c r="C2561" s="1">
        <v>0.8125</v>
      </c>
      <c r="D2561" t="s">
        <v>90</v>
      </c>
      <c r="E2561" t="s">
        <v>63</v>
      </c>
      <c r="F2561">
        <v>1330.11</v>
      </c>
      <c r="G2561">
        <v>1283.24</v>
      </c>
      <c r="H2561">
        <v>4</v>
      </c>
      <c r="I2561">
        <v>5</v>
      </c>
      <c r="J2561">
        <v>1</v>
      </c>
      <c r="K2561">
        <v>2</v>
      </c>
      <c r="L2561">
        <v>2</v>
      </c>
      <c r="M2561">
        <v>0</v>
      </c>
      <c r="N2561" t="s">
        <v>23</v>
      </c>
      <c r="O2561">
        <v>1.61</v>
      </c>
      <c r="P2561">
        <v>3.82</v>
      </c>
      <c r="Q2561">
        <v>5.38</v>
      </c>
      <c r="R2561">
        <v>1.68</v>
      </c>
      <c r="S2561">
        <v>4.2</v>
      </c>
      <c r="T2561">
        <v>6.5</v>
      </c>
    </row>
    <row r="2562" spans="1:20" x14ac:dyDescent="0.45">
      <c r="A2562" t="s">
        <v>31</v>
      </c>
      <c r="B2562" s="2">
        <v>42875</v>
      </c>
      <c r="C2562" s="1">
        <v>0.54166666666666663</v>
      </c>
      <c r="D2562" t="s">
        <v>56</v>
      </c>
      <c r="E2562" t="s">
        <v>55</v>
      </c>
      <c r="F2562">
        <v>1416.26</v>
      </c>
      <c r="G2562">
        <v>1480.34</v>
      </c>
      <c r="H2562">
        <v>7</v>
      </c>
      <c r="I2562">
        <v>7</v>
      </c>
      <c r="J2562">
        <v>6</v>
      </c>
      <c r="K2562">
        <v>10</v>
      </c>
      <c r="L2562">
        <v>2</v>
      </c>
      <c r="M2562">
        <v>3</v>
      </c>
      <c r="N2562" t="s">
        <v>34</v>
      </c>
      <c r="O2562">
        <v>2.61</v>
      </c>
      <c r="P2562">
        <v>3.59</v>
      </c>
      <c r="Q2562">
        <v>2.4700000000000002</v>
      </c>
      <c r="R2562">
        <v>2.8</v>
      </c>
      <c r="S2562">
        <v>3.85</v>
      </c>
      <c r="T2562">
        <v>2.62</v>
      </c>
    </row>
    <row r="2563" spans="1:20" x14ac:dyDescent="0.45">
      <c r="A2563" t="s">
        <v>20</v>
      </c>
      <c r="B2563" s="2">
        <v>42875</v>
      </c>
      <c r="C2563" s="1">
        <v>0.60416666666666663</v>
      </c>
      <c r="D2563" t="s">
        <v>30</v>
      </c>
      <c r="E2563" t="s">
        <v>29</v>
      </c>
      <c r="F2563">
        <v>1517.67</v>
      </c>
      <c r="G2563">
        <v>1264.2</v>
      </c>
      <c r="H2563">
        <v>1</v>
      </c>
      <c r="I2563">
        <v>7</v>
      </c>
      <c r="J2563">
        <v>1</v>
      </c>
      <c r="K2563">
        <v>4</v>
      </c>
      <c r="L2563">
        <v>1</v>
      </c>
      <c r="M2563">
        <v>1</v>
      </c>
      <c r="N2563" t="s">
        <v>28</v>
      </c>
      <c r="O2563">
        <v>1.36</v>
      </c>
      <c r="P2563">
        <v>4.8600000000000003</v>
      </c>
      <c r="Q2563">
        <v>8.1999999999999993</v>
      </c>
      <c r="R2563">
        <v>1.4</v>
      </c>
      <c r="S2563">
        <v>5.4</v>
      </c>
      <c r="T2563">
        <v>10</v>
      </c>
    </row>
    <row r="2564" spans="1:20" x14ac:dyDescent="0.45">
      <c r="A2564" t="s">
        <v>20</v>
      </c>
      <c r="B2564" s="2">
        <v>42875</v>
      </c>
      <c r="C2564" s="1">
        <v>0.70833333333333337</v>
      </c>
      <c r="D2564" t="s">
        <v>26</v>
      </c>
      <c r="E2564" t="s">
        <v>60</v>
      </c>
      <c r="F2564">
        <v>1247.1400000000001</v>
      </c>
      <c r="G2564">
        <v>1357.33</v>
      </c>
      <c r="H2564">
        <v>6</v>
      </c>
      <c r="I2564">
        <v>9</v>
      </c>
      <c r="J2564">
        <v>9</v>
      </c>
      <c r="K2564">
        <v>13</v>
      </c>
      <c r="L2564">
        <v>2</v>
      </c>
      <c r="M2564">
        <v>3</v>
      </c>
      <c r="N2564" t="s">
        <v>34</v>
      </c>
      <c r="O2564">
        <v>3.44</v>
      </c>
      <c r="P2564">
        <v>3.25</v>
      </c>
      <c r="Q2564">
        <v>2.14</v>
      </c>
      <c r="R2564">
        <v>3.7</v>
      </c>
      <c r="S2564">
        <v>3.46</v>
      </c>
      <c r="T2564">
        <v>2.31</v>
      </c>
    </row>
    <row r="2565" spans="1:20" x14ac:dyDescent="0.45">
      <c r="A2565" t="s">
        <v>31</v>
      </c>
      <c r="B2565" s="2">
        <v>42875</v>
      </c>
      <c r="C2565" s="1">
        <v>0.72916666666666663</v>
      </c>
      <c r="D2565" t="s">
        <v>45</v>
      </c>
      <c r="E2565" t="s">
        <v>78</v>
      </c>
      <c r="F2565">
        <v>1327.96</v>
      </c>
      <c r="G2565">
        <v>1291.26</v>
      </c>
      <c r="H2565">
        <v>2</v>
      </c>
      <c r="I2565">
        <v>5</v>
      </c>
      <c r="J2565">
        <v>3</v>
      </c>
      <c r="K2565">
        <v>6</v>
      </c>
      <c r="L2565">
        <v>1</v>
      </c>
      <c r="M2565">
        <v>1</v>
      </c>
      <c r="N2565" t="s">
        <v>28</v>
      </c>
      <c r="O2565">
        <v>2.12</v>
      </c>
      <c r="P2565">
        <v>3.13</v>
      </c>
      <c r="Q2565">
        <v>3.61</v>
      </c>
      <c r="R2565">
        <v>2.2200000000000002</v>
      </c>
      <c r="S2565">
        <v>3.38</v>
      </c>
      <c r="T2565">
        <v>4</v>
      </c>
    </row>
    <row r="2566" spans="1:20" x14ac:dyDescent="0.45">
      <c r="A2566" t="s">
        <v>35</v>
      </c>
      <c r="B2566" s="2">
        <v>42875</v>
      </c>
      <c r="C2566" s="1">
        <v>0.72916666666666663</v>
      </c>
      <c r="D2566" t="s">
        <v>46</v>
      </c>
      <c r="E2566" t="s">
        <v>100</v>
      </c>
      <c r="F2566">
        <v>1415.54</v>
      </c>
      <c r="G2566">
        <v>1473.32</v>
      </c>
      <c r="H2566">
        <v>4</v>
      </c>
      <c r="I2566">
        <v>7</v>
      </c>
      <c r="J2566">
        <v>2</v>
      </c>
      <c r="K2566">
        <v>2</v>
      </c>
      <c r="L2566">
        <v>1</v>
      </c>
      <c r="M2566">
        <v>0</v>
      </c>
      <c r="N2566" t="s">
        <v>23</v>
      </c>
      <c r="O2566">
        <v>2.2599999999999998</v>
      </c>
      <c r="P2566">
        <v>3.25</v>
      </c>
      <c r="Q2566">
        <v>3.16</v>
      </c>
      <c r="R2566">
        <v>2.4</v>
      </c>
      <c r="S2566">
        <v>3.44</v>
      </c>
      <c r="T2566">
        <v>3.31</v>
      </c>
    </row>
    <row r="2567" spans="1:20" x14ac:dyDescent="0.45">
      <c r="A2567" t="s">
        <v>35</v>
      </c>
      <c r="B2567" s="2">
        <v>42875</v>
      </c>
      <c r="C2567" s="1">
        <v>0.72916666666666663</v>
      </c>
      <c r="D2567" t="s">
        <v>39</v>
      </c>
      <c r="E2567" t="s">
        <v>47</v>
      </c>
      <c r="F2567">
        <v>1690.55</v>
      </c>
      <c r="G2567">
        <v>1468.57</v>
      </c>
      <c r="H2567">
        <v>9</v>
      </c>
      <c r="I2567">
        <v>13</v>
      </c>
      <c r="J2567">
        <v>6</v>
      </c>
      <c r="K2567">
        <v>10</v>
      </c>
      <c r="L2567">
        <v>2</v>
      </c>
      <c r="M2567">
        <v>0</v>
      </c>
      <c r="N2567" t="s">
        <v>23</v>
      </c>
      <c r="O2567">
        <v>1.3</v>
      </c>
      <c r="P2567">
        <v>5.38</v>
      </c>
      <c r="Q2567">
        <v>9.2200000000000006</v>
      </c>
      <c r="R2567">
        <v>1.34</v>
      </c>
      <c r="S2567">
        <v>6.5</v>
      </c>
      <c r="T2567">
        <v>11</v>
      </c>
    </row>
    <row r="2568" spans="1:20" x14ac:dyDescent="0.45">
      <c r="A2568" t="s">
        <v>61</v>
      </c>
      <c r="B2568" s="2">
        <v>42876</v>
      </c>
      <c r="C2568" s="1">
        <v>0.70833333333333337</v>
      </c>
      <c r="D2568" t="s">
        <v>80</v>
      </c>
      <c r="E2568" t="s">
        <v>62</v>
      </c>
      <c r="F2568">
        <v>1421.52</v>
      </c>
      <c r="G2568">
        <v>1539.85</v>
      </c>
      <c r="H2568">
        <v>4</v>
      </c>
      <c r="I2568">
        <v>10</v>
      </c>
      <c r="J2568">
        <v>9</v>
      </c>
      <c r="K2568">
        <v>10</v>
      </c>
      <c r="L2568">
        <v>0</v>
      </c>
      <c r="M2568">
        <v>0</v>
      </c>
      <c r="N2568" t="s">
        <v>28</v>
      </c>
      <c r="O2568">
        <v>3.25</v>
      </c>
      <c r="P2568">
        <v>3.25</v>
      </c>
      <c r="Q2568">
        <v>2.2000000000000002</v>
      </c>
      <c r="R2568">
        <v>3.62</v>
      </c>
      <c r="S2568">
        <v>3.43</v>
      </c>
      <c r="T2568">
        <v>2.35</v>
      </c>
    </row>
    <row r="2569" spans="1:20" x14ac:dyDescent="0.45">
      <c r="A2569" t="s">
        <v>20</v>
      </c>
      <c r="B2569" s="2">
        <v>42876</v>
      </c>
      <c r="C2569" s="1">
        <v>0.70833333333333337</v>
      </c>
      <c r="D2569" t="s">
        <v>48</v>
      </c>
      <c r="E2569" t="s">
        <v>104</v>
      </c>
      <c r="F2569">
        <v>1318.66</v>
      </c>
      <c r="G2569">
        <v>1207.6099999999999</v>
      </c>
      <c r="H2569">
        <v>6</v>
      </c>
      <c r="I2569">
        <v>10</v>
      </c>
      <c r="J2569">
        <v>3</v>
      </c>
      <c r="K2569">
        <v>4</v>
      </c>
      <c r="L2569">
        <v>2</v>
      </c>
      <c r="M2569">
        <v>0</v>
      </c>
      <c r="N2569" t="s">
        <v>23</v>
      </c>
      <c r="O2569">
        <v>1.76</v>
      </c>
      <c r="P2569">
        <v>3.75</v>
      </c>
      <c r="Q2569">
        <v>4.33</v>
      </c>
      <c r="R2569">
        <v>1.84</v>
      </c>
      <c r="S2569">
        <v>3.95</v>
      </c>
      <c r="T2569">
        <v>4.55</v>
      </c>
    </row>
    <row r="2570" spans="1:20" x14ac:dyDescent="0.45">
      <c r="A2570" t="s">
        <v>20</v>
      </c>
      <c r="B2570" s="2">
        <v>42876</v>
      </c>
      <c r="C2570" s="1">
        <v>0.70833333333333337</v>
      </c>
      <c r="D2570" t="s">
        <v>109</v>
      </c>
      <c r="E2570" t="s">
        <v>24</v>
      </c>
      <c r="F2570">
        <v>1168.9100000000001</v>
      </c>
      <c r="G2570">
        <v>1310.6199999999999</v>
      </c>
      <c r="H2570">
        <v>1</v>
      </c>
      <c r="I2570">
        <v>4</v>
      </c>
      <c r="J2570">
        <v>0</v>
      </c>
      <c r="K2570">
        <v>4</v>
      </c>
      <c r="L2570">
        <v>3</v>
      </c>
      <c r="M2570">
        <v>2</v>
      </c>
      <c r="N2570" t="s">
        <v>23</v>
      </c>
      <c r="O2570">
        <v>2.63</v>
      </c>
      <c r="P2570">
        <v>3.09</v>
      </c>
      <c r="Q2570">
        <v>2.74</v>
      </c>
      <c r="R2570">
        <v>2.8</v>
      </c>
      <c r="S2570">
        <v>3.4</v>
      </c>
      <c r="T2570">
        <v>2.94</v>
      </c>
    </row>
    <row r="2571" spans="1:20" x14ac:dyDescent="0.45">
      <c r="A2571" t="s">
        <v>20</v>
      </c>
      <c r="B2571" s="2">
        <v>42876</v>
      </c>
      <c r="C2571" s="1">
        <v>0.70833333333333337</v>
      </c>
      <c r="D2571" t="s">
        <v>49</v>
      </c>
      <c r="E2571" t="s">
        <v>58</v>
      </c>
      <c r="F2571">
        <v>1248.1400000000001</v>
      </c>
      <c r="G2571">
        <v>1324.88</v>
      </c>
      <c r="H2571">
        <v>7</v>
      </c>
      <c r="I2571">
        <v>7</v>
      </c>
      <c r="J2571">
        <v>3</v>
      </c>
      <c r="K2571">
        <v>6</v>
      </c>
      <c r="L2571">
        <v>1</v>
      </c>
      <c r="M2571">
        <v>1</v>
      </c>
      <c r="N2571" t="s">
        <v>28</v>
      </c>
      <c r="O2571">
        <v>2.29</v>
      </c>
      <c r="P2571">
        <v>3.33</v>
      </c>
      <c r="Q2571">
        <v>3.04</v>
      </c>
      <c r="R2571">
        <v>2.41</v>
      </c>
      <c r="S2571">
        <v>3.5</v>
      </c>
      <c r="T2571">
        <v>3.25</v>
      </c>
    </row>
    <row r="2572" spans="1:20" x14ac:dyDescent="0.45">
      <c r="A2572" t="s">
        <v>41</v>
      </c>
      <c r="B2572" s="2">
        <v>42877</v>
      </c>
      <c r="C2572" s="1">
        <v>0.75</v>
      </c>
      <c r="D2572" t="s">
        <v>70</v>
      </c>
      <c r="E2572" t="s">
        <v>53</v>
      </c>
      <c r="F2572">
        <v>1389.19</v>
      </c>
      <c r="G2572">
        <v>1471.48</v>
      </c>
      <c r="H2572">
        <v>7</v>
      </c>
      <c r="I2572">
        <v>10</v>
      </c>
      <c r="J2572">
        <v>7</v>
      </c>
      <c r="K2572">
        <v>10</v>
      </c>
      <c r="L2572">
        <v>0</v>
      </c>
      <c r="M2572">
        <v>1</v>
      </c>
      <c r="N2572" t="s">
        <v>34</v>
      </c>
      <c r="O2572">
        <v>2.02</v>
      </c>
      <c r="P2572">
        <v>3.32</v>
      </c>
      <c r="Q2572">
        <v>3.7</v>
      </c>
      <c r="R2572">
        <v>2.1</v>
      </c>
      <c r="S2572">
        <v>3.48</v>
      </c>
      <c r="T2572">
        <v>4.04</v>
      </c>
    </row>
    <row r="2573" spans="1:20" x14ac:dyDescent="0.45">
      <c r="A2573" t="s">
        <v>20</v>
      </c>
      <c r="B2573" s="2">
        <v>42877</v>
      </c>
      <c r="C2573" s="1">
        <v>0.75</v>
      </c>
      <c r="D2573" t="s">
        <v>22</v>
      </c>
      <c r="E2573" t="s">
        <v>59</v>
      </c>
      <c r="F2573">
        <v>1292.72</v>
      </c>
      <c r="G2573">
        <v>1276.97</v>
      </c>
      <c r="H2573">
        <v>7</v>
      </c>
      <c r="I2573">
        <v>7</v>
      </c>
      <c r="J2573">
        <v>3</v>
      </c>
      <c r="K2573">
        <v>7</v>
      </c>
      <c r="L2573">
        <v>1</v>
      </c>
      <c r="M2573">
        <v>1</v>
      </c>
      <c r="N2573" t="s">
        <v>28</v>
      </c>
      <c r="O2573">
        <v>1.94</v>
      </c>
      <c r="P2573">
        <v>3.44</v>
      </c>
      <c r="Q2573">
        <v>3.85</v>
      </c>
      <c r="R2573">
        <v>2.0099999999999998</v>
      </c>
      <c r="S2573">
        <v>3.7</v>
      </c>
      <c r="T2573">
        <v>4.4000000000000004</v>
      </c>
    </row>
    <row r="2574" spans="1:20" x14ac:dyDescent="0.45">
      <c r="A2574" t="s">
        <v>31</v>
      </c>
      <c r="B2574" s="2">
        <v>42877</v>
      </c>
      <c r="C2574" s="1">
        <v>0.75</v>
      </c>
      <c r="D2574" t="s">
        <v>95</v>
      </c>
      <c r="E2574" t="s">
        <v>33</v>
      </c>
      <c r="F2574">
        <v>1355.8</v>
      </c>
      <c r="G2574">
        <v>1368.1</v>
      </c>
      <c r="H2574">
        <v>4</v>
      </c>
      <c r="I2574">
        <v>6</v>
      </c>
      <c r="J2574">
        <v>4</v>
      </c>
      <c r="K2574">
        <v>7</v>
      </c>
      <c r="L2574">
        <v>2</v>
      </c>
      <c r="M2574">
        <v>2</v>
      </c>
      <c r="N2574" t="s">
        <v>28</v>
      </c>
      <c r="O2574">
        <v>2.59</v>
      </c>
      <c r="P2574">
        <v>3.15</v>
      </c>
      <c r="Q2574">
        <v>2.76</v>
      </c>
      <c r="R2574">
        <v>2.7</v>
      </c>
      <c r="S2574">
        <v>3.35</v>
      </c>
      <c r="T2574">
        <v>2.92</v>
      </c>
    </row>
    <row r="2575" spans="1:20" x14ac:dyDescent="0.45">
      <c r="A2575" t="s">
        <v>35</v>
      </c>
      <c r="B2575" s="2">
        <v>42880</v>
      </c>
      <c r="C2575" s="1">
        <v>0.64583333333333337</v>
      </c>
      <c r="D2575" t="s">
        <v>100</v>
      </c>
      <c r="E2575" t="s">
        <v>36</v>
      </c>
      <c r="F2575">
        <v>1473.32</v>
      </c>
      <c r="G2575">
        <v>1401.59</v>
      </c>
      <c r="H2575">
        <v>1</v>
      </c>
      <c r="I2575">
        <v>2</v>
      </c>
      <c r="J2575">
        <v>2</v>
      </c>
      <c r="K2575">
        <v>3</v>
      </c>
      <c r="L2575">
        <v>0</v>
      </c>
      <c r="M2575">
        <v>2</v>
      </c>
      <c r="N2575" t="s">
        <v>34</v>
      </c>
      <c r="O2575">
        <v>2.09</v>
      </c>
      <c r="P2575">
        <v>3.51</v>
      </c>
      <c r="Q2575">
        <v>3.28</v>
      </c>
      <c r="R2575">
        <v>2.16</v>
      </c>
      <c r="S2575">
        <v>3.8</v>
      </c>
      <c r="T2575">
        <v>3.53</v>
      </c>
    </row>
    <row r="2576" spans="1:20" x14ac:dyDescent="0.45">
      <c r="A2576" t="s">
        <v>35</v>
      </c>
      <c r="B2576" s="2">
        <v>42880</v>
      </c>
      <c r="C2576" s="1">
        <v>0.64583333333333337</v>
      </c>
      <c r="D2576" t="s">
        <v>37</v>
      </c>
      <c r="E2576" t="s">
        <v>47</v>
      </c>
      <c r="F2576">
        <v>1514.72</v>
      </c>
      <c r="G2576">
        <v>1468.57</v>
      </c>
      <c r="H2576">
        <v>3</v>
      </c>
      <c r="I2576">
        <v>6</v>
      </c>
      <c r="J2576">
        <v>3</v>
      </c>
      <c r="K2576">
        <v>7</v>
      </c>
      <c r="L2576">
        <v>2</v>
      </c>
      <c r="M2576">
        <v>1</v>
      </c>
      <c r="N2576" t="s">
        <v>23</v>
      </c>
      <c r="O2576">
        <v>1.6</v>
      </c>
      <c r="P2576">
        <v>4.09</v>
      </c>
      <c r="Q2576">
        <v>5.14</v>
      </c>
      <c r="R2576">
        <v>1.65</v>
      </c>
      <c r="S2576">
        <v>4.41</v>
      </c>
      <c r="T2576">
        <v>6.1</v>
      </c>
    </row>
    <row r="2577" spans="1:20" x14ac:dyDescent="0.45">
      <c r="A2577" t="s">
        <v>41</v>
      </c>
      <c r="B2577" s="2">
        <v>42882</v>
      </c>
      <c r="C2577" s="1">
        <v>0.625</v>
      </c>
      <c r="D2577" t="s">
        <v>54</v>
      </c>
      <c r="E2577" t="s">
        <v>71</v>
      </c>
      <c r="F2577">
        <v>1298.6400000000001</v>
      </c>
      <c r="G2577">
        <v>1255.04</v>
      </c>
      <c r="H2577">
        <v>0</v>
      </c>
      <c r="I2577">
        <v>1</v>
      </c>
      <c r="J2577">
        <v>4</v>
      </c>
      <c r="K2577">
        <v>8</v>
      </c>
      <c r="L2577">
        <v>3</v>
      </c>
      <c r="M2577">
        <v>0</v>
      </c>
      <c r="N2577" t="s">
        <v>23</v>
      </c>
      <c r="O2577">
        <v>1.93</v>
      </c>
      <c r="P2577">
        <v>3.38</v>
      </c>
      <c r="Q2577">
        <v>3.99</v>
      </c>
      <c r="R2577">
        <v>2</v>
      </c>
      <c r="S2577">
        <v>3.65</v>
      </c>
      <c r="T2577">
        <v>4.5</v>
      </c>
    </row>
    <row r="2578" spans="1:20" x14ac:dyDescent="0.45">
      <c r="A2578" t="s">
        <v>31</v>
      </c>
      <c r="B2578" s="2">
        <v>42883</v>
      </c>
      <c r="C2578" s="1">
        <v>0.5</v>
      </c>
      <c r="D2578" t="s">
        <v>78</v>
      </c>
      <c r="E2578" t="s">
        <v>45</v>
      </c>
      <c r="F2578">
        <v>1291.26</v>
      </c>
      <c r="G2578">
        <v>1327.96</v>
      </c>
      <c r="H2578">
        <v>4</v>
      </c>
      <c r="I2578">
        <v>4</v>
      </c>
      <c r="J2578">
        <v>2</v>
      </c>
      <c r="K2578">
        <v>6</v>
      </c>
      <c r="L2578">
        <v>3</v>
      </c>
      <c r="M2578">
        <v>2</v>
      </c>
      <c r="N2578" t="s">
        <v>23</v>
      </c>
      <c r="O2578">
        <v>2.5</v>
      </c>
      <c r="P2578">
        <v>3.18</v>
      </c>
      <c r="Q2578">
        <v>2.83</v>
      </c>
      <c r="R2578">
        <v>2.68</v>
      </c>
      <c r="S2578">
        <v>3.36</v>
      </c>
      <c r="T2578">
        <v>3.05</v>
      </c>
    </row>
    <row r="2579" spans="1:20" x14ac:dyDescent="0.45">
      <c r="A2579" t="s">
        <v>31</v>
      </c>
      <c r="B2579" s="2">
        <v>42883</v>
      </c>
      <c r="C2579" s="1">
        <v>0.625</v>
      </c>
      <c r="D2579" t="s">
        <v>57</v>
      </c>
      <c r="E2579" t="s">
        <v>56</v>
      </c>
      <c r="F2579">
        <v>1515.4</v>
      </c>
      <c r="G2579">
        <v>1416.26</v>
      </c>
      <c r="H2579">
        <v>0</v>
      </c>
      <c r="I2579">
        <v>3</v>
      </c>
      <c r="J2579">
        <v>4</v>
      </c>
      <c r="K2579">
        <v>7</v>
      </c>
      <c r="L2579">
        <v>1</v>
      </c>
      <c r="M2579">
        <v>2</v>
      </c>
      <c r="N2579" t="s">
        <v>34</v>
      </c>
      <c r="O2579">
        <v>1.87</v>
      </c>
      <c r="P2579">
        <v>3.96</v>
      </c>
      <c r="Q2579">
        <v>3.59</v>
      </c>
      <c r="R2579">
        <v>2.0499999999999998</v>
      </c>
      <c r="S2579">
        <v>4.28</v>
      </c>
      <c r="T2579">
        <v>4.0999999999999996</v>
      </c>
    </row>
    <row r="2580" spans="1:20" x14ac:dyDescent="0.45">
      <c r="A2580" t="s">
        <v>31</v>
      </c>
      <c r="B2580" s="2">
        <v>42883</v>
      </c>
      <c r="C2580" s="1">
        <v>0.625</v>
      </c>
      <c r="D2580" t="s">
        <v>55</v>
      </c>
      <c r="E2580" t="s">
        <v>107</v>
      </c>
      <c r="F2580">
        <v>1480.34</v>
      </c>
      <c r="G2580">
        <v>1385.17</v>
      </c>
      <c r="H2580">
        <v>9</v>
      </c>
      <c r="I2580">
        <v>10</v>
      </c>
      <c r="J2580">
        <v>6</v>
      </c>
      <c r="K2580">
        <v>10</v>
      </c>
      <c r="L2580">
        <v>0</v>
      </c>
      <c r="M2580">
        <v>3</v>
      </c>
      <c r="N2580" t="s">
        <v>34</v>
      </c>
      <c r="O2580">
        <v>1.65</v>
      </c>
      <c r="P2580">
        <v>4.07</v>
      </c>
      <c r="Q2580">
        <v>4.6399999999999997</v>
      </c>
      <c r="R2580">
        <v>1.7</v>
      </c>
      <c r="S2580">
        <v>4.45</v>
      </c>
      <c r="T2580">
        <v>5.0999999999999996</v>
      </c>
    </row>
    <row r="2581" spans="1:20" x14ac:dyDescent="0.45">
      <c r="A2581" t="s">
        <v>35</v>
      </c>
      <c r="B2581" s="2">
        <v>42883</v>
      </c>
      <c r="C2581" s="1">
        <v>0.64583333333333337</v>
      </c>
      <c r="D2581" t="s">
        <v>36</v>
      </c>
      <c r="E2581" t="s">
        <v>46</v>
      </c>
      <c r="F2581">
        <v>1401.59</v>
      </c>
      <c r="G2581">
        <v>1415.54</v>
      </c>
      <c r="H2581">
        <v>4</v>
      </c>
      <c r="I2581">
        <v>6</v>
      </c>
      <c r="J2581">
        <v>3</v>
      </c>
      <c r="K2581">
        <v>7</v>
      </c>
      <c r="L2581">
        <v>2</v>
      </c>
      <c r="M2581">
        <v>3</v>
      </c>
      <c r="N2581" t="s">
        <v>34</v>
      </c>
      <c r="O2581">
        <v>1.67</v>
      </c>
      <c r="P2581">
        <v>3.98</v>
      </c>
      <c r="Q2581">
        <v>4.67</v>
      </c>
      <c r="R2581">
        <v>1.73</v>
      </c>
      <c r="S2581">
        <v>4.5</v>
      </c>
      <c r="T2581">
        <v>7</v>
      </c>
    </row>
    <row r="2582" spans="1:20" x14ac:dyDescent="0.45">
      <c r="A2582" t="s">
        <v>35</v>
      </c>
      <c r="B2582" s="2">
        <v>42883</v>
      </c>
      <c r="C2582" s="1">
        <v>0.64583333333333337</v>
      </c>
      <c r="D2582" t="s">
        <v>39</v>
      </c>
      <c r="E2582" t="s">
        <v>100</v>
      </c>
      <c r="F2582">
        <v>1690.55</v>
      </c>
      <c r="G2582">
        <v>1473.32</v>
      </c>
      <c r="H2582">
        <v>9</v>
      </c>
      <c r="I2582">
        <v>15</v>
      </c>
      <c r="J2582">
        <v>0</v>
      </c>
      <c r="K2582">
        <v>2</v>
      </c>
      <c r="L2582">
        <v>1</v>
      </c>
      <c r="M2582">
        <v>0</v>
      </c>
      <c r="N2582" t="s">
        <v>23</v>
      </c>
      <c r="O2582">
        <v>1.29</v>
      </c>
      <c r="P2582">
        <v>5.6</v>
      </c>
      <c r="Q2582">
        <v>9.0500000000000007</v>
      </c>
      <c r="R2582">
        <v>1.31</v>
      </c>
      <c r="S2582">
        <v>6.3</v>
      </c>
      <c r="T2582">
        <v>10.5</v>
      </c>
    </row>
    <row r="2583" spans="1:20" x14ac:dyDescent="0.45">
      <c r="A2583" t="s">
        <v>20</v>
      </c>
      <c r="B2583" s="2">
        <v>42883</v>
      </c>
      <c r="C2583" s="1">
        <v>0.70833333333333337</v>
      </c>
      <c r="D2583" t="s">
        <v>60</v>
      </c>
      <c r="E2583" t="s">
        <v>48</v>
      </c>
      <c r="F2583">
        <v>1357.33</v>
      </c>
      <c r="G2583">
        <v>1318.66</v>
      </c>
      <c r="H2583">
        <v>9</v>
      </c>
      <c r="I2583">
        <v>13</v>
      </c>
      <c r="J2583">
        <v>9</v>
      </c>
      <c r="K2583">
        <v>12</v>
      </c>
      <c r="L2583">
        <v>1</v>
      </c>
      <c r="M2583">
        <v>1</v>
      </c>
      <c r="N2583" t="s">
        <v>28</v>
      </c>
      <c r="O2583">
        <v>1.52</v>
      </c>
      <c r="P2583">
        <v>4.1399999999999997</v>
      </c>
      <c r="Q2583">
        <v>5.95</v>
      </c>
      <c r="R2583">
        <v>1.58</v>
      </c>
      <c r="S2583">
        <v>4.5</v>
      </c>
      <c r="T2583">
        <v>7</v>
      </c>
    </row>
    <row r="2584" spans="1:20" x14ac:dyDescent="0.45">
      <c r="A2584" t="s">
        <v>20</v>
      </c>
      <c r="B2584" s="2">
        <v>42883</v>
      </c>
      <c r="C2584" s="1">
        <v>0.70833333333333337</v>
      </c>
      <c r="D2584" t="s">
        <v>109</v>
      </c>
      <c r="E2584" t="s">
        <v>26</v>
      </c>
      <c r="F2584">
        <v>1168.9100000000001</v>
      </c>
      <c r="G2584">
        <v>1247.1400000000001</v>
      </c>
      <c r="H2584">
        <v>4</v>
      </c>
      <c r="I2584">
        <v>4</v>
      </c>
      <c r="J2584">
        <v>6</v>
      </c>
      <c r="K2584">
        <v>9</v>
      </c>
      <c r="L2584">
        <v>1</v>
      </c>
      <c r="M2584">
        <v>1</v>
      </c>
      <c r="N2584" t="s">
        <v>28</v>
      </c>
      <c r="O2584">
        <v>2.2999999999999998</v>
      </c>
      <c r="P2584">
        <v>3.16</v>
      </c>
      <c r="Q2584">
        <v>3.17</v>
      </c>
      <c r="R2584">
        <v>2.4500000000000002</v>
      </c>
      <c r="S2584">
        <v>3.36</v>
      </c>
      <c r="T2584">
        <v>3.38</v>
      </c>
    </row>
    <row r="2585" spans="1:20" x14ac:dyDescent="0.45">
      <c r="A2585" t="s">
        <v>20</v>
      </c>
      <c r="B2585" s="2">
        <v>42883</v>
      </c>
      <c r="C2585" s="1">
        <v>0.70833333333333337</v>
      </c>
      <c r="D2585" t="s">
        <v>29</v>
      </c>
      <c r="E2585" t="s">
        <v>49</v>
      </c>
      <c r="F2585">
        <v>1264.2</v>
      </c>
      <c r="G2585">
        <v>1248.1400000000001</v>
      </c>
      <c r="H2585">
        <v>2</v>
      </c>
      <c r="I2585">
        <v>2</v>
      </c>
      <c r="J2585">
        <v>5</v>
      </c>
      <c r="K2585">
        <v>8</v>
      </c>
      <c r="L2585">
        <v>4</v>
      </c>
      <c r="M2585">
        <v>1</v>
      </c>
      <c r="N2585" t="s">
        <v>23</v>
      </c>
      <c r="O2585">
        <v>1.88</v>
      </c>
      <c r="P2585">
        <v>3.51</v>
      </c>
      <c r="Q2585">
        <v>3.99</v>
      </c>
      <c r="R2585">
        <v>1.95</v>
      </c>
      <c r="S2585">
        <v>3.75</v>
      </c>
      <c r="T2585">
        <v>4.33</v>
      </c>
    </row>
    <row r="2586" spans="1:20" x14ac:dyDescent="0.45">
      <c r="A2586" t="s">
        <v>20</v>
      </c>
      <c r="B2586" s="2">
        <v>42883</v>
      </c>
      <c r="C2586" s="1">
        <v>0.70833333333333337</v>
      </c>
      <c r="D2586" t="s">
        <v>25</v>
      </c>
      <c r="E2586" t="s">
        <v>22</v>
      </c>
      <c r="F2586">
        <v>1382.5</v>
      </c>
      <c r="G2586">
        <v>1292.72</v>
      </c>
      <c r="H2586">
        <v>3</v>
      </c>
      <c r="I2586">
        <v>7</v>
      </c>
      <c r="J2586">
        <v>5</v>
      </c>
      <c r="K2586">
        <v>8</v>
      </c>
      <c r="L2586">
        <v>3</v>
      </c>
      <c r="M2586">
        <v>1</v>
      </c>
      <c r="N2586" t="s">
        <v>23</v>
      </c>
      <c r="O2586">
        <v>1.87</v>
      </c>
      <c r="P2586">
        <v>3.59</v>
      </c>
      <c r="Q2586">
        <v>3.96</v>
      </c>
      <c r="R2586">
        <v>1.94</v>
      </c>
      <c r="S2586">
        <v>3.82</v>
      </c>
      <c r="T2586">
        <v>4.25</v>
      </c>
    </row>
    <row r="2587" spans="1:20" x14ac:dyDescent="0.45">
      <c r="A2587" t="s">
        <v>31</v>
      </c>
      <c r="B2587" s="2">
        <v>42883</v>
      </c>
      <c r="C2587" s="1">
        <v>0.70833333333333337</v>
      </c>
      <c r="D2587" t="s">
        <v>33</v>
      </c>
      <c r="E2587" t="s">
        <v>95</v>
      </c>
      <c r="F2587">
        <v>1368.1</v>
      </c>
      <c r="G2587">
        <v>1355.8</v>
      </c>
      <c r="H2587">
        <v>5</v>
      </c>
      <c r="I2587">
        <v>8</v>
      </c>
      <c r="J2587">
        <v>2</v>
      </c>
      <c r="K2587">
        <v>6</v>
      </c>
      <c r="L2587">
        <v>1</v>
      </c>
      <c r="M2587">
        <v>0</v>
      </c>
      <c r="N2587" t="s">
        <v>23</v>
      </c>
      <c r="O2587">
        <v>2</v>
      </c>
      <c r="P2587">
        <v>3.48</v>
      </c>
      <c r="Q2587">
        <v>3.57</v>
      </c>
      <c r="R2587">
        <v>2.1</v>
      </c>
      <c r="S2587">
        <v>3.67</v>
      </c>
      <c r="T2587">
        <v>4.03</v>
      </c>
    </row>
    <row r="2588" spans="1:20" x14ac:dyDescent="0.45">
      <c r="A2588" t="s">
        <v>20</v>
      </c>
      <c r="B2588" s="2">
        <v>42883</v>
      </c>
      <c r="C2588" s="1">
        <v>0.79166666666666663</v>
      </c>
      <c r="D2588" t="s">
        <v>40</v>
      </c>
      <c r="E2588" t="s">
        <v>30</v>
      </c>
      <c r="F2588">
        <v>1323.25</v>
      </c>
      <c r="G2588">
        <v>1517.67</v>
      </c>
      <c r="H2588">
        <v>3</v>
      </c>
      <c r="I2588">
        <v>6</v>
      </c>
      <c r="J2588">
        <v>2</v>
      </c>
      <c r="K2588">
        <v>5</v>
      </c>
      <c r="L2588">
        <v>1</v>
      </c>
      <c r="M2588">
        <v>1</v>
      </c>
      <c r="N2588" t="s">
        <v>28</v>
      </c>
      <c r="O2588">
        <v>4.0999999999999996</v>
      </c>
      <c r="P2588">
        <v>3.59</v>
      </c>
      <c r="Q2588">
        <v>1.84</v>
      </c>
      <c r="R2588">
        <v>4.5999999999999996</v>
      </c>
      <c r="S2588">
        <v>3.98</v>
      </c>
      <c r="T2588">
        <v>1.93</v>
      </c>
    </row>
    <row r="2589" spans="1:20" x14ac:dyDescent="0.45">
      <c r="A2589" t="s">
        <v>20</v>
      </c>
      <c r="B2589" s="2">
        <v>42884</v>
      </c>
      <c r="C2589" s="1">
        <v>0.75</v>
      </c>
      <c r="D2589" t="s">
        <v>58</v>
      </c>
      <c r="E2589" t="s">
        <v>59</v>
      </c>
      <c r="F2589">
        <v>1324.88</v>
      </c>
      <c r="G2589">
        <v>1276.97</v>
      </c>
      <c r="H2589">
        <v>1</v>
      </c>
      <c r="I2589">
        <v>4</v>
      </c>
      <c r="J2589">
        <v>1</v>
      </c>
      <c r="K2589">
        <v>5</v>
      </c>
      <c r="L2589">
        <v>4</v>
      </c>
      <c r="M2589">
        <v>2</v>
      </c>
      <c r="N2589" t="s">
        <v>23</v>
      </c>
      <c r="O2589">
        <v>1.89</v>
      </c>
      <c r="P2589">
        <v>3.45</v>
      </c>
      <c r="Q2589">
        <v>4.08</v>
      </c>
      <c r="R2589">
        <v>1.96</v>
      </c>
      <c r="S2589">
        <v>3.68</v>
      </c>
      <c r="T2589">
        <v>4.45</v>
      </c>
    </row>
    <row r="2590" spans="1:20" x14ac:dyDescent="0.45">
      <c r="A2590" t="s">
        <v>74</v>
      </c>
      <c r="B2590" s="2">
        <v>42886</v>
      </c>
      <c r="C2590" s="1">
        <v>0.6875</v>
      </c>
      <c r="D2590" t="s">
        <v>89</v>
      </c>
      <c r="E2590" t="s">
        <v>98</v>
      </c>
      <c r="F2590">
        <v>1201.5899999999999</v>
      </c>
      <c r="G2590">
        <v>1204.8800000000001</v>
      </c>
      <c r="H2590">
        <v>2</v>
      </c>
      <c r="I2590">
        <v>4</v>
      </c>
      <c r="J2590">
        <v>3</v>
      </c>
      <c r="K2590">
        <v>6</v>
      </c>
      <c r="L2590">
        <v>2</v>
      </c>
      <c r="M2590">
        <v>1</v>
      </c>
      <c r="N2590" t="s">
        <v>23</v>
      </c>
      <c r="O2590">
        <v>1.59</v>
      </c>
      <c r="P2590">
        <v>3.63</v>
      </c>
      <c r="Q2590">
        <v>5.97</v>
      </c>
      <c r="R2590">
        <v>1.65</v>
      </c>
      <c r="S2590">
        <v>3.83</v>
      </c>
      <c r="T2590">
        <v>7.1</v>
      </c>
    </row>
    <row r="2591" spans="1:20" x14ac:dyDescent="0.45">
      <c r="A2591" t="s">
        <v>31</v>
      </c>
      <c r="B2591" s="2">
        <v>42889</v>
      </c>
      <c r="C2591" s="1">
        <v>0.75</v>
      </c>
      <c r="D2591" t="s">
        <v>44</v>
      </c>
      <c r="E2591" t="s">
        <v>68</v>
      </c>
      <c r="F2591">
        <v>1382.58</v>
      </c>
      <c r="G2591">
        <v>1340.54</v>
      </c>
      <c r="H2591">
        <v>1</v>
      </c>
      <c r="I2591">
        <v>4</v>
      </c>
      <c r="J2591">
        <v>4</v>
      </c>
      <c r="K2591">
        <v>7</v>
      </c>
      <c r="L2591">
        <v>4</v>
      </c>
      <c r="M2591">
        <v>0</v>
      </c>
      <c r="N2591" t="s">
        <v>23</v>
      </c>
      <c r="O2591">
        <v>2.29</v>
      </c>
      <c r="P2591">
        <v>3.31</v>
      </c>
      <c r="Q2591">
        <v>3.07</v>
      </c>
      <c r="R2591">
        <v>2.4500000000000002</v>
      </c>
      <c r="S2591">
        <v>3.42</v>
      </c>
      <c r="T2591">
        <v>3.35</v>
      </c>
    </row>
    <row r="2592" spans="1:20" x14ac:dyDescent="0.45">
      <c r="A2592" t="s">
        <v>20</v>
      </c>
      <c r="B2592" s="2">
        <v>42890</v>
      </c>
      <c r="C2592" s="1">
        <v>0.75</v>
      </c>
      <c r="D2592" t="s">
        <v>60</v>
      </c>
      <c r="E2592" t="s">
        <v>58</v>
      </c>
      <c r="F2592">
        <v>1368.36</v>
      </c>
      <c r="G2592">
        <v>1321.79</v>
      </c>
      <c r="H2592">
        <v>7</v>
      </c>
      <c r="I2592">
        <v>13</v>
      </c>
      <c r="J2592">
        <v>4</v>
      </c>
      <c r="K2592">
        <v>7</v>
      </c>
      <c r="L2592">
        <v>3</v>
      </c>
      <c r="M2592">
        <v>0</v>
      </c>
      <c r="N2592" t="s">
        <v>23</v>
      </c>
      <c r="O2592">
        <v>2.21</v>
      </c>
      <c r="P2592">
        <v>3.22</v>
      </c>
      <c r="Q2592">
        <v>3.28</v>
      </c>
      <c r="R2592">
        <v>2.2999999999999998</v>
      </c>
      <c r="S2592">
        <v>3.45</v>
      </c>
      <c r="T2592">
        <v>3.59</v>
      </c>
    </row>
    <row r="2593" spans="1:20" x14ac:dyDescent="0.45">
      <c r="A2593" t="s">
        <v>20</v>
      </c>
      <c r="B2593" s="2">
        <v>42890</v>
      </c>
      <c r="C2593" s="1">
        <v>0.75</v>
      </c>
      <c r="D2593" t="s">
        <v>24</v>
      </c>
      <c r="E2593" t="s">
        <v>40</v>
      </c>
      <c r="F2593">
        <v>1288.4000000000001</v>
      </c>
      <c r="G2593">
        <v>1320.42</v>
      </c>
      <c r="H2593">
        <v>1</v>
      </c>
      <c r="I2593">
        <v>1</v>
      </c>
      <c r="J2593">
        <v>4</v>
      </c>
      <c r="K2593">
        <v>7</v>
      </c>
      <c r="L2593">
        <v>4</v>
      </c>
      <c r="M2593">
        <v>3</v>
      </c>
      <c r="N2593" t="s">
        <v>23</v>
      </c>
      <c r="O2593">
        <v>2.4900000000000002</v>
      </c>
      <c r="P2593">
        <v>3.31</v>
      </c>
      <c r="Q2593">
        <v>2.74</v>
      </c>
      <c r="R2593">
        <v>2.63</v>
      </c>
      <c r="S2593">
        <v>3.5</v>
      </c>
      <c r="T2593">
        <v>2.9</v>
      </c>
    </row>
    <row r="2594" spans="1:20" x14ac:dyDescent="0.45">
      <c r="A2594" t="s">
        <v>20</v>
      </c>
      <c r="B2594" s="2">
        <v>42890</v>
      </c>
      <c r="C2594" s="1">
        <v>0.75</v>
      </c>
      <c r="D2594" t="s">
        <v>59</v>
      </c>
      <c r="E2594" t="s">
        <v>49</v>
      </c>
      <c r="F2594">
        <v>1263.81</v>
      </c>
      <c r="G2594">
        <v>1252.4100000000001</v>
      </c>
      <c r="H2594">
        <v>1</v>
      </c>
      <c r="I2594">
        <v>4</v>
      </c>
      <c r="J2594">
        <v>4</v>
      </c>
      <c r="K2594">
        <v>8</v>
      </c>
      <c r="L2594">
        <v>1</v>
      </c>
      <c r="M2594">
        <v>2</v>
      </c>
      <c r="N2594" t="s">
        <v>34</v>
      </c>
      <c r="O2594">
        <v>1.94</v>
      </c>
      <c r="P2594">
        <v>3.38</v>
      </c>
      <c r="Q2594">
        <v>3.93</v>
      </c>
      <c r="R2594">
        <v>2.04</v>
      </c>
      <c r="S2594">
        <v>3.68</v>
      </c>
      <c r="T2594">
        <v>4.3099999999999996</v>
      </c>
    </row>
    <row r="2595" spans="1:20" x14ac:dyDescent="0.45">
      <c r="A2595" t="s">
        <v>41</v>
      </c>
      <c r="B2595" s="2">
        <v>42891</v>
      </c>
      <c r="C2595" s="1">
        <v>0.625</v>
      </c>
      <c r="D2595" t="s">
        <v>87</v>
      </c>
      <c r="E2595" t="s">
        <v>53</v>
      </c>
      <c r="F2595">
        <v>1204.48</v>
      </c>
      <c r="G2595">
        <v>1470.38</v>
      </c>
      <c r="H2595">
        <v>1</v>
      </c>
      <c r="I2595">
        <v>4</v>
      </c>
      <c r="J2595">
        <v>6</v>
      </c>
      <c r="K2595">
        <v>10</v>
      </c>
      <c r="L2595">
        <v>0</v>
      </c>
      <c r="M2595">
        <v>1</v>
      </c>
      <c r="N2595" t="s">
        <v>34</v>
      </c>
      <c r="O2595">
        <v>4.72</v>
      </c>
      <c r="P2595">
        <v>3.38</v>
      </c>
      <c r="Q2595">
        <v>1.8</v>
      </c>
      <c r="R2595">
        <v>5.15</v>
      </c>
      <c r="S2595">
        <v>3.7</v>
      </c>
      <c r="T2595">
        <v>1.88</v>
      </c>
    </row>
    <row r="2596" spans="1:20" x14ac:dyDescent="0.45">
      <c r="A2596" t="s">
        <v>35</v>
      </c>
      <c r="B2596" s="2">
        <v>42891</v>
      </c>
      <c r="C2596" s="1">
        <v>0.625</v>
      </c>
      <c r="D2596" t="s">
        <v>46</v>
      </c>
      <c r="E2596" t="s">
        <v>39</v>
      </c>
      <c r="F2596">
        <v>1422</v>
      </c>
      <c r="G2596">
        <v>1701.44</v>
      </c>
      <c r="H2596">
        <v>6</v>
      </c>
      <c r="I2596">
        <v>9</v>
      </c>
      <c r="J2596">
        <v>9</v>
      </c>
      <c r="K2596">
        <v>15</v>
      </c>
      <c r="L2596">
        <v>2</v>
      </c>
      <c r="M2596">
        <v>1</v>
      </c>
      <c r="N2596" t="s">
        <v>23</v>
      </c>
      <c r="O2596">
        <v>5.93</v>
      </c>
      <c r="P2596">
        <v>4.09</v>
      </c>
      <c r="Q2596">
        <v>1.53</v>
      </c>
      <c r="R2596">
        <v>7</v>
      </c>
      <c r="S2596">
        <v>4.4800000000000004</v>
      </c>
      <c r="T2596">
        <v>1.59</v>
      </c>
    </row>
    <row r="2597" spans="1:20" x14ac:dyDescent="0.45">
      <c r="A2597" t="s">
        <v>20</v>
      </c>
      <c r="B2597" s="2">
        <v>42891</v>
      </c>
      <c r="C2597" s="1">
        <v>0.70833333333333337</v>
      </c>
      <c r="D2597" t="s">
        <v>25</v>
      </c>
      <c r="E2597" t="s">
        <v>48</v>
      </c>
      <c r="F2597">
        <v>1385.92</v>
      </c>
      <c r="G2597">
        <v>1335.69</v>
      </c>
      <c r="H2597">
        <v>6</v>
      </c>
      <c r="I2597">
        <v>9</v>
      </c>
      <c r="J2597">
        <v>7</v>
      </c>
      <c r="K2597">
        <v>10</v>
      </c>
      <c r="L2597">
        <v>0</v>
      </c>
      <c r="M2597">
        <v>1</v>
      </c>
      <c r="N2597" t="s">
        <v>34</v>
      </c>
      <c r="O2597">
        <v>1.55</v>
      </c>
      <c r="P2597">
        <v>4.1900000000000004</v>
      </c>
      <c r="Q2597">
        <v>5.48</v>
      </c>
      <c r="R2597">
        <v>1.62</v>
      </c>
      <c r="S2597">
        <v>4.5</v>
      </c>
      <c r="T2597">
        <v>6.45</v>
      </c>
    </row>
    <row r="2598" spans="1:20" x14ac:dyDescent="0.45">
      <c r="A2598" t="s">
        <v>35</v>
      </c>
      <c r="B2598" s="2">
        <v>42891</v>
      </c>
      <c r="C2598" s="1">
        <v>0.72916666666666663</v>
      </c>
      <c r="D2598" t="s">
        <v>36</v>
      </c>
      <c r="E2598" t="s">
        <v>47</v>
      </c>
      <c r="F2598">
        <v>1406.07</v>
      </c>
      <c r="G2598">
        <v>1443.02</v>
      </c>
      <c r="H2598">
        <v>4</v>
      </c>
      <c r="I2598">
        <v>5</v>
      </c>
      <c r="J2598">
        <v>0</v>
      </c>
      <c r="K2598">
        <v>3</v>
      </c>
      <c r="L2598">
        <v>1</v>
      </c>
      <c r="M2598">
        <v>0</v>
      </c>
      <c r="N2598" t="s">
        <v>23</v>
      </c>
      <c r="O2598">
        <v>1.93</v>
      </c>
      <c r="P2598">
        <v>3.4</v>
      </c>
      <c r="Q2598">
        <v>3.93</v>
      </c>
      <c r="R2598">
        <v>2</v>
      </c>
      <c r="S2598">
        <v>3.63</v>
      </c>
      <c r="T2598">
        <v>4.33</v>
      </c>
    </row>
    <row r="2599" spans="1:20" x14ac:dyDescent="0.45">
      <c r="A2599" t="s">
        <v>31</v>
      </c>
      <c r="B2599" s="2">
        <v>42894</v>
      </c>
      <c r="C2599" s="1">
        <v>0.45833333333333331</v>
      </c>
      <c r="D2599" t="s">
        <v>107</v>
      </c>
      <c r="E2599" t="s">
        <v>56</v>
      </c>
      <c r="F2599">
        <v>1441.72</v>
      </c>
      <c r="G2599">
        <v>1431.87</v>
      </c>
      <c r="H2599">
        <v>9</v>
      </c>
      <c r="I2599">
        <v>12</v>
      </c>
      <c r="J2599">
        <v>6</v>
      </c>
      <c r="K2599">
        <v>10</v>
      </c>
      <c r="L2599">
        <v>1</v>
      </c>
      <c r="M2599">
        <v>4</v>
      </c>
      <c r="N2599" t="s">
        <v>34</v>
      </c>
      <c r="O2599">
        <v>2.48</v>
      </c>
      <c r="P2599">
        <v>3.43</v>
      </c>
      <c r="Q2599">
        <v>2.7</v>
      </c>
      <c r="R2599">
        <v>2.6</v>
      </c>
      <c r="S2599">
        <v>3.7</v>
      </c>
      <c r="T2599">
        <v>2.87</v>
      </c>
    </row>
    <row r="2600" spans="1:20" x14ac:dyDescent="0.45">
      <c r="A2600" t="s">
        <v>31</v>
      </c>
      <c r="B2600" s="2">
        <v>42894</v>
      </c>
      <c r="C2600" s="1">
        <v>0.625</v>
      </c>
      <c r="D2600" t="s">
        <v>44</v>
      </c>
      <c r="E2600" t="s">
        <v>68</v>
      </c>
      <c r="F2600">
        <v>1382.58</v>
      </c>
      <c r="G2600">
        <v>1340.54</v>
      </c>
      <c r="H2600">
        <v>4</v>
      </c>
      <c r="I2600">
        <v>7</v>
      </c>
      <c r="J2600">
        <v>3</v>
      </c>
      <c r="K2600">
        <v>4</v>
      </c>
      <c r="L2600">
        <v>0</v>
      </c>
      <c r="M2600">
        <v>0</v>
      </c>
      <c r="N2600" t="s">
        <v>28</v>
      </c>
      <c r="O2600">
        <v>2.1800000000000002</v>
      </c>
      <c r="P2600">
        <v>3.31</v>
      </c>
      <c r="Q2600">
        <v>3.29</v>
      </c>
      <c r="R2600">
        <v>2.2999999999999998</v>
      </c>
      <c r="S2600">
        <v>3.45</v>
      </c>
      <c r="T2600">
        <v>3.5</v>
      </c>
    </row>
    <row r="2601" spans="1:20" x14ac:dyDescent="0.45">
      <c r="A2601" t="s">
        <v>20</v>
      </c>
      <c r="B2601" s="2">
        <v>42894</v>
      </c>
      <c r="C2601" s="1">
        <v>0.70833333333333337</v>
      </c>
      <c r="D2601" t="s">
        <v>22</v>
      </c>
      <c r="E2601" t="s">
        <v>104</v>
      </c>
      <c r="F2601">
        <v>1294.57</v>
      </c>
      <c r="G2601">
        <v>1198.99</v>
      </c>
      <c r="H2601">
        <v>4</v>
      </c>
      <c r="I2601">
        <v>8</v>
      </c>
      <c r="J2601">
        <v>1</v>
      </c>
      <c r="K2601">
        <v>4</v>
      </c>
      <c r="L2601">
        <v>1</v>
      </c>
      <c r="M2601">
        <v>3</v>
      </c>
      <c r="N2601" t="s">
        <v>34</v>
      </c>
      <c r="O2601">
        <v>1.76</v>
      </c>
      <c r="P2601">
        <v>3.74</v>
      </c>
      <c r="Q2601">
        <v>4.3899999999999997</v>
      </c>
      <c r="R2601">
        <v>1.84</v>
      </c>
      <c r="S2601">
        <v>4</v>
      </c>
      <c r="T2601">
        <v>4.8</v>
      </c>
    </row>
    <row r="2602" spans="1:20" x14ac:dyDescent="0.45">
      <c r="A2602" t="s">
        <v>20</v>
      </c>
      <c r="B2602" s="2">
        <v>42894</v>
      </c>
      <c r="C2602" s="1">
        <v>0.70833333333333337</v>
      </c>
      <c r="D2602" t="s">
        <v>49</v>
      </c>
      <c r="E2602" t="s">
        <v>25</v>
      </c>
      <c r="F2602">
        <v>1252.4100000000001</v>
      </c>
      <c r="G2602">
        <v>1385.92</v>
      </c>
      <c r="H2602">
        <v>4</v>
      </c>
      <c r="I2602">
        <v>8</v>
      </c>
      <c r="J2602">
        <v>6</v>
      </c>
      <c r="K2602">
        <v>6</v>
      </c>
      <c r="L2602">
        <v>1</v>
      </c>
      <c r="M2602">
        <v>2</v>
      </c>
      <c r="N2602" t="s">
        <v>34</v>
      </c>
      <c r="O2602">
        <v>2.82</v>
      </c>
      <c r="P2602">
        <v>3.43</v>
      </c>
      <c r="Q2602">
        <v>2.39</v>
      </c>
      <c r="R2602">
        <v>3.05</v>
      </c>
      <c r="S2602">
        <v>3.7</v>
      </c>
      <c r="T2602">
        <v>2.5499999999999998</v>
      </c>
    </row>
    <row r="2603" spans="1:20" x14ac:dyDescent="0.45">
      <c r="A2603" t="s">
        <v>20</v>
      </c>
      <c r="B2603" s="2">
        <v>42894</v>
      </c>
      <c r="C2603" s="1">
        <v>0.70833333333333337</v>
      </c>
      <c r="D2603" t="s">
        <v>59</v>
      </c>
      <c r="E2603" t="s">
        <v>29</v>
      </c>
      <c r="F2603">
        <v>1263.81</v>
      </c>
      <c r="G2603">
        <v>1273.3599999999999</v>
      </c>
      <c r="H2603">
        <v>1</v>
      </c>
      <c r="I2603">
        <v>1</v>
      </c>
      <c r="J2603">
        <v>4</v>
      </c>
      <c r="K2603">
        <v>5</v>
      </c>
      <c r="L2603">
        <v>2</v>
      </c>
      <c r="M2603">
        <v>2</v>
      </c>
      <c r="N2603" t="s">
        <v>28</v>
      </c>
      <c r="O2603">
        <v>2.3199999999999998</v>
      </c>
      <c r="P2603">
        <v>3.36</v>
      </c>
      <c r="Q2603">
        <v>2.98</v>
      </c>
      <c r="R2603">
        <v>2.5</v>
      </c>
      <c r="S2603">
        <v>3.6</v>
      </c>
      <c r="T2603">
        <v>3.28</v>
      </c>
    </row>
    <row r="2604" spans="1:20" x14ac:dyDescent="0.45">
      <c r="A2604" t="s">
        <v>35</v>
      </c>
      <c r="B2604" s="2">
        <v>42894</v>
      </c>
      <c r="C2604" s="1">
        <v>0.75</v>
      </c>
      <c r="D2604" t="s">
        <v>46</v>
      </c>
      <c r="E2604" t="s">
        <v>37</v>
      </c>
      <c r="F2604">
        <v>1422</v>
      </c>
      <c r="G2604">
        <v>1504.59</v>
      </c>
      <c r="H2604">
        <v>6</v>
      </c>
      <c r="I2604">
        <v>9</v>
      </c>
      <c r="J2604">
        <v>6</v>
      </c>
      <c r="K2604">
        <v>9</v>
      </c>
      <c r="L2604">
        <v>2</v>
      </c>
      <c r="M2604">
        <v>3</v>
      </c>
      <c r="N2604" t="s">
        <v>34</v>
      </c>
      <c r="O2604">
        <v>2.4</v>
      </c>
      <c r="P2604">
        <v>3.26</v>
      </c>
      <c r="Q2604">
        <v>2.91</v>
      </c>
      <c r="R2604">
        <v>2.65</v>
      </c>
      <c r="S2604">
        <v>3.48</v>
      </c>
      <c r="T2604">
        <v>3.25</v>
      </c>
    </row>
    <row r="2605" spans="1:20" x14ac:dyDescent="0.45">
      <c r="A2605" t="s">
        <v>20</v>
      </c>
      <c r="B2605" s="2">
        <v>42894</v>
      </c>
      <c r="C2605" s="1">
        <v>0.79166666666666663</v>
      </c>
      <c r="D2605" t="s">
        <v>48</v>
      </c>
      <c r="E2605" t="s">
        <v>60</v>
      </c>
      <c r="F2605">
        <v>1335.69</v>
      </c>
      <c r="G2605">
        <v>1368.36</v>
      </c>
      <c r="H2605">
        <v>7</v>
      </c>
      <c r="I2605">
        <v>13</v>
      </c>
      <c r="J2605">
        <v>7</v>
      </c>
      <c r="K2605">
        <v>13</v>
      </c>
      <c r="L2605">
        <v>3</v>
      </c>
      <c r="M2605">
        <v>3</v>
      </c>
      <c r="N2605" t="s">
        <v>28</v>
      </c>
      <c r="O2605">
        <v>2.64</v>
      </c>
      <c r="P2605">
        <v>3.33</v>
      </c>
      <c r="Q2605">
        <v>2.59</v>
      </c>
      <c r="R2605">
        <v>2.8</v>
      </c>
      <c r="S2605">
        <v>3.55</v>
      </c>
      <c r="T2605">
        <v>2.75</v>
      </c>
    </row>
    <row r="2606" spans="1:20" x14ac:dyDescent="0.45">
      <c r="A2606" t="s">
        <v>20</v>
      </c>
      <c r="B2606" s="2">
        <v>42903</v>
      </c>
      <c r="C2606" s="1">
        <v>0.70833333333333337</v>
      </c>
      <c r="D2606" t="s">
        <v>109</v>
      </c>
      <c r="E2606" t="s">
        <v>48</v>
      </c>
      <c r="F2606">
        <v>1171.3499999999999</v>
      </c>
      <c r="G2606">
        <v>1324.55</v>
      </c>
      <c r="H2606">
        <v>4</v>
      </c>
      <c r="I2606">
        <v>5</v>
      </c>
      <c r="J2606">
        <v>5</v>
      </c>
      <c r="K2606">
        <v>11</v>
      </c>
      <c r="L2606">
        <v>1</v>
      </c>
      <c r="M2606">
        <v>1</v>
      </c>
      <c r="N2606" t="s">
        <v>28</v>
      </c>
      <c r="O2606">
        <v>2.8</v>
      </c>
      <c r="P2606">
        <v>3.17</v>
      </c>
      <c r="Q2606">
        <v>2.54</v>
      </c>
      <c r="R2606">
        <v>3</v>
      </c>
      <c r="S2606">
        <v>3.35</v>
      </c>
      <c r="T2606">
        <v>2.7</v>
      </c>
    </row>
    <row r="2607" spans="1:20" x14ac:dyDescent="0.45">
      <c r="A2607" t="s">
        <v>20</v>
      </c>
      <c r="B2607" s="2">
        <v>42904</v>
      </c>
      <c r="C2607" s="1">
        <v>0.70833333333333337</v>
      </c>
      <c r="D2607" t="s">
        <v>24</v>
      </c>
      <c r="E2607" t="s">
        <v>30</v>
      </c>
      <c r="F2607">
        <v>1299.54</v>
      </c>
      <c r="G2607">
        <v>1495.93</v>
      </c>
      <c r="H2607">
        <v>4</v>
      </c>
      <c r="I2607">
        <v>4</v>
      </c>
      <c r="J2607">
        <v>2</v>
      </c>
      <c r="K2607">
        <v>3</v>
      </c>
      <c r="L2607">
        <v>1</v>
      </c>
      <c r="M2607">
        <v>0</v>
      </c>
      <c r="N2607" t="s">
        <v>23</v>
      </c>
      <c r="O2607">
        <v>4</v>
      </c>
      <c r="P2607">
        <v>3.56</v>
      </c>
      <c r="Q2607">
        <v>1.88</v>
      </c>
      <c r="R2607">
        <v>4.3499999999999996</v>
      </c>
      <c r="S2607">
        <v>3.8</v>
      </c>
      <c r="T2607">
        <v>1.95</v>
      </c>
    </row>
    <row r="2608" spans="1:20" x14ac:dyDescent="0.45">
      <c r="A2608" t="s">
        <v>20</v>
      </c>
      <c r="B2608" s="2">
        <v>42904</v>
      </c>
      <c r="C2608" s="1">
        <v>0.70833333333333337</v>
      </c>
      <c r="D2608" t="s">
        <v>29</v>
      </c>
      <c r="E2608" t="s">
        <v>59</v>
      </c>
      <c r="F2608">
        <v>1288.45</v>
      </c>
      <c r="G2608">
        <v>1268.05</v>
      </c>
      <c r="H2608">
        <v>5</v>
      </c>
      <c r="I2608">
        <v>6</v>
      </c>
      <c r="J2608">
        <v>1</v>
      </c>
      <c r="K2608">
        <v>2</v>
      </c>
      <c r="L2608">
        <v>1</v>
      </c>
      <c r="M2608">
        <v>0</v>
      </c>
      <c r="N2608" t="s">
        <v>23</v>
      </c>
      <c r="O2608">
        <v>1.64</v>
      </c>
      <c r="P2608">
        <v>3.9</v>
      </c>
      <c r="Q2608">
        <v>5.12</v>
      </c>
      <c r="R2608">
        <v>1.75</v>
      </c>
      <c r="S2608">
        <v>4.25</v>
      </c>
      <c r="T2608">
        <v>5.65</v>
      </c>
    </row>
    <row r="2609" spans="1:20" x14ac:dyDescent="0.45">
      <c r="A2609" t="s">
        <v>20</v>
      </c>
      <c r="B2609" s="2">
        <v>42904</v>
      </c>
      <c r="C2609" s="1">
        <v>0.70833333333333337</v>
      </c>
      <c r="D2609" t="s">
        <v>25</v>
      </c>
      <c r="E2609" t="s">
        <v>49</v>
      </c>
      <c r="F2609">
        <v>1378.63</v>
      </c>
      <c r="G2609">
        <v>1240.6300000000001</v>
      </c>
      <c r="H2609">
        <v>6</v>
      </c>
      <c r="I2609">
        <v>9</v>
      </c>
      <c r="J2609">
        <v>3</v>
      </c>
      <c r="K2609">
        <v>7</v>
      </c>
      <c r="L2609">
        <v>3</v>
      </c>
      <c r="M2609">
        <v>0</v>
      </c>
      <c r="N2609" t="s">
        <v>23</v>
      </c>
      <c r="O2609">
        <v>1.57</v>
      </c>
      <c r="P2609">
        <v>4.17</v>
      </c>
      <c r="Q2609">
        <v>5.4</v>
      </c>
      <c r="R2609">
        <v>1.63</v>
      </c>
      <c r="S2609">
        <v>4.6100000000000003</v>
      </c>
      <c r="T2609">
        <v>6</v>
      </c>
    </row>
    <row r="2610" spans="1:20" x14ac:dyDescent="0.45">
      <c r="A2610" t="s">
        <v>20</v>
      </c>
      <c r="B2610" s="2">
        <v>42904</v>
      </c>
      <c r="C2610" s="1">
        <v>0.79166666666666663</v>
      </c>
      <c r="D2610" t="s">
        <v>40</v>
      </c>
      <c r="E2610" t="s">
        <v>58</v>
      </c>
      <c r="F2610">
        <v>1332.2</v>
      </c>
      <c r="G2610">
        <v>1317.91</v>
      </c>
      <c r="H2610">
        <v>1</v>
      </c>
      <c r="I2610">
        <v>4</v>
      </c>
      <c r="J2610">
        <v>4</v>
      </c>
      <c r="K2610">
        <v>4</v>
      </c>
      <c r="L2610">
        <v>1</v>
      </c>
      <c r="M2610">
        <v>1</v>
      </c>
      <c r="N2610" t="s">
        <v>28</v>
      </c>
      <c r="O2610">
        <v>2.2000000000000002</v>
      </c>
      <c r="P2610">
        <v>3.42</v>
      </c>
      <c r="Q2610">
        <v>3.14</v>
      </c>
      <c r="R2610">
        <v>2.35</v>
      </c>
      <c r="S2610">
        <v>3.6</v>
      </c>
      <c r="T2610">
        <v>3.35</v>
      </c>
    </row>
    <row r="2611" spans="1:20" x14ac:dyDescent="0.45">
      <c r="A2611" t="s">
        <v>20</v>
      </c>
      <c r="B2611" s="2">
        <v>42905</v>
      </c>
      <c r="C2611" s="1">
        <v>0.75</v>
      </c>
      <c r="D2611" t="s">
        <v>60</v>
      </c>
      <c r="E2611" t="s">
        <v>22</v>
      </c>
      <c r="F2611">
        <v>1370.76</v>
      </c>
      <c r="G2611">
        <v>1279.47</v>
      </c>
      <c r="H2611">
        <v>5</v>
      </c>
      <c r="I2611">
        <v>11</v>
      </c>
      <c r="J2611">
        <v>1</v>
      </c>
      <c r="K2611">
        <v>5</v>
      </c>
      <c r="L2611">
        <v>5</v>
      </c>
      <c r="M2611">
        <v>0</v>
      </c>
      <c r="N2611" t="s">
        <v>23</v>
      </c>
      <c r="O2611">
        <v>1.68</v>
      </c>
      <c r="P2611">
        <v>3.82</v>
      </c>
      <c r="Q2611">
        <v>4.83</v>
      </c>
      <c r="R2611">
        <v>1.77</v>
      </c>
      <c r="S2611">
        <v>4.0999999999999996</v>
      </c>
      <c r="T2611">
        <v>5.5</v>
      </c>
    </row>
    <row r="2612" spans="1:20" x14ac:dyDescent="0.45">
      <c r="A2612" t="s">
        <v>20</v>
      </c>
      <c r="B2612" s="2">
        <v>42910</v>
      </c>
      <c r="C2612" s="1">
        <v>0.70833333333333337</v>
      </c>
      <c r="D2612" t="s">
        <v>40</v>
      </c>
      <c r="E2612" t="s">
        <v>29</v>
      </c>
      <c r="F2612">
        <v>1332.2</v>
      </c>
      <c r="G2612">
        <v>1288.45</v>
      </c>
      <c r="H2612">
        <v>2</v>
      </c>
      <c r="I2612">
        <v>5</v>
      </c>
      <c r="J2612">
        <v>7</v>
      </c>
      <c r="K2612">
        <v>8</v>
      </c>
      <c r="L2612">
        <v>3</v>
      </c>
      <c r="M2612">
        <v>1</v>
      </c>
      <c r="N2612" t="s">
        <v>23</v>
      </c>
      <c r="O2612">
        <v>2.13</v>
      </c>
      <c r="P2612">
        <v>3.37</v>
      </c>
      <c r="Q2612">
        <v>3.34</v>
      </c>
      <c r="R2612">
        <v>2.25</v>
      </c>
      <c r="S2612">
        <v>3.62</v>
      </c>
      <c r="T2612">
        <v>3.68</v>
      </c>
    </row>
    <row r="2613" spans="1:20" x14ac:dyDescent="0.45">
      <c r="A2613" t="s">
        <v>20</v>
      </c>
      <c r="B2613" s="2">
        <v>42911</v>
      </c>
      <c r="C2613" s="1">
        <v>0.70833333333333337</v>
      </c>
      <c r="D2613" t="s">
        <v>30</v>
      </c>
      <c r="E2613" t="s">
        <v>26</v>
      </c>
      <c r="F2613">
        <v>1495.93</v>
      </c>
      <c r="G2613">
        <v>1257.99</v>
      </c>
      <c r="H2613">
        <v>2</v>
      </c>
      <c r="I2613">
        <v>3</v>
      </c>
      <c r="J2613">
        <v>2</v>
      </c>
      <c r="K2613">
        <v>5</v>
      </c>
      <c r="L2613">
        <v>3</v>
      </c>
      <c r="M2613">
        <v>0</v>
      </c>
      <c r="N2613" t="s">
        <v>23</v>
      </c>
      <c r="O2613">
        <v>1.24</v>
      </c>
      <c r="P2613">
        <v>5.79</v>
      </c>
      <c r="Q2613">
        <v>11.85</v>
      </c>
      <c r="R2613">
        <v>1.27</v>
      </c>
      <c r="S2613">
        <v>6.37</v>
      </c>
      <c r="T2613">
        <v>14.5</v>
      </c>
    </row>
    <row r="2614" spans="1:20" x14ac:dyDescent="0.45">
      <c r="A2614" t="s">
        <v>20</v>
      </c>
      <c r="B2614" s="2">
        <v>42911</v>
      </c>
      <c r="C2614" s="1">
        <v>0.70833333333333337</v>
      </c>
      <c r="D2614" t="s">
        <v>22</v>
      </c>
      <c r="E2614" t="s">
        <v>109</v>
      </c>
      <c r="F2614">
        <v>1279.47</v>
      </c>
      <c r="G2614">
        <v>1171.3499999999999</v>
      </c>
      <c r="H2614">
        <v>0</v>
      </c>
      <c r="I2614">
        <v>4</v>
      </c>
      <c r="J2614">
        <v>5</v>
      </c>
      <c r="K2614">
        <v>6</v>
      </c>
      <c r="L2614">
        <v>1</v>
      </c>
      <c r="M2614">
        <v>4</v>
      </c>
      <c r="N2614" t="s">
        <v>34</v>
      </c>
      <c r="O2614">
        <v>1.71</v>
      </c>
      <c r="P2614">
        <v>3.65</v>
      </c>
      <c r="Q2614">
        <v>4.8499999999999996</v>
      </c>
      <c r="R2614">
        <v>1.8</v>
      </c>
      <c r="S2614">
        <v>3.95</v>
      </c>
      <c r="T2614">
        <v>5.7</v>
      </c>
    </row>
    <row r="2615" spans="1:20" x14ac:dyDescent="0.45">
      <c r="A2615" t="s">
        <v>20</v>
      </c>
      <c r="B2615" s="2">
        <v>42911</v>
      </c>
      <c r="C2615" s="1">
        <v>0.70833333333333337</v>
      </c>
      <c r="D2615" t="s">
        <v>49</v>
      </c>
      <c r="E2615" t="s">
        <v>104</v>
      </c>
      <c r="F2615">
        <v>1240.6300000000001</v>
      </c>
      <c r="G2615">
        <v>1194.01</v>
      </c>
      <c r="H2615">
        <v>3</v>
      </c>
      <c r="I2615">
        <v>4</v>
      </c>
      <c r="J2615">
        <v>7</v>
      </c>
      <c r="K2615">
        <v>7</v>
      </c>
      <c r="L2615">
        <v>1</v>
      </c>
      <c r="M2615">
        <v>1</v>
      </c>
      <c r="N2615" t="s">
        <v>28</v>
      </c>
      <c r="O2615">
        <v>1.83</v>
      </c>
      <c r="P2615">
        <v>3.57</v>
      </c>
      <c r="Q2615">
        <v>4.2300000000000004</v>
      </c>
      <c r="R2615">
        <v>1.91</v>
      </c>
      <c r="S2615">
        <v>3.8</v>
      </c>
      <c r="T2615">
        <v>4.6500000000000004</v>
      </c>
    </row>
    <row r="2616" spans="1:20" x14ac:dyDescent="0.45">
      <c r="A2616" t="s">
        <v>20</v>
      </c>
      <c r="B2616" s="2">
        <v>42911</v>
      </c>
      <c r="C2616" s="1">
        <v>0.79166666666666663</v>
      </c>
      <c r="D2616" t="s">
        <v>59</v>
      </c>
      <c r="E2616" t="s">
        <v>24</v>
      </c>
      <c r="F2616">
        <v>1268.05</v>
      </c>
      <c r="G2616">
        <v>1299.54</v>
      </c>
      <c r="H2616">
        <v>1</v>
      </c>
      <c r="I2616">
        <v>2</v>
      </c>
      <c r="J2616">
        <v>6</v>
      </c>
      <c r="K2616">
        <v>7</v>
      </c>
      <c r="L2616">
        <v>1</v>
      </c>
      <c r="M2616">
        <v>1</v>
      </c>
      <c r="N2616" t="s">
        <v>28</v>
      </c>
      <c r="O2616">
        <v>2.39</v>
      </c>
      <c r="P2616">
        <v>3.32</v>
      </c>
      <c r="Q2616">
        <v>2.89</v>
      </c>
      <c r="R2616">
        <v>2.56</v>
      </c>
      <c r="S2616">
        <v>3.58</v>
      </c>
      <c r="T2616">
        <v>3.15</v>
      </c>
    </row>
    <row r="2617" spans="1:20" x14ac:dyDescent="0.45">
      <c r="A2617" t="s">
        <v>20</v>
      </c>
      <c r="B2617" s="2">
        <v>42912</v>
      </c>
      <c r="C2617" s="1">
        <v>0.75</v>
      </c>
      <c r="D2617" t="s">
        <v>58</v>
      </c>
      <c r="E2617" t="s">
        <v>25</v>
      </c>
      <c r="F2617">
        <v>1317.91</v>
      </c>
      <c r="G2617">
        <v>1378.63</v>
      </c>
      <c r="H2617">
        <v>4</v>
      </c>
      <c r="I2617">
        <v>5</v>
      </c>
      <c r="J2617">
        <v>6</v>
      </c>
      <c r="K2617">
        <v>12</v>
      </c>
      <c r="L2617">
        <v>1</v>
      </c>
      <c r="M2617">
        <v>1</v>
      </c>
      <c r="N2617" t="s">
        <v>28</v>
      </c>
      <c r="O2617">
        <v>2.25</v>
      </c>
      <c r="P2617">
        <v>3.47</v>
      </c>
      <c r="Q2617">
        <v>3.01</v>
      </c>
      <c r="R2617">
        <v>2.38</v>
      </c>
      <c r="S2617">
        <v>3.7</v>
      </c>
      <c r="T2617">
        <v>3.25</v>
      </c>
    </row>
    <row r="2618" spans="1:20" x14ac:dyDescent="0.45">
      <c r="A2618" t="s">
        <v>31</v>
      </c>
      <c r="B2618" s="2">
        <v>42920</v>
      </c>
      <c r="C2618" s="1">
        <v>0.70833333333333337</v>
      </c>
      <c r="D2618" t="s">
        <v>44</v>
      </c>
      <c r="E2618" t="s">
        <v>45</v>
      </c>
      <c r="F2618">
        <v>1384.24</v>
      </c>
      <c r="G2618">
        <v>1305.3499999999999</v>
      </c>
      <c r="H2618">
        <v>4</v>
      </c>
      <c r="I2618">
        <v>5</v>
      </c>
      <c r="J2618">
        <v>1</v>
      </c>
      <c r="K2618">
        <v>3</v>
      </c>
      <c r="L2618">
        <v>3</v>
      </c>
      <c r="M2618">
        <v>0</v>
      </c>
      <c r="N2618" t="s">
        <v>23</v>
      </c>
      <c r="O2618">
        <v>1.7</v>
      </c>
      <c r="P2618">
        <v>3.64</v>
      </c>
      <c r="Q2618">
        <v>5.0199999999999996</v>
      </c>
      <c r="R2618">
        <v>1.75</v>
      </c>
      <c r="S2618">
        <v>3.87</v>
      </c>
      <c r="T2618">
        <v>5.6</v>
      </c>
    </row>
    <row r="2619" spans="1:20" x14ac:dyDescent="0.45">
      <c r="A2619" t="s">
        <v>81</v>
      </c>
      <c r="B2619" s="2">
        <v>42921</v>
      </c>
      <c r="C2619" s="1">
        <v>0.60416666666666663</v>
      </c>
      <c r="D2619" t="s">
        <v>83</v>
      </c>
      <c r="E2619" t="s">
        <v>101</v>
      </c>
      <c r="F2619">
        <v>1553.34</v>
      </c>
      <c r="G2619">
        <v>1525.35</v>
      </c>
      <c r="H2619">
        <v>9</v>
      </c>
      <c r="I2619">
        <v>9</v>
      </c>
      <c r="J2619">
        <v>7</v>
      </c>
      <c r="K2619">
        <v>10</v>
      </c>
      <c r="L2619">
        <v>2</v>
      </c>
      <c r="M2619">
        <v>1</v>
      </c>
      <c r="N2619" t="s">
        <v>23</v>
      </c>
      <c r="O2619">
        <v>2.0099999999999998</v>
      </c>
      <c r="P2619">
        <v>3</v>
      </c>
      <c r="Q2619">
        <v>4.25</v>
      </c>
      <c r="R2619">
        <v>2.12</v>
      </c>
      <c r="S2619">
        <v>3.11</v>
      </c>
      <c r="T2619">
        <v>4.7</v>
      </c>
    </row>
    <row r="2620" spans="1:20" x14ac:dyDescent="0.45">
      <c r="A2620" t="s">
        <v>31</v>
      </c>
      <c r="B2620" s="2">
        <v>42921</v>
      </c>
      <c r="C2620" s="1">
        <v>0.625</v>
      </c>
      <c r="D2620" t="s">
        <v>68</v>
      </c>
      <c r="E2620" t="s">
        <v>32</v>
      </c>
      <c r="F2620">
        <v>1342.21</v>
      </c>
      <c r="G2620">
        <v>1325.45</v>
      </c>
      <c r="H2620">
        <v>1</v>
      </c>
      <c r="I2620">
        <v>5</v>
      </c>
      <c r="J2620">
        <v>6</v>
      </c>
      <c r="K2620">
        <v>7</v>
      </c>
      <c r="L2620">
        <v>0</v>
      </c>
      <c r="M2620">
        <v>1</v>
      </c>
      <c r="N2620" t="s">
        <v>34</v>
      </c>
      <c r="O2620">
        <v>2.19</v>
      </c>
      <c r="P2620">
        <v>3.5</v>
      </c>
      <c r="Q2620">
        <v>3.09</v>
      </c>
      <c r="R2620">
        <v>2.2999999999999998</v>
      </c>
      <c r="S2620">
        <v>3.76</v>
      </c>
      <c r="T2620">
        <v>3.32</v>
      </c>
    </row>
    <row r="2621" spans="1:20" x14ac:dyDescent="0.45">
      <c r="A2621" t="s">
        <v>31</v>
      </c>
      <c r="B2621" s="2">
        <v>42921</v>
      </c>
      <c r="C2621" s="1">
        <v>0.625</v>
      </c>
      <c r="D2621" t="s">
        <v>33</v>
      </c>
      <c r="E2621" t="s">
        <v>95</v>
      </c>
      <c r="F2621">
        <v>1391.74</v>
      </c>
      <c r="G2621">
        <v>1346.63</v>
      </c>
      <c r="H2621">
        <v>7</v>
      </c>
      <c r="I2621">
        <v>8</v>
      </c>
      <c r="J2621">
        <v>2</v>
      </c>
      <c r="K2621">
        <v>3</v>
      </c>
      <c r="L2621">
        <v>1</v>
      </c>
      <c r="M2621">
        <v>0</v>
      </c>
      <c r="N2621" t="s">
        <v>23</v>
      </c>
      <c r="O2621">
        <v>2.08</v>
      </c>
      <c r="P2621">
        <v>3.57</v>
      </c>
      <c r="Q2621">
        <v>3.28</v>
      </c>
      <c r="R2621">
        <v>2.2000000000000002</v>
      </c>
      <c r="S2621">
        <v>3.82</v>
      </c>
      <c r="T2621">
        <v>3.5</v>
      </c>
    </row>
    <row r="2622" spans="1:20" x14ac:dyDescent="0.45">
      <c r="A2622" t="s">
        <v>20</v>
      </c>
      <c r="B2622" s="2">
        <v>42921</v>
      </c>
      <c r="C2622" s="1">
        <v>0.70833333333333337</v>
      </c>
      <c r="D2622" t="s">
        <v>24</v>
      </c>
      <c r="E2622" t="s">
        <v>26</v>
      </c>
      <c r="F2622">
        <v>1318.54</v>
      </c>
      <c r="G2622">
        <v>1258.8</v>
      </c>
      <c r="H2622">
        <v>4</v>
      </c>
      <c r="I2622">
        <v>8</v>
      </c>
      <c r="J2622">
        <v>1</v>
      </c>
      <c r="K2622">
        <v>2</v>
      </c>
      <c r="L2622">
        <v>0</v>
      </c>
      <c r="M2622">
        <v>0</v>
      </c>
      <c r="N2622" t="s">
        <v>28</v>
      </c>
      <c r="O2622">
        <v>1.67</v>
      </c>
      <c r="P2622">
        <v>3.77</v>
      </c>
      <c r="Q2622">
        <v>4.96</v>
      </c>
      <c r="R2622">
        <v>1.73</v>
      </c>
      <c r="S2622">
        <v>4.09</v>
      </c>
      <c r="T2622">
        <v>5.6</v>
      </c>
    </row>
    <row r="2623" spans="1:20" x14ac:dyDescent="0.45">
      <c r="A2623" t="s">
        <v>20</v>
      </c>
      <c r="B2623" s="2">
        <v>42921</v>
      </c>
      <c r="C2623" s="1">
        <v>0.70833333333333337</v>
      </c>
      <c r="D2623" t="s">
        <v>49</v>
      </c>
      <c r="E2623" t="s">
        <v>109</v>
      </c>
      <c r="F2623">
        <v>1235.04</v>
      </c>
      <c r="G2623">
        <v>1198.29</v>
      </c>
      <c r="H2623">
        <v>1</v>
      </c>
      <c r="I2623">
        <v>4</v>
      </c>
      <c r="J2623">
        <v>5</v>
      </c>
      <c r="K2623">
        <v>8</v>
      </c>
      <c r="L2623">
        <v>1</v>
      </c>
      <c r="M2623">
        <v>1</v>
      </c>
      <c r="N2623" t="s">
        <v>28</v>
      </c>
      <c r="O2623">
        <v>1.55</v>
      </c>
      <c r="P2623">
        <v>3.94</v>
      </c>
      <c r="Q2623">
        <v>6.02</v>
      </c>
      <c r="R2623">
        <v>1.64</v>
      </c>
      <c r="S2623">
        <v>4.3099999999999996</v>
      </c>
      <c r="T2623">
        <v>6.51</v>
      </c>
    </row>
    <row r="2624" spans="1:20" x14ac:dyDescent="0.45">
      <c r="A2624" t="s">
        <v>20</v>
      </c>
      <c r="B2624" s="2">
        <v>42921</v>
      </c>
      <c r="C2624" s="1">
        <v>0.70833333333333337</v>
      </c>
      <c r="D2624" t="s">
        <v>40</v>
      </c>
      <c r="E2624" t="s">
        <v>22</v>
      </c>
      <c r="F2624">
        <v>1340.09</v>
      </c>
      <c r="G2624">
        <v>1251.83</v>
      </c>
      <c r="H2624">
        <v>4</v>
      </c>
      <c r="I2624">
        <v>5</v>
      </c>
      <c r="J2624">
        <v>0</v>
      </c>
      <c r="K2624">
        <v>1</v>
      </c>
      <c r="L2624">
        <v>1</v>
      </c>
      <c r="M2624">
        <v>1</v>
      </c>
      <c r="N2624" t="s">
        <v>28</v>
      </c>
      <c r="O2624">
        <v>1.85</v>
      </c>
      <c r="P2624">
        <v>3.68</v>
      </c>
      <c r="Q2624">
        <v>3.96</v>
      </c>
      <c r="R2624">
        <v>1.93</v>
      </c>
      <c r="S2624">
        <v>4</v>
      </c>
      <c r="T2624">
        <v>4.4000000000000004</v>
      </c>
    </row>
    <row r="2625" spans="1:20" x14ac:dyDescent="0.45">
      <c r="A2625" t="s">
        <v>20</v>
      </c>
      <c r="B2625" s="2">
        <v>42921</v>
      </c>
      <c r="C2625" s="1">
        <v>0.70833333333333337</v>
      </c>
      <c r="D2625" t="s">
        <v>59</v>
      </c>
      <c r="E2625" t="s">
        <v>104</v>
      </c>
      <c r="F2625">
        <v>1264.67</v>
      </c>
      <c r="G2625">
        <v>1210.24</v>
      </c>
      <c r="H2625">
        <v>2</v>
      </c>
      <c r="I2625">
        <v>2</v>
      </c>
      <c r="J2625">
        <v>7</v>
      </c>
      <c r="K2625">
        <v>8</v>
      </c>
      <c r="L2625">
        <v>0</v>
      </c>
      <c r="M2625">
        <v>2</v>
      </c>
      <c r="N2625" t="s">
        <v>34</v>
      </c>
      <c r="O2625">
        <v>1.57</v>
      </c>
      <c r="P2625">
        <v>3.86</v>
      </c>
      <c r="Q2625">
        <v>5.95</v>
      </c>
      <c r="R2625">
        <v>1.66</v>
      </c>
      <c r="S2625">
        <v>4.1500000000000004</v>
      </c>
      <c r="T2625">
        <v>6.6</v>
      </c>
    </row>
    <row r="2626" spans="1:20" x14ac:dyDescent="0.45">
      <c r="A2626" t="s">
        <v>31</v>
      </c>
      <c r="B2626" s="2">
        <v>42921</v>
      </c>
      <c r="C2626" s="1">
        <v>0.70833333333333337</v>
      </c>
      <c r="D2626" t="s">
        <v>55</v>
      </c>
      <c r="E2626" t="s">
        <v>57</v>
      </c>
      <c r="F2626">
        <v>1493.9</v>
      </c>
      <c r="G2626">
        <v>1472.62</v>
      </c>
      <c r="H2626">
        <v>3</v>
      </c>
      <c r="I2626">
        <v>9</v>
      </c>
      <c r="J2626">
        <v>3</v>
      </c>
      <c r="K2626">
        <v>3</v>
      </c>
      <c r="L2626">
        <v>4</v>
      </c>
      <c r="M2626">
        <v>2</v>
      </c>
      <c r="N2626" t="s">
        <v>23</v>
      </c>
      <c r="O2626">
        <v>2.0699999999999998</v>
      </c>
      <c r="P2626">
        <v>3.65</v>
      </c>
      <c r="Q2626">
        <v>3.26</v>
      </c>
      <c r="R2626">
        <v>2.12</v>
      </c>
      <c r="S2626">
        <v>3.88</v>
      </c>
      <c r="T2626">
        <v>3.54</v>
      </c>
    </row>
    <row r="2627" spans="1:20" x14ac:dyDescent="0.45">
      <c r="A2627" t="s">
        <v>20</v>
      </c>
      <c r="B2627" s="2">
        <v>42921</v>
      </c>
      <c r="C2627" s="1">
        <v>0.79166666666666663</v>
      </c>
      <c r="D2627" t="s">
        <v>30</v>
      </c>
      <c r="E2627" t="s">
        <v>60</v>
      </c>
      <c r="F2627">
        <v>1491.49</v>
      </c>
      <c r="G2627">
        <v>1383.99</v>
      </c>
      <c r="H2627">
        <v>4</v>
      </c>
      <c r="I2627">
        <v>5</v>
      </c>
      <c r="J2627">
        <v>5</v>
      </c>
      <c r="K2627">
        <v>9</v>
      </c>
      <c r="L2627">
        <v>2</v>
      </c>
      <c r="M2627">
        <v>1</v>
      </c>
      <c r="N2627" t="s">
        <v>23</v>
      </c>
      <c r="O2627">
        <v>1.52</v>
      </c>
      <c r="P2627">
        <v>4.05</v>
      </c>
      <c r="Q2627">
        <v>6.31</v>
      </c>
      <c r="R2627">
        <v>1.57</v>
      </c>
      <c r="S2627">
        <v>4.45</v>
      </c>
      <c r="T2627">
        <v>7.25</v>
      </c>
    </row>
    <row r="2628" spans="1:20" x14ac:dyDescent="0.45">
      <c r="A2628" t="s">
        <v>20</v>
      </c>
      <c r="B2628" s="2">
        <v>42924</v>
      </c>
      <c r="C2628" s="1">
        <v>0.75</v>
      </c>
      <c r="D2628" t="s">
        <v>58</v>
      </c>
      <c r="E2628" t="s">
        <v>40</v>
      </c>
      <c r="F2628">
        <v>1323.15</v>
      </c>
      <c r="G2628">
        <v>1340.09</v>
      </c>
      <c r="H2628">
        <v>3</v>
      </c>
      <c r="I2628">
        <v>6</v>
      </c>
      <c r="J2628">
        <v>5</v>
      </c>
      <c r="K2628">
        <v>6</v>
      </c>
      <c r="L2628">
        <v>2</v>
      </c>
      <c r="M2628">
        <v>0</v>
      </c>
      <c r="N2628" t="s">
        <v>23</v>
      </c>
      <c r="O2628">
        <v>2.21</v>
      </c>
      <c r="P2628">
        <v>3.36</v>
      </c>
      <c r="Q2628">
        <v>3.2</v>
      </c>
      <c r="R2628">
        <v>2.4</v>
      </c>
      <c r="S2628">
        <v>3.55</v>
      </c>
      <c r="T2628">
        <v>3.59</v>
      </c>
    </row>
    <row r="2629" spans="1:20" x14ac:dyDescent="0.45">
      <c r="A2629" t="s">
        <v>31</v>
      </c>
      <c r="B2629" s="2">
        <v>42930</v>
      </c>
      <c r="C2629" s="1">
        <v>0.70833333333333337</v>
      </c>
      <c r="D2629" t="s">
        <v>33</v>
      </c>
      <c r="E2629" t="s">
        <v>78</v>
      </c>
      <c r="F2629">
        <v>1391.74</v>
      </c>
      <c r="G2629">
        <v>1306.06</v>
      </c>
      <c r="H2629">
        <v>6</v>
      </c>
      <c r="I2629">
        <v>10</v>
      </c>
      <c r="J2629">
        <v>4</v>
      </c>
      <c r="K2629">
        <v>8</v>
      </c>
      <c r="L2629">
        <v>1</v>
      </c>
      <c r="M2629">
        <v>2</v>
      </c>
      <c r="N2629" t="s">
        <v>34</v>
      </c>
      <c r="O2629">
        <v>1.58</v>
      </c>
      <c r="P2629">
        <v>3.77</v>
      </c>
      <c r="Q2629">
        <v>5.92</v>
      </c>
      <c r="R2629">
        <v>1.67</v>
      </c>
      <c r="S2629">
        <v>4.1100000000000003</v>
      </c>
      <c r="T2629">
        <v>7</v>
      </c>
    </row>
    <row r="2630" spans="1:20" x14ac:dyDescent="0.45">
      <c r="A2630" t="s">
        <v>20</v>
      </c>
      <c r="B2630" s="2">
        <v>42931</v>
      </c>
      <c r="C2630" s="1">
        <v>0.60416666666666663</v>
      </c>
      <c r="D2630" t="s">
        <v>26</v>
      </c>
      <c r="E2630" t="s">
        <v>30</v>
      </c>
      <c r="F2630">
        <v>1281.74</v>
      </c>
      <c r="G2630">
        <v>1502.51</v>
      </c>
      <c r="H2630">
        <v>2</v>
      </c>
      <c r="I2630">
        <v>3</v>
      </c>
      <c r="J2630">
        <v>6</v>
      </c>
      <c r="K2630">
        <v>8</v>
      </c>
      <c r="L2630">
        <v>0</v>
      </c>
      <c r="M2630">
        <v>3</v>
      </c>
      <c r="N2630" t="s">
        <v>34</v>
      </c>
      <c r="O2630">
        <v>5.26</v>
      </c>
      <c r="P2630">
        <v>3.94</v>
      </c>
      <c r="Q2630">
        <v>1.61</v>
      </c>
      <c r="R2630">
        <v>5.92</v>
      </c>
      <c r="S2630">
        <v>4.3</v>
      </c>
      <c r="T2630">
        <v>1.67</v>
      </c>
    </row>
    <row r="2631" spans="1:20" x14ac:dyDescent="0.45">
      <c r="A2631" t="s">
        <v>41</v>
      </c>
      <c r="B2631" s="2">
        <v>42931</v>
      </c>
      <c r="C2631" s="1">
        <v>0.625</v>
      </c>
      <c r="D2631" t="s">
        <v>71</v>
      </c>
      <c r="E2631" t="s">
        <v>87</v>
      </c>
      <c r="F2631">
        <v>1236.42</v>
      </c>
      <c r="G2631">
        <v>1216.1300000000001</v>
      </c>
      <c r="H2631">
        <v>1</v>
      </c>
      <c r="I2631">
        <v>5</v>
      </c>
      <c r="J2631">
        <v>1</v>
      </c>
      <c r="K2631">
        <v>1</v>
      </c>
      <c r="L2631">
        <v>1</v>
      </c>
      <c r="M2631">
        <v>0</v>
      </c>
      <c r="N2631" t="s">
        <v>23</v>
      </c>
      <c r="O2631">
        <v>2.3199999999999998</v>
      </c>
      <c r="P2631">
        <v>3.23</v>
      </c>
      <c r="Q2631">
        <v>3.09</v>
      </c>
      <c r="R2631">
        <v>2.4500000000000002</v>
      </c>
      <c r="S2631">
        <v>3.45</v>
      </c>
      <c r="T2631">
        <v>3.3</v>
      </c>
    </row>
    <row r="2632" spans="1:20" x14ac:dyDescent="0.45">
      <c r="A2632" t="s">
        <v>81</v>
      </c>
      <c r="B2632" s="2">
        <v>42931</v>
      </c>
      <c r="C2632" s="1">
        <v>0.64583333333333337</v>
      </c>
      <c r="D2632" t="s">
        <v>110</v>
      </c>
      <c r="E2632" t="s">
        <v>101</v>
      </c>
      <c r="F2632">
        <v>1490.48</v>
      </c>
      <c r="G2632">
        <v>1525.35</v>
      </c>
      <c r="H2632">
        <v>3</v>
      </c>
      <c r="I2632">
        <v>3</v>
      </c>
      <c r="J2632">
        <v>4</v>
      </c>
      <c r="K2632">
        <v>7</v>
      </c>
      <c r="L2632">
        <v>0</v>
      </c>
      <c r="M2632">
        <v>1</v>
      </c>
      <c r="N2632" t="s">
        <v>34</v>
      </c>
      <c r="O2632">
        <v>2.38</v>
      </c>
      <c r="P2632">
        <v>2.87</v>
      </c>
      <c r="Q2632">
        <v>3.32</v>
      </c>
      <c r="R2632">
        <v>2.6</v>
      </c>
      <c r="S2632">
        <v>3</v>
      </c>
      <c r="T2632">
        <v>3.6</v>
      </c>
    </row>
    <row r="2633" spans="1:20" x14ac:dyDescent="0.45">
      <c r="A2633" t="s">
        <v>61</v>
      </c>
      <c r="B2633" s="2">
        <v>42931</v>
      </c>
      <c r="C2633" s="1">
        <v>0.70833333333333337</v>
      </c>
      <c r="D2633" t="s">
        <v>90</v>
      </c>
      <c r="E2633" t="s">
        <v>85</v>
      </c>
      <c r="F2633">
        <v>1313.59</v>
      </c>
      <c r="G2633">
        <v>1360.72</v>
      </c>
      <c r="H2633">
        <v>3</v>
      </c>
      <c r="I2633">
        <v>6</v>
      </c>
      <c r="J2633">
        <v>9</v>
      </c>
      <c r="K2633">
        <v>12</v>
      </c>
      <c r="L2633">
        <v>1</v>
      </c>
      <c r="M2633">
        <v>1</v>
      </c>
      <c r="N2633" t="s">
        <v>28</v>
      </c>
      <c r="O2633">
        <v>2.58</v>
      </c>
      <c r="P2633">
        <v>3.33</v>
      </c>
      <c r="Q2633">
        <v>2.64</v>
      </c>
      <c r="R2633">
        <v>2.78</v>
      </c>
      <c r="S2633">
        <v>3.52</v>
      </c>
      <c r="T2633">
        <v>3.5</v>
      </c>
    </row>
    <row r="2634" spans="1:20" x14ac:dyDescent="0.45">
      <c r="A2634" t="s">
        <v>20</v>
      </c>
      <c r="B2634" s="2">
        <v>42931</v>
      </c>
      <c r="C2634" s="1">
        <v>0.70833333333333337</v>
      </c>
      <c r="D2634" t="s">
        <v>29</v>
      </c>
      <c r="E2634" t="s">
        <v>22</v>
      </c>
      <c r="F2634">
        <v>1315.47</v>
      </c>
      <c r="G2634">
        <v>1286.49</v>
      </c>
      <c r="H2634">
        <v>4</v>
      </c>
      <c r="I2634">
        <v>8</v>
      </c>
      <c r="J2634">
        <v>1</v>
      </c>
      <c r="K2634">
        <v>1</v>
      </c>
      <c r="L2634">
        <v>2</v>
      </c>
      <c r="M2634">
        <v>2</v>
      </c>
      <c r="N2634" t="s">
        <v>28</v>
      </c>
      <c r="O2634">
        <v>1.79</v>
      </c>
      <c r="P2634">
        <v>3.9</v>
      </c>
      <c r="Q2634">
        <v>4.04</v>
      </c>
      <c r="R2634">
        <v>1.87</v>
      </c>
      <c r="S2634">
        <v>4.3499999999999996</v>
      </c>
      <c r="T2634">
        <v>4.3499999999999996</v>
      </c>
    </row>
    <row r="2635" spans="1:20" x14ac:dyDescent="0.45">
      <c r="A2635" t="s">
        <v>31</v>
      </c>
      <c r="B2635" s="2">
        <v>42932</v>
      </c>
      <c r="C2635" s="1">
        <v>0.54166666666666663</v>
      </c>
      <c r="D2635" t="s">
        <v>107</v>
      </c>
      <c r="E2635" t="s">
        <v>32</v>
      </c>
      <c r="F2635">
        <v>1459.27</v>
      </c>
      <c r="G2635">
        <v>1334.88</v>
      </c>
      <c r="H2635">
        <v>6</v>
      </c>
      <c r="I2635">
        <v>12</v>
      </c>
      <c r="J2635">
        <v>6</v>
      </c>
      <c r="K2635">
        <v>9</v>
      </c>
      <c r="L2635">
        <v>2</v>
      </c>
      <c r="M2635">
        <v>1</v>
      </c>
      <c r="N2635" t="s">
        <v>23</v>
      </c>
      <c r="O2635">
        <v>2.11</v>
      </c>
      <c r="P2635">
        <v>3.3</v>
      </c>
      <c r="Q2635">
        <v>3.46</v>
      </c>
      <c r="R2635">
        <v>2.2000000000000002</v>
      </c>
      <c r="S2635">
        <v>3.42</v>
      </c>
      <c r="T2635">
        <v>3.74</v>
      </c>
    </row>
    <row r="2636" spans="1:20" x14ac:dyDescent="0.45">
      <c r="A2636" t="s">
        <v>31</v>
      </c>
      <c r="B2636" s="2">
        <v>42932</v>
      </c>
      <c r="C2636" s="1">
        <v>0.625</v>
      </c>
      <c r="D2636" t="s">
        <v>99</v>
      </c>
      <c r="E2636" t="s">
        <v>111</v>
      </c>
      <c r="F2636">
        <v>1301.26</v>
      </c>
      <c r="G2636">
        <v>1301.26</v>
      </c>
      <c r="H2636">
        <v>4</v>
      </c>
      <c r="I2636">
        <v>4</v>
      </c>
      <c r="J2636">
        <v>5</v>
      </c>
      <c r="K2636">
        <v>6</v>
      </c>
      <c r="L2636">
        <v>2</v>
      </c>
      <c r="M2636">
        <v>1</v>
      </c>
      <c r="N2636" t="s">
        <v>23</v>
      </c>
      <c r="O2636">
        <v>1.99</v>
      </c>
      <c r="P2636">
        <v>3.33</v>
      </c>
      <c r="Q2636">
        <v>3.84</v>
      </c>
      <c r="R2636">
        <v>2.1</v>
      </c>
      <c r="S2636">
        <v>3.5</v>
      </c>
      <c r="T2636">
        <v>4.18</v>
      </c>
    </row>
    <row r="2637" spans="1:20" x14ac:dyDescent="0.45">
      <c r="A2637" t="s">
        <v>20</v>
      </c>
      <c r="B2637" s="2">
        <v>42932</v>
      </c>
      <c r="C2637" s="1">
        <v>0.70833333333333337</v>
      </c>
      <c r="D2637" t="s">
        <v>24</v>
      </c>
      <c r="E2637" t="s">
        <v>48</v>
      </c>
      <c r="F2637">
        <v>1341.31</v>
      </c>
      <c r="G2637">
        <v>1330.08</v>
      </c>
      <c r="H2637">
        <v>5</v>
      </c>
      <c r="I2637">
        <v>8</v>
      </c>
      <c r="J2637">
        <v>5</v>
      </c>
      <c r="K2637">
        <v>9</v>
      </c>
      <c r="L2637">
        <v>2</v>
      </c>
      <c r="M2637">
        <v>0</v>
      </c>
      <c r="N2637" t="s">
        <v>23</v>
      </c>
      <c r="O2637">
        <v>2.02</v>
      </c>
      <c r="P2637">
        <v>3.41</v>
      </c>
      <c r="Q2637">
        <v>3.62</v>
      </c>
      <c r="R2637">
        <v>2.14</v>
      </c>
      <c r="S2637">
        <v>3.65</v>
      </c>
      <c r="T2637">
        <v>4</v>
      </c>
    </row>
    <row r="2638" spans="1:20" x14ac:dyDescent="0.45">
      <c r="A2638" t="s">
        <v>20</v>
      </c>
      <c r="B2638" s="2">
        <v>42932</v>
      </c>
      <c r="C2638" s="1">
        <v>0.70833333333333337</v>
      </c>
      <c r="D2638" t="s">
        <v>25</v>
      </c>
      <c r="E2638" t="s">
        <v>58</v>
      </c>
      <c r="F2638">
        <v>1418.69</v>
      </c>
      <c r="G2638">
        <v>1331.74</v>
      </c>
      <c r="H2638">
        <v>7</v>
      </c>
      <c r="I2638">
        <v>10</v>
      </c>
      <c r="J2638">
        <v>5</v>
      </c>
      <c r="K2638">
        <v>6</v>
      </c>
      <c r="L2638">
        <v>0</v>
      </c>
      <c r="M2638">
        <v>0</v>
      </c>
      <c r="N2638" t="s">
        <v>28</v>
      </c>
      <c r="O2638">
        <v>1.74</v>
      </c>
      <c r="P2638">
        <v>3.75</v>
      </c>
      <c r="Q2638">
        <v>4.47</v>
      </c>
      <c r="R2638">
        <v>1.82</v>
      </c>
      <c r="S2638">
        <v>4.0999999999999996</v>
      </c>
      <c r="T2638">
        <v>5</v>
      </c>
    </row>
    <row r="2639" spans="1:20" x14ac:dyDescent="0.45">
      <c r="A2639" t="s">
        <v>20</v>
      </c>
      <c r="B2639" s="2">
        <v>42932</v>
      </c>
      <c r="C2639" s="1">
        <v>0.70833333333333337</v>
      </c>
      <c r="D2639" t="s">
        <v>104</v>
      </c>
      <c r="E2639" t="s">
        <v>49</v>
      </c>
      <c r="F2639">
        <v>1211.1500000000001</v>
      </c>
      <c r="G2639">
        <v>1241.96</v>
      </c>
      <c r="H2639">
        <v>7</v>
      </c>
      <c r="I2639">
        <v>11</v>
      </c>
      <c r="J2639">
        <v>2</v>
      </c>
      <c r="K2639">
        <v>5</v>
      </c>
      <c r="L2639">
        <v>3</v>
      </c>
      <c r="M2639">
        <v>0</v>
      </c>
      <c r="N2639" t="s">
        <v>23</v>
      </c>
      <c r="O2639">
        <v>2.52</v>
      </c>
      <c r="P2639">
        <v>3.26</v>
      </c>
      <c r="Q2639">
        <v>2.76</v>
      </c>
      <c r="R2639">
        <v>2.73</v>
      </c>
      <c r="S2639">
        <v>3.5</v>
      </c>
      <c r="T2639">
        <v>3</v>
      </c>
    </row>
    <row r="2640" spans="1:20" x14ac:dyDescent="0.45">
      <c r="A2640" t="s">
        <v>31</v>
      </c>
      <c r="B2640" s="2">
        <v>42932</v>
      </c>
      <c r="C2640" s="1">
        <v>0.70833333333333337</v>
      </c>
      <c r="D2640" t="s">
        <v>57</v>
      </c>
      <c r="E2640" t="s">
        <v>55</v>
      </c>
      <c r="F2640">
        <v>1484.91</v>
      </c>
      <c r="G2640">
        <v>1510.61</v>
      </c>
      <c r="H2640">
        <v>3</v>
      </c>
      <c r="I2640">
        <v>3</v>
      </c>
      <c r="J2640">
        <v>3</v>
      </c>
      <c r="K2640">
        <v>9</v>
      </c>
      <c r="L2640">
        <v>4</v>
      </c>
      <c r="M2640">
        <v>0</v>
      </c>
      <c r="N2640" t="s">
        <v>23</v>
      </c>
      <c r="O2640">
        <v>2.21</v>
      </c>
      <c r="P2640">
        <v>3.49</v>
      </c>
      <c r="Q2640">
        <v>3.07</v>
      </c>
      <c r="R2640">
        <v>2.29</v>
      </c>
      <c r="S2640">
        <v>3.66</v>
      </c>
      <c r="T2640">
        <v>3.25</v>
      </c>
    </row>
    <row r="2641" spans="1:20" x14ac:dyDescent="0.45">
      <c r="A2641" t="s">
        <v>41</v>
      </c>
      <c r="B2641" s="2">
        <v>42933</v>
      </c>
      <c r="C2641" s="1">
        <v>0.75</v>
      </c>
      <c r="D2641" t="s">
        <v>51</v>
      </c>
      <c r="E2641" t="s">
        <v>105</v>
      </c>
      <c r="F2641">
        <v>1434.45</v>
      </c>
      <c r="G2641">
        <v>1345.92</v>
      </c>
      <c r="H2641">
        <v>7</v>
      </c>
      <c r="I2641">
        <v>8</v>
      </c>
      <c r="J2641">
        <v>1</v>
      </c>
      <c r="K2641">
        <v>3</v>
      </c>
      <c r="L2641">
        <v>3</v>
      </c>
      <c r="M2641">
        <v>0</v>
      </c>
      <c r="N2641" t="s">
        <v>23</v>
      </c>
      <c r="O2641">
        <v>1.89</v>
      </c>
      <c r="P2641">
        <v>3.75</v>
      </c>
      <c r="Q2641">
        <v>3.74</v>
      </c>
      <c r="R2641">
        <v>2</v>
      </c>
      <c r="S2641">
        <v>4.05</v>
      </c>
      <c r="T2641">
        <v>4.2</v>
      </c>
    </row>
    <row r="2642" spans="1:20" x14ac:dyDescent="0.45">
      <c r="A2642" t="s">
        <v>20</v>
      </c>
      <c r="B2642" s="2">
        <v>42933</v>
      </c>
      <c r="C2642" s="1">
        <v>0.75</v>
      </c>
      <c r="D2642" t="s">
        <v>109</v>
      </c>
      <c r="E2642" t="s">
        <v>40</v>
      </c>
      <c r="F2642">
        <v>1211.3</v>
      </c>
      <c r="G2642">
        <v>1356.33</v>
      </c>
      <c r="H2642">
        <v>5</v>
      </c>
      <c r="I2642">
        <v>9</v>
      </c>
      <c r="J2642">
        <v>4</v>
      </c>
      <c r="K2642">
        <v>5</v>
      </c>
      <c r="L2642">
        <v>1</v>
      </c>
      <c r="M2642">
        <v>1</v>
      </c>
      <c r="N2642" t="s">
        <v>28</v>
      </c>
      <c r="O2642">
        <v>3.19</v>
      </c>
      <c r="P2642">
        <v>3.31</v>
      </c>
      <c r="Q2642">
        <v>2.23</v>
      </c>
      <c r="R2642">
        <v>3.48</v>
      </c>
      <c r="S2642">
        <v>3.5</v>
      </c>
      <c r="T2642">
        <v>2.35</v>
      </c>
    </row>
    <row r="2643" spans="1:20" x14ac:dyDescent="0.45">
      <c r="A2643" t="s">
        <v>31</v>
      </c>
      <c r="B2643" s="2">
        <v>42933</v>
      </c>
      <c r="C2643" s="1">
        <v>0.75</v>
      </c>
      <c r="D2643" t="s">
        <v>44</v>
      </c>
      <c r="E2643" t="s">
        <v>56</v>
      </c>
      <c r="F2643">
        <v>1393.68</v>
      </c>
      <c r="G2643">
        <v>1442.97</v>
      </c>
      <c r="H2643">
        <v>7</v>
      </c>
      <c r="I2643">
        <v>8</v>
      </c>
      <c r="J2643">
        <v>6</v>
      </c>
      <c r="K2643">
        <v>10</v>
      </c>
      <c r="L2643">
        <v>1</v>
      </c>
      <c r="M2643">
        <v>2</v>
      </c>
      <c r="N2643" t="s">
        <v>34</v>
      </c>
      <c r="O2643">
        <v>2.0699999999999998</v>
      </c>
      <c r="P2643">
        <v>3.47</v>
      </c>
      <c r="Q2643">
        <v>3.4</v>
      </c>
      <c r="R2643">
        <v>2.17</v>
      </c>
      <c r="S2643">
        <v>3.72</v>
      </c>
      <c r="T2643">
        <v>3.62</v>
      </c>
    </row>
    <row r="2644" spans="1:20" x14ac:dyDescent="0.45">
      <c r="A2644" t="s">
        <v>31</v>
      </c>
      <c r="B2644" s="2">
        <v>42937</v>
      </c>
      <c r="C2644" s="1">
        <v>0.75</v>
      </c>
      <c r="D2644" t="s">
        <v>33</v>
      </c>
      <c r="E2644" t="s">
        <v>99</v>
      </c>
      <c r="F2644">
        <v>1389.63</v>
      </c>
      <c r="G2644">
        <v>1301.26</v>
      </c>
      <c r="H2644">
        <v>3</v>
      </c>
      <c r="I2644">
        <v>7</v>
      </c>
      <c r="J2644">
        <v>6</v>
      </c>
      <c r="K2644">
        <v>7</v>
      </c>
      <c r="L2644">
        <v>2</v>
      </c>
      <c r="M2644">
        <v>0</v>
      </c>
      <c r="N2644" t="s">
        <v>23</v>
      </c>
      <c r="O2644">
        <v>1.67</v>
      </c>
      <c r="P2644">
        <v>3.78</v>
      </c>
      <c r="Q2644">
        <v>5.0199999999999996</v>
      </c>
      <c r="R2644">
        <v>1.72</v>
      </c>
      <c r="S2644">
        <v>4</v>
      </c>
      <c r="T2644">
        <v>5.58</v>
      </c>
    </row>
    <row r="2645" spans="1:20" x14ac:dyDescent="0.45">
      <c r="A2645" t="s">
        <v>41</v>
      </c>
      <c r="B2645" s="2">
        <v>42938</v>
      </c>
      <c r="C2645" s="1">
        <v>0.625</v>
      </c>
      <c r="D2645" t="s">
        <v>87</v>
      </c>
      <c r="E2645" t="s">
        <v>71</v>
      </c>
      <c r="F2645">
        <v>1216.1300000000001</v>
      </c>
      <c r="G2645">
        <v>1236.42</v>
      </c>
      <c r="H2645">
        <v>0</v>
      </c>
      <c r="I2645">
        <v>1</v>
      </c>
      <c r="J2645">
        <v>4</v>
      </c>
      <c r="K2645">
        <v>7</v>
      </c>
      <c r="L2645">
        <v>2</v>
      </c>
      <c r="M2645">
        <v>2</v>
      </c>
      <c r="N2645" t="s">
        <v>28</v>
      </c>
      <c r="O2645">
        <v>1.98</v>
      </c>
      <c r="P2645">
        <v>3.33</v>
      </c>
      <c r="Q2645">
        <v>3.87</v>
      </c>
      <c r="R2645">
        <v>2.0499999999999998</v>
      </c>
      <c r="S2645">
        <v>3.6</v>
      </c>
      <c r="T2645">
        <v>4.25</v>
      </c>
    </row>
    <row r="2646" spans="1:20" x14ac:dyDescent="0.45">
      <c r="A2646" t="s">
        <v>81</v>
      </c>
      <c r="B2646" s="2">
        <v>42938</v>
      </c>
      <c r="C2646" s="1">
        <v>0.64583333333333337</v>
      </c>
      <c r="D2646" t="s">
        <v>82</v>
      </c>
      <c r="E2646" t="s">
        <v>83</v>
      </c>
      <c r="F2646">
        <v>1743.42</v>
      </c>
      <c r="G2646">
        <v>1553.34</v>
      </c>
      <c r="H2646">
        <v>6</v>
      </c>
      <c r="I2646">
        <v>12</v>
      </c>
      <c r="J2646">
        <v>6</v>
      </c>
      <c r="K2646">
        <v>12</v>
      </c>
      <c r="L2646">
        <v>2</v>
      </c>
      <c r="M2646">
        <v>1</v>
      </c>
      <c r="N2646" t="s">
        <v>23</v>
      </c>
      <c r="O2646">
        <v>1.44</v>
      </c>
      <c r="P2646">
        <v>4.16</v>
      </c>
      <c r="Q2646">
        <v>7.53</v>
      </c>
      <c r="R2646">
        <v>1.5</v>
      </c>
      <c r="S2646">
        <v>4.75</v>
      </c>
      <c r="T2646">
        <v>9.5</v>
      </c>
    </row>
    <row r="2647" spans="1:20" x14ac:dyDescent="0.45">
      <c r="A2647" t="s">
        <v>35</v>
      </c>
      <c r="B2647" s="2">
        <v>42938</v>
      </c>
      <c r="C2647" s="1">
        <v>0.72916666666666663</v>
      </c>
      <c r="D2647" t="s">
        <v>112</v>
      </c>
      <c r="E2647" t="s">
        <v>47</v>
      </c>
      <c r="F2647">
        <v>1374.04</v>
      </c>
      <c r="G2647">
        <v>1437.8</v>
      </c>
      <c r="H2647">
        <v>6</v>
      </c>
      <c r="I2647">
        <v>10</v>
      </c>
      <c r="J2647">
        <v>0</v>
      </c>
      <c r="K2647">
        <v>3</v>
      </c>
      <c r="L2647">
        <v>3</v>
      </c>
      <c r="M2647">
        <v>0</v>
      </c>
      <c r="N2647" t="s">
        <v>23</v>
      </c>
      <c r="O2647">
        <v>1.95</v>
      </c>
      <c r="P2647">
        <v>3.44</v>
      </c>
      <c r="Q2647">
        <v>3.79</v>
      </c>
      <c r="R2647">
        <v>2.02</v>
      </c>
      <c r="S2647">
        <v>3.62</v>
      </c>
      <c r="T2647">
        <v>4.05</v>
      </c>
    </row>
    <row r="2648" spans="1:20" x14ac:dyDescent="0.45">
      <c r="A2648" t="s">
        <v>31</v>
      </c>
      <c r="B2648" s="2">
        <v>42939</v>
      </c>
      <c r="C2648" s="1">
        <v>0.45833333333333331</v>
      </c>
      <c r="D2648" t="s">
        <v>78</v>
      </c>
      <c r="E2648" t="s">
        <v>107</v>
      </c>
      <c r="F2648">
        <v>1327.04</v>
      </c>
      <c r="G2648">
        <v>1459.27</v>
      </c>
      <c r="H2648">
        <v>4</v>
      </c>
      <c r="I2648">
        <v>8</v>
      </c>
      <c r="J2648">
        <v>6</v>
      </c>
      <c r="K2648">
        <v>12</v>
      </c>
      <c r="L2648">
        <v>4</v>
      </c>
      <c r="M2648">
        <v>1</v>
      </c>
      <c r="N2648" t="s">
        <v>23</v>
      </c>
      <c r="O2648">
        <v>2.96</v>
      </c>
      <c r="P2648">
        <v>3.35</v>
      </c>
      <c r="Q2648">
        <v>2.33</v>
      </c>
      <c r="R2648">
        <v>3.2</v>
      </c>
      <c r="S2648">
        <v>3.55</v>
      </c>
      <c r="T2648">
        <v>2.5</v>
      </c>
    </row>
    <row r="2649" spans="1:20" x14ac:dyDescent="0.45">
      <c r="A2649" t="s">
        <v>31</v>
      </c>
      <c r="B2649" s="2">
        <v>42939</v>
      </c>
      <c r="C2649" s="1">
        <v>0.625</v>
      </c>
      <c r="D2649" t="s">
        <v>56</v>
      </c>
      <c r="E2649" t="s">
        <v>57</v>
      </c>
      <c r="F2649">
        <v>1442.97</v>
      </c>
      <c r="G2649">
        <v>1484.91</v>
      </c>
      <c r="H2649">
        <v>9</v>
      </c>
      <c r="I2649">
        <v>12</v>
      </c>
      <c r="J2649">
        <v>6</v>
      </c>
      <c r="K2649">
        <v>6</v>
      </c>
      <c r="L2649">
        <v>3</v>
      </c>
      <c r="M2649">
        <v>2</v>
      </c>
      <c r="N2649" t="s">
        <v>23</v>
      </c>
      <c r="O2649">
        <v>3.15</v>
      </c>
      <c r="P2649">
        <v>3.53</v>
      </c>
      <c r="Q2649">
        <v>2.15</v>
      </c>
      <c r="R2649">
        <v>3.38</v>
      </c>
      <c r="S2649">
        <v>3.72</v>
      </c>
      <c r="T2649">
        <v>2.23</v>
      </c>
    </row>
    <row r="2650" spans="1:20" x14ac:dyDescent="0.45">
      <c r="A2650" t="s">
        <v>31</v>
      </c>
      <c r="B2650" s="2">
        <v>42939</v>
      </c>
      <c r="C2650" s="1">
        <v>0.70833333333333337</v>
      </c>
      <c r="D2650" t="s">
        <v>55</v>
      </c>
      <c r="E2650" t="s">
        <v>32</v>
      </c>
      <c r="F2650">
        <v>1510.61</v>
      </c>
      <c r="G2650">
        <v>1334.88</v>
      </c>
      <c r="H2650">
        <v>3</v>
      </c>
      <c r="I2650">
        <v>6</v>
      </c>
      <c r="J2650">
        <v>6</v>
      </c>
      <c r="K2650">
        <v>9</v>
      </c>
      <c r="L2650">
        <v>2</v>
      </c>
      <c r="M2650">
        <v>0</v>
      </c>
      <c r="N2650" t="s">
        <v>23</v>
      </c>
      <c r="O2650">
        <v>1.42</v>
      </c>
      <c r="P2650">
        <v>4.63</v>
      </c>
      <c r="Q2650">
        <v>7.06</v>
      </c>
      <c r="R2650">
        <v>1.47</v>
      </c>
      <c r="S2650">
        <v>5.17</v>
      </c>
      <c r="T2650">
        <v>8.6999999999999993</v>
      </c>
    </row>
    <row r="2651" spans="1:20" x14ac:dyDescent="0.45">
      <c r="A2651" t="s">
        <v>41</v>
      </c>
      <c r="B2651" s="2">
        <v>42940</v>
      </c>
      <c r="C2651" s="1">
        <v>0.75</v>
      </c>
      <c r="D2651" t="s">
        <v>105</v>
      </c>
      <c r="E2651" t="s">
        <v>51</v>
      </c>
      <c r="F2651">
        <v>1345.92</v>
      </c>
      <c r="G2651">
        <v>1434.45</v>
      </c>
      <c r="H2651">
        <v>0</v>
      </c>
      <c r="I2651">
        <v>2</v>
      </c>
      <c r="J2651">
        <v>7</v>
      </c>
      <c r="K2651">
        <v>10</v>
      </c>
      <c r="L2651">
        <v>2</v>
      </c>
      <c r="M2651">
        <v>1</v>
      </c>
      <c r="N2651" t="s">
        <v>23</v>
      </c>
      <c r="O2651">
        <v>2.37</v>
      </c>
      <c r="P2651">
        <v>3.5</v>
      </c>
      <c r="Q2651">
        <v>2.8</v>
      </c>
      <c r="R2651">
        <v>2.52</v>
      </c>
      <c r="S2651">
        <v>3.75</v>
      </c>
      <c r="T2651">
        <v>3.05</v>
      </c>
    </row>
    <row r="2652" spans="1:20" x14ac:dyDescent="0.45">
      <c r="A2652" t="s">
        <v>31</v>
      </c>
      <c r="B2652" s="2">
        <v>42940</v>
      </c>
      <c r="C2652" s="1">
        <v>0.75</v>
      </c>
      <c r="D2652" t="s">
        <v>111</v>
      </c>
      <c r="E2652" t="s">
        <v>44</v>
      </c>
      <c r="F2652">
        <v>1301.26</v>
      </c>
      <c r="G2652">
        <v>1393.68</v>
      </c>
      <c r="H2652">
        <v>4</v>
      </c>
      <c r="I2652">
        <v>5</v>
      </c>
      <c r="J2652">
        <v>4</v>
      </c>
      <c r="K2652">
        <v>7</v>
      </c>
      <c r="L2652">
        <v>0</v>
      </c>
      <c r="M2652">
        <v>2</v>
      </c>
      <c r="N2652" t="s">
        <v>34</v>
      </c>
      <c r="O2652">
        <v>3.45</v>
      </c>
      <c r="P2652">
        <v>3.29</v>
      </c>
      <c r="Q2652">
        <v>2.13</v>
      </c>
      <c r="R2652">
        <v>3.71</v>
      </c>
      <c r="S2652">
        <v>3.4</v>
      </c>
      <c r="T2652">
        <v>2.2799999999999998</v>
      </c>
    </row>
    <row r="2653" spans="1:20" x14ac:dyDescent="0.45">
      <c r="A2653" t="s">
        <v>31</v>
      </c>
      <c r="B2653" s="2">
        <v>42945</v>
      </c>
      <c r="C2653" s="1">
        <v>0.625</v>
      </c>
      <c r="D2653" t="s">
        <v>44</v>
      </c>
      <c r="E2653" t="s">
        <v>78</v>
      </c>
      <c r="F2653">
        <v>1393.68</v>
      </c>
      <c r="G2653">
        <v>1327.04</v>
      </c>
      <c r="H2653">
        <v>6</v>
      </c>
      <c r="I2653">
        <v>10</v>
      </c>
      <c r="J2653">
        <v>6</v>
      </c>
      <c r="K2653">
        <v>10</v>
      </c>
      <c r="L2653">
        <v>1</v>
      </c>
      <c r="M2653">
        <v>0</v>
      </c>
      <c r="N2653" t="s">
        <v>23</v>
      </c>
      <c r="O2653">
        <v>1.73</v>
      </c>
      <c r="P2653">
        <v>3.71</v>
      </c>
      <c r="Q2653">
        <v>4.5999999999999996</v>
      </c>
      <c r="R2653">
        <v>1.8</v>
      </c>
      <c r="S2653">
        <v>3.9</v>
      </c>
      <c r="T2653">
        <v>5.2</v>
      </c>
    </row>
    <row r="2654" spans="1:20" x14ac:dyDescent="0.45">
      <c r="A2654" t="s">
        <v>35</v>
      </c>
      <c r="B2654" s="2">
        <v>42945</v>
      </c>
      <c r="C2654" s="1">
        <v>0.625</v>
      </c>
      <c r="D2654" t="s">
        <v>39</v>
      </c>
      <c r="E2654" t="s">
        <v>112</v>
      </c>
      <c r="F2654">
        <v>1696.26</v>
      </c>
      <c r="G2654">
        <v>1374.04</v>
      </c>
      <c r="H2654">
        <v>6</v>
      </c>
      <c r="I2654">
        <v>12</v>
      </c>
      <c r="J2654">
        <v>9</v>
      </c>
      <c r="K2654">
        <v>11</v>
      </c>
      <c r="L2654">
        <v>1</v>
      </c>
      <c r="M2654">
        <v>1</v>
      </c>
      <c r="N2654" t="s">
        <v>28</v>
      </c>
      <c r="O2654">
        <v>1.44</v>
      </c>
      <c r="P2654">
        <v>4.29</v>
      </c>
      <c r="Q2654">
        <v>7.3</v>
      </c>
      <c r="R2654">
        <v>1.55</v>
      </c>
      <c r="S2654">
        <v>4.5999999999999996</v>
      </c>
      <c r="T2654">
        <v>8.35</v>
      </c>
    </row>
    <row r="2655" spans="1:20" x14ac:dyDescent="0.45">
      <c r="A2655" t="s">
        <v>31</v>
      </c>
      <c r="B2655" s="2">
        <v>42946</v>
      </c>
      <c r="C2655" s="1">
        <v>0.625</v>
      </c>
      <c r="D2655" t="s">
        <v>56</v>
      </c>
      <c r="E2655" t="s">
        <v>68</v>
      </c>
      <c r="F2655">
        <v>1442.97</v>
      </c>
      <c r="G2655">
        <v>1351.65</v>
      </c>
      <c r="H2655">
        <v>9</v>
      </c>
      <c r="I2655">
        <v>12</v>
      </c>
      <c r="J2655">
        <v>1</v>
      </c>
      <c r="K2655">
        <v>2</v>
      </c>
      <c r="L2655">
        <v>3</v>
      </c>
      <c r="M2655">
        <v>2</v>
      </c>
      <c r="N2655" t="s">
        <v>23</v>
      </c>
      <c r="O2655">
        <v>2.39</v>
      </c>
      <c r="P2655">
        <v>3.33</v>
      </c>
      <c r="Q2655">
        <v>2.87</v>
      </c>
      <c r="R2655">
        <v>2.5499999999999998</v>
      </c>
      <c r="S2655">
        <v>3.52</v>
      </c>
      <c r="T2655">
        <v>3.2</v>
      </c>
    </row>
    <row r="2656" spans="1:20" x14ac:dyDescent="0.45">
      <c r="A2656" t="s">
        <v>41</v>
      </c>
      <c r="B2656" s="2">
        <v>42946</v>
      </c>
      <c r="C2656" s="1">
        <v>0.6875</v>
      </c>
      <c r="D2656" t="s">
        <v>53</v>
      </c>
      <c r="E2656" t="s">
        <v>54</v>
      </c>
      <c r="F2656">
        <v>1481.22</v>
      </c>
      <c r="G2656">
        <v>1281.54</v>
      </c>
      <c r="H2656">
        <v>9</v>
      </c>
      <c r="I2656">
        <v>12</v>
      </c>
      <c r="J2656">
        <v>3</v>
      </c>
      <c r="K2656">
        <v>9</v>
      </c>
      <c r="L2656">
        <v>0</v>
      </c>
      <c r="M2656">
        <v>1</v>
      </c>
      <c r="N2656" t="s">
        <v>34</v>
      </c>
      <c r="O2656">
        <v>1.52</v>
      </c>
      <c r="P2656">
        <v>3.94</v>
      </c>
      <c r="Q2656">
        <v>6.6</v>
      </c>
      <c r="R2656">
        <v>1.56</v>
      </c>
      <c r="S2656">
        <v>4.33</v>
      </c>
      <c r="T2656">
        <v>7.92</v>
      </c>
    </row>
    <row r="2657" spans="1:20" x14ac:dyDescent="0.45">
      <c r="A2657" t="s">
        <v>31</v>
      </c>
      <c r="B2657" s="2">
        <v>42946</v>
      </c>
      <c r="C2657" s="1">
        <v>0.70833333333333337</v>
      </c>
      <c r="D2657" t="s">
        <v>57</v>
      </c>
      <c r="E2657" t="s">
        <v>107</v>
      </c>
      <c r="F2657">
        <v>1484.91</v>
      </c>
      <c r="G2657">
        <v>1459.27</v>
      </c>
      <c r="H2657">
        <v>3</v>
      </c>
      <c r="I2657">
        <v>6</v>
      </c>
      <c r="J2657">
        <v>6</v>
      </c>
      <c r="K2657">
        <v>9</v>
      </c>
      <c r="L2657">
        <v>5</v>
      </c>
      <c r="M2657">
        <v>3</v>
      </c>
      <c r="N2657" t="s">
        <v>23</v>
      </c>
      <c r="O2657">
        <v>1.45</v>
      </c>
      <c r="P2657">
        <v>4.53</v>
      </c>
      <c r="Q2657">
        <v>6.48</v>
      </c>
      <c r="R2657">
        <v>1.5</v>
      </c>
      <c r="S2657">
        <v>4.9800000000000004</v>
      </c>
      <c r="T2657">
        <v>7.6</v>
      </c>
    </row>
    <row r="2658" spans="1:20" x14ac:dyDescent="0.45">
      <c r="A2658" t="s">
        <v>35</v>
      </c>
      <c r="B2658" s="2">
        <v>42946</v>
      </c>
      <c r="C2658" s="1">
        <v>0.72916666666666663</v>
      </c>
      <c r="D2658" t="s">
        <v>47</v>
      </c>
      <c r="E2658" t="s">
        <v>100</v>
      </c>
      <c r="F2658">
        <v>1437.8</v>
      </c>
      <c r="G2658">
        <v>1439.79</v>
      </c>
      <c r="H2658">
        <v>0</v>
      </c>
      <c r="I2658">
        <v>0</v>
      </c>
      <c r="J2658">
        <v>4</v>
      </c>
      <c r="K2658">
        <v>4</v>
      </c>
      <c r="L2658">
        <v>4</v>
      </c>
      <c r="M2658">
        <v>1</v>
      </c>
      <c r="N2658" t="s">
        <v>23</v>
      </c>
      <c r="O2658">
        <v>2.25</v>
      </c>
      <c r="P2658">
        <v>3.22</v>
      </c>
      <c r="Q2658">
        <v>3.23</v>
      </c>
      <c r="R2658">
        <v>2.4500000000000002</v>
      </c>
      <c r="S2658">
        <v>3.4</v>
      </c>
      <c r="T2658">
        <v>3.5</v>
      </c>
    </row>
    <row r="2659" spans="1:20" x14ac:dyDescent="0.45">
      <c r="A2659" t="s">
        <v>81</v>
      </c>
      <c r="B2659" s="2">
        <v>42946</v>
      </c>
      <c r="C2659" s="1">
        <v>0.75</v>
      </c>
      <c r="D2659" t="s">
        <v>110</v>
      </c>
      <c r="E2659" t="s">
        <v>82</v>
      </c>
      <c r="F2659">
        <v>1490.48</v>
      </c>
      <c r="G2659">
        <v>1743.42</v>
      </c>
      <c r="H2659">
        <v>3</v>
      </c>
      <c r="I2659">
        <v>3</v>
      </c>
      <c r="J2659">
        <v>6</v>
      </c>
      <c r="K2659">
        <v>12</v>
      </c>
      <c r="L2659">
        <v>0</v>
      </c>
      <c r="M2659">
        <v>1</v>
      </c>
      <c r="N2659" t="s">
        <v>34</v>
      </c>
      <c r="O2659">
        <v>16.27</v>
      </c>
      <c r="P2659">
        <v>6.15</v>
      </c>
      <c r="Q2659">
        <v>1.19</v>
      </c>
      <c r="R2659">
        <v>22.38</v>
      </c>
      <c r="S2659">
        <v>7.03</v>
      </c>
      <c r="T2659">
        <v>1.28</v>
      </c>
    </row>
    <row r="2660" spans="1:20" x14ac:dyDescent="0.45">
      <c r="A2660" t="s">
        <v>31</v>
      </c>
      <c r="B2660" s="2">
        <v>42947</v>
      </c>
      <c r="C2660" s="1">
        <v>0.75</v>
      </c>
      <c r="D2660" t="s">
        <v>32</v>
      </c>
      <c r="E2660" t="s">
        <v>33</v>
      </c>
      <c r="F2660">
        <v>1334.88</v>
      </c>
      <c r="G2660">
        <v>1389.63</v>
      </c>
      <c r="H2660">
        <v>3</v>
      </c>
      <c r="I2660">
        <v>6</v>
      </c>
      <c r="J2660">
        <v>3</v>
      </c>
      <c r="K2660">
        <v>9</v>
      </c>
      <c r="L2660">
        <v>2</v>
      </c>
      <c r="M2660">
        <v>1</v>
      </c>
      <c r="N2660" t="s">
        <v>23</v>
      </c>
      <c r="O2660">
        <v>3.47</v>
      </c>
      <c r="P2660">
        <v>3.47</v>
      </c>
      <c r="Q2660">
        <v>2.0499999999999998</v>
      </c>
      <c r="R2660">
        <v>3.67</v>
      </c>
      <c r="S2660">
        <v>3.72</v>
      </c>
      <c r="T2660">
        <v>2.25</v>
      </c>
    </row>
    <row r="2661" spans="1:20" x14ac:dyDescent="0.45">
      <c r="A2661" t="s">
        <v>31</v>
      </c>
      <c r="B2661" s="2">
        <v>42951</v>
      </c>
      <c r="C2661" s="1">
        <v>0.625</v>
      </c>
      <c r="D2661" t="s">
        <v>68</v>
      </c>
      <c r="E2661" t="s">
        <v>95</v>
      </c>
      <c r="F2661">
        <v>1338.33</v>
      </c>
      <c r="G2661">
        <v>1346.63</v>
      </c>
      <c r="H2661">
        <v>1</v>
      </c>
      <c r="I2661">
        <v>2</v>
      </c>
      <c r="J2661">
        <v>1</v>
      </c>
      <c r="K2661">
        <v>2</v>
      </c>
      <c r="L2661">
        <v>0</v>
      </c>
      <c r="M2661">
        <v>1</v>
      </c>
      <c r="N2661" t="s">
        <v>34</v>
      </c>
      <c r="O2661">
        <v>1.85</v>
      </c>
      <c r="P2661">
        <v>3.5</v>
      </c>
      <c r="Q2661">
        <v>4.22</v>
      </c>
      <c r="R2661">
        <v>2</v>
      </c>
      <c r="S2661">
        <v>3.82</v>
      </c>
      <c r="T2661">
        <v>4.66</v>
      </c>
    </row>
    <row r="2662" spans="1:20" x14ac:dyDescent="0.45">
      <c r="A2662" t="s">
        <v>20</v>
      </c>
      <c r="B2662" s="2">
        <v>42951</v>
      </c>
      <c r="C2662" s="1">
        <v>0.70833333333333337</v>
      </c>
      <c r="D2662" t="s">
        <v>30</v>
      </c>
      <c r="E2662" t="s">
        <v>25</v>
      </c>
      <c r="F2662">
        <v>1506.55</v>
      </c>
      <c r="G2662">
        <v>1404.47</v>
      </c>
      <c r="H2662">
        <v>9</v>
      </c>
      <c r="I2662">
        <v>10</v>
      </c>
      <c r="J2662">
        <v>5</v>
      </c>
      <c r="K2662">
        <v>8</v>
      </c>
      <c r="L2662">
        <v>2</v>
      </c>
      <c r="M2662">
        <v>1</v>
      </c>
      <c r="N2662" t="s">
        <v>23</v>
      </c>
      <c r="O2662">
        <v>1.37</v>
      </c>
      <c r="P2662">
        <v>4.7699999999999996</v>
      </c>
      <c r="Q2662">
        <v>7.91</v>
      </c>
      <c r="R2662">
        <v>1.47</v>
      </c>
      <c r="S2662">
        <v>5.3</v>
      </c>
      <c r="T2662">
        <v>9</v>
      </c>
    </row>
    <row r="2663" spans="1:20" x14ac:dyDescent="0.45">
      <c r="A2663" t="s">
        <v>35</v>
      </c>
      <c r="B2663" s="2">
        <v>42951</v>
      </c>
      <c r="C2663" s="1">
        <v>0.72916666666666663</v>
      </c>
      <c r="D2663" t="s">
        <v>47</v>
      </c>
      <c r="E2663" t="s">
        <v>46</v>
      </c>
      <c r="F2663">
        <v>1441.35</v>
      </c>
      <c r="G2663">
        <v>1431.96</v>
      </c>
      <c r="H2663">
        <v>3</v>
      </c>
      <c r="I2663">
        <v>3</v>
      </c>
      <c r="J2663">
        <v>4</v>
      </c>
      <c r="K2663">
        <v>10</v>
      </c>
      <c r="L2663">
        <v>0</v>
      </c>
      <c r="M2663">
        <v>2</v>
      </c>
      <c r="N2663" t="s">
        <v>34</v>
      </c>
      <c r="O2663">
        <v>2.2200000000000002</v>
      </c>
      <c r="P2663">
        <v>3.24</v>
      </c>
      <c r="Q2663">
        <v>3.25</v>
      </c>
      <c r="R2663">
        <v>2.34</v>
      </c>
      <c r="S2663">
        <v>3.44</v>
      </c>
      <c r="T2663">
        <v>3.47</v>
      </c>
    </row>
    <row r="2664" spans="1:20" x14ac:dyDescent="0.45">
      <c r="A2664" t="s">
        <v>31</v>
      </c>
      <c r="B2664" s="2">
        <v>42952</v>
      </c>
      <c r="C2664" s="1">
        <v>0.75</v>
      </c>
      <c r="D2664" t="s">
        <v>45</v>
      </c>
      <c r="E2664" t="s">
        <v>44</v>
      </c>
      <c r="F2664">
        <v>1305.3499999999999</v>
      </c>
      <c r="G2664">
        <v>1396.99</v>
      </c>
      <c r="H2664">
        <v>1</v>
      </c>
      <c r="I2664">
        <v>2</v>
      </c>
      <c r="J2664">
        <v>6</v>
      </c>
      <c r="K2664">
        <v>10</v>
      </c>
      <c r="L2664">
        <v>1</v>
      </c>
      <c r="M2664">
        <v>1</v>
      </c>
      <c r="N2664" t="s">
        <v>28</v>
      </c>
      <c r="O2664">
        <v>3.38</v>
      </c>
      <c r="P2664">
        <v>3.36</v>
      </c>
      <c r="Q2664">
        <v>2.12</v>
      </c>
      <c r="R2664">
        <v>3.59</v>
      </c>
      <c r="S2664">
        <v>3.55</v>
      </c>
      <c r="T2664">
        <v>2.19</v>
      </c>
    </row>
    <row r="2665" spans="1:20" x14ac:dyDescent="0.45">
      <c r="A2665" t="s">
        <v>20</v>
      </c>
      <c r="B2665" s="2">
        <v>42954</v>
      </c>
      <c r="C2665" s="1">
        <v>0.60416666666666663</v>
      </c>
      <c r="D2665" t="s">
        <v>30</v>
      </c>
      <c r="E2665" t="s">
        <v>104</v>
      </c>
      <c r="F2665">
        <v>1506.55</v>
      </c>
      <c r="G2665">
        <v>1213.0999999999999</v>
      </c>
      <c r="H2665">
        <v>9</v>
      </c>
      <c r="I2665">
        <v>12</v>
      </c>
      <c r="J2665">
        <v>7</v>
      </c>
      <c r="K2665">
        <v>13</v>
      </c>
      <c r="L2665">
        <v>5</v>
      </c>
      <c r="M2665">
        <v>1</v>
      </c>
      <c r="N2665" t="s">
        <v>23</v>
      </c>
      <c r="O2665">
        <v>1.23</v>
      </c>
      <c r="P2665">
        <v>6.06</v>
      </c>
      <c r="Q2665">
        <v>11.55</v>
      </c>
      <c r="R2665">
        <v>1.25</v>
      </c>
      <c r="S2665">
        <v>6.81</v>
      </c>
      <c r="T2665">
        <v>14.5</v>
      </c>
    </row>
    <row r="2666" spans="1:20" x14ac:dyDescent="0.45">
      <c r="A2666" t="s">
        <v>20</v>
      </c>
      <c r="B2666" s="2">
        <v>42954</v>
      </c>
      <c r="C2666" s="1">
        <v>0.70833333333333337</v>
      </c>
      <c r="D2666" t="s">
        <v>48</v>
      </c>
      <c r="E2666" t="s">
        <v>25</v>
      </c>
      <c r="F2666">
        <v>1312.26</v>
      </c>
      <c r="G2666">
        <v>1404.47</v>
      </c>
      <c r="H2666">
        <v>4</v>
      </c>
      <c r="I2666">
        <v>8</v>
      </c>
      <c r="J2666">
        <v>2</v>
      </c>
      <c r="K2666">
        <v>8</v>
      </c>
      <c r="L2666">
        <v>0</v>
      </c>
      <c r="M2666">
        <v>3</v>
      </c>
      <c r="N2666" t="s">
        <v>34</v>
      </c>
      <c r="O2666">
        <v>2.46</v>
      </c>
      <c r="P2666">
        <v>3.42</v>
      </c>
      <c r="Q2666">
        <v>2.71</v>
      </c>
      <c r="R2666">
        <v>2.6</v>
      </c>
      <c r="S2666">
        <v>3.65</v>
      </c>
      <c r="T2666">
        <v>2.9</v>
      </c>
    </row>
    <row r="2667" spans="1:20" x14ac:dyDescent="0.45">
      <c r="A2667" t="s">
        <v>31</v>
      </c>
      <c r="B2667" s="2">
        <v>42956</v>
      </c>
      <c r="C2667" s="1">
        <v>0.70833333333333337</v>
      </c>
      <c r="D2667" t="s">
        <v>78</v>
      </c>
      <c r="E2667" t="s">
        <v>56</v>
      </c>
      <c r="F2667">
        <v>1335.24</v>
      </c>
      <c r="G2667">
        <v>1458.91</v>
      </c>
      <c r="H2667">
        <v>6</v>
      </c>
      <c r="I2667">
        <v>9</v>
      </c>
      <c r="J2667">
        <v>9</v>
      </c>
      <c r="K2667">
        <v>15</v>
      </c>
      <c r="L2667">
        <v>2</v>
      </c>
      <c r="M2667">
        <v>2</v>
      </c>
      <c r="N2667" t="s">
        <v>28</v>
      </c>
      <c r="O2667">
        <v>3.6</v>
      </c>
      <c r="P2667">
        <v>3.56</v>
      </c>
      <c r="Q2667">
        <v>1.99</v>
      </c>
      <c r="R2667">
        <v>3.83</v>
      </c>
      <c r="S2667">
        <v>3.87</v>
      </c>
      <c r="T2667">
        <v>2.1</v>
      </c>
    </row>
    <row r="2668" spans="1:20" x14ac:dyDescent="0.45">
      <c r="A2668" t="s">
        <v>31</v>
      </c>
      <c r="B2668" s="2">
        <v>42960</v>
      </c>
      <c r="C2668" s="1">
        <v>0.5</v>
      </c>
      <c r="D2668" t="s">
        <v>55</v>
      </c>
      <c r="E2668" t="s">
        <v>56</v>
      </c>
      <c r="F2668">
        <v>1499.09</v>
      </c>
      <c r="G2668">
        <v>1458.91</v>
      </c>
      <c r="H2668">
        <v>6</v>
      </c>
      <c r="I2668">
        <v>9</v>
      </c>
      <c r="J2668">
        <v>7</v>
      </c>
      <c r="K2668">
        <v>13</v>
      </c>
      <c r="L2668">
        <v>4</v>
      </c>
      <c r="M2668">
        <v>3</v>
      </c>
      <c r="N2668" t="s">
        <v>23</v>
      </c>
      <c r="O2668">
        <v>1.69</v>
      </c>
      <c r="P2668">
        <v>4.0199999999999996</v>
      </c>
      <c r="Q2668">
        <v>4.49</v>
      </c>
      <c r="R2668">
        <v>1.8</v>
      </c>
      <c r="S2668">
        <v>4.3</v>
      </c>
      <c r="T2668">
        <v>5.25</v>
      </c>
    </row>
    <row r="2669" spans="1:20" x14ac:dyDescent="0.45">
      <c r="A2669" t="s">
        <v>20</v>
      </c>
      <c r="B2669" s="2">
        <v>42960</v>
      </c>
      <c r="C2669" s="1">
        <v>0.70833333333333337</v>
      </c>
      <c r="D2669" t="s">
        <v>48</v>
      </c>
      <c r="E2669" t="s">
        <v>59</v>
      </c>
      <c r="F2669">
        <v>1312.26</v>
      </c>
      <c r="G2669">
        <v>1280.1400000000001</v>
      </c>
      <c r="H2669">
        <v>3</v>
      </c>
      <c r="I2669">
        <v>5</v>
      </c>
      <c r="J2669">
        <v>4</v>
      </c>
      <c r="K2669">
        <v>5</v>
      </c>
      <c r="L2669">
        <v>1</v>
      </c>
      <c r="M2669">
        <v>1</v>
      </c>
      <c r="N2669" t="s">
        <v>28</v>
      </c>
      <c r="O2669">
        <v>2.2200000000000002</v>
      </c>
      <c r="P2669">
        <v>3.44</v>
      </c>
      <c r="Q2669">
        <v>3.1</v>
      </c>
      <c r="R2669">
        <v>2.3199999999999998</v>
      </c>
      <c r="S2669">
        <v>3.7</v>
      </c>
      <c r="T2669">
        <v>3.45</v>
      </c>
    </row>
    <row r="2670" spans="1:20" x14ac:dyDescent="0.45">
      <c r="A2670" t="s">
        <v>20</v>
      </c>
      <c r="B2670" s="2">
        <v>42960</v>
      </c>
      <c r="C2670" s="1">
        <v>0.70833333333333337</v>
      </c>
      <c r="D2670" t="s">
        <v>24</v>
      </c>
      <c r="E2670" t="s">
        <v>22</v>
      </c>
      <c r="F2670">
        <v>1330.4</v>
      </c>
      <c r="G2670">
        <v>1287.7</v>
      </c>
      <c r="H2670">
        <v>5</v>
      </c>
      <c r="I2670">
        <v>8</v>
      </c>
      <c r="J2670">
        <v>2</v>
      </c>
      <c r="K2670">
        <v>2</v>
      </c>
      <c r="L2670">
        <v>2</v>
      </c>
      <c r="M2670">
        <v>2</v>
      </c>
      <c r="N2670" t="s">
        <v>28</v>
      </c>
      <c r="O2670">
        <v>1.97</v>
      </c>
      <c r="P2670">
        <v>3.58</v>
      </c>
      <c r="Q2670">
        <v>3.63</v>
      </c>
      <c r="R2670">
        <v>2.1</v>
      </c>
      <c r="S2670">
        <v>3.9</v>
      </c>
      <c r="T2670">
        <v>3.99</v>
      </c>
    </row>
    <row r="2671" spans="1:20" x14ac:dyDescent="0.45">
      <c r="A2671" t="s">
        <v>31</v>
      </c>
      <c r="B2671" s="2">
        <v>42960</v>
      </c>
      <c r="C2671" s="1">
        <v>0.70833333333333337</v>
      </c>
      <c r="D2671" t="s">
        <v>33</v>
      </c>
      <c r="E2671" t="s">
        <v>44</v>
      </c>
      <c r="F2671">
        <v>1383.8</v>
      </c>
      <c r="G2671">
        <v>1396.99</v>
      </c>
      <c r="H2671">
        <v>3</v>
      </c>
      <c r="I2671">
        <v>6</v>
      </c>
      <c r="J2671">
        <v>7</v>
      </c>
      <c r="K2671">
        <v>10</v>
      </c>
      <c r="L2671">
        <v>0</v>
      </c>
      <c r="M2671">
        <v>0</v>
      </c>
      <c r="N2671" t="s">
        <v>28</v>
      </c>
      <c r="O2671">
        <v>2.2200000000000002</v>
      </c>
      <c r="P2671">
        <v>3.27</v>
      </c>
      <c r="Q2671">
        <v>3.23</v>
      </c>
      <c r="R2671">
        <v>2.31</v>
      </c>
      <c r="S2671">
        <v>3.5</v>
      </c>
      <c r="T2671">
        <v>3.46</v>
      </c>
    </row>
    <row r="2672" spans="1:20" x14ac:dyDescent="0.45">
      <c r="A2672" t="s">
        <v>20</v>
      </c>
      <c r="B2672" s="2">
        <v>42960</v>
      </c>
      <c r="C2672" s="1">
        <v>0.79166666666666663</v>
      </c>
      <c r="D2672" t="s">
        <v>58</v>
      </c>
      <c r="E2672" t="s">
        <v>29</v>
      </c>
      <c r="F2672">
        <v>1326.41</v>
      </c>
      <c r="G2672">
        <v>1294.71</v>
      </c>
      <c r="H2672">
        <v>5</v>
      </c>
      <c r="I2672">
        <v>7</v>
      </c>
      <c r="J2672">
        <v>1</v>
      </c>
      <c r="K2672">
        <v>5</v>
      </c>
      <c r="L2672">
        <v>3</v>
      </c>
      <c r="M2672">
        <v>1</v>
      </c>
      <c r="N2672" t="s">
        <v>23</v>
      </c>
      <c r="O2672">
        <v>1.99</v>
      </c>
      <c r="P2672">
        <v>3.56</v>
      </c>
      <c r="Q2672">
        <v>3.59</v>
      </c>
      <c r="R2672">
        <v>2.14</v>
      </c>
      <c r="S2672">
        <v>3.8</v>
      </c>
      <c r="T2672">
        <v>3.95</v>
      </c>
    </row>
    <row r="2673" spans="1:20" x14ac:dyDescent="0.45">
      <c r="A2673" t="s">
        <v>20</v>
      </c>
      <c r="B2673" s="2">
        <v>42961</v>
      </c>
      <c r="C2673" s="1">
        <v>0.75</v>
      </c>
      <c r="D2673" t="s">
        <v>40</v>
      </c>
      <c r="E2673" t="s">
        <v>49</v>
      </c>
      <c r="F2673">
        <v>1344.65</v>
      </c>
      <c r="G2673">
        <v>1220.46</v>
      </c>
      <c r="H2673">
        <v>2</v>
      </c>
      <c r="I2673">
        <v>6</v>
      </c>
      <c r="J2673">
        <v>2</v>
      </c>
      <c r="K2673">
        <v>2</v>
      </c>
      <c r="L2673">
        <v>0</v>
      </c>
      <c r="M2673">
        <v>0</v>
      </c>
      <c r="N2673" t="s">
        <v>28</v>
      </c>
      <c r="O2673">
        <v>1.64</v>
      </c>
      <c r="P2673">
        <v>3.95</v>
      </c>
      <c r="Q2673">
        <v>5.04</v>
      </c>
      <c r="R2673">
        <v>1.71</v>
      </c>
      <c r="S2673">
        <v>4.3</v>
      </c>
      <c r="T2673">
        <v>5.6</v>
      </c>
    </row>
    <row r="2674" spans="1:20" x14ac:dyDescent="0.45">
      <c r="A2674" t="s">
        <v>31</v>
      </c>
      <c r="B2674" s="2">
        <v>42961</v>
      </c>
      <c r="C2674" s="1">
        <v>0.75</v>
      </c>
      <c r="D2674" t="s">
        <v>68</v>
      </c>
      <c r="E2674" t="s">
        <v>99</v>
      </c>
      <c r="F2674">
        <v>1338.33</v>
      </c>
      <c r="G2674">
        <v>1305.25</v>
      </c>
      <c r="H2674">
        <v>0</v>
      </c>
      <c r="I2674">
        <v>1</v>
      </c>
      <c r="J2674">
        <v>4</v>
      </c>
      <c r="K2674">
        <v>7</v>
      </c>
      <c r="L2674">
        <v>1</v>
      </c>
      <c r="M2674">
        <v>1</v>
      </c>
      <c r="N2674" t="s">
        <v>28</v>
      </c>
      <c r="O2674">
        <v>1.77</v>
      </c>
      <c r="P2674">
        <v>3.59</v>
      </c>
      <c r="Q2674">
        <v>4.5</v>
      </c>
      <c r="R2674">
        <v>1.89</v>
      </c>
      <c r="S2674">
        <v>3.86</v>
      </c>
      <c r="T2674">
        <v>4.8499999999999996</v>
      </c>
    </row>
    <row r="2675" spans="1:20" x14ac:dyDescent="0.45">
      <c r="A2675" t="s">
        <v>31</v>
      </c>
      <c r="B2675" s="2">
        <v>42965</v>
      </c>
      <c r="C2675" s="1">
        <v>0.70833333333333337</v>
      </c>
      <c r="D2675" t="s">
        <v>78</v>
      </c>
      <c r="E2675" t="s">
        <v>68</v>
      </c>
      <c r="F2675">
        <v>1347.2</v>
      </c>
      <c r="G2675">
        <v>1336.92</v>
      </c>
      <c r="H2675">
        <v>7</v>
      </c>
      <c r="I2675">
        <v>10</v>
      </c>
      <c r="J2675">
        <v>1</v>
      </c>
      <c r="K2675">
        <v>2</v>
      </c>
      <c r="L2675">
        <v>0</v>
      </c>
      <c r="M2675">
        <v>0</v>
      </c>
      <c r="N2675" t="s">
        <v>28</v>
      </c>
      <c r="O2675">
        <v>2.69</v>
      </c>
      <c r="P2675">
        <v>3.22</v>
      </c>
      <c r="Q2675">
        <v>2.61</v>
      </c>
      <c r="R2675">
        <v>2.94</v>
      </c>
      <c r="S2675">
        <v>3.42</v>
      </c>
      <c r="T2675">
        <v>2.8</v>
      </c>
    </row>
    <row r="2676" spans="1:20" x14ac:dyDescent="0.45">
      <c r="A2676" t="s">
        <v>20</v>
      </c>
      <c r="B2676" s="2">
        <v>42966</v>
      </c>
      <c r="C2676" s="1">
        <v>0.70833333333333337</v>
      </c>
      <c r="D2676" t="s">
        <v>29</v>
      </c>
      <c r="E2676" t="s">
        <v>40</v>
      </c>
      <c r="F2676">
        <v>1282.75</v>
      </c>
      <c r="G2676">
        <v>1323.77</v>
      </c>
      <c r="H2676">
        <v>1</v>
      </c>
      <c r="I2676">
        <v>4</v>
      </c>
      <c r="J2676">
        <v>2</v>
      </c>
      <c r="K2676">
        <v>6</v>
      </c>
      <c r="L2676">
        <v>2</v>
      </c>
      <c r="M2676">
        <v>1</v>
      </c>
      <c r="N2676" t="s">
        <v>23</v>
      </c>
      <c r="O2676">
        <v>2.11</v>
      </c>
      <c r="P2676">
        <v>3.47</v>
      </c>
      <c r="Q2676">
        <v>3.33</v>
      </c>
      <c r="R2676">
        <v>2.2000000000000002</v>
      </c>
      <c r="S2676">
        <v>3.65</v>
      </c>
      <c r="T2676">
        <v>3.6</v>
      </c>
    </row>
    <row r="2677" spans="1:20" x14ac:dyDescent="0.45">
      <c r="A2677" t="s">
        <v>31</v>
      </c>
      <c r="B2677" s="2">
        <v>42967</v>
      </c>
      <c r="C2677" s="1">
        <v>0.45833333333333331</v>
      </c>
      <c r="D2677" t="s">
        <v>44</v>
      </c>
      <c r="E2677" t="s">
        <v>55</v>
      </c>
      <c r="F2677">
        <v>1392.57</v>
      </c>
      <c r="G2677">
        <v>1495.94</v>
      </c>
      <c r="H2677">
        <v>5</v>
      </c>
      <c r="I2677">
        <v>8</v>
      </c>
      <c r="J2677">
        <v>9</v>
      </c>
      <c r="K2677">
        <v>12</v>
      </c>
      <c r="L2677">
        <v>0</v>
      </c>
      <c r="M2677">
        <v>2</v>
      </c>
      <c r="N2677" t="s">
        <v>34</v>
      </c>
      <c r="O2677">
        <v>2.59</v>
      </c>
      <c r="P2677">
        <v>3.37</v>
      </c>
      <c r="Q2677">
        <v>2.63</v>
      </c>
      <c r="R2677">
        <v>2.7</v>
      </c>
      <c r="S2677">
        <v>3.55</v>
      </c>
      <c r="T2677">
        <v>2.82</v>
      </c>
    </row>
    <row r="2678" spans="1:20" x14ac:dyDescent="0.45">
      <c r="A2678" t="s">
        <v>41</v>
      </c>
      <c r="B2678" s="2">
        <v>42967</v>
      </c>
      <c r="C2678" s="1">
        <v>0.58333333333333337</v>
      </c>
      <c r="D2678" t="s">
        <v>70</v>
      </c>
      <c r="E2678" t="s">
        <v>87</v>
      </c>
      <c r="F2678">
        <v>1395.28</v>
      </c>
      <c r="G2678">
        <v>1207.5999999999999</v>
      </c>
      <c r="H2678">
        <v>9</v>
      </c>
      <c r="I2678">
        <v>9</v>
      </c>
      <c r="J2678">
        <v>2</v>
      </c>
      <c r="K2678">
        <v>2</v>
      </c>
      <c r="L2678">
        <v>2</v>
      </c>
      <c r="M2678">
        <v>1</v>
      </c>
      <c r="N2678" t="s">
        <v>23</v>
      </c>
      <c r="O2678">
        <v>1.39</v>
      </c>
      <c r="P2678">
        <v>4.72</v>
      </c>
      <c r="Q2678">
        <v>7.6</v>
      </c>
      <c r="R2678">
        <v>1.45</v>
      </c>
      <c r="S2678">
        <v>5.25</v>
      </c>
      <c r="T2678">
        <v>9.5</v>
      </c>
    </row>
    <row r="2679" spans="1:20" x14ac:dyDescent="0.45">
      <c r="A2679" t="s">
        <v>31</v>
      </c>
      <c r="B2679" s="2">
        <v>42967</v>
      </c>
      <c r="C2679" s="1">
        <v>0.625</v>
      </c>
      <c r="D2679" t="s">
        <v>99</v>
      </c>
      <c r="E2679" t="s">
        <v>107</v>
      </c>
      <c r="F2679">
        <v>1318.3</v>
      </c>
      <c r="G2679">
        <v>1412.2</v>
      </c>
      <c r="H2679">
        <v>5</v>
      </c>
      <c r="I2679">
        <v>8</v>
      </c>
      <c r="J2679">
        <v>3</v>
      </c>
      <c r="K2679">
        <v>6</v>
      </c>
      <c r="L2679">
        <v>3</v>
      </c>
      <c r="M2679">
        <v>0</v>
      </c>
      <c r="N2679" t="s">
        <v>23</v>
      </c>
      <c r="O2679">
        <v>2.44</v>
      </c>
      <c r="P2679">
        <v>3.26</v>
      </c>
      <c r="Q2679">
        <v>2.87</v>
      </c>
      <c r="R2679">
        <v>2.59</v>
      </c>
      <c r="S2679">
        <v>3.42</v>
      </c>
      <c r="T2679">
        <v>3.03</v>
      </c>
    </row>
    <row r="2680" spans="1:20" x14ac:dyDescent="0.45">
      <c r="A2680" t="s">
        <v>35</v>
      </c>
      <c r="B2680" s="2">
        <v>42967</v>
      </c>
      <c r="C2680" s="1">
        <v>0.64583333333333337</v>
      </c>
      <c r="D2680" t="s">
        <v>112</v>
      </c>
      <c r="E2680" t="s">
        <v>100</v>
      </c>
      <c r="F2680">
        <v>1414.68</v>
      </c>
      <c r="G2680">
        <v>1479.19</v>
      </c>
      <c r="H2680">
        <v>7</v>
      </c>
      <c r="I2680">
        <v>10</v>
      </c>
      <c r="J2680">
        <v>4</v>
      </c>
      <c r="K2680">
        <v>5</v>
      </c>
      <c r="L2680">
        <v>0</v>
      </c>
      <c r="M2680">
        <v>0</v>
      </c>
      <c r="N2680" t="s">
        <v>28</v>
      </c>
      <c r="O2680">
        <v>1.94</v>
      </c>
      <c r="P2680">
        <v>3.4</v>
      </c>
      <c r="Q2680">
        <v>3.88</v>
      </c>
      <c r="R2680">
        <v>2.06</v>
      </c>
      <c r="S2680">
        <v>3.6</v>
      </c>
      <c r="T2680">
        <v>4.5</v>
      </c>
    </row>
    <row r="2681" spans="1:20" x14ac:dyDescent="0.45">
      <c r="A2681" t="s">
        <v>20</v>
      </c>
      <c r="B2681" s="2">
        <v>42967</v>
      </c>
      <c r="C2681" s="1">
        <v>0.70833333333333337</v>
      </c>
      <c r="D2681" t="s">
        <v>30</v>
      </c>
      <c r="E2681" t="s">
        <v>24</v>
      </c>
      <c r="F2681">
        <v>1499.9</v>
      </c>
      <c r="G2681">
        <v>1314.56</v>
      </c>
      <c r="H2681">
        <v>9</v>
      </c>
      <c r="I2681">
        <v>15</v>
      </c>
      <c r="J2681">
        <v>5</v>
      </c>
      <c r="K2681">
        <v>9</v>
      </c>
      <c r="L2681">
        <v>0</v>
      </c>
      <c r="M2681">
        <v>1</v>
      </c>
      <c r="N2681" t="s">
        <v>34</v>
      </c>
      <c r="O2681">
        <v>1.46</v>
      </c>
      <c r="P2681">
        <v>4.4400000000000004</v>
      </c>
      <c r="Q2681">
        <v>6.56</v>
      </c>
      <c r="R2681">
        <v>1.52</v>
      </c>
      <c r="S2681">
        <v>4.8499999999999996</v>
      </c>
      <c r="T2681">
        <v>7.52</v>
      </c>
    </row>
    <row r="2682" spans="1:20" x14ac:dyDescent="0.45">
      <c r="A2682" t="s">
        <v>20</v>
      </c>
      <c r="B2682" s="2">
        <v>42967</v>
      </c>
      <c r="C2682" s="1">
        <v>0.70833333333333337</v>
      </c>
      <c r="D2682" t="s">
        <v>26</v>
      </c>
      <c r="E2682" t="s">
        <v>109</v>
      </c>
      <c r="F2682">
        <v>1246.44</v>
      </c>
      <c r="G2682">
        <v>1196.5899999999999</v>
      </c>
      <c r="H2682">
        <v>1</v>
      </c>
      <c r="I2682">
        <v>2</v>
      </c>
      <c r="J2682">
        <v>3</v>
      </c>
      <c r="K2682">
        <v>7</v>
      </c>
      <c r="L2682">
        <v>2</v>
      </c>
      <c r="M2682">
        <v>0</v>
      </c>
      <c r="N2682" t="s">
        <v>23</v>
      </c>
      <c r="O2682">
        <v>2.14</v>
      </c>
      <c r="P2682">
        <v>3.32</v>
      </c>
      <c r="Q2682">
        <v>3.38</v>
      </c>
      <c r="R2682">
        <v>2.2999999999999998</v>
      </c>
      <c r="S2682">
        <v>3.55</v>
      </c>
      <c r="T2682">
        <v>3.8</v>
      </c>
    </row>
    <row r="2683" spans="1:20" x14ac:dyDescent="0.45">
      <c r="A2683" t="s">
        <v>20</v>
      </c>
      <c r="B2683" s="2">
        <v>42967</v>
      </c>
      <c r="C2683" s="1">
        <v>0.70833333333333337</v>
      </c>
      <c r="D2683" t="s">
        <v>22</v>
      </c>
      <c r="E2683" t="s">
        <v>25</v>
      </c>
      <c r="F2683">
        <v>1267.8399999999999</v>
      </c>
      <c r="G2683">
        <v>1395.55</v>
      </c>
      <c r="H2683">
        <v>3</v>
      </c>
      <c r="I2683">
        <v>3</v>
      </c>
      <c r="J2683">
        <v>4</v>
      </c>
      <c r="K2683">
        <v>8</v>
      </c>
      <c r="L2683">
        <v>3</v>
      </c>
      <c r="M2683">
        <v>2</v>
      </c>
      <c r="N2683" t="s">
        <v>23</v>
      </c>
      <c r="O2683">
        <v>2.81</v>
      </c>
      <c r="P2683">
        <v>3.46</v>
      </c>
      <c r="Q2683">
        <v>2.4</v>
      </c>
      <c r="R2683">
        <v>3.05</v>
      </c>
      <c r="S2683">
        <v>3.7</v>
      </c>
      <c r="T2683">
        <v>2.65</v>
      </c>
    </row>
    <row r="2684" spans="1:20" x14ac:dyDescent="0.45">
      <c r="A2684" t="s">
        <v>20</v>
      </c>
      <c r="B2684" s="2">
        <v>42967</v>
      </c>
      <c r="C2684" s="1">
        <v>0.70833333333333337</v>
      </c>
      <c r="D2684" t="s">
        <v>49</v>
      </c>
      <c r="E2684" t="s">
        <v>48</v>
      </c>
      <c r="F2684">
        <v>1213.72</v>
      </c>
      <c r="G2684">
        <v>1301.4000000000001</v>
      </c>
      <c r="H2684">
        <v>2</v>
      </c>
      <c r="I2684">
        <v>3</v>
      </c>
      <c r="J2684">
        <v>1</v>
      </c>
      <c r="K2684">
        <v>5</v>
      </c>
      <c r="L2684">
        <v>3</v>
      </c>
      <c r="M2684">
        <v>2</v>
      </c>
      <c r="N2684" t="s">
        <v>23</v>
      </c>
      <c r="O2684">
        <v>1.96</v>
      </c>
      <c r="P2684">
        <v>3.56</v>
      </c>
      <c r="Q2684">
        <v>3.66</v>
      </c>
      <c r="R2684">
        <v>2.1</v>
      </c>
      <c r="S2684">
        <v>3.8</v>
      </c>
      <c r="T2684">
        <v>4</v>
      </c>
    </row>
    <row r="2685" spans="1:20" x14ac:dyDescent="0.45">
      <c r="A2685" t="s">
        <v>31</v>
      </c>
      <c r="B2685" s="2">
        <v>42967</v>
      </c>
      <c r="C2685" s="1">
        <v>0.70833333333333337</v>
      </c>
      <c r="D2685" t="s">
        <v>33</v>
      </c>
      <c r="E2685" t="s">
        <v>57</v>
      </c>
      <c r="F2685">
        <v>1371.05</v>
      </c>
      <c r="G2685">
        <v>1488.77</v>
      </c>
      <c r="H2685">
        <v>4</v>
      </c>
      <c r="I2685">
        <v>4</v>
      </c>
      <c r="J2685">
        <v>4</v>
      </c>
      <c r="K2685">
        <v>7</v>
      </c>
      <c r="L2685">
        <v>2</v>
      </c>
      <c r="M2685">
        <v>0</v>
      </c>
      <c r="N2685" t="s">
        <v>23</v>
      </c>
      <c r="O2685">
        <v>3.79</v>
      </c>
      <c r="P2685">
        <v>3.58</v>
      </c>
      <c r="Q2685">
        <v>1.91</v>
      </c>
      <c r="R2685">
        <v>4.25</v>
      </c>
      <c r="S2685">
        <v>3.86</v>
      </c>
      <c r="T2685">
        <v>1.99</v>
      </c>
    </row>
    <row r="2686" spans="1:20" x14ac:dyDescent="0.45">
      <c r="A2686" t="s">
        <v>20</v>
      </c>
      <c r="B2686" s="2">
        <v>42967</v>
      </c>
      <c r="C2686" s="1">
        <v>0.79166666666666663</v>
      </c>
      <c r="D2686" t="s">
        <v>59</v>
      </c>
      <c r="E2686" t="s">
        <v>60</v>
      </c>
      <c r="F2686">
        <v>1274.8499999999999</v>
      </c>
      <c r="G2686">
        <v>1351.7</v>
      </c>
      <c r="H2686">
        <v>4</v>
      </c>
      <c r="I2686">
        <v>5</v>
      </c>
      <c r="J2686">
        <v>3</v>
      </c>
      <c r="K2686">
        <v>7</v>
      </c>
      <c r="L2686">
        <v>2</v>
      </c>
      <c r="M2686">
        <v>4</v>
      </c>
      <c r="N2686" t="s">
        <v>34</v>
      </c>
      <c r="O2686">
        <v>2.68</v>
      </c>
      <c r="P2686">
        <v>3.26</v>
      </c>
      <c r="Q2686">
        <v>2.61</v>
      </c>
      <c r="R2686">
        <v>2.9</v>
      </c>
      <c r="S2686">
        <v>3.5</v>
      </c>
      <c r="T2686">
        <v>2.79</v>
      </c>
    </row>
    <row r="2687" spans="1:20" x14ac:dyDescent="0.45">
      <c r="A2687" t="s">
        <v>41</v>
      </c>
      <c r="B2687" s="2">
        <v>42968</v>
      </c>
      <c r="C2687" s="1">
        <v>0.75</v>
      </c>
      <c r="D2687" t="s">
        <v>71</v>
      </c>
      <c r="E2687" t="s">
        <v>54</v>
      </c>
      <c r="F2687">
        <v>1223.92</v>
      </c>
      <c r="G2687">
        <v>1284.82</v>
      </c>
      <c r="H2687">
        <v>1</v>
      </c>
      <c r="I2687">
        <v>5</v>
      </c>
      <c r="J2687">
        <v>6</v>
      </c>
      <c r="K2687">
        <v>9</v>
      </c>
      <c r="L2687">
        <v>1</v>
      </c>
      <c r="M2687">
        <v>3</v>
      </c>
      <c r="N2687" t="s">
        <v>34</v>
      </c>
      <c r="O2687">
        <v>2.34</v>
      </c>
      <c r="P2687">
        <v>3.2</v>
      </c>
      <c r="Q2687">
        <v>3.11</v>
      </c>
      <c r="R2687">
        <v>2.4500000000000002</v>
      </c>
      <c r="S2687">
        <v>3.45</v>
      </c>
      <c r="T2687">
        <v>3.32</v>
      </c>
    </row>
    <row r="2688" spans="1:20" x14ac:dyDescent="0.45">
      <c r="A2688" t="s">
        <v>31</v>
      </c>
      <c r="B2688" s="2">
        <v>42968</v>
      </c>
      <c r="C2688" s="1">
        <v>0.75</v>
      </c>
      <c r="D2688" t="s">
        <v>56</v>
      </c>
      <c r="E2688" t="s">
        <v>111</v>
      </c>
      <c r="F2688">
        <v>1465.5</v>
      </c>
      <c r="G2688">
        <v>1292.52</v>
      </c>
      <c r="H2688">
        <v>4</v>
      </c>
      <c r="I2688">
        <v>10</v>
      </c>
      <c r="J2688">
        <v>3</v>
      </c>
      <c r="K2688">
        <v>7</v>
      </c>
      <c r="L2688">
        <v>1</v>
      </c>
      <c r="M2688">
        <v>0</v>
      </c>
      <c r="N2688" t="s">
        <v>23</v>
      </c>
      <c r="O2688">
        <v>1.41</v>
      </c>
      <c r="P2688">
        <v>4.8499999999999996</v>
      </c>
      <c r="Q2688">
        <v>6.69</v>
      </c>
      <c r="R2688">
        <v>1.44</v>
      </c>
      <c r="S2688">
        <v>5.41</v>
      </c>
      <c r="T2688">
        <v>7.56</v>
      </c>
    </row>
    <row r="2689" spans="1:20" x14ac:dyDescent="0.45">
      <c r="A2689" t="s">
        <v>31</v>
      </c>
      <c r="B2689" s="2">
        <v>42972</v>
      </c>
      <c r="C2689" s="1">
        <v>0.80208333333333337</v>
      </c>
      <c r="D2689" t="s">
        <v>32</v>
      </c>
      <c r="E2689" t="s">
        <v>99</v>
      </c>
      <c r="F2689">
        <v>1332.62</v>
      </c>
      <c r="G2689">
        <v>1318.3</v>
      </c>
      <c r="H2689">
        <v>4</v>
      </c>
      <c r="I2689">
        <v>7</v>
      </c>
      <c r="J2689">
        <v>7</v>
      </c>
      <c r="K2689">
        <v>8</v>
      </c>
      <c r="L2689">
        <v>0</v>
      </c>
      <c r="M2689">
        <v>2</v>
      </c>
      <c r="N2689" t="s">
        <v>34</v>
      </c>
      <c r="O2689">
        <v>2.5099999999999998</v>
      </c>
      <c r="P2689">
        <v>3.38</v>
      </c>
      <c r="Q2689">
        <v>2.7</v>
      </c>
      <c r="R2689">
        <v>2.64</v>
      </c>
      <c r="S2689">
        <v>3.55</v>
      </c>
      <c r="T2689">
        <v>2.89</v>
      </c>
    </row>
    <row r="2690" spans="1:20" x14ac:dyDescent="0.45">
      <c r="A2690" t="s">
        <v>81</v>
      </c>
      <c r="B2690" s="2">
        <v>42973</v>
      </c>
      <c r="C2690" s="1">
        <v>0.64583333333333337</v>
      </c>
      <c r="D2690" t="s">
        <v>83</v>
      </c>
      <c r="E2690" t="s">
        <v>110</v>
      </c>
      <c r="F2690">
        <v>1567.05</v>
      </c>
      <c r="G2690">
        <v>1503.35</v>
      </c>
      <c r="H2690">
        <v>7</v>
      </c>
      <c r="I2690">
        <v>7</v>
      </c>
      <c r="J2690">
        <v>4</v>
      </c>
      <c r="K2690">
        <v>4</v>
      </c>
      <c r="L2690">
        <v>1</v>
      </c>
      <c r="M2690">
        <v>0</v>
      </c>
      <c r="N2690" t="s">
        <v>23</v>
      </c>
      <c r="O2690">
        <v>1.62</v>
      </c>
      <c r="P2690">
        <v>3.55</v>
      </c>
      <c r="Q2690">
        <v>6.01</v>
      </c>
      <c r="R2690">
        <v>1.72</v>
      </c>
      <c r="S2690">
        <v>3.88</v>
      </c>
      <c r="T2690">
        <v>7.3</v>
      </c>
    </row>
    <row r="2691" spans="1:20" x14ac:dyDescent="0.45">
      <c r="A2691" t="s">
        <v>31</v>
      </c>
      <c r="B2691" s="2">
        <v>42973</v>
      </c>
      <c r="C2691" s="1">
        <v>0.6875</v>
      </c>
      <c r="D2691" t="s">
        <v>68</v>
      </c>
      <c r="E2691" t="s">
        <v>33</v>
      </c>
      <c r="F2691">
        <v>1336.92</v>
      </c>
      <c r="G2691">
        <v>1371.05</v>
      </c>
      <c r="H2691">
        <v>2</v>
      </c>
      <c r="I2691">
        <v>2</v>
      </c>
      <c r="J2691">
        <v>4</v>
      </c>
      <c r="K2691">
        <v>7</v>
      </c>
      <c r="L2691">
        <v>0</v>
      </c>
      <c r="M2691">
        <v>0</v>
      </c>
      <c r="N2691" t="s">
        <v>28</v>
      </c>
      <c r="O2691">
        <v>2.6</v>
      </c>
      <c r="P2691">
        <v>3.24</v>
      </c>
      <c r="Q2691">
        <v>2.7</v>
      </c>
      <c r="R2691">
        <v>2.76</v>
      </c>
      <c r="S2691">
        <v>3.55</v>
      </c>
      <c r="T2691">
        <v>2.8</v>
      </c>
    </row>
    <row r="2692" spans="1:20" x14ac:dyDescent="0.45">
      <c r="A2692" t="s">
        <v>61</v>
      </c>
      <c r="B2692" s="2">
        <v>42973</v>
      </c>
      <c r="C2692" s="1">
        <v>0.70833333333333337</v>
      </c>
      <c r="D2692" t="s">
        <v>80</v>
      </c>
      <c r="E2692" t="s">
        <v>85</v>
      </c>
      <c r="F2692">
        <v>1404.83</v>
      </c>
      <c r="G2692">
        <v>1321.03</v>
      </c>
      <c r="H2692">
        <v>7</v>
      </c>
      <c r="I2692">
        <v>13</v>
      </c>
      <c r="J2692">
        <v>3</v>
      </c>
      <c r="K2692">
        <v>7</v>
      </c>
      <c r="L2692">
        <v>0</v>
      </c>
      <c r="M2692">
        <v>1</v>
      </c>
      <c r="N2692" t="s">
        <v>34</v>
      </c>
      <c r="O2692">
        <v>1.62</v>
      </c>
      <c r="P2692">
        <v>3.61</v>
      </c>
      <c r="Q2692">
        <v>5.68</v>
      </c>
      <c r="R2692">
        <v>1.69</v>
      </c>
      <c r="S2692">
        <v>3.85</v>
      </c>
      <c r="T2692">
        <v>6.4</v>
      </c>
    </row>
    <row r="2693" spans="1:20" x14ac:dyDescent="0.45">
      <c r="A2693" t="s">
        <v>31</v>
      </c>
      <c r="B2693" s="2">
        <v>42974</v>
      </c>
      <c r="C2693" s="1">
        <v>0.5</v>
      </c>
      <c r="D2693" t="s">
        <v>55</v>
      </c>
      <c r="E2693" t="s">
        <v>107</v>
      </c>
      <c r="F2693">
        <v>1495.94</v>
      </c>
      <c r="G2693">
        <v>1412.2</v>
      </c>
      <c r="H2693">
        <v>9</v>
      </c>
      <c r="I2693">
        <v>12</v>
      </c>
      <c r="J2693">
        <v>0</v>
      </c>
      <c r="K2693">
        <v>6</v>
      </c>
      <c r="L2693">
        <v>1</v>
      </c>
      <c r="M2693">
        <v>1</v>
      </c>
      <c r="N2693" t="s">
        <v>28</v>
      </c>
      <c r="O2693">
        <v>1.61</v>
      </c>
      <c r="P2693">
        <v>4.16</v>
      </c>
      <c r="Q2693">
        <v>5</v>
      </c>
      <c r="R2693">
        <v>1.67</v>
      </c>
      <c r="S2693">
        <v>4.4000000000000004</v>
      </c>
      <c r="T2693">
        <v>5.76</v>
      </c>
    </row>
    <row r="2694" spans="1:20" x14ac:dyDescent="0.45">
      <c r="A2694" t="s">
        <v>41</v>
      </c>
      <c r="B2694" s="2">
        <v>42974</v>
      </c>
      <c r="C2694" s="1">
        <v>0.58333333333333337</v>
      </c>
      <c r="D2694" t="s">
        <v>53</v>
      </c>
      <c r="E2694" t="s">
        <v>70</v>
      </c>
      <c r="F2694">
        <v>1451.39</v>
      </c>
      <c r="G2694">
        <v>1395.28</v>
      </c>
      <c r="H2694">
        <v>4</v>
      </c>
      <c r="I2694">
        <v>10</v>
      </c>
      <c r="J2694">
        <v>9</v>
      </c>
      <c r="K2694">
        <v>12</v>
      </c>
      <c r="L2694">
        <v>1</v>
      </c>
      <c r="M2694">
        <v>1</v>
      </c>
      <c r="N2694" t="s">
        <v>28</v>
      </c>
      <c r="O2694">
        <v>2.21</v>
      </c>
      <c r="P2694">
        <v>3.3</v>
      </c>
      <c r="Q2694">
        <v>3.28</v>
      </c>
      <c r="R2694">
        <v>2.31</v>
      </c>
      <c r="S2694">
        <v>3.55</v>
      </c>
      <c r="T2694">
        <v>3.55</v>
      </c>
    </row>
    <row r="2695" spans="1:20" x14ac:dyDescent="0.45">
      <c r="A2695" t="s">
        <v>31</v>
      </c>
      <c r="B2695" s="2">
        <v>42974</v>
      </c>
      <c r="C2695" s="1">
        <v>0.625</v>
      </c>
      <c r="D2695" t="s">
        <v>57</v>
      </c>
      <c r="E2695" t="s">
        <v>78</v>
      </c>
      <c r="F2695">
        <v>1488.77</v>
      </c>
      <c r="G2695">
        <v>1347.2</v>
      </c>
      <c r="H2695">
        <v>4</v>
      </c>
      <c r="I2695">
        <v>7</v>
      </c>
      <c r="J2695">
        <v>5</v>
      </c>
      <c r="K2695">
        <v>8</v>
      </c>
      <c r="L2695">
        <v>2</v>
      </c>
      <c r="M2695">
        <v>0</v>
      </c>
      <c r="N2695" t="s">
        <v>23</v>
      </c>
      <c r="O2695">
        <v>1.33</v>
      </c>
      <c r="P2695">
        <v>5.18</v>
      </c>
      <c r="Q2695">
        <v>8.6</v>
      </c>
      <c r="R2695">
        <v>1.37</v>
      </c>
      <c r="S2695">
        <v>5.6</v>
      </c>
      <c r="T2695">
        <v>10.5</v>
      </c>
    </row>
    <row r="2696" spans="1:20" x14ac:dyDescent="0.45">
      <c r="A2696" t="s">
        <v>35</v>
      </c>
      <c r="B2696" s="2">
        <v>42974</v>
      </c>
      <c r="C2696" s="1">
        <v>0.64583333333333337</v>
      </c>
      <c r="D2696" t="s">
        <v>100</v>
      </c>
      <c r="E2696" t="s">
        <v>46</v>
      </c>
      <c r="F2696">
        <v>1479.19</v>
      </c>
      <c r="G2696">
        <v>1435.92</v>
      </c>
      <c r="H2696">
        <v>2</v>
      </c>
      <c r="I2696">
        <v>6</v>
      </c>
      <c r="J2696">
        <v>6</v>
      </c>
      <c r="K2696">
        <v>7</v>
      </c>
      <c r="L2696">
        <v>1</v>
      </c>
      <c r="M2696">
        <v>0</v>
      </c>
      <c r="N2696" t="s">
        <v>23</v>
      </c>
      <c r="O2696">
        <v>2.17</v>
      </c>
      <c r="P2696">
        <v>3.22</v>
      </c>
      <c r="Q2696">
        <v>3.39</v>
      </c>
      <c r="R2696">
        <v>2.27</v>
      </c>
      <c r="S2696">
        <v>3.39</v>
      </c>
      <c r="T2696">
        <v>3.77</v>
      </c>
    </row>
    <row r="2697" spans="1:20" x14ac:dyDescent="0.45">
      <c r="A2697" t="s">
        <v>35</v>
      </c>
      <c r="B2697" s="2">
        <v>42974</v>
      </c>
      <c r="C2697" s="1">
        <v>0.64583333333333337</v>
      </c>
      <c r="D2697" t="s">
        <v>37</v>
      </c>
      <c r="E2697" t="s">
        <v>39</v>
      </c>
      <c r="F2697">
        <v>1537.56</v>
      </c>
      <c r="G2697">
        <v>1707.01</v>
      </c>
      <c r="H2697">
        <v>9</v>
      </c>
      <c r="I2697">
        <v>15</v>
      </c>
      <c r="J2697">
        <v>7</v>
      </c>
      <c r="K2697">
        <v>10</v>
      </c>
      <c r="L2697">
        <v>1</v>
      </c>
      <c r="M2697">
        <v>0</v>
      </c>
      <c r="N2697" t="s">
        <v>23</v>
      </c>
      <c r="O2697">
        <v>3.87</v>
      </c>
      <c r="P2697">
        <v>3.53</v>
      </c>
      <c r="Q2697">
        <v>1.91</v>
      </c>
      <c r="R2697">
        <v>4.5</v>
      </c>
      <c r="S2697">
        <v>3.83</v>
      </c>
      <c r="T2697">
        <v>2</v>
      </c>
    </row>
    <row r="2698" spans="1:20" x14ac:dyDescent="0.45">
      <c r="A2698" t="s">
        <v>41</v>
      </c>
      <c r="B2698" s="2">
        <v>42974</v>
      </c>
      <c r="C2698" s="1">
        <v>0.6875</v>
      </c>
      <c r="D2698" t="s">
        <v>51</v>
      </c>
      <c r="E2698" t="s">
        <v>87</v>
      </c>
      <c r="F2698">
        <v>1392.78</v>
      </c>
      <c r="G2698">
        <v>1207.5999999999999</v>
      </c>
      <c r="H2698">
        <v>1</v>
      </c>
      <c r="I2698">
        <v>1</v>
      </c>
      <c r="J2698">
        <v>2</v>
      </c>
      <c r="K2698">
        <v>2</v>
      </c>
      <c r="L2698">
        <v>1</v>
      </c>
      <c r="M2698">
        <v>0</v>
      </c>
      <c r="N2698" t="s">
        <v>23</v>
      </c>
      <c r="O2698">
        <v>1.56</v>
      </c>
      <c r="P2698">
        <v>4.17</v>
      </c>
      <c r="Q2698">
        <v>5.6</v>
      </c>
      <c r="R2698">
        <v>1.62</v>
      </c>
      <c r="S2698">
        <v>4.5</v>
      </c>
      <c r="T2698">
        <v>6.3</v>
      </c>
    </row>
    <row r="2699" spans="1:20" x14ac:dyDescent="0.45">
      <c r="A2699" t="s">
        <v>41</v>
      </c>
      <c r="B2699" s="2">
        <v>42982</v>
      </c>
      <c r="C2699" s="1">
        <v>0.58333333333333337</v>
      </c>
      <c r="D2699" t="s">
        <v>105</v>
      </c>
      <c r="E2699" t="s">
        <v>54</v>
      </c>
      <c r="F2699">
        <v>1338.96</v>
      </c>
      <c r="G2699">
        <v>1313.46</v>
      </c>
      <c r="H2699">
        <v>5</v>
      </c>
      <c r="I2699">
        <v>8</v>
      </c>
      <c r="J2699">
        <v>9</v>
      </c>
      <c r="K2699">
        <v>12</v>
      </c>
      <c r="L2699">
        <v>1</v>
      </c>
      <c r="M2699">
        <v>1</v>
      </c>
      <c r="N2699" t="s">
        <v>28</v>
      </c>
      <c r="O2699">
        <v>2.11</v>
      </c>
      <c r="P2699">
        <v>3.38</v>
      </c>
      <c r="Q2699">
        <v>3.38</v>
      </c>
      <c r="R2699">
        <v>2.2200000000000002</v>
      </c>
      <c r="S2699">
        <v>3.68</v>
      </c>
      <c r="T2699">
        <v>3.75</v>
      </c>
    </row>
    <row r="2700" spans="1:20" x14ac:dyDescent="0.45">
      <c r="A2700" t="s">
        <v>31</v>
      </c>
      <c r="B2700" s="2">
        <v>42982</v>
      </c>
      <c r="C2700" s="1">
        <v>0.625</v>
      </c>
      <c r="D2700" t="s">
        <v>107</v>
      </c>
      <c r="E2700" t="s">
        <v>57</v>
      </c>
      <c r="F2700">
        <v>1389.91</v>
      </c>
      <c r="G2700">
        <v>1469.84</v>
      </c>
      <c r="H2700">
        <v>1</v>
      </c>
      <c r="I2700">
        <v>4</v>
      </c>
      <c r="J2700">
        <v>4</v>
      </c>
      <c r="K2700">
        <v>7</v>
      </c>
      <c r="L2700">
        <v>1</v>
      </c>
      <c r="M2700">
        <v>2</v>
      </c>
      <c r="N2700" t="s">
        <v>34</v>
      </c>
      <c r="O2700">
        <v>3.74</v>
      </c>
      <c r="P2700">
        <v>3.46</v>
      </c>
      <c r="Q2700">
        <v>1.97</v>
      </c>
      <c r="R2700">
        <v>4.25</v>
      </c>
      <c r="S2700">
        <v>3.65</v>
      </c>
      <c r="T2700">
        <v>2.06</v>
      </c>
    </row>
    <row r="2701" spans="1:20" x14ac:dyDescent="0.45">
      <c r="A2701" t="s">
        <v>35</v>
      </c>
      <c r="B2701" s="2">
        <v>42982</v>
      </c>
      <c r="C2701" s="1">
        <v>0.64583333333333337</v>
      </c>
      <c r="D2701" t="s">
        <v>39</v>
      </c>
      <c r="E2701" t="s">
        <v>37</v>
      </c>
      <c r="F2701">
        <v>1704.64</v>
      </c>
      <c r="G2701">
        <v>1557.91</v>
      </c>
      <c r="H2701">
        <v>4</v>
      </c>
      <c r="I2701">
        <v>7</v>
      </c>
      <c r="J2701">
        <v>9</v>
      </c>
      <c r="K2701">
        <v>15</v>
      </c>
      <c r="L2701">
        <v>1</v>
      </c>
      <c r="M2701">
        <v>0</v>
      </c>
      <c r="N2701" t="s">
        <v>23</v>
      </c>
      <c r="O2701">
        <v>1.34</v>
      </c>
      <c r="P2701">
        <v>4.76</v>
      </c>
      <c r="Q2701">
        <v>8.9600000000000009</v>
      </c>
      <c r="R2701">
        <v>1.39</v>
      </c>
      <c r="S2701">
        <v>5.56</v>
      </c>
      <c r="T2701">
        <v>11.6</v>
      </c>
    </row>
    <row r="2702" spans="1:20" x14ac:dyDescent="0.45">
      <c r="A2702" t="s">
        <v>20</v>
      </c>
      <c r="B2702" s="2">
        <v>42982</v>
      </c>
      <c r="C2702" s="1">
        <v>0.70833333333333337</v>
      </c>
      <c r="D2702" t="s">
        <v>29</v>
      </c>
      <c r="E2702" t="s">
        <v>24</v>
      </c>
      <c r="F2702">
        <v>1304.43</v>
      </c>
      <c r="G2702">
        <v>1343.92</v>
      </c>
      <c r="H2702">
        <v>3</v>
      </c>
      <c r="I2702">
        <v>4</v>
      </c>
      <c r="J2702">
        <v>7</v>
      </c>
      <c r="K2702">
        <v>9</v>
      </c>
      <c r="L2702">
        <v>0</v>
      </c>
      <c r="M2702">
        <v>2</v>
      </c>
      <c r="N2702" t="s">
        <v>34</v>
      </c>
      <c r="O2702">
        <v>2.08</v>
      </c>
      <c r="P2702">
        <v>3.47</v>
      </c>
      <c r="Q2702">
        <v>3.37</v>
      </c>
      <c r="R2702">
        <v>2.16</v>
      </c>
      <c r="S2702">
        <v>3.68</v>
      </c>
      <c r="T2702">
        <v>3.6</v>
      </c>
    </row>
    <row r="2703" spans="1:20" x14ac:dyDescent="0.45">
      <c r="A2703" t="s">
        <v>20</v>
      </c>
      <c r="B2703" s="2">
        <v>42982</v>
      </c>
      <c r="C2703" s="1">
        <v>0.70833333333333337</v>
      </c>
      <c r="D2703" t="s">
        <v>49</v>
      </c>
      <c r="E2703" t="s">
        <v>26</v>
      </c>
      <c r="F2703">
        <v>1236.74</v>
      </c>
      <c r="G2703">
        <v>1268.32</v>
      </c>
      <c r="H2703">
        <v>4</v>
      </c>
      <c r="I2703">
        <v>6</v>
      </c>
      <c r="J2703">
        <v>4</v>
      </c>
      <c r="K2703">
        <v>5</v>
      </c>
      <c r="L2703">
        <v>3</v>
      </c>
      <c r="M2703">
        <v>0</v>
      </c>
      <c r="N2703" t="s">
        <v>23</v>
      </c>
      <c r="O2703">
        <v>2</v>
      </c>
      <c r="P2703">
        <v>3.34</v>
      </c>
      <c r="Q2703">
        <v>3.73</v>
      </c>
      <c r="R2703">
        <v>2.1</v>
      </c>
      <c r="S2703">
        <v>3.6</v>
      </c>
      <c r="T2703">
        <v>4.33</v>
      </c>
    </row>
    <row r="2704" spans="1:20" x14ac:dyDescent="0.45">
      <c r="A2704" t="s">
        <v>20</v>
      </c>
      <c r="B2704" s="2">
        <v>42982</v>
      </c>
      <c r="C2704" s="1">
        <v>0.70833333333333337</v>
      </c>
      <c r="D2704" t="s">
        <v>40</v>
      </c>
      <c r="E2704" t="s">
        <v>104</v>
      </c>
      <c r="F2704">
        <v>1331.75</v>
      </c>
      <c r="G2704">
        <v>1241.45</v>
      </c>
      <c r="H2704">
        <v>2</v>
      </c>
      <c r="I2704">
        <v>3</v>
      </c>
      <c r="J2704">
        <v>3</v>
      </c>
      <c r="K2704">
        <v>7</v>
      </c>
      <c r="L2704">
        <v>1</v>
      </c>
      <c r="M2704">
        <v>2</v>
      </c>
      <c r="N2704" t="s">
        <v>34</v>
      </c>
      <c r="O2704">
        <v>1.39</v>
      </c>
      <c r="P2704">
        <v>4.66</v>
      </c>
      <c r="Q2704">
        <v>7.59</v>
      </c>
      <c r="R2704">
        <v>1.48</v>
      </c>
      <c r="S2704">
        <v>5.29</v>
      </c>
      <c r="T2704">
        <v>9</v>
      </c>
    </row>
    <row r="2705" spans="1:20" x14ac:dyDescent="0.45">
      <c r="A2705" t="s">
        <v>20</v>
      </c>
      <c r="B2705" s="2">
        <v>42982</v>
      </c>
      <c r="C2705" s="1">
        <v>0.79166666666666663</v>
      </c>
      <c r="D2705" t="s">
        <v>58</v>
      </c>
      <c r="E2705" t="s">
        <v>48</v>
      </c>
      <c r="F2705">
        <v>1353.54</v>
      </c>
      <c r="G2705">
        <v>1308.03</v>
      </c>
      <c r="H2705">
        <v>5</v>
      </c>
      <c r="I2705">
        <v>9</v>
      </c>
      <c r="J2705">
        <v>1</v>
      </c>
      <c r="K2705">
        <v>4</v>
      </c>
      <c r="L2705">
        <v>1</v>
      </c>
      <c r="M2705">
        <v>1</v>
      </c>
      <c r="N2705" t="s">
        <v>28</v>
      </c>
      <c r="O2705">
        <v>1.48</v>
      </c>
      <c r="P2705">
        <v>4.4000000000000004</v>
      </c>
      <c r="Q2705">
        <v>6.14</v>
      </c>
      <c r="R2705">
        <v>1.55</v>
      </c>
      <c r="S2705">
        <v>4.8499999999999996</v>
      </c>
      <c r="T2705">
        <v>7</v>
      </c>
    </row>
    <row r="2706" spans="1:20" x14ac:dyDescent="0.45">
      <c r="A2706" t="s">
        <v>41</v>
      </c>
      <c r="B2706" s="2">
        <v>42985</v>
      </c>
      <c r="C2706" s="1">
        <v>0.6875</v>
      </c>
      <c r="D2706" t="s">
        <v>54</v>
      </c>
      <c r="E2706" t="s">
        <v>53</v>
      </c>
      <c r="F2706">
        <v>1313.46</v>
      </c>
      <c r="G2706">
        <v>1468.13</v>
      </c>
      <c r="H2706">
        <v>7</v>
      </c>
      <c r="I2706">
        <v>13</v>
      </c>
      <c r="J2706">
        <v>5</v>
      </c>
      <c r="K2706">
        <v>8</v>
      </c>
      <c r="L2706">
        <v>0</v>
      </c>
      <c r="M2706">
        <v>1</v>
      </c>
      <c r="N2706" t="s">
        <v>34</v>
      </c>
      <c r="O2706">
        <v>4.34</v>
      </c>
      <c r="P2706">
        <v>3.46</v>
      </c>
      <c r="Q2706">
        <v>1.83</v>
      </c>
      <c r="R2706">
        <v>4.7</v>
      </c>
      <c r="S2706">
        <v>3.74</v>
      </c>
      <c r="T2706">
        <v>1.91</v>
      </c>
    </row>
    <row r="2707" spans="1:20" x14ac:dyDescent="0.45">
      <c r="A2707" t="s">
        <v>20</v>
      </c>
      <c r="B2707" s="2">
        <v>42985</v>
      </c>
      <c r="C2707" s="1">
        <v>0.70833333333333337</v>
      </c>
      <c r="D2707" t="s">
        <v>58</v>
      </c>
      <c r="E2707" t="s">
        <v>109</v>
      </c>
      <c r="F2707">
        <v>1353.54</v>
      </c>
      <c r="G2707">
        <v>1204.3800000000001</v>
      </c>
      <c r="H2707">
        <v>5</v>
      </c>
      <c r="I2707">
        <v>9</v>
      </c>
      <c r="J2707">
        <v>2</v>
      </c>
      <c r="K2707">
        <v>6</v>
      </c>
      <c r="L2707">
        <v>4</v>
      </c>
      <c r="M2707">
        <v>2</v>
      </c>
      <c r="N2707" t="s">
        <v>23</v>
      </c>
      <c r="O2707">
        <v>1.61</v>
      </c>
      <c r="P2707">
        <v>3.94</v>
      </c>
      <c r="Q2707">
        <v>5.29</v>
      </c>
      <c r="R2707">
        <v>1.69</v>
      </c>
      <c r="S2707">
        <v>4.2</v>
      </c>
      <c r="T2707">
        <v>5.84</v>
      </c>
    </row>
    <row r="2708" spans="1:20" x14ac:dyDescent="0.45">
      <c r="A2708" t="s">
        <v>20</v>
      </c>
      <c r="B2708" s="2">
        <v>42985</v>
      </c>
      <c r="C2708" s="1">
        <v>0.70833333333333337</v>
      </c>
      <c r="D2708" t="s">
        <v>59</v>
      </c>
      <c r="E2708" t="s">
        <v>26</v>
      </c>
      <c r="F2708">
        <v>1278.05</v>
      </c>
      <c r="G2708">
        <v>1268.32</v>
      </c>
      <c r="H2708">
        <v>1</v>
      </c>
      <c r="I2708">
        <v>4</v>
      </c>
      <c r="J2708">
        <v>3</v>
      </c>
      <c r="K2708">
        <v>4</v>
      </c>
      <c r="L2708">
        <v>1</v>
      </c>
      <c r="M2708">
        <v>1</v>
      </c>
      <c r="N2708" t="s">
        <v>28</v>
      </c>
      <c r="O2708">
        <v>1.84</v>
      </c>
      <c r="P2708">
        <v>3.54</v>
      </c>
      <c r="Q2708">
        <v>4.24</v>
      </c>
      <c r="R2708">
        <v>1.91</v>
      </c>
      <c r="S2708">
        <v>3.85</v>
      </c>
      <c r="T2708">
        <v>4.7</v>
      </c>
    </row>
    <row r="2709" spans="1:20" x14ac:dyDescent="0.45">
      <c r="A2709" t="s">
        <v>20</v>
      </c>
      <c r="B2709" s="2">
        <v>42985</v>
      </c>
      <c r="C2709" s="1">
        <v>0.79166666666666663</v>
      </c>
      <c r="D2709" t="s">
        <v>22</v>
      </c>
      <c r="E2709" t="s">
        <v>60</v>
      </c>
      <c r="F2709">
        <v>1291.8699999999999</v>
      </c>
      <c r="G2709">
        <v>1378.15</v>
      </c>
      <c r="H2709">
        <v>7</v>
      </c>
      <c r="I2709">
        <v>9</v>
      </c>
      <c r="J2709">
        <v>6</v>
      </c>
      <c r="K2709">
        <v>7</v>
      </c>
      <c r="L2709">
        <v>2</v>
      </c>
      <c r="M2709">
        <v>0</v>
      </c>
      <c r="N2709" t="s">
        <v>23</v>
      </c>
      <c r="O2709">
        <v>2.79</v>
      </c>
      <c r="P2709">
        <v>3.42</v>
      </c>
      <c r="Q2709">
        <v>2.41</v>
      </c>
      <c r="R2709">
        <v>2.95</v>
      </c>
      <c r="S2709">
        <v>3.74</v>
      </c>
      <c r="T2709">
        <v>2.5499999999999998</v>
      </c>
    </row>
    <row r="2710" spans="1:20" x14ac:dyDescent="0.45">
      <c r="A2710" t="s">
        <v>35</v>
      </c>
      <c r="B2710" s="2">
        <v>42987</v>
      </c>
      <c r="C2710" s="1">
        <v>0.625</v>
      </c>
      <c r="D2710" t="s">
        <v>112</v>
      </c>
      <c r="E2710" t="s">
        <v>37</v>
      </c>
      <c r="F2710">
        <v>1410.81</v>
      </c>
      <c r="G2710">
        <v>1557.91</v>
      </c>
      <c r="H2710">
        <v>2</v>
      </c>
      <c r="I2710">
        <v>8</v>
      </c>
      <c r="J2710">
        <v>6</v>
      </c>
      <c r="K2710">
        <v>12</v>
      </c>
      <c r="L2710">
        <v>2</v>
      </c>
      <c r="M2710">
        <v>1</v>
      </c>
      <c r="N2710" t="s">
        <v>23</v>
      </c>
      <c r="O2710">
        <v>2.68</v>
      </c>
      <c r="P2710">
        <v>3.2</v>
      </c>
      <c r="Q2710">
        <v>2.62</v>
      </c>
      <c r="R2710">
        <v>2.9</v>
      </c>
      <c r="S2710">
        <v>3.36</v>
      </c>
      <c r="T2710">
        <v>2.81</v>
      </c>
    </row>
    <row r="2711" spans="1:20" x14ac:dyDescent="0.45">
      <c r="A2711" t="s">
        <v>20</v>
      </c>
      <c r="B2711" s="2">
        <v>42987</v>
      </c>
      <c r="C2711" s="1">
        <v>0.70833333333333337</v>
      </c>
      <c r="D2711" t="s">
        <v>60</v>
      </c>
      <c r="E2711" t="s">
        <v>26</v>
      </c>
      <c r="F2711">
        <v>1378.15</v>
      </c>
      <c r="G2711">
        <v>1268.32</v>
      </c>
      <c r="H2711">
        <v>6</v>
      </c>
      <c r="I2711">
        <v>6</v>
      </c>
      <c r="J2711">
        <v>4</v>
      </c>
      <c r="K2711">
        <v>5</v>
      </c>
      <c r="L2711">
        <v>2</v>
      </c>
      <c r="M2711">
        <v>1</v>
      </c>
      <c r="N2711" t="s">
        <v>23</v>
      </c>
      <c r="O2711">
        <v>1.63</v>
      </c>
      <c r="P2711">
        <v>3.79</v>
      </c>
      <c r="Q2711">
        <v>5.5</v>
      </c>
      <c r="R2711">
        <v>1.68</v>
      </c>
      <c r="S2711">
        <v>4.2</v>
      </c>
      <c r="T2711">
        <v>6.16</v>
      </c>
    </row>
    <row r="2712" spans="1:20" x14ac:dyDescent="0.45">
      <c r="A2712" t="s">
        <v>35</v>
      </c>
      <c r="B2712" s="2">
        <v>42987</v>
      </c>
      <c r="C2712" s="1">
        <v>0.72916666666666663</v>
      </c>
      <c r="D2712" t="s">
        <v>46</v>
      </c>
      <c r="E2712" t="s">
        <v>47</v>
      </c>
      <c r="F2712">
        <v>1422.1</v>
      </c>
      <c r="G2712">
        <v>1442.05</v>
      </c>
      <c r="H2712">
        <v>3</v>
      </c>
      <c r="I2712">
        <v>7</v>
      </c>
      <c r="J2712">
        <v>3</v>
      </c>
      <c r="K2712">
        <v>6</v>
      </c>
      <c r="L2712">
        <v>0</v>
      </c>
      <c r="M2712">
        <v>5</v>
      </c>
      <c r="N2712" t="s">
        <v>34</v>
      </c>
      <c r="O2712">
        <v>2.0499999999999998</v>
      </c>
      <c r="P2712">
        <v>3.44</v>
      </c>
      <c r="Q2712">
        <v>3.47</v>
      </c>
      <c r="R2712">
        <v>2.2000000000000002</v>
      </c>
      <c r="S2712">
        <v>3.65</v>
      </c>
      <c r="T2712">
        <v>3.71</v>
      </c>
    </row>
    <row r="2713" spans="1:20" x14ac:dyDescent="0.45">
      <c r="A2713" t="s">
        <v>61</v>
      </c>
      <c r="B2713" s="2">
        <v>42987</v>
      </c>
      <c r="C2713" s="1">
        <v>0.8125</v>
      </c>
      <c r="D2713" t="s">
        <v>90</v>
      </c>
      <c r="E2713" t="s">
        <v>80</v>
      </c>
      <c r="F2713">
        <v>1273.93</v>
      </c>
      <c r="G2713">
        <v>1382.39</v>
      </c>
      <c r="H2713">
        <v>4</v>
      </c>
      <c r="I2713">
        <v>7</v>
      </c>
      <c r="J2713">
        <v>4</v>
      </c>
      <c r="K2713">
        <v>10</v>
      </c>
      <c r="L2713">
        <v>1</v>
      </c>
      <c r="M2713">
        <v>1</v>
      </c>
      <c r="N2713" t="s">
        <v>28</v>
      </c>
      <c r="O2713">
        <v>3.02</v>
      </c>
      <c r="P2713">
        <v>3.23</v>
      </c>
      <c r="Q2713">
        <v>2.33</v>
      </c>
      <c r="R2713">
        <v>3.27</v>
      </c>
      <c r="S2713">
        <v>3.4</v>
      </c>
      <c r="T2713">
        <v>2.4500000000000002</v>
      </c>
    </row>
    <row r="2714" spans="1:20" x14ac:dyDescent="0.45">
      <c r="A2714" t="s">
        <v>31</v>
      </c>
      <c r="B2714" s="2">
        <v>42990</v>
      </c>
      <c r="C2714" s="1">
        <v>0.625</v>
      </c>
      <c r="D2714" t="s">
        <v>111</v>
      </c>
      <c r="E2714" t="s">
        <v>107</v>
      </c>
      <c r="F2714">
        <v>1292</v>
      </c>
      <c r="G2714">
        <v>1389.91</v>
      </c>
      <c r="H2714">
        <v>6</v>
      </c>
      <c r="I2714">
        <v>6</v>
      </c>
      <c r="J2714">
        <v>1</v>
      </c>
      <c r="K2714">
        <v>1</v>
      </c>
      <c r="L2714">
        <v>2</v>
      </c>
      <c r="M2714">
        <v>1</v>
      </c>
      <c r="N2714" t="s">
        <v>23</v>
      </c>
      <c r="O2714">
        <v>3.74</v>
      </c>
      <c r="P2714">
        <v>3.4</v>
      </c>
      <c r="Q2714">
        <v>2</v>
      </c>
      <c r="R2714">
        <v>4</v>
      </c>
      <c r="S2714">
        <v>3.57</v>
      </c>
      <c r="T2714">
        <v>2.11</v>
      </c>
    </row>
    <row r="2715" spans="1:20" x14ac:dyDescent="0.45">
      <c r="A2715" t="s">
        <v>35</v>
      </c>
      <c r="B2715" s="2">
        <v>42990</v>
      </c>
      <c r="C2715" s="1">
        <v>0.72916666666666663</v>
      </c>
      <c r="D2715" t="s">
        <v>112</v>
      </c>
      <c r="E2715" t="s">
        <v>47</v>
      </c>
      <c r="F2715">
        <v>1410.81</v>
      </c>
      <c r="G2715">
        <v>1442.05</v>
      </c>
      <c r="H2715">
        <v>4</v>
      </c>
      <c r="I2715">
        <v>8</v>
      </c>
      <c r="J2715">
        <v>3</v>
      </c>
      <c r="K2715">
        <v>6</v>
      </c>
      <c r="L2715">
        <v>2</v>
      </c>
      <c r="M2715">
        <v>1</v>
      </c>
      <c r="N2715" t="s">
        <v>23</v>
      </c>
      <c r="O2715">
        <v>1.69</v>
      </c>
      <c r="P2715">
        <v>3.76</v>
      </c>
      <c r="Q2715">
        <v>4.79</v>
      </c>
      <c r="R2715">
        <v>1.75</v>
      </c>
      <c r="S2715">
        <v>4.04</v>
      </c>
      <c r="T2715">
        <v>5.2</v>
      </c>
    </row>
    <row r="2716" spans="1:20" x14ac:dyDescent="0.45">
      <c r="A2716" t="s">
        <v>31</v>
      </c>
      <c r="B2716" s="2">
        <v>42993</v>
      </c>
      <c r="C2716" s="1">
        <v>0.70833333333333337</v>
      </c>
      <c r="D2716" t="s">
        <v>32</v>
      </c>
      <c r="E2716" t="s">
        <v>44</v>
      </c>
      <c r="F2716">
        <v>1304.72</v>
      </c>
      <c r="G2716">
        <v>1375.83</v>
      </c>
      <c r="H2716">
        <v>4</v>
      </c>
      <c r="I2716">
        <v>4</v>
      </c>
      <c r="J2716">
        <v>2</v>
      </c>
      <c r="K2716">
        <v>6</v>
      </c>
      <c r="L2716">
        <v>1</v>
      </c>
      <c r="M2716">
        <v>0</v>
      </c>
      <c r="N2716" t="s">
        <v>23</v>
      </c>
      <c r="O2716">
        <v>2.71</v>
      </c>
      <c r="P2716">
        <v>3.22</v>
      </c>
      <c r="Q2716">
        <v>2.61</v>
      </c>
      <c r="R2716">
        <v>2.92</v>
      </c>
      <c r="S2716">
        <v>3.35</v>
      </c>
      <c r="T2716">
        <v>2.7</v>
      </c>
    </row>
    <row r="2717" spans="1:20" x14ac:dyDescent="0.45">
      <c r="A2717" t="s">
        <v>20</v>
      </c>
      <c r="B2717" s="2">
        <v>42994</v>
      </c>
      <c r="C2717" s="1">
        <v>0.70833333333333337</v>
      </c>
      <c r="D2717" t="s">
        <v>22</v>
      </c>
      <c r="E2717" t="s">
        <v>58</v>
      </c>
      <c r="F2717">
        <v>1293.1099999999999</v>
      </c>
      <c r="G2717">
        <v>1344.28</v>
      </c>
      <c r="H2717">
        <v>9</v>
      </c>
      <c r="I2717">
        <v>11</v>
      </c>
      <c r="J2717">
        <v>5</v>
      </c>
      <c r="K2717">
        <v>9</v>
      </c>
      <c r="L2717">
        <v>0</v>
      </c>
      <c r="M2717">
        <v>2</v>
      </c>
      <c r="N2717" t="s">
        <v>34</v>
      </c>
      <c r="O2717">
        <v>2.92</v>
      </c>
      <c r="P2717">
        <v>3.42</v>
      </c>
      <c r="Q2717">
        <v>2.34</v>
      </c>
      <c r="R2717">
        <v>3.25</v>
      </c>
      <c r="S2717">
        <v>3.65</v>
      </c>
      <c r="T2717">
        <v>2.5</v>
      </c>
    </row>
    <row r="2718" spans="1:20" x14ac:dyDescent="0.45">
      <c r="A2718" t="s">
        <v>35</v>
      </c>
      <c r="B2718" s="2">
        <v>42994</v>
      </c>
      <c r="C2718" s="1">
        <v>0.72916666666666663</v>
      </c>
      <c r="D2718" t="s">
        <v>47</v>
      </c>
      <c r="E2718" t="s">
        <v>37</v>
      </c>
      <c r="F2718">
        <v>1454.98</v>
      </c>
      <c r="G2718">
        <v>1539.88</v>
      </c>
      <c r="H2718">
        <v>3</v>
      </c>
      <c r="I2718">
        <v>6</v>
      </c>
      <c r="J2718">
        <v>3</v>
      </c>
      <c r="K2718">
        <v>9</v>
      </c>
      <c r="L2718">
        <v>2</v>
      </c>
      <c r="M2718">
        <v>1</v>
      </c>
      <c r="N2718" t="s">
        <v>23</v>
      </c>
      <c r="O2718">
        <v>3.04</v>
      </c>
      <c r="P2718">
        <v>3.45</v>
      </c>
      <c r="Q2718">
        <v>2.25</v>
      </c>
      <c r="R2718">
        <v>3.34</v>
      </c>
      <c r="S2718">
        <v>3.7</v>
      </c>
      <c r="T2718">
        <v>2.38</v>
      </c>
    </row>
    <row r="2719" spans="1:20" x14ac:dyDescent="0.45">
      <c r="A2719" t="s">
        <v>61</v>
      </c>
      <c r="B2719" s="2">
        <v>42994</v>
      </c>
      <c r="C2719" s="1">
        <v>0.8125</v>
      </c>
      <c r="D2719" t="s">
        <v>77</v>
      </c>
      <c r="E2719" t="s">
        <v>85</v>
      </c>
      <c r="F2719">
        <v>1337.64</v>
      </c>
      <c r="G2719">
        <v>1325.66</v>
      </c>
      <c r="H2719">
        <v>1</v>
      </c>
      <c r="I2719">
        <v>4</v>
      </c>
      <c r="J2719">
        <v>5</v>
      </c>
      <c r="K2719">
        <v>8</v>
      </c>
      <c r="L2719">
        <v>2</v>
      </c>
      <c r="M2719">
        <v>0</v>
      </c>
      <c r="N2719" t="s">
        <v>23</v>
      </c>
      <c r="O2719">
        <v>1.78</v>
      </c>
      <c r="P2719">
        <v>3.62</v>
      </c>
      <c r="Q2719">
        <v>4.33</v>
      </c>
      <c r="R2719">
        <v>1.86</v>
      </c>
      <c r="S2719">
        <v>3.91</v>
      </c>
      <c r="T2719">
        <v>4.75</v>
      </c>
    </row>
    <row r="2720" spans="1:20" x14ac:dyDescent="0.45">
      <c r="A2720" t="s">
        <v>31</v>
      </c>
      <c r="B2720" s="2">
        <v>42995</v>
      </c>
      <c r="C2720" s="1">
        <v>0.5</v>
      </c>
      <c r="D2720" t="s">
        <v>55</v>
      </c>
      <c r="E2720" t="s">
        <v>99</v>
      </c>
      <c r="F2720">
        <v>1474.46</v>
      </c>
      <c r="G2720">
        <v>1344.93</v>
      </c>
      <c r="H2720">
        <v>7</v>
      </c>
      <c r="I2720">
        <v>13</v>
      </c>
      <c r="J2720">
        <v>7</v>
      </c>
      <c r="K2720">
        <v>11</v>
      </c>
      <c r="L2720">
        <v>5</v>
      </c>
      <c r="M2720">
        <v>1</v>
      </c>
      <c r="N2720" t="s">
        <v>23</v>
      </c>
      <c r="O2720">
        <v>1.57</v>
      </c>
      <c r="P2720">
        <v>4.01</v>
      </c>
      <c r="Q2720">
        <v>5.72</v>
      </c>
      <c r="R2720">
        <v>1.63</v>
      </c>
      <c r="S2720">
        <v>4.33</v>
      </c>
      <c r="T2720">
        <v>6.5</v>
      </c>
    </row>
    <row r="2721" spans="1:20" x14ac:dyDescent="0.45">
      <c r="A2721" t="s">
        <v>41</v>
      </c>
      <c r="B2721" s="2">
        <v>42995</v>
      </c>
      <c r="C2721" s="1">
        <v>0.58333333333333337</v>
      </c>
      <c r="D2721" t="s">
        <v>53</v>
      </c>
      <c r="E2721" t="s">
        <v>87</v>
      </c>
      <c r="F2721">
        <v>1476.04</v>
      </c>
      <c r="G2721">
        <v>1210.6300000000001</v>
      </c>
      <c r="H2721">
        <v>7</v>
      </c>
      <c r="I2721">
        <v>8</v>
      </c>
      <c r="J2721">
        <v>1</v>
      </c>
      <c r="K2721">
        <v>3</v>
      </c>
      <c r="L2721">
        <v>4</v>
      </c>
      <c r="M2721">
        <v>1</v>
      </c>
      <c r="N2721" t="s">
        <v>23</v>
      </c>
      <c r="O2721">
        <v>1.29</v>
      </c>
      <c r="P2721">
        <v>5.0999999999999996</v>
      </c>
      <c r="Q2721">
        <v>11.51</v>
      </c>
      <c r="R2721">
        <v>1.34</v>
      </c>
      <c r="S2721">
        <v>5.5</v>
      </c>
      <c r="T2721">
        <v>14.5</v>
      </c>
    </row>
    <row r="2722" spans="1:20" x14ac:dyDescent="0.45">
      <c r="A2722" t="s">
        <v>35</v>
      </c>
      <c r="B2722" s="2">
        <v>42995</v>
      </c>
      <c r="C2722" s="1">
        <v>0.64583333333333337</v>
      </c>
      <c r="D2722" t="s">
        <v>46</v>
      </c>
      <c r="E2722" t="s">
        <v>39</v>
      </c>
      <c r="F2722">
        <v>1393.31</v>
      </c>
      <c r="G2722">
        <v>1688.19</v>
      </c>
      <c r="H2722">
        <v>1</v>
      </c>
      <c r="I2722">
        <v>4</v>
      </c>
      <c r="J2722">
        <v>6</v>
      </c>
      <c r="K2722">
        <v>10</v>
      </c>
      <c r="L2722">
        <v>1</v>
      </c>
      <c r="M2722">
        <v>2</v>
      </c>
      <c r="N2722" t="s">
        <v>34</v>
      </c>
      <c r="O2722">
        <v>5.48</v>
      </c>
      <c r="P2722">
        <v>3.95</v>
      </c>
      <c r="Q2722">
        <v>1.59</v>
      </c>
      <c r="R2722">
        <v>6.01</v>
      </c>
      <c r="S2722">
        <v>4.2</v>
      </c>
      <c r="T2722">
        <v>1.64</v>
      </c>
    </row>
    <row r="2723" spans="1:20" x14ac:dyDescent="0.45">
      <c r="A2723" t="s">
        <v>20</v>
      </c>
      <c r="B2723" s="2">
        <v>42995</v>
      </c>
      <c r="C2723" s="1">
        <v>0.70833333333333337</v>
      </c>
      <c r="D2723" t="s">
        <v>29</v>
      </c>
      <c r="E2723" t="s">
        <v>109</v>
      </c>
      <c r="F2723">
        <v>1306.28</v>
      </c>
      <c r="G2723">
        <v>1214.6500000000001</v>
      </c>
      <c r="H2723">
        <v>3</v>
      </c>
      <c r="I2723">
        <v>4</v>
      </c>
      <c r="J2723">
        <v>1</v>
      </c>
      <c r="K2723">
        <v>3</v>
      </c>
      <c r="L2723">
        <v>0</v>
      </c>
      <c r="M2723">
        <v>0</v>
      </c>
      <c r="N2723" t="s">
        <v>28</v>
      </c>
      <c r="O2723">
        <v>1.6</v>
      </c>
      <c r="P2723">
        <v>4</v>
      </c>
      <c r="Q2723">
        <v>5.36</v>
      </c>
      <c r="R2723">
        <v>1.67</v>
      </c>
      <c r="S2723">
        <v>4.3</v>
      </c>
      <c r="T2723">
        <v>6</v>
      </c>
    </row>
    <row r="2724" spans="1:20" x14ac:dyDescent="0.45">
      <c r="A2724" t="s">
        <v>20</v>
      </c>
      <c r="B2724" s="2">
        <v>42995</v>
      </c>
      <c r="C2724" s="1">
        <v>0.70833333333333337</v>
      </c>
      <c r="D2724" t="s">
        <v>104</v>
      </c>
      <c r="E2724" t="s">
        <v>60</v>
      </c>
      <c r="F2724">
        <v>1249.76</v>
      </c>
      <c r="G2724">
        <v>1380.51</v>
      </c>
      <c r="H2724">
        <v>3</v>
      </c>
      <c r="I2724">
        <v>9</v>
      </c>
      <c r="J2724">
        <v>6</v>
      </c>
      <c r="K2724">
        <v>9</v>
      </c>
      <c r="L2724">
        <v>0</v>
      </c>
      <c r="M2724">
        <v>1</v>
      </c>
      <c r="N2724" t="s">
        <v>34</v>
      </c>
      <c r="O2724">
        <v>2.87</v>
      </c>
      <c r="P2724">
        <v>3.15</v>
      </c>
      <c r="Q2724">
        <v>2.52</v>
      </c>
      <c r="R2724">
        <v>3</v>
      </c>
      <c r="S2724">
        <v>3.45</v>
      </c>
      <c r="T2724">
        <v>2.7</v>
      </c>
    </row>
    <row r="2725" spans="1:20" x14ac:dyDescent="0.45">
      <c r="A2725" t="s">
        <v>20</v>
      </c>
      <c r="B2725" s="2">
        <v>42995</v>
      </c>
      <c r="C2725" s="1">
        <v>0.70833333333333337</v>
      </c>
      <c r="D2725" t="s">
        <v>26</v>
      </c>
      <c r="E2725" t="s">
        <v>24</v>
      </c>
      <c r="F2725">
        <v>1263.0999999999999</v>
      </c>
      <c r="G2725">
        <v>1339.2</v>
      </c>
      <c r="H2725">
        <v>1</v>
      </c>
      <c r="I2725">
        <v>4</v>
      </c>
      <c r="J2725">
        <v>7</v>
      </c>
      <c r="K2725">
        <v>11</v>
      </c>
      <c r="L2725">
        <v>0</v>
      </c>
      <c r="M2725">
        <v>1</v>
      </c>
      <c r="N2725" t="s">
        <v>34</v>
      </c>
      <c r="O2725">
        <v>2.4300000000000002</v>
      </c>
      <c r="P2725">
        <v>3.23</v>
      </c>
      <c r="Q2725">
        <v>2.93</v>
      </c>
      <c r="R2725">
        <v>2.62</v>
      </c>
      <c r="S2725">
        <v>3.5</v>
      </c>
      <c r="T2725">
        <v>3.2</v>
      </c>
    </row>
    <row r="2726" spans="1:20" x14ac:dyDescent="0.45">
      <c r="A2726" t="s">
        <v>20</v>
      </c>
      <c r="B2726" s="2">
        <v>42995</v>
      </c>
      <c r="C2726" s="1">
        <v>0.70833333333333337</v>
      </c>
      <c r="D2726" t="s">
        <v>59</v>
      </c>
      <c r="E2726" t="s">
        <v>25</v>
      </c>
      <c r="F2726">
        <v>1266.8900000000001</v>
      </c>
      <c r="G2726">
        <v>1405.08</v>
      </c>
      <c r="H2726">
        <v>1</v>
      </c>
      <c r="I2726">
        <v>5</v>
      </c>
      <c r="J2726">
        <v>3</v>
      </c>
      <c r="K2726">
        <v>5</v>
      </c>
      <c r="L2726">
        <v>2</v>
      </c>
      <c r="M2726">
        <v>3</v>
      </c>
      <c r="N2726" t="s">
        <v>34</v>
      </c>
      <c r="O2726">
        <v>3.13</v>
      </c>
      <c r="P2726">
        <v>3.41</v>
      </c>
      <c r="Q2726">
        <v>2.23</v>
      </c>
      <c r="R2726">
        <v>3.4</v>
      </c>
      <c r="S2726">
        <v>3.7</v>
      </c>
      <c r="T2726">
        <v>2.35</v>
      </c>
    </row>
    <row r="2727" spans="1:20" x14ac:dyDescent="0.45">
      <c r="A2727" t="s">
        <v>31</v>
      </c>
      <c r="B2727" s="2">
        <v>42995</v>
      </c>
      <c r="C2727" s="1">
        <v>0.70833333333333337</v>
      </c>
      <c r="D2727" t="s">
        <v>57</v>
      </c>
      <c r="E2727" t="s">
        <v>68</v>
      </c>
      <c r="F2727">
        <v>1467.99</v>
      </c>
      <c r="G2727">
        <v>1333.24</v>
      </c>
      <c r="H2727">
        <v>6</v>
      </c>
      <c r="I2727">
        <v>10</v>
      </c>
      <c r="J2727">
        <v>3</v>
      </c>
      <c r="K2727">
        <v>3</v>
      </c>
      <c r="L2727">
        <v>0</v>
      </c>
      <c r="M2727">
        <v>0</v>
      </c>
      <c r="N2727" t="s">
        <v>28</v>
      </c>
      <c r="O2727">
        <v>1.44</v>
      </c>
      <c r="P2727">
        <v>4.37</v>
      </c>
      <c r="Q2727">
        <v>7.22</v>
      </c>
      <c r="R2727">
        <v>1.49</v>
      </c>
      <c r="S2727">
        <v>4.7</v>
      </c>
      <c r="T2727">
        <v>8</v>
      </c>
    </row>
    <row r="2728" spans="1:20" x14ac:dyDescent="0.45">
      <c r="A2728" t="s">
        <v>61</v>
      </c>
      <c r="B2728" s="2">
        <v>42995</v>
      </c>
      <c r="C2728" s="1">
        <v>0.70833333333333337</v>
      </c>
      <c r="D2728" t="s">
        <v>62</v>
      </c>
      <c r="E2728" t="s">
        <v>90</v>
      </c>
      <c r="F2728">
        <v>1472.28</v>
      </c>
      <c r="G2728">
        <v>1275.32</v>
      </c>
      <c r="H2728">
        <v>6</v>
      </c>
      <c r="I2728">
        <v>12</v>
      </c>
      <c r="J2728">
        <v>2</v>
      </c>
      <c r="K2728">
        <v>5</v>
      </c>
      <c r="L2728">
        <v>1</v>
      </c>
      <c r="M2728">
        <v>0</v>
      </c>
      <c r="N2728" t="s">
        <v>23</v>
      </c>
      <c r="O2728">
        <v>1.34</v>
      </c>
      <c r="P2728">
        <v>4.8600000000000003</v>
      </c>
      <c r="Q2728">
        <v>8.41</v>
      </c>
      <c r="R2728">
        <v>1.39</v>
      </c>
      <c r="S2728">
        <v>5.3</v>
      </c>
      <c r="T2728">
        <v>9.6</v>
      </c>
    </row>
    <row r="2729" spans="1:20" x14ac:dyDescent="0.45">
      <c r="A2729" t="s">
        <v>20</v>
      </c>
      <c r="B2729" s="2">
        <v>42995</v>
      </c>
      <c r="C2729" s="1">
        <v>0.79166666666666663</v>
      </c>
      <c r="D2729" t="s">
        <v>30</v>
      </c>
      <c r="E2729" t="s">
        <v>40</v>
      </c>
      <c r="F2729">
        <v>1532.59</v>
      </c>
      <c r="G2729">
        <v>1320.96</v>
      </c>
      <c r="H2729">
        <v>6</v>
      </c>
      <c r="I2729">
        <v>12</v>
      </c>
      <c r="J2729">
        <v>1</v>
      </c>
      <c r="K2729">
        <v>2</v>
      </c>
      <c r="L2729">
        <v>3</v>
      </c>
      <c r="M2729">
        <v>0</v>
      </c>
      <c r="N2729" t="s">
        <v>23</v>
      </c>
      <c r="O2729">
        <v>1.42</v>
      </c>
      <c r="P2729">
        <v>4.51</v>
      </c>
      <c r="Q2729">
        <v>7.57</v>
      </c>
      <c r="R2729">
        <v>1.49</v>
      </c>
      <c r="S2729">
        <v>4.8899999999999997</v>
      </c>
      <c r="T2729">
        <v>9.1999999999999993</v>
      </c>
    </row>
    <row r="2730" spans="1:20" x14ac:dyDescent="0.45">
      <c r="A2730" t="s">
        <v>81</v>
      </c>
      <c r="B2730" s="2">
        <v>42996</v>
      </c>
      <c r="C2730" s="1">
        <v>0.75</v>
      </c>
      <c r="D2730" t="s">
        <v>82</v>
      </c>
      <c r="E2730" t="s">
        <v>101</v>
      </c>
      <c r="F2730">
        <v>1776.85</v>
      </c>
      <c r="G2730">
        <v>1529.92</v>
      </c>
      <c r="H2730">
        <v>5</v>
      </c>
      <c r="I2730">
        <v>9</v>
      </c>
      <c r="J2730">
        <v>1</v>
      </c>
      <c r="K2730">
        <v>3</v>
      </c>
      <c r="L2730">
        <v>3</v>
      </c>
      <c r="M2730">
        <v>0</v>
      </c>
      <c r="N2730" t="s">
        <v>23</v>
      </c>
      <c r="O2730">
        <v>1.27</v>
      </c>
      <c r="P2730">
        <v>5.43</v>
      </c>
      <c r="Q2730">
        <v>11.29</v>
      </c>
      <c r="R2730">
        <v>1.33</v>
      </c>
      <c r="S2730">
        <v>10</v>
      </c>
      <c r="T2730">
        <v>15.72</v>
      </c>
    </row>
    <row r="2731" spans="1:20" x14ac:dyDescent="0.45">
      <c r="A2731" t="s">
        <v>31</v>
      </c>
      <c r="B2731" s="2">
        <v>42996</v>
      </c>
      <c r="C2731" s="1">
        <v>0.75</v>
      </c>
      <c r="D2731" t="s">
        <v>56</v>
      </c>
      <c r="E2731" t="s">
        <v>33</v>
      </c>
      <c r="F2731">
        <v>1472.47</v>
      </c>
      <c r="G2731">
        <v>1356.44</v>
      </c>
      <c r="H2731">
        <v>7</v>
      </c>
      <c r="I2731">
        <v>8</v>
      </c>
      <c r="J2731">
        <v>4</v>
      </c>
      <c r="K2731">
        <v>5</v>
      </c>
      <c r="L2731">
        <v>1</v>
      </c>
      <c r="M2731">
        <v>2</v>
      </c>
      <c r="N2731" t="s">
        <v>34</v>
      </c>
      <c r="O2731">
        <v>2.0499999999999998</v>
      </c>
      <c r="P2731">
        <v>3.65</v>
      </c>
      <c r="Q2731">
        <v>3.31</v>
      </c>
      <c r="R2731">
        <v>2.16</v>
      </c>
      <c r="S2731">
        <v>4</v>
      </c>
      <c r="T2731">
        <v>3.7</v>
      </c>
    </row>
    <row r="2732" spans="1:20" x14ac:dyDescent="0.45">
      <c r="A2732" t="s">
        <v>41</v>
      </c>
      <c r="B2732" s="2">
        <v>42997</v>
      </c>
      <c r="C2732" s="1">
        <v>0.75</v>
      </c>
      <c r="D2732" t="s">
        <v>51</v>
      </c>
      <c r="E2732" t="s">
        <v>70</v>
      </c>
      <c r="F2732">
        <v>1406.2</v>
      </c>
      <c r="G2732">
        <v>1432.49</v>
      </c>
      <c r="H2732">
        <v>6</v>
      </c>
      <c r="I2732">
        <v>7</v>
      </c>
      <c r="J2732">
        <v>5</v>
      </c>
      <c r="K2732">
        <v>11</v>
      </c>
      <c r="L2732">
        <v>2</v>
      </c>
      <c r="M2732">
        <v>2</v>
      </c>
      <c r="N2732" t="s">
        <v>28</v>
      </c>
      <c r="O2732">
        <v>3.73</v>
      </c>
      <c r="P2732">
        <v>3.82</v>
      </c>
      <c r="Q2732">
        <v>1.89</v>
      </c>
      <c r="R2732">
        <v>4.0999999999999996</v>
      </c>
      <c r="S2732">
        <v>4.2</v>
      </c>
      <c r="T2732">
        <v>1.98</v>
      </c>
    </row>
    <row r="2733" spans="1:20" x14ac:dyDescent="0.45">
      <c r="A2733" t="s">
        <v>41</v>
      </c>
      <c r="B2733" s="2">
        <v>42998</v>
      </c>
      <c r="C2733" s="1">
        <v>0.75</v>
      </c>
      <c r="D2733" t="s">
        <v>87</v>
      </c>
      <c r="E2733" t="s">
        <v>54</v>
      </c>
      <c r="F2733">
        <v>1210.6300000000001</v>
      </c>
      <c r="G2733">
        <v>1327.33</v>
      </c>
      <c r="H2733">
        <v>1</v>
      </c>
      <c r="I2733">
        <v>2</v>
      </c>
      <c r="J2733">
        <v>2</v>
      </c>
      <c r="K2733">
        <v>8</v>
      </c>
      <c r="L2733">
        <v>1</v>
      </c>
      <c r="M2733">
        <v>1</v>
      </c>
      <c r="N2733" t="s">
        <v>28</v>
      </c>
      <c r="O2733">
        <v>3.23</v>
      </c>
      <c r="P2733">
        <v>3.33</v>
      </c>
      <c r="Q2733">
        <v>2.2200000000000002</v>
      </c>
      <c r="R2733">
        <v>3.52</v>
      </c>
      <c r="S2733">
        <v>3.58</v>
      </c>
      <c r="T2733">
        <v>2.4</v>
      </c>
    </row>
    <row r="2734" spans="1:20" x14ac:dyDescent="0.45">
      <c r="A2734" t="s">
        <v>41</v>
      </c>
      <c r="B2734" s="2">
        <v>42999</v>
      </c>
      <c r="C2734" s="1">
        <v>0.75</v>
      </c>
      <c r="D2734" t="s">
        <v>71</v>
      </c>
      <c r="E2734" t="s">
        <v>53</v>
      </c>
      <c r="F2734">
        <v>1250.3900000000001</v>
      </c>
      <c r="G2734">
        <v>1476.04</v>
      </c>
      <c r="H2734">
        <v>6</v>
      </c>
      <c r="I2734">
        <v>7</v>
      </c>
      <c r="J2734">
        <v>7</v>
      </c>
      <c r="K2734">
        <v>11</v>
      </c>
      <c r="L2734">
        <v>0</v>
      </c>
      <c r="M2734">
        <v>0</v>
      </c>
      <c r="N2734" t="s">
        <v>28</v>
      </c>
      <c r="O2734">
        <v>5.82</v>
      </c>
      <c r="P2734">
        <v>3.95</v>
      </c>
      <c r="Q2734">
        <v>1.57</v>
      </c>
      <c r="R2734">
        <v>6.45</v>
      </c>
      <c r="S2734">
        <v>4.25</v>
      </c>
      <c r="T2734">
        <v>1.63</v>
      </c>
    </row>
    <row r="2735" spans="1:20" x14ac:dyDescent="0.45">
      <c r="A2735" t="s">
        <v>31</v>
      </c>
      <c r="B2735" s="2">
        <v>43001</v>
      </c>
      <c r="C2735" s="1">
        <v>0.625</v>
      </c>
      <c r="D2735" t="s">
        <v>78</v>
      </c>
      <c r="E2735" t="s">
        <v>111</v>
      </c>
      <c r="F2735">
        <v>1331.03</v>
      </c>
      <c r="G2735">
        <v>1285.02</v>
      </c>
      <c r="H2735">
        <v>2</v>
      </c>
      <c r="I2735">
        <v>6</v>
      </c>
      <c r="J2735">
        <v>6</v>
      </c>
      <c r="K2735">
        <v>9</v>
      </c>
      <c r="L2735">
        <v>2</v>
      </c>
      <c r="M2735">
        <v>0</v>
      </c>
      <c r="N2735" t="s">
        <v>23</v>
      </c>
      <c r="O2735">
        <v>2</v>
      </c>
      <c r="P2735">
        <v>3.37</v>
      </c>
      <c r="Q2735">
        <v>3.77</v>
      </c>
      <c r="R2735">
        <v>2.1</v>
      </c>
      <c r="S2735">
        <v>3.62</v>
      </c>
      <c r="T2735">
        <v>4.2</v>
      </c>
    </row>
    <row r="2736" spans="1:20" x14ac:dyDescent="0.45">
      <c r="A2736" t="s">
        <v>20</v>
      </c>
      <c r="B2736" s="2">
        <v>43001</v>
      </c>
      <c r="C2736" s="1">
        <v>0.70833333333333337</v>
      </c>
      <c r="D2736" t="s">
        <v>24</v>
      </c>
      <c r="E2736" t="s">
        <v>59</v>
      </c>
      <c r="F2736">
        <v>1339.2</v>
      </c>
      <c r="G2736">
        <v>1266.8900000000001</v>
      </c>
      <c r="H2736">
        <v>9</v>
      </c>
      <c r="I2736">
        <v>13</v>
      </c>
      <c r="J2736">
        <v>1</v>
      </c>
      <c r="K2736">
        <v>2</v>
      </c>
      <c r="L2736">
        <v>2</v>
      </c>
      <c r="M2736">
        <v>1</v>
      </c>
      <c r="N2736" t="s">
        <v>23</v>
      </c>
      <c r="O2736">
        <v>1.88</v>
      </c>
      <c r="P2736">
        <v>3.55</v>
      </c>
      <c r="Q2736">
        <v>4.04</v>
      </c>
      <c r="R2736">
        <v>2</v>
      </c>
      <c r="S2736">
        <v>3.8</v>
      </c>
      <c r="T2736">
        <v>4.59</v>
      </c>
    </row>
    <row r="2737" spans="1:20" x14ac:dyDescent="0.45">
      <c r="A2737" t="s">
        <v>35</v>
      </c>
      <c r="B2737" s="2">
        <v>43001</v>
      </c>
      <c r="C2737" s="1">
        <v>0.72916666666666663</v>
      </c>
      <c r="D2737" t="s">
        <v>112</v>
      </c>
      <c r="E2737" t="s">
        <v>46</v>
      </c>
      <c r="F2737">
        <v>1412.98</v>
      </c>
      <c r="G2737">
        <v>1393.31</v>
      </c>
      <c r="H2737">
        <v>7</v>
      </c>
      <c r="I2737">
        <v>8</v>
      </c>
      <c r="J2737">
        <v>1</v>
      </c>
      <c r="K2737">
        <v>1</v>
      </c>
      <c r="L2737">
        <v>2</v>
      </c>
      <c r="M2737">
        <v>2</v>
      </c>
      <c r="N2737" t="s">
        <v>28</v>
      </c>
      <c r="O2737">
        <v>1.86</v>
      </c>
      <c r="P2737">
        <v>3.35</v>
      </c>
      <c r="Q2737">
        <v>4.38</v>
      </c>
      <c r="R2737">
        <v>1.96</v>
      </c>
      <c r="S2737">
        <v>3.6</v>
      </c>
      <c r="T2737">
        <v>4.7699999999999996</v>
      </c>
    </row>
    <row r="2738" spans="1:20" x14ac:dyDescent="0.45">
      <c r="A2738" t="s">
        <v>35</v>
      </c>
      <c r="B2738" s="2">
        <v>43001</v>
      </c>
      <c r="C2738" s="1">
        <v>0.72916666666666663</v>
      </c>
      <c r="D2738" t="s">
        <v>37</v>
      </c>
      <c r="E2738" t="s">
        <v>100</v>
      </c>
      <c r="F2738">
        <v>1539.88</v>
      </c>
      <c r="G2738">
        <v>1476.29</v>
      </c>
      <c r="H2738">
        <v>3</v>
      </c>
      <c r="I2738">
        <v>6</v>
      </c>
      <c r="J2738">
        <v>7</v>
      </c>
      <c r="K2738">
        <v>9</v>
      </c>
      <c r="L2738">
        <v>0</v>
      </c>
      <c r="M2738">
        <v>0</v>
      </c>
      <c r="N2738" t="s">
        <v>28</v>
      </c>
      <c r="O2738">
        <v>1.58</v>
      </c>
      <c r="P2738">
        <v>3.96</v>
      </c>
      <c r="Q2738">
        <v>5.59</v>
      </c>
      <c r="R2738">
        <v>1.75</v>
      </c>
      <c r="S2738">
        <v>4.21</v>
      </c>
      <c r="T2738">
        <v>6.5</v>
      </c>
    </row>
    <row r="2739" spans="1:20" x14ac:dyDescent="0.45">
      <c r="A2739" t="s">
        <v>31</v>
      </c>
      <c r="B2739" s="2">
        <v>43002</v>
      </c>
      <c r="C2739" s="1">
        <v>0.54166666666666663</v>
      </c>
      <c r="D2739" t="s">
        <v>68</v>
      </c>
      <c r="E2739" t="s">
        <v>107</v>
      </c>
      <c r="F2739">
        <v>1333.24</v>
      </c>
      <c r="G2739">
        <v>1395.3</v>
      </c>
      <c r="H2739">
        <v>3</v>
      </c>
      <c r="I2739">
        <v>4</v>
      </c>
      <c r="J2739">
        <v>1</v>
      </c>
      <c r="K2739">
        <v>2</v>
      </c>
      <c r="L2739">
        <v>3</v>
      </c>
      <c r="M2739">
        <v>1</v>
      </c>
      <c r="N2739" t="s">
        <v>23</v>
      </c>
      <c r="O2739">
        <v>2.2400000000000002</v>
      </c>
      <c r="P2739">
        <v>3.24</v>
      </c>
      <c r="Q2739">
        <v>3.25</v>
      </c>
      <c r="R2739">
        <v>2.34</v>
      </c>
      <c r="S2739">
        <v>3.45</v>
      </c>
      <c r="T2739">
        <v>3.45</v>
      </c>
    </row>
    <row r="2740" spans="1:20" x14ac:dyDescent="0.45">
      <c r="A2740" t="s">
        <v>41</v>
      </c>
      <c r="B2740" s="2">
        <v>43002</v>
      </c>
      <c r="C2740" s="1">
        <v>0.58333333333333337</v>
      </c>
      <c r="D2740" t="s">
        <v>70</v>
      </c>
      <c r="E2740" t="s">
        <v>105</v>
      </c>
      <c r="F2740">
        <v>1432.49</v>
      </c>
      <c r="G2740">
        <v>1350.75</v>
      </c>
      <c r="H2740">
        <v>5</v>
      </c>
      <c r="I2740">
        <v>9</v>
      </c>
      <c r="J2740">
        <v>4</v>
      </c>
      <c r="K2740">
        <v>8</v>
      </c>
      <c r="L2740">
        <v>1</v>
      </c>
      <c r="M2740">
        <v>1</v>
      </c>
      <c r="N2740" t="s">
        <v>28</v>
      </c>
      <c r="O2740">
        <v>1.61</v>
      </c>
      <c r="P2740">
        <v>3.99</v>
      </c>
      <c r="Q2740">
        <v>5.27</v>
      </c>
      <c r="R2740">
        <v>1.7</v>
      </c>
      <c r="S2740">
        <v>4.4000000000000004</v>
      </c>
      <c r="T2740">
        <v>6</v>
      </c>
    </row>
    <row r="2741" spans="1:20" x14ac:dyDescent="0.45">
      <c r="A2741" t="s">
        <v>20</v>
      </c>
      <c r="B2741" s="2">
        <v>43002</v>
      </c>
      <c r="C2741" s="1">
        <v>0.70833333333333337</v>
      </c>
      <c r="D2741" t="s">
        <v>48</v>
      </c>
      <c r="E2741" t="s">
        <v>26</v>
      </c>
      <c r="F2741">
        <v>1303.93</v>
      </c>
      <c r="G2741">
        <v>1263.0999999999999</v>
      </c>
      <c r="H2741">
        <v>1</v>
      </c>
      <c r="I2741">
        <v>2</v>
      </c>
      <c r="J2741">
        <v>1</v>
      </c>
      <c r="K2741">
        <v>4</v>
      </c>
      <c r="L2741">
        <v>0</v>
      </c>
      <c r="M2741">
        <v>1</v>
      </c>
      <c r="N2741" t="s">
        <v>34</v>
      </c>
      <c r="O2741">
        <v>2.2000000000000002</v>
      </c>
      <c r="P2741">
        <v>3.35</v>
      </c>
      <c r="Q2741">
        <v>3.25</v>
      </c>
      <c r="R2741">
        <v>2.36</v>
      </c>
      <c r="S2741">
        <v>3.55</v>
      </c>
      <c r="T2741">
        <v>3.6</v>
      </c>
    </row>
    <row r="2742" spans="1:20" x14ac:dyDescent="0.45">
      <c r="A2742" t="s">
        <v>20</v>
      </c>
      <c r="B2742" s="2">
        <v>43002</v>
      </c>
      <c r="C2742" s="1">
        <v>0.70833333333333337</v>
      </c>
      <c r="D2742" t="s">
        <v>109</v>
      </c>
      <c r="E2742" t="s">
        <v>22</v>
      </c>
      <c r="F2742">
        <v>1214.6500000000001</v>
      </c>
      <c r="G2742">
        <v>1293.1099999999999</v>
      </c>
      <c r="H2742">
        <v>1</v>
      </c>
      <c r="I2742">
        <v>3</v>
      </c>
      <c r="J2742">
        <v>6</v>
      </c>
      <c r="K2742">
        <v>10</v>
      </c>
      <c r="L2742">
        <v>1</v>
      </c>
      <c r="M2742">
        <v>0</v>
      </c>
      <c r="N2742" t="s">
        <v>23</v>
      </c>
      <c r="O2742">
        <v>2.37</v>
      </c>
      <c r="P2742">
        <v>3.39</v>
      </c>
      <c r="Q2742">
        <v>2.87</v>
      </c>
      <c r="R2742">
        <v>2.5</v>
      </c>
      <c r="S2742">
        <v>3.65</v>
      </c>
      <c r="T2742">
        <v>3.05</v>
      </c>
    </row>
    <row r="2743" spans="1:20" x14ac:dyDescent="0.45">
      <c r="A2743" t="s">
        <v>20</v>
      </c>
      <c r="B2743" s="2">
        <v>43002</v>
      </c>
      <c r="C2743" s="1">
        <v>0.70833333333333337</v>
      </c>
      <c r="D2743" t="s">
        <v>29</v>
      </c>
      <c r="E2743" t="s">
        <v>30</v>
      </c>
      <c r="F2743">
        <v>1306.28</v>
      </c>
      <c r="G2743">
        <v>1532.59</v>
      </c>
      <c r="H2743">
        <v>4</v>
      </c>
      <c r="I2743">
        <v>4</v>
      </c>
      <c r="J2743">
        <v>6</v>
      </c>
      <c r="K2743">
        <v>12</v>
      </c>
      <c r="L2743">
        <v>0</v>
      </c>
      <c r="M2743">
        <v>3</v>
      </c>
      <c r="N2743" t="s">
        <v>34</v>
      </c>
      <c r="O2743">
        <v>3.57</v>
      </c>
      <c r="P2743">
        <v>3.57</v>
      </c>
      <c r="Q2743">
        <v>1.98</v>
      </c>
      <c r="R2743">
        <v>3.82</v>
      </c>
      <c r="S2743">
        <v>3.8</v>
      </c>
      <c r="T2743">
        <v>2.09</v>
      </c>
    </row>
    <row r="2744" spans="1:20" x14ac:dyDescent="0.45">
      <c r="A2744" t="s">
        <v>20</v>
      </c>
      <c r="B2744" s="2">
        <v>43002</v>
      </c>
      <c r="C2744" s="1">
        <v>0.70833333333333337</v>
      </c>
      <c r="D2744" t="s">
        <v>25</v>
      </c>
      <c r="E2744" t="s">
        <v>104</v>
      </c>
      <c r="F2744">
        <v>1405.08</v>
      </c>
      <c r="G2744">
        <v>1249.76</v>
      </c>
      <c r="H2744">
        <v>6</v>
      </c>
      <c r="I2744">
        <v>7</v>
      </c>
      <c r="J2744">
        <v>3</v>
      </c>
      <c r="K2744">
        <v>6</v>
      </c>
      <c r="L2744">
        <v>3</v>
      </c>
      <c r="M2744">
        <v>1</v>
      </c>
      <c r="N2744" t="s">
        <v>23</v>
      </c>
      <c r="O2744">
        <v>1.72</v>
      </c>
      <c r="P2744">
        <v>3.73</v>
      </c>
      <c r="Q2744">
        <v>4.6900000000000004</v>
      </c>
      <c r="R2744">
        <v>1.81</v>
      </c>
      <c r="S2744">
        <v>4.05</v>
      </c>
      <c r="T2744">
        <v>5.15</v>
      </c>
    </row>
    <row r="2745" spans="1:20" x14ac:dyDescent="0.45">
      <c r="A2745" t="s">
        <v>20</v>
      </c>
      <c r="B2745" s="2">
        <v>43002</v>
      </c>
      <c r="C2745" s="1">
        <v>0.70833333333333337</v>
      </c>
      <c r="D2745" t="s">
        <v>58</v>
      </c>
      <c r="E2745" t="s">
        <v>49</v>
      </c>
      <c r="F2745">
        <v>1344.28</v>
      </c>
      <c r="G2745">
        <v>1223.6099999999999</v>
      </c>
      <c r="H2745">
        <v>7</v>
      </c>
      <c r="I2745">
        <v>11</v>
      </c>
      <c r="J2745">
        <v>7</v>
      </c>
      <c r="K2745">
        <v>11</v>
      </c>
      <c r="L2745">
        <v>2</v>
      </c>
      <c r="M2745">
        <v>1</v>
      </c>
      <c r="N2745" t="s">
        <v>23</v>
      </c>
      <c r="O2745">
        <v>1.74</v>
      </c>
      <c r="P2745">
        <v>3.78</v>
      </c>
      <c r="Q2745">
        <v>4.4800000000000004</v>
      </c>
      <c r="R2745">
        <v>1.83</v>
      </c>
      <c r="S2745">
        <v>4.05</v>
      </c>
      <c r="T2745">
        <v>5.25</v>
      </c>
    </row>
    <row r="2746" spans="1:20" x14ac:dyDescent="0.45">
      <c r="A2746" t="s">
        <v>31</v>
      </c>
      <c r="B2746" s="2">
        <v>43002</v>
      </c>
      <c r="C2746" s="1">
        <v>0.70833333333333337</v>
      </c>
      <c r="D2746" t="s">
        <v>99</v>
      </c>
      <c r="E2746" t="s">
        <v>57</v>
      </c>
      <c r="F2746">
        <v>1344.93</v>
      </c>
      <c r="G2746">
        <v>1467.99</v>
      </c>
      <c r="H2746">
        <v>6</v>
      </c>
      <c r="I2746">
        <v>10</v>
      </c>
      <c r="J2746">
        <v>7</v>
      </c>
      <c r="K2746">
        <v>8</v>
      </c>
      <c r="L2746">
        <v>1</v>
      </c>
      <c r="M2746">
        <v>2</v>
      </c>
      <c r="N2746" t="s">
        <v>34</v>
      </c>
      <c r="O2746">
        <v>4.7699999999999996</v>
      </c>
      <c r="P2746">
        <v>3.77</v>
      </c>
      <c r="Q2746">
        <v>1.7</v>
      </c>
      <c r="R2746">
        <v>5.7</v>
      </c>
      <c r="S2746">
        <v>4.05</v>
      </c>
      <c r="T2746">
        <v>1.79</v>
      </c>
    </row>
    <row r="2747" spans="1:20" x14ac:dyDescent="0.45">
      <c r="A2747" t="s">
        <v>61</v>
      </c>
      <c r="B2747" s="2">
        <v>43002</v>
      </c>
      <c r="C2747" s="1">
        <v>0.70833333333333337</v>
      </c>
      <c r="D2747" t="s">
        <v>80</v>
      </c>
      <c r="E2747" t="s">
        <v>62</v>
      </c>
      <c r="F2747">
        <v>1381</v>
      </c>
      <c r="G2747">
        <v>1472.28</v>
      </c>
      <c r="H2747">
        <v>2</v>
      </c>
      <c r="I2747">
        <v>6</v>
      </c>
      <c r="J2747">
        <v>6</v>
      </c>
      <c r="K2747">
        <v>12</v>
      </c>
      <c r="L2747">
        <v>1</v>
      </c>
      <c r="M2747">
        <v>0</v>
      </c>
      <c r="N2747" t="s">
        <v>23</v>
      </c>
      <c r="O2747">
        <v>2.68</v>
      </c>
      <c r="P2747">
        <v>3.22</v>
      </c>
      <c r="Q2747">
        <v>2.59</v>
      </c>
      <c r="R2747">
        <v>2.85</v>
      </c>
      <c r="S2747">
        <v>3.5</v>
      </c>
      <c r="T2747">
        <v>2.75</v>
      </c>
    </row>
    <row r="2748" spans="1:20" x14ac:dyDescent="0.45">
      <c r="A2748" t="s">
        <v>20</v>
      </c>
      <c r="B2748" s="2">
        <v>43002</v>
      </c>
      <c r="C2748" s="1">
        <v>0.79166666666666663</v>
      </c>
      <c r="D2748" t="s">
        <v>40</v>
      </c>
      <c r="E2748" t="s">
        <v>60</v>
      </c>
      <c r="F2748">
        <v>1320.96</v>
      </c>
      <c r="G2748">
        <v>1380.51</v>
      </c>
      <c r="H2748">
        <v>0</v>
      </c>
      <c r="I2748">
        <v>2</v>
      </c>
      <c r="J2748">
        <v>6</v>
      </c>
      <c r="K2748">
        <v>12</v>
      </c>
      <c r="L2748">
        <v>2</v>
      </c>
      <c r="M2748">
        <v>1</v>
      </c>
      <c r="N2748" t="s">
        <v>23</v>
      </c>
      <c r="O2748">
        <v>2.61</v>
      </c>
      <c r="P2748">
        <v>3.24</v>
      </c>
      <c r="Q2748">
        <v>2.68</v>
      </c>
      <c r="R2748">
        <v>2.84</v>
      </c>
      <c r="S2748">
        <v>3.5</v>
      </c>
      <c r="T2748">
        <v>2.95</v>
      </c>
    </row>
    <row r="2749" spans="1:20" x14ac:dyDescent="0.45">
      <c r="A2749" t="s">
        <v>31</v>
      </c>
      <c r="B2749" s="2">
        <v>43003</v>
      </c>
      <c r="C2749" s="1">
        <v>0.75</v>
      </c>
      <c r="D2749" t="s">
        <v>33</v>
      </c>
      <c r="E2749" t="s">
        <v>55</v>
      </c>
      <c r="F2749">
        <v>1356.44</v>
      </c>
      <c r="G2749">
        <v>1474.46</v>
      </c>
      <c r="H2749">
        <v>4</v>
      </c>
      <c r="I2749">
        <v>8</v>
      </c>
      <c r="J2749">
        <v>7</v>
      </c>
      <c r="K2749">
        <v>13</v>
      </c>
      <c r="L2749">
        <v>0</v>
      </c>
      <c r="M2749">
        <v>3</v>
      </c>
      <c r="N2749" t="s">
        <v>34</v>
      </c>
      <c r="O2749">
        <v>3.22</v>
      </c>
      <c r="P2749">
        <v>3.48</v>
      </c>
      <c r="Q2749">
        <v>2.15</v>
      </c>
      <c r="R2749">
        <v>3.52</v>
      </c>
      <c r="S2749">
        <v>3.7</v>
      </c>
      <c r="T2749">
        <v>2.25</v>
      </c>
    </row>
    <row r="2750" spans="1:20" x14ac:dyDescent="0.45">
      <c r="A2750" t="s">
        <v>65</v>
      </c>
      <c r="B2750" s="2">
        <v>43003</v>
      </c>
      <c r="C2750" s="1">
        <v>0.77083333333333337</v>
      </c>
      <c r="D2750" t="s">
        <v>66</v>
      </c>
      <c r="E2750" t="s">
        <v>72</v>
      </c>
      <c r="F2750">
        <v>1481.63</v>
      </c>
      <c r="G2750">
        <v>1501.97</v>
      </c>
      <c r="H2750">
        <v>7</v>
      </c>
      <c r="I2750">
        <v>11</v>
      </c>
      <c r="J2750">
        <v>7</v>
      </c>
      <c r="K2750">
        <v>8</v>
      </c>
      <c r="L2750">
        <v>2</v>
      </c>
      <c r="M2750">
        <v>3</v>
      </c>
      <c r="N2750" t="s">
        <v>34</v>
      </c>
      <c r="O2750">
        <v>3.02</v>
      </c>
      <c r="P2750">
        <v>3.03</v>
      </c>
      <c r="Q2750">
        <v>2.39</v>
      </c>
      <c r="R2750">
        <v>3.29</v>
      </c>
      <c r="S2750">
        <v>3.17</v>
      </c>
      <c r="T2750">
        <v>2.5</v>
      </c>
    </row>
    <row r="2751" spans="1:20" x14ac:dyDescent="0.45">
      <c r="A2751" t="s">
        <v>31</v>
      </c>
      <c r="B2751" s="2">
        <v>43007</v>
      </c>
      <c r="C2751" s="1">
        <v>0.70833333333333337</v>
      </c>
      <c r="D2751" t="s">
        <v>111</v>
      </c>
      <c r="E2751" t="s">
        <v>33</v>
      </c>
      <c r="F2751">
        <v>1285.02</v>
      </c>
      <c r="G2751">
        <v>1356.44</v>
      </c>
      <c r="H2751">
        <v>3</v>
      </c>
      <c r="I2751">
        <v>6</v>
      </c>
      <c r="J2751">
        <v>3</v>
      </c>
      <c r="K2751">
        <v>7</v>
      </c>
      <c r="L2751">
        <v>1</v>
      </c>
      <c r="M2751">
        <v>5</v>
      </c>
      <c r="N2751" t="s">
        <v>34</v>
      </c>
      <c r="O2751">
        <v>4.38</v>
      </c>
      <c r="P2751">
        <v>3.59</v>
      </c>
      <c r="Q2751">
        <v>1.81</v>
      </c>
      <c r="R2751">
        <v>4.9000000000000004</v>
      </c>
      <c r="S2751">
        <v>3.92</v>
      </c>
      <c r="T2751">
        <v>1.93</v>
      </c>
    </row>
    <row r="2752" spans="1:20" x14ac:dyDescent="0.45">
      <c r="A2752" t="s">
        <v>20</v>
      </c>
      <c r="B2752" s="2">
        <v>43007</v>
      </c>
      <c r="C2752" s="1">
        <v>0.75</v>
      </c>
      <c r="D2752" t="s">
        <v>60</v>
      </c>
      <c r="E2752" t="s">
        <v>109</v>
      </c>
      <c r="F2752">
        <v>1380.51</v>
      </c>
      <c r="G2752">
        <v>1214.6500000000001</v>
      </c>
      <c r="H2752">
        <v>6</v>
      </c>
      <c r="I2752">
        <v>9</v>
      </c>
      <c r="J2752">
        <v>4</v>
      </c>
      <c r="K2752">
        <v>5</v>
      </c>
      <c r="L2752">
        <v>0</v>
      </c>
      <c r="M2752">
        <v>4</v>
      </c>
      <c r="N2752" t="s">
        <v>34</v>
      </c>
      <c r="O2752">
        <v>1.71</v>
      </c>
      <c r="P2752">
        <v>3.62</v>
      </c>
      <c r="Q2752">
        <v>5.01</v>
      </c>
      <c r="R2752">
        <v>1.8</v>
      </c>
      <c r="S2752">
        <v>3.95</v>
      </c>
      <c r="T2752">
        <v>5.6</v>
      </c>
    </row>
    <row r="2753" spans="1:20" x14ac:dyDescent="0.45">
      <c r="A2753" t="s">
        <v>31</v>
      </c>
      <c r="B2753" s="2">
        <v>43008</v>
      </c>
      <c r="C2753" s="1">
        <v>0.625</v>
      </c>
      <c r="D2753" t="s">
        <v>99</v>
      </c>
      <c r="E2753" t="s">
        <v>44</v>
      </c>
      <c r="F2753">
        <v>1344.93</v>
      </c>
      <c r="G2753">
        <v>1375.83</v>
      </c>
      <c r="H2753">
        <v>3</v>
      </c>
      <c r="I2753">
        <v>7</v>
      </c>
      <c r="J2753">
        <v>4</v>
      </c>
      <c r="K2753">
        <v>5</v>
      </c>
      <c r="L2753">
        <v>1</v>
      </c>
      <c r="M2753">
        <v>1</v>
      </c>
      <c r="N2753" t="s">
        <v>28</v>
      </c>
      <c r="O2753">
        <v>2.4500000000000002</v>
      </c>
      <c r="P2753">
        <v>3.24</v>
      </c>
      <c r="Q2753">
        <v>2.88</v>
      </c>
      <c r="R2753">
        <v>2.6</v>
      </c>
      <c r="S2753">
        <v>3.44</v>
      </c>
      <c r="T2753">
        <v>3.05</v>
      </c>
    </row>
    <row r="2754" spans="1:20" x14ac:dyDescent="0.45">
      <c r="A2754" t="s">
        <v>20</v>
      </c>
      <c r="B2754" s="2">
        <v>43008</v>
      </c>
      <c r="C2754" s="1">
        <v>0.70833333333333337</v>
      </c>
      <c r="D2754" t="s">
        <v>22</v>
      </c>
      <c r="E2754" t="s">
        <v>40</v>
      </c>
      <c r="F2754">
        <v>1293.1099999999999</v>
      </c>
      <c r="G2754">
        <v>1320.96</v>
      </c>
      <c r="H2754">
        <v>3</v>
      </c>
      <c r="I2754">
        <v>9</v>
      </c>
      <c r="J2754">
        <v>3</v>
      </c>
      <c r="K2754">
        <v>4</v>
      </c>
      <c r="L2754">
        <v>4</v>
      </c>
      <c r="M2754">
        <v>2</v>
      </c>
      <c r="N2754" t="s">
        <v>23</v>
      </c>
      <c r="O2754">
        <v>2.38</v>
      </c>
      <c r="P2754">
        <v>3.38</v>
      </c>
      <c r="Q2754">
        <v>2.9</v>
      </c>
      <c r="R2754">
        <v>2.5499999999999998</v>
      </c>
      <c r="S2754">
        <v>3.6</v>
      </c>
      <c r="T2754">
        <v>3.15</v>
      </c>
    </row>
    <row r="2755" spans="1:20" x14ac:dyDescent="0.45">
      <c r="A2755" t="s">
        <v>35</v>
      </c>
      <c r="B2755" s="2">
        <v>43008</v>
      </c>
      <c r="C2755" s="1">
        <v>0.72916666666666663</v>
      </c>
      <c r="D2755" t="s">
        <v>47</v>
      </c>
      <c r="E2755" t="s">
        <v>112</v>
      </c>
      <c r="F2755">
        <v>1454.98</v>
      </c>
      <c r="G2755">
        <v>1412.98</v>
      </c>
      <c r="H2755">
        <v>4</v>
      </c>
      <c r="I2755">
        <v>7</v>
      </c>
      <c r="J2755">
        <v>5</v>
      </c>
      <c r="K2755">
        <v>8</v>
      </c>
      <c r="L2755">
        <v>4</v>
      </c>
      <c r="M2755">
        <v>2</v>
      </c>
      <c r="N2755" t="s">
        <v>23</v>
      </c>
      <c r="O2755">
        <v>3.3</v>
      </c>
      <c r="P2755">
        <v>3.3</v>
      </c>
      <c r="Q2755">
        <v>2.19</v>
      </c>
      <c r="R2755">
        <v>3.51</v>
      </c>
      <c r="S2755">
        <v>3.55</v>
      </c>
      <c r="T2755">
        <v>2.4</v>
      </c>
    </row>
    <row r="2756" spans="1:20" x14ac:dyDescent="0.45">
      <c r="A2756" t="s">
        <v>61</v>
      </c>
      <c r="B2756" s="2">
        <v>43008</v>
      </c>
      <c r="C2756" s="1">
        <v>0.8125</v>
      </c>
      <c r="D2756" t="s">
        <v>77</v>
      </c>
      <c r="E2756" t="s">
        <v>80</v>
      </c>
      <c r="F2756">
        <v>1337.64</v>
      </c>
      <c r="G2756">
        <v>1381</v>
      </c>
      <c r="H2756">
        <v>4</v>
      </c>
      <c r="I2756">
        <v>4</v>
      </c>
      <c r="J2756">
        <v>5</v>
      </c>
      <c r="K2756">
        <v>6</v>
      </c>
      <c r="L2756">
        <v>0</v>
      </c>
      <c r="M2756">
        <v>0</v>
      </c>
      <c r="N2756" t="s">
        <v>28</v>
      </c>
      <c r="O2756">
        <v>2.5499999999999998</v>
      </c>
      <c r="P2756">
        <v>3.08</v>
      </c>
      <c r="Q2756">
        <v>2.82</v>
      </c>
      <c r="R2756">
        <v>2.68</v>
      </c>
      <c r="S2756">
        <v>3.25</v>
      </c>
      <c r="T2756">
        <v>2.98</v>
      </c>
    </row>
    <row r="2757" spans="1:20" x14ac:dyDescent="0.45">
      <c r="A2757" t="s">
        <v>61</v>
      </c>
      <c r="B2757" s="2">
        <v>43010</v>
      </c>
      <c r="C2757" s="1">
        <v>0.70833333333333337</v>
      </c>
      <c r="D2757" t="s">
        <v>63</v>
      </c>
      <c r="E2757" t="s">
        <v>90</v>
      </c>
      <c r="F2757">
        <v>1264.51</v>
      </c>
      <c r="G2757">
        <v>1261.43</v>
      </c>
      <c r="H2757">
        <v>1</v>
      </c>
      <c r="I2757">
        <v>2</v>
      </c>
      <c r="J2757">
        <v>1</v>
      </c>
      <c r="K2757">
        <v>2</v>
      </c>
      <c r="L2757">
        <v>0</v>
      </c>
      <c r="M2757">
        <v>1</v>
      </c>
      <c r="N2757" t="s">
        <v>34</v>
      </c>
      <c r="O2757">
        <v>3.33</v>
      </c>
      <c r="P2757">
        <v>3.06</v>
      </c>
      <c r="Q2757">
        <v>2.2599999999999998</v>
      </c>
      <c r="R2757">
        <v>3.66</v>
      </c>
      <c r="S2757">
        <v>3.3</v>
      </c>
      <c r="T2757">
        <v>2.4</v>
      </c>
    </row>
    <row r="2758" spans="1:20" x14ac:dyDescent="0.45">
      <c r="A2758" t="s">
        <v>31</v>
      </c>
      <c r="B2758" s="2">
        <v>43011</v>
      </c>
      <c r="C2758" s="1">
        <v>0.80208333333333337</v>
      </c>
      <c r="D2758" t="s">
        <v>56</v>
      </c>
      <c r="E2758" t="s">
        <v>32</v>
      </c>
      <c r="F2758">
        <v>1454.95</v>
      </c>
      <c r="G2758">
        <v>1307.6199999999999</v>
      </c>
      <c r="H2758">
        <v>2</v>
      </c>
      <c r="I2758">
        <v>8</v>
      </c>
      <c r="J2758">
        <v>3</v>
      </c>
      <c r="K2758">
        <v>7</v>
      </c>
      <c r="L2758">
        <v>5</v>
      </c>
      <c r="M2758">
        <v>1</v>
      </c>
      <c r="N2758" t="s">
        <v>23</v>
      </c>
      <c r="O2758">
        <v>1.85</v>
      </c>
      <c r="P2758">
        <v>3.63</v>
      </c>
      <c r="Q2758">
        <v>4.05</v>
      </c>
      <c r="R2758">
        <v>1.92</v>
      </c>
      <c r="S2758">
        <v>3.82</v>
      </c>
      <c r="T2758">
        <v>4.5</v>
      </c>
    </row>
    <row r="2759" spans="1:20" x14ac:dyDescent="0.45">
      <c r="A2759" t="s">
        <v>81</v>
      </c>
      <c r="B2759" s="2">
        <v>43012</v>
      </c>
      <c r="C2759" s="1">
        <v>0.54166666666666663</v>
      </c>
      <c r="D2759" t="s">
        <v>92</v>
      </c>
      <c r="E2759" t="s">
        <v>83</v>
      </c>
      <c r="F2759">
        <v>1364.73</v>
      </c>
      <c r="G2759">
        <v>1554.11</v>
      </c>
      <c r="H2759">
        <v>0</v>
      </c>
      <c r="I2759">
        <v>1</v>
      </c>
      <c r="J2759">
        <v>0</v>
      </c>
      <c r="K2759">
        <v>3</v>
      </c>
      <c r="L2759">
        <v>2</v>
      </c>
      <c r="M2759">
        <v>2</v>
      </c>
      <c r="N2759" t="s">
        <v>28</v>
      </c>
      <c r="O2759">
        <v>10.91</v>
      </c>
      <c r="P2759">
        <v>4.62</v>
      </c>
      <c r="Q2759">
        <v>1.32</v>
      </c>
      <c r="R2759">
        <v>16.5</v>
      </c>
      <c r="S2759">
        <v>5.7</v>
      </c>
      <c r="T2759">
        <v>1.37</v>
      </c>
    </row>
    <row r="2760" spans="1:20" x14ac:dyDescent="0.45">
      <c r="A2760" t="s">
        <v>41</v>
      </c>
      <c r="B2760" s="2">
        <v>43012</v>
      </c>
      <c r="C2760" s="1">
        <v>0.75</v>
      </c>
      <c r="D2760" t="s">
        <v>51</v>
      </c>
      <c r="E2760" t="s">
        <v>53</v>
      </c>
      <c r="F2760">
        <v>1390.17</v>
      </c>
      <c r="G2760">
        <v>1498.42</v>
      </c>
      <c r="H2760">
        <v>1</v>
      </c>
      <c r="I2760">
        <v>7</v>
      </c>
      <c r="J2760">
        <v>7</v>
      </c>
      <c r="K2760">
        <v>11</v>
      </c>
      <c r="L2760">
        <v>1</v>
      </c>
      <c r="M2760">
        <v>2</v>
      </c>
      <c r="N2760" t="s">
        <v>34</v>
      </c>
      <c r="O2760">
        <v>2.4</v>
      </c>
      <c r="P2760">
        <v>3.25</v>
      </c>
      <c r="Q2760">
        <v>2.93</v>
      </c>
      <c r="R2760">
        <v>2.4900000000000002</v>
      </c>
      <c r="S2760">
        <v>3.45</v>
      </c>
      <c r="T2760">
        <v>3.18</v>
      </c>
    </row>
    <row r="2761" spans="1:20" x14ac:dyDescent="0.45">
      <c r="A2761" t="s">
        <v>20</v>
      </c>
      <c r="B2761" s="2">
        <v>43012</v>
      </c>
      <c r="C2761" s="1">
        <v>0.75</v>
      </c>
      <c r="D2761" t="s">
        <v>109</v>
      </c>
      <c r="E2761" t="s">
        <v>60</v>
      </c>
      <c r="F2761">
        <v>1255.04</v>
      </c>
      <c r="G2761">
        <v>1353.93</v>
      </c>
      <c r="H2761">
        <v>7</v>
      </c>
      <c r="I2761">
        <v>7</v>
      </c>
      <c r="J2761">
        <v>3</v>
      </c>
      <c r="K2761">
        <v>6</v>
      </c>
      <c r="L2761">
        <v>1</v>
      </c>
      <c r="M2761">
        <v>0</v>
      </c>
      <c r="N2761" t="s">
        <v>23</v>
      </c>
      <c r="O2761">
        <v>3.72</v>
      </c>
      <c r="P2761">
        <v>3.3</v>
      </c>
      <c r="Q2761">
        <v>2.02</v>
      </c>
      <c r="R2761">
        <v>4.05</v>
      </c>
      <c r="S2761">
        <v>3.5</v>
      </c>
      <c r="T2761">
        <v>2.1</v>
      </c>
    </row>
    <row r="2762" spans="1:20" x14ac:dyDescent="0.45">
      <c r="A2762" t="s">
        <v>31</v>
      </c>
      <c r="B2762" s="2">
        <v>43012</v>
      </c>
      <c r="C2762" s="1">
        <v>0.75</v>
      </c>
      <c r="D2762" t="s">
        <v>33</v>
      </c>
      <c r="E2762" t="s">
        <v>32</v>
      </c>
      <c r="F2762">
        <v>1370.08</v>
      </c>
      <c r="G2762">
        <v>1307.6199999999999</v>
      </c>
      <c r="H2762">
        <v>4</v>
      </c>
      <c r="I2762">
        <v>7</v>
      </c>
      <c r="J2762">
        <v>3</v>
      </c>
      <c r="K2762">
        <v>4</v>
      </c>
      <c r="L2762">
        <v>1</v>
      </c>
      <c r="M2762">
        <v>3</v>
      </c>
      <c r="N2762" t="s">
        <v>34</v>
      </c>
      <c r="O2762">
        <v>1.82</v>
      </c>
      <c r="P2762">
        <v>3.56</v>
      </c>
      <c r="Q2762">
        <v>4.2699999999999996</v>
      </c>
      <c r="R2762">
        <v>1.95</v>
      </c>
      <c r="S2762">
        <v>3.93</v>
      </c>
      <c r="T2762">
        <v>4.75</v>
      </c>
    </row>
    <row r="2763" spans="1:20" x14ac:dyDescent="0.45">
      <c r="A2763" t="s">
        <v>41</v>
      </c>
      <c r="B2763" s="2">
        <v>43015</v>
      </c>
      <c r="C2763" s="1">
        <v>0.75</v>
      </c>
      <c r="D2763" t="s">
        <v>70</v>
      </c>
      <c r="E2763" t="s">
        <v>71</v>
      </c>
      <c r="F2763">
        <v>1441.67</v>
      </c>
      <c r="G2763">
        <v>1270.71</v>
      </c>
      <c r="H2763">
        <v>5</v>
      </c>
      <c r="I2763">
        <v>7</v>
      </c>
      <c r="J2763">
        <v>5</v>
      </c>
      <c r="K2763">
        <v>8</v>
      </c>
      <c r="L2763">
        <v>2</v>
      </c>
      <c r="M2763">
        <v>1</v>
      </c>
      <c r="N2763" t="s">
        <v>23</v>
      </c>
      <c r="O2763">
        <v>1.32</v>
      </c>
      <c r="P2763">
        <v>5.16</v>
      </c>
      <c r="Q2763">
        <v>9.25</v>
      </c>
      <c r="R2763">
        <v>1.36</v>
      </c>
      <c r="S2763">
        <v>5.95</v>
      </c>
      <c r="T2763">
        <v>11.5</v>
      </c>
    </row>
    <row r="2764" spans="1:20" x14ac:dyDescent="0.45">
      <c r="A2764" t="s">
        <v>74</v>
      </c>
      <c r="B2764" s="2">
        <v>43016</v>
      </c>
      <c r="C2764" s="1">
        <v>0.6875</v>
      </c>
      <c r="D2764" t="s">
        <v>98</v>
      </c>
      <c r="E2764" t="s">
        <v>89</v>
      </c>
      <c r="F2764">
        <v>1204.8800000000001</v>
      </c>
      <c r="G2764">
        <v>1192.8900000000001</v>
      </c>
      <c r="H2764">
        <v>4</v>
      </c>
      <c r="I2764">
        <v>7</v>
      </c>
      <c r="J2764">
        <v>6</v>
      </c>
      <c r="K2764">
        <v>9</v>
      </c>
      <c r="L2764">
        <v>3</v>
      </c>
      <c r="M2764">
        <v>0</v>
      </c>
      <c r="N2764" t="s">
        <v>23</v>
      </c>
      <c r="O2764">
        <v>2.7</v>
      </c>
      <c r="P2764">
        <v>3.18</v>
      </c>
      <c r="Q2764">
        <v>2.61</v>
      </c>
      <c r="R2764">
        <v>2.9</v>
      </c>
      <c r="S2764">
        <v>3.4</v>
      </c>
      <c r="T2764">
        <v>2.83</v>
      </c>
    </row>
    <row r="2765" spans="1:20" x14ac:dyDescent="0.45">
      <c r="A2765" t="s">
        <v>31</v>
      </c>
      <c r="B2765" s="2">
        <v>43017</v>
      </c>
      <c r="C2765" s="1">
        <v>0.54166666666666663</v>
      </c>
      <c r="D2765" t="s">
        <v>107</v>
      </c>
      <c r="E2765" t="s">
        <v>111</v>
      </c>
      <c r="F2765">
        <v>1382.75</v>
      </c>
      <c r="G2765">
        <v>1255.1099999999999</v>
      </c>
      <c r="H2765">
        <v>1</v>
      </c>
      <c r="I2765">
        <v>2</v>
      </c>
      <c r="J2765">
        <v>0</v>
      </c>
      <c r="K2765">
        <v>6</v>
      </c>
      <c r="L2765">
        <v>3</v>
      </c>
      <c r="M2765">
        <v>1</v>
      </c>
      <c r="N2765" t="s">
        <v>23</v>
      </c>
      <c r="O2765">
        <v>1.7</v>
      </c>
      <c r="P2765">
        <v>3.73</v>
      </c>
      <c r="Q2765">
        <v>4.8899999999999997</v>
      </c>
      <c r="R2765">
        <v>1.78</v>
      </c>
      <c r="S2765">
        <v>3.95</v>
      </c>
      <c r="T2765">
        <v>5.4</v>
      </c>
    </row>
    <row r="2766" spans="1:20" x14ac:dyDescent="0.45">
      <c r="A2766" t="s">
        <v>41</v>
      </c>
      <c r="B2766" s="2">
        <v>43017</v>
      </c>
      <c r="C2766" s="1">
        <v>0.58333333333333337</v>
      </c>
      <c r="D2766" t="s">
        <v>51</v>
      </c>
      <c r="E2766" t="s">
        <v>54</v>
      </c>
      <c r="F2766">
        <v>1390.17</v>
      </c>
      <c r="G2766">
        <v>1341.16</v>
      </c>
      <c r="H2766">
        <v>1</v>
      </c>
      <c r="I2766">
        <v>4</v>
      </c>
      <c r="J2766">
        <v>5</v>
      </c>
      <c r="K2766">
        <v>6</v>
      </c>
      <c r="L2766">
        <v>2</v>
      </c>
      <c r="M2766">
        <v>2</v>
      </c>
      <c r="N2766" t="s">
        <v>28</v>
      </c>
      <c r="O2766">
        <v>1.77</v>
      </c>
      <c r="P2766">
        <v>3.8</v>
      </c>
      <c r="Q2766">
        <v>4.3099999999999996</v>
      </c>
      <c r="R2766">
        <v>1.86</v>
      </c>
      <c r="S2766">
        <v>4.0999999999999996</v>
      </c>
      <c r="T2766">
        <v>4.75</v>
      </c>
    </row>
    <row r="2767" spans="1:20" x14ac:dyDescent="0.45">
      <c r="A2767" t="s">
        <v>41</v>
      </c>
      <c r="B2767" s="2">
        <v>43017</v>
      </c>
      <c r="C2767" s="1">
        <v>0.58333333333333337</v>
      </c>
      <c r="D2767" t="s">
        <v>105</v>
      </c>
      <c r="E2767" t="s">
        <v>53</v>
      </c>
      <c r="F2767">
        <v>1361.61</v>
      </c>
      <c r="G2767">
        <v>1498.42</v>
      </c>
      <c r="H2767">
        <v>4</v>
      </c>
      <c r="I2767">
        <v>6</v>
      </c>
      <c r="J2767">
        <v>6</v>
      </c>
      <c r="K2767">
        <v>10</v>
      </c>
      <c r="L2767">
        <v>1</v>
      </c>
      <c r="M2767">
        <v>1</v>
      </c>
      <c r="N2767" t="s">
        <v>28</v>
      </c>
      <c r="O2767">
        <v>2.9</v>
      </c>
      <c r="P2767">
        <v>3.18</v>
      </c>
      <c r="Q2767">
        <v>2.4900000000000002</v>
      </c>
      <c r="R2767">
        <v>3.09</v>
      </c>
      <c r="S2767">
        <v>3.45</v>
      </c>
      <c r="T2767">
        <v>2.61</v>
      </c>
    </row>
    <row r="2768" spans="1:20" x14ac:dyDescent="0.45">
      <c r="A2768" t="s">
        <v>20</v>
      </c>
      <c r="B2768" s="2">
        <v>43017</v>
      </c>
      <c r="C2768" s="1">
        <v>0.70833333333333337</v>
      </c>
      <c r="D2768" t="s">
        <v>48</v>
      </c>
      <c r="E2768" t="s">
        <v>22</v>
      </c>
      <c r="F2768">
        <v>1289.3699999999999</v>
      </c>
      <c r="G2768">
        <v>1285.1300000000001</v>
      </c>
      <c r="H2768">
        <v>1</v>
      </c>
      <c r="I2768">
        <v>2</v>
      </c>
      <c r="J2768">
        <v>3</v>
      </c>
      <c r="K2768">
        <v>9</v>
      </c>
      <c r="L2768">
        <v>1</v>
      </c>
      <c r="M2768">
        <v>1</v>
      </c>
      <c r="N2768" t="s">
        <v>28</v>
      </c>
      <c r="O2768">
        <v>2.37</v>
      </c>
      <c r="P2768">
        <v>3.5</v>
      </c>
      <c r="Q2768">
        <v>2.82</v>
      </c>
      <c r="R2768">
        <v>2.5299999999999998</v>
      </c>
      <c r="S2768">
        <v>3.75</v>
      </c>
      <c r="T2768">
        <v>3.1</v>
      </c>
    </row>
    <row r="2769" spans="1:20" x14ac:dyDescent="0.45">
      <c r="A2769" t="s">
        <v>20</v>
      </c>
      <c r="B2769" s="2">
        <v>43017</v>
      </c>
      <c r="C2769" s="1">
        <v>0.70833333333333337</v>
      </c>
      <c r="D2769" t="s">
        <v>24</v>
      </c>
      <c r="E2769" t="s">
        <v>29</v>
      </c>
      <c r="F2769">
        <v>1352.96</v>
      </c>
      <c r="G2769">
        <v>1295.9100000000001</v>
      </c>
      <c r="H2769">
        <v>9</v>
      </c>
      <c r="I2769">
        <v>13</v>
      </c>
      <c r="J2769">
        <v>2</v>
      </c>
      <c r="K2769">
        <v>5</v>
      </c>
      <c r="L2769">
        <v>1</v>
      </c>
      <c r="M2769">
        <v>1</v>
      </c>
      <c r="N2769" t="s">
        <v>28</v>
      </c>
      <c r="O2769">
        <v>2.31</v>
      </c>
      <c r="P2769">
        <v>3.4</v>
      </c>
      <c r="Q2769">
        <v>2.98</v>
      </c>
      <c r="R2769">
        <v>2.4500000000000002</v>
      </c>
      <c r="S2769">
        <v>3.6</v>
      </c>
      <c r="T2769">
        <v>3.2</v>
      </c>
    </row>
    <row r="2770" spans="1:20" x14ac:dyDescent="0.45">
      <c r="A2770" t="s">
        <v>20</v>
      </c>
      <c r="B2770" s="2">
        <v>43017</v>
      </c>
      <c r="C2770" s="1">
        <v>0.70833333333333337</v>
      </c>
      <c r="D2770" t="s">
        <v>109</v>
      </c>
      <c r="E2770" t="s">
        <v>49</v>
      </c>
      <c r="F2770">
        <v>1255.04</v>
      </c>
      <c r="G2770">
        <v>1244.3800000000001</v>
      </c>
      <c r="H2770">
        <v>9</v>
      </c>
      <c r="I2770">
        <v>10</v>
      </c>
      <c r="J2770">
        <v>4</v>
      </c>
      <c r="K2770">
        <v>10</v>
      </c>
      <c r="L2770">
        <v>4</v>
      </c>
      <c r="M2770">
        <v>1</v>
      </c>
      <c r="N2770" t="s">
        <v>23</v>
      </c>
      <c r="O2770">
        <v>2.29</v>
      </c>
      <c r="P2770">
        <v>3.37</v>
      </c>
      <c r="Q2770">
        <v>3.05</v>
      </c>
      <c r="R2770">
        <v>2.4</v>
      </c>
      <c r="S2770">
        <v>3.65</v>
      </c>
      <c r="T2770">
        <v>3.25</v>
      </c>
    </row>
    <row r="2771" spans="1:20" x14ac:dyDescent="0.45">
      <c r="A2771" t="s">
        <v>20</v>
      </c>
      <c r="B2771" s="2">
        <v>43017</v>
      </c>
      <c r="C2771" s="1">
        <v>0.70833333333333337</v>
      </c>
      <c r="D2771" t="s">
        <v>104</v>
      </c>
      <c r="E2771" t="s">
        <v>59</v>
      </c>
      <c r="F2771">
        <v>1240.6500000000001</v>
      </c>
      <c r="G2771">
        <v>1257.71</v>
      </c>
      <c r="H2771">
        <v>3</v>
      </c>
      <c r="I2771">
        <v>3</v>
      </c>
      <c r="J2771">
        <v>1</v>
      </c>
      <c r="K2771">
        <v>1</v>
      </c>
      <c r="L2771">
        <v>3</v>
      </c>
      <c r="M2771">
        <v>1</v>
      </c>
      <c r="N2771" t="s">
        <v>23</v>
      </c>
      <c r="O2771">
        <v>2.1</v>
      </c>
      <c r="P2771">
        <v>3.37</v>
      </c>
      <c r="Q2771">
        <v>3.47</v>
      </c>
      <c r="R2771">
        <v>2.2000000000000002</v>
      </c>
      <c r="S2771">
        <v>3.6</v>
      </c>
      <c r="T2771">
        <v>3.79</v>
      </c>
    </row>
    <row r="2772" spans="1:20" x14ac:dyDescent="0.45">
      <c r="A2772" t="s">
        <v>31</v>
      </c>
      <c r="B2772" s="2">
        <v>43017</v>
      </c>
      <c r="C2772" s="1">
        <v>0.70833333333333337</v>
      </c>
      <c r="D2772" t="s">
        <v>44</v>
      </c>
      <c r="E2772" t="s">
        <v>57</v>
      </c>
      <c r="F2772">
        <v>1375.21</v>
      </c>
      <c r="G2772">
        <v>1467.09</v>
      </c>
      <c r="H2772">
        <v>4</v>
      </c>
      <c r="I2772">
        <v>5</v>
      </c>
      <c r="J2772">
        <v>7</v>
      </c>
      <c r="K2772">
        <v>10</v>
      </c>
      <c r="L2772">
        <v>1</v>
      </c>
      <c r="M2772">
        <v>1</v>
      </c>
      <c r="N2772" t="s">
        <v>28</v>
      </c>
      <c r="O2772">
        <v>4.41</v>
      </c>
      <c r="P2772">
        <v>3.6</v>
      </c>
      <c r="Q2772">
        <v>1.8</v>
      </c>
      <c r="R2772">
        <v>4.8</v>
      </c>
      <c r="S2772">
        <v>3.82</v>
      </c>
      <c r="T2772">
        <v>1.93</v>
      </c>
    </row>
    <row r="2773" spans="1:20" x14ac:dyDescent="0.45">
      <c r="A2773" t="s">
        <v>20</v>
      </c>
      <c r="B2773" s="2">
        <v>43017</v>
      </c>
      <c r="C2773" s="1">
        <v>0.79166666666666663</v>
      </c>
      <c r="D2773" t="s">
        <v>58</v>
      </c>
      <c r="E2773" t="s">
        <v>30</v>
      </c>
      <c r="F2773">
        <v>1361.61</v>
      </c>
      <c r="G2773">
        <v>1547.98</v>
      </c>
      <c r="H2773">
        <v>9</v>
      </c>
      <c r="I2773">
        <v>11</v>
      </c>
      <c r="J2773">
        <v>6</v>
      </c>
      <c r="K2773">
        <v>12</v>
      </c>
      <c r="L2773">
        <v>0</v>
      </c>
      <c r="M2773">
        <v>2</v>
      </c>
      <c r="N2773" t="s">
        <v>34</v>
      </c>
      <c r="O2773">
        <v>3.15</v>
      </c>
      <c r="P2773">
        <v>3.52</v>
      </c>
      <c r="Q2773">
        <v>2.1800000000000002</v>
      </c>
      <c r="R2773">
        <v>3.41</v>
      </c>
      <c r="S2773">
        <v>3.8</v>
      </c>
      <c r="T2773">
        <v>2.31</v>
      </c>
    </row>
    <row r="2774" spans="1:20" x14ac:dyDescent="0.45">
      <c r="A2774" t="s">
        <v>31</v>
      </c>
      <c r="B2774" s="2">
        <v>43020</v>
      </c>
      <c r="C2774" s="1">
        <v>0.45833333333333331</v>
      </c>
      <c r="D2774" t="s">
        <v>44</v>
      </c>
      <c r="E2774" t="s">
        <v>32</v>
      </c>
      <c r="F2774">
        <v>1375.21</v>
      </c>
      <c r="G2774">
        <v>1307.6199999999999</v>
      </c>
      <c r="H2774">
        <v>5</v>
      </c>
      <c r="I2774">
        <v>6</v>
      </c>
      <c r="J2774">
        <v>3</v>
      </c>
      <c r="K2774">
        <v>6</v>
      </c>
      <c r="L2774">
        <v>1</v>
      </c>
      <c r="M2774">
        <v>2</v>
      </c>
      <c r="N2774" t="s">
        <v>34</v>
      </c>
      <c r="O2774">
        <v>1.81</v>
      </c>
      <c r="P2774">
        <v>3.62</v>
      </c>
      <c r="Q2774">
        <v>4.3099999999999996</v>
      </c>
      <c r="R2774">
        <v>1.89</v>
      </c>
      <c r="S2774">
        <v>3.82</v>
      </c>
      <c r="T2774">
        <v>4.5999999999999996</v>
      </c>
    </row>
    <row r="2775" spans="1:20" x14ac:dyDescent="0.45">
      <c r="A2775" t="s">
        <v>31</v>
      </c>
      <c r="B2775" s="2">
        <v>43020</v>
      </c>
      <c r="C2775" s="1">
        <v>0.54166666666666663</v>
      </c>
      <c r="D2775" t="s">
        <v>56</v>
      </c>
      <c r="E2775" t="s">
        <v>99</v>
      </c>
      <c r="F2775">
        <v>1454.95</v>
      </c>
      <c r="G2775">
        <v>1328.78</v>
      </c>
      <c r="H2775">
        <v>4</v>
      </c>
      <c r="I2775">
        <v>8</v>
      </c>
      <c r="J2775">
        <v>1</v>
      </c>
      <c r="K2775">
        <v>7</v>
      </c>
      <c r="L2775">
        <v>3</v>
      </c>
      <c r="M2775">
        <v>2</v>
      </c>
      <c r="N2775" t="s">
        <v>23</v>
      </c>
      <c r="O2775">
        <v>1.63</v>
      </c>
      <c r="P2775">
        <v>4.12</v>
      </c>
      <c r="Q2775">
        <v>4.93</v>
      </c>
      <c r="R2775">
        <v>1.69</v>
      </c>
      <c r="S2775">
        <v>4.4000000000000004</v>
      </c>
      <c r="T2775">
        <v>5.75</v>
      </c>
    </row>
    <row r="2776" spans="1:20" x14ac:dyDescent="0.45">
      <c r="A2776" t="s">
        <v>31</v>
      </c>
      <c r="B2776" s="2">
        <v>43020</v>
      </c>
      <c r="C2776" s="1">
        <v>0.70833333333333337</v>
      </c>
      <c r="D2776" t="s">
        <v>57</v>
      </c>
      <c r="E2776" t="s">
        <v>33</v>
      </c>
      <c r="F2776">
        <v>1467.09</v>
      </c>
      <c r="G2776">
        <v>1370.08</v>
      </c>
      <c r="H2776">
        <v>5</v>
      </c>
      <c r="I2776">
        <v>11</v>
      </c>
      <c r="J2776">
        <v>4</v>
      </c>
      <c r="K2776">
        <v>7</v>
      </c>
      <c r="L2776">
        <v>2</v>
      </c>
      <c r="M2776">
        <v>2</v>
      </c>
      <c r="N2776" t="s">
        <v>28</v>
      </c>
      <c r="O2776">
        <v>1.28</v>
      </c>
      <c r="P2776">
        <v>5.8</v>
      </c>
      <c r="Q2776">
        <v>9.4600000000000009</v>
      </c>
      <c r="R2776">
        <v>1.33</v>
      </c>
      <c r="S2776">
        <v>6.4</v>
      </c>
      <c r="T2776">
        <v>11.92</v>
      </c>
    </row>
    <row r="2777" spans="1:20" x14ac:dyDescent="0.45">
      <c r="A2777" t="s">
        <v>20</v>
      </c>
      <c r="B2777" s="2">
        <v>43022</v>
      </c>
      <c r="C2777" s="1">
        <v>0.60416666666666663</v>
      </c>
      <c r="D2777" t="s">
        <v>49</v>
      </c>
      <c r="E2777" t="s">
        <v>30</v>
      </c>
      <c r="F2777">
        <v>1244.3800000000001</v>
      </c>
      <c r="G2777">
        <v>1547.98</v>
      </c>
      <c r="H2777">
        <v>1</v>
      </c>
      <c r="I2777">
        <v>7</v>
      </c>
      <c r="J2777">
        <v>9</v>
      </c>
      <c r="K2777">
        <v>12</v>
      </c>
      <c r="L2777">
        <v>0</v>
      </c>
      <c r="M2777">
        <v>3</v>
      </c>
      <c r="N2777" t="s">
        <v>34</v>
      </c>
      <c r="O2777">
        <v>3.56</v>
      </c>
      <c r="P2777">
        <v>3.59</v>
      </c>
      <c r="Q2777">
        <v>1.99</v>
      </c>
      <c r="R2777">
        <v>3.89</v>
      </c>
      <c r="S2777">
        <v>3.9</v>
      </c>
      <c r="T2777">
        <v>2.11</v>
      </c>
    </row>
    <row r="2778" spans="1:20" x14ac:dyDescent="0.45">
      <c r="A2778" t="s">
        <v>35</v>
      </c>
      <c r="B2778" s="2">
        <v>43022</v>
      </c>
      <c r="C2778" s="1">
        <v>0.625</v>
      </c>
      <c r="D2778" t="s">
        <v>112</v>
      </c>
      <c r="E2778" t="s">
        <v>39</v>
      </c>
      <c r="F2778">
        <v>1409.92</v>
      </c>
      <c r="G2778">
        <v>1695.86</v>
      </c>
      <c r="H2778">
        <v>2</v>
      </c>
      <c r="I2778">
        <v>8</v>
      </c>
      <c r="J2778">
        <v>3</v>
      </c>
      <c r="K2778">
        <v>9</v>
      </c>
      <c r="L2778">
        <v>1</v>
      </c>
      <c r="M2778">
        <v>3</v>
      </c>
      <c r="N2778" t="s">
        <v>34</v>
      </c>
      <c r="O2778">
        <v>4.74</v>
      </c>
      <c r="P2778">
        <v>3.66</v>
      </c>
      <c r="Q2778">
        <v>1.72</v>
      </c>
      <c r="R2778">
        <v>5.37</v>
      </c>
      <c r="S2778">
        <v>3.98</v>
      </c>
      <c r="T2778">
        <v>1.8</v>
      </c>
    </row>
    <row r="2779" spans="1:20" x14ac:dyDescent="0.45">
      <c r="A2779" t="s">
        <v>35</v>
      </c>
      <c r="B2779" s="2">
        <v>43022</v>
      </c>
      <c r="C2779" s="1">
        <v>0.72916666666666663</v>
      </c>
      <c r="D2779" t="s">
        <v>100</v>
      </c>
      <c r="E2779" t="s">
        <v>47</v>
      </c>
      <c r="F2779">
        <v>1482.97</v>
      </c>
      <c r="G2779">
        <v>1473.64</v>
      </c>
      <c r="H2779">
        <v>5</v>
      </c>
      <c r="I2779">
        <v>11</v>
      </c>
      <c r="J2779">
        <v>7</v>
      </c>
      <c r="K2779">
        <v>10</v>
      </c>
      <c r="L2779">
        <v>2</v>
      </c>
      <c r="M2779">
        <v>2</v>
      </c>
      <c r="N2779" t="s">
        <v>28</v>
      </c>
      <c r="O2779">
        <v>1.97</v>
      </c>
      <c r="P2779">
        <v>3.57</v>
      </c>
      <c r="Q2779">
        <v>3.59</v>
      </c>
      <c r="R2779">
        <v>2.1</v>
      </c>
      <c r="S2779">
        <v>3.9</v>
      </c>
      <c r="T2779">
        <v>3.98</v>
      </c>
    </row>
    <row r="2780" spans="1:20" x14ac:dyDescent="0.45">
      <c r="A2780" t="s">
        <v>31</v>
      </c>
      <c r="B2780" s="2">
        <v>43023</v>
      </c>
      <c r="C2780" s="1">
        <v>0.45833333333333331</v>
      </c>
      <c r="D2780" t="s">
        <v>78</v>
      </c>
      <c r="E2780" t="s">
        <v>99</v>
      </c>
      <c r="F2780">
        <v>1350.36</v>
      </c>
      <c r="G2780">
        <v>1328.78</v>
      </c>
      <c r="H2780">
        <v>7</v>
      </c>
      <c r="I2780">
        <v>8</v>
      </c>
      <c r="J2780">
        <v>1</v>
      </c>
      <c r="K2780">
        <v>4</v>
      </c>
      <c r="L2780">
        <v>2</v>
      </c>
      <c r="M2780">
        <v>2</v>
      </c>
      <c r="N2780" t="s">
        <v>28</v>
      </c>
      <c r="O2780">
        <v>2.63</v>
      </c>
      <c r="P2780">
        <v>3.22</v>
      </c>
      <c r="Q2780">
        <v>2.68</v>
      </c>
      <c r="R2780">
        <v>2.85</v>
      </c>
      <c r="S2780">
        <v>3.4</v>
      </c>
      <c r="T2780">
        <v>2.96</v>
      </c>
    </row>
    <row r="2781" spans="1:20" x14ac:dyDescent="0.45">
      <c r="A2781" t="s">
        <v>31</v>
      </c>
      <c r="B2781" s="2">
        <v>43023</v>
      </c>
      <c r="C2781" s="1">
        <v>0.54166666666666663</v>
      </c>
      <c r="D2781" t="s">
        <v>68</v>
      </c>
      <c r="E2781" t="s">
        <v>111</v>
      </c>
      <c r="F2781">
        <v>1341.64</v>
      </c>
      <c r="G2781">
        <v>1255.1099999999999</v>
      </c>
      <c r="H2781">
        <v>5</v>
      </c>
      <c r="I2781">
        <v>7</v>
      </c>
      <c r="J2781">
        <v>0</v>
      </c>
      <c r="K2781">
        <v>3</v>
      </c>
      <c r="L2781">
        <v>1</v>
      </c>
      <c r="M2781">
        <v>0</v>
      </c>
      <c r="N2781" t="s">
        <v>23</v>
      </c>
      <c r="O2781">
        <v>1.51</v>
      </c>
      <c r="P2781">
        <v>4.03</v>
      </c>
      <c r="Q2781">
        <v>6.61</v>
      </c>
      <c r="R2781">
        <v>1.56</v>
      </c>
      <c r="S2781">
        <v>4.4000000000000004</v>
      </c>
      <c r="T2781">
        <v>7.5</v>
      </c>
    </row>
    <row r="2782" spans="1:20" x14ac:dyDescent="0.45">
      <c r="A2782" t="s">
        <v>31</v>
      </c>
      <c r="B2782" s="2">
        <v>43023</v>
      </c>
      <c r="C2782" s="1">
        <v>0.625</v>
      </c>
      <c r="D2782" t="s">
        <v>57</v>
      </c>
      <c r="E2782" t="s">
        <v>32</v>
      </c>
      <c r="F2782">
        <v>1477.63</v>
      </c>
      <c r="G2782">
        <v>1299.75</v>
      </c>
      <c r="H2782">
        <v>5</v>
      </c>
      <c r="I2782">
        <v>9</v>
      </c>
      <c r="J2782">
        <v>6</v>
      </c>
      <c r="K2782">
        <v>9</v>
      </c>
      <c r="L2782">
        <v>4</v>
      </c>
      <c r="M2782">
        <v>1</v>
      </c>
      <c r="N2782" t="s">
        <v>23</v>
      </c>
      <c r="O2782">
        <v>1.24</v>
      </c>
      <c r="P2782">
        <v>6.19</v>
      </c>
      <c r="Q2782">
        <v>11.07</v>
      </c>
      <c r="R2782">
        <v>1.29</v>
      </c>
      <c r="S2782">
        <v>7.06</v>
      </c>
      <c r="T2782">
        <v>13.23</v>
      </c>
    </row>
    <row r="2783" spans="1:20" x14ac:dyDescent="0.45">
      <c r="A2783" t="s">
        <v>41</v>
      </c>
      <c r="B2783" s="2">
        <v>43023</v>
      </c>
      <c r="C2783" s="1">
        <v>0.6875</v>
      </c>
      <c r="D2783" t="s">
        <v>51</v>
      </c>
      <c r="E2783" t="s">
        <v>71</v>
      </c>
      <c r="F2783">
        <v>1383.15</v>
      </c>
      <c r="G2783">
        <v>1258.95</v>
      </c>
      <c r="H2783">
        <v>1</v>
      </c>
      <c r="I2783">
        <v>2</v>
      </c>
      <c r="J2783">
        <v>4</v>
      </c>
      <c r="K2783">
        <v>8</v>
      </c>
      <c r="L2783">
        <v>2</v>
      </c>
      <c r="M2783">
        <v>1</v>
      </c>
      <c r="N2783" t="s">
        <v>23</v>
      </c>
      <c r="O2783">
        <v>1.79</v>
      </c>
      <c r="P2783">
        <v>3.87</v>
      </c>
      <c r="Q2783">
        <v>4.13</v>
      </c>
      <c r="R2783">
        <v>1.91</v>
      </c>
      <c r="S2783">
        <v>4.1500000000000004</v>
      </c>
      <c r="T2783">
        <v>4.5199999999999996</v>
      </c>
    </row>
    <row r="2784" spans="1:20" x14ac:dyDescent="0.45">
      <c r="A2784" t="s">
        <v>20</v>
      </c>
      <c r="B2784" s="2">
        <v>43023</v>
      </c>
      <c r="C2784" s="1">
        <v>0.70833333333333337</v>
      </c>
      <c r="D2784" t="s">
        <v>24</v>
      </c>
      <c r="E2784" t="s">
        <v>104</v>
      </c>
      <c r="F2784">
        <v>1335.39</v>
      </c>
      <c r="G2784">
        <v>1250.6400000000001</v>
      </c>
      <c r="H2784">
        <v>7</v>
      </c>
      <c r="I2784">
        <v>13</v>
      </c>
      <c r="J2784">
        <v>3</v>
      </c>
      <c r="K2784">
        <v>6</v>
      </c>
      <c r="L2784">
        <v>2</v>
      </c>
      <c r="M2784">
        <v>0</v>
      </c>
      <c r="N2784" t="s">
        <v>23</v>
      </c>
      <c r="O2784">
        <v>1.81</v>
      </c>
      <c r="P2784">
        <v>3.52</v>
      </c>
      <c r="Q2784">
        <v>4.4400000000000004</v>
      </c>
      <c r="R2784">
        <v>1.9</v>
      </c>
      <c r="S2784">
        <v>3.75</v>
      </c>
      <c r="T2784">
        <v>5</v>
      </c>
    </row>
    <row r="2785" spans="1:20" x14ac:dyDescent="0.45">
      <c r="A2785" t="s">
        <v>20</v>
      </c>
      <c r="B2785" s="2">
        <v>43023</v>
      </c>
      <c r="C2785" s="1">
        <v>0.70833333333333337</v>
      </c>
      <c r="D2785" t="s">
        <v>109</v>
      </c>
      <c r="E2785" t="s">
        <v>59</v>
      </c>
      <c r="F2785">
        <v>1255.04</v>
      </c>
      <c r="G2785">
        <v>1250.3499999999999</v>
      </c>
      <c r="H2785">
        <v>9</v>
      </c>
      <c r="I2785">
        <v>13</v>
      </c>
      <c r="J2785">
        <v>0</v>
      </c>
      <c r="K2785">
        <v>1</v>
      </c>
      <c r="L2785">
        <v>0</v>
      </c>
      <c r="M2785">
        <v>2</v>
      </c>
      <c r="N2785" t="s">
        <v>34</v>
      </c>
      <c r="O2785">
        <v>1.93</v>
      </c>
      <c r="P2785">
        <v>3.56</v>
      </c>
      <c r="Q2785">
        <v>3.8</v>
      </c>
      <c r="R2785">
        <v>2.0499999999999998</v>
      </c>
      <c r="S2785">
        <v>3.79</v>
      </c>
      <c r="T2785">
        <v>4.1500000000000004</v>
      </c>
    </row>
    <row r="2786" spans="1:20" x14ac:dyDescent="0.45">
      <c r="A2786" t="s">
        <v>20</v>
      </c>
      <c r="B2786" s="2">
        <v>43023</v>
      </c>
      <c r="C2786" s="1">
        <v>0.70833333333333337</v>
      </c>
      <c r="D2786" t="s">
        <v>29</v>
      </c>
      <c r="E2786" t="s">
        <v>26</v>
      </c>
      <c r="F2786">
        <v>1288.8</v>
      </c>
      <c r="G2786">
        <v>1269.5999999999999</v>
      </c>
      <c r="H2786">
        <v>2</v>
      </c>
      <c r="I2786">
        <v>3</v>
      </c>
      <c r="J2786">
        <v>3</v>
      </c>
      <c r="K2786">
        <v>4</v>
      </c>
      <c r="L2786">
        <v>1</v>
      </c>
      <c r="M2786">
        <v>0</v>
      </c>
      <c r="N2786" t="s">
        <v>23</v>
      </c>
      <c r="O2786">
        <v>1.78</v>
      </c>
      <c r="P2786">
        <v>3.66</v>
      </c>
      <c r="Q2786">
        <v>4.4000000000000004</v>
      </c>
      <c r="R2786">
        <v>1.83</v>
      </c>
      <c r="S2786">
        <v>3.9</v>
      </c>
      <c r="T2786">
        <v>4.8</v>
      </c>
    </row>
    <row r="2787" spans="1:20" x14ac:dyDescent="0.45">
      <c r="A2787" t="s">
        <v>20</v>
      </c>
      <c r="B2787" s="2">
        <v>43023</v>
      </c>
      <c r="C2787" s="1">
        <v>0.70833333333333337</v>
      </c>
      <c r="D2787" t="s">
        <v>40</v>
      </c>
      <c r="E2787" t="s">
        <v>48</v>
      </c>
      <c r="F2787">
        <v>1327.86</v>
      </c>
      <c r="G2787">
        <v>1279.3699999999999</v>
      </c>
      <c r="H2787">
        <v>3</v>
      </c>
      <c r="I2787">
        <v>3</v>
      </c>
      <c r="J2787">
        <v>1</v>
      </c>
      <c r="K2787">
        <v>2</v>
      </c>
      <c r="L2787">
        <v>5</v>
      </c>
      <c r="M2787">
        <v>1</v>
      </c>
      <c r="N2787" t="s">
        <v>23</v>
      </c>
      <c r="O2787">
        <v>1.81</v>
      </c>
      <c r="P2787">
        <v>3.74</v>
      </c>
      <c r="Q2787">
        <v>4.1399999999999997</v>
      </c>
      <c r="R2787">
        <v>1.91</v>
      </c>
      <c r="S2787">
        <v>4.05</v>
      </c>
      <c r="T2787">
        <v>4.75</v>
      </c>
    </row>
    <row r="2788" spans="1:20" x14ac:dyDescent="0.45">
      <c r="A2788" t="s">
        <v>20</v>
      </c>
      <c r="B2788" s="2">
        <v>43023</v>
      </c>
      <c r="C2788" s="1">
        <v>0.79166666666666663</v>
      </c>
      <c r="D2788" t="s">
        <v>25</v>
      </c>
      <c r="E2788" t="s">
        <v>60</v>
      </c>
      <c r="F2788">
        <v>1414.89</v>
      </c>
      <c r="G2788">
        <v>1353.93</v>
      </c>
      <c r="H2788">
        <v>6</v>
      </c>
      <c r="I2788">
        <v>9</v>
      </c>
      <c r="J2788">
        <v>0</v>
      </c>
      <c r="K2788">
        <v>6</v>
      </c>
      <c r="L2788">
        <v>1</v>
      </c>
      <c r="M2788">
        <v>0</v>
      </c>
      <c r="N2788" t="s">
        <v>23</v>
      </c>
      <c r="O2788">
        <v>1.92</v>
      </c>
      <c r="P2788">
        <v>3.58</v>
      </c>
      <c r="Q2788">
        <v>3.79</v>
      </c>
      <c r="R2788">
        <v>2.0499999999999998</v>
      </c>
      <c r="S2788">
        <v>3.9</v>
      </c>
      <c r="T2788">
        <v>4.0599999999999996</v>
      </c>
    </row>
    <row r="2789" spans="1:20" x14ac:dyDescent="0.45">
      <c r="A2789" t="s">
        <v>41</v>
      </c>
      <c r="B2789" s="2">
        <v>43024</v>
      </c>
      <c r="C2789" s="1">
        <v>0.75</v>
      </c>
      <c r="D2789" t="s">
        <v>54</v>
      </c>
      <c r="E2789" t="s">
        <v>105</v>
      </c>
      <c r="F2789">
        <v>1334.56</v>
      </c>
      <c r="G2789">
        <v>1350</v>
      </c>
      <c r="H2789">
        <v>5</v>
      </c>
      <c r="I2789">
        <v>6</v>
      </c>
      <c r="J2789">
        <v>5</v>
      </c>
      <c r="K2789">
        <v>6</v>
      </c>
      <c r="L2789">
        <v>2</v>
      </c>
      <c r="M2789">
        <v>0</v>
      </c>
      <c r="N2789" t="s">
        <v>23</v>
      </c>
      <c r="O2789">
        <v>1.91</v>
      </c>
      <c r="P2789">
        <v>3.55</v>
      </c>
      <c r="Q2789">
        <v>3.91</v>
      </c>
      <c r="R2789">
        <v>2</v>
      </c>
      <c r="S2789">
        <v>3.8</v>
      </c>
      <c r="T2789">
        <v>4.33</v>
      </c>
    </row>
    <row r="2790" spans="1:20" x14ac:dyDescent="0.45">
      <c r="A2790" t="s">
        <v>31</v>
      </c>
      <c r="B2790" s="2">
        <v>43024</v>
      </c>
      <c r="C2790" s="1">
        <v>0.75</v>
      </c>
      <c r="D2790" t="s">
        <v>33</v>
      </c>
      <c r="E2790" t="s">
        <v>107</v>
      </c>
      <c r="F2790">
        <v>1370.08</v>
      </c>
      <c r="G2790">
        <v>1399.98</v>
      </c>
      <c r="H2790">
        <v>2</v>
      </c>
      <c r="I2790">
        <v>5</v>
      </c>
      <c r="J2790">
        <v>4</v>
      </c>
      <c r="K2790">
        <v>4</v>
      </c>
      <c r="L2790">
        <v>0</v>
      </c>
      <c r="M2790">
        <v>2</v>
      </c>
      <c r="N2790" t="s">
        <v>34</v>
      </c>
      <c r="O2790">
        <v>2.04</v>
      </c>
      <c r="P2790">
        <v>3.48</v>
      </c>
      <c r="Q2790">
        <v>3.48</v>
      </c>
      <c r="R2790">
        <v>2.15</v>
      </c>
      <c r="S2790">
        <v>3.65</v>
      </c>
      <c r="T2790">
        <v>3.76</v>
      </c>
    </row>
    <row r="2791" spans="1:20" x14ac:dyDescent="0.45">
      <c r="A2791" t="s">
        <v>74</v>
      </c>
      <c r="B2791" s="2">
        <v>43028</v>
      </c>
      <c r="C2791" s="1">
        <v>0.6875</v>
      </c>
      <c r="D2791" t="s">
        <v>98</v>
      </c>
      <c r="E2791" t="s">
        <v>89</v>
      </c>
      <c r="F2791">
        <v>1204.8800000000001</v>
      </c>
      <c r="G2791">
        <v>1192.8900000000001</v>
      </c>
      <c r="H2791">
        <v>6</v>
      </c>
      <c r="I2791">
        <v>10</v>
      </c>
      <c r="J2791">
        <v>0</v>
      </c>
      <c r="K2791">
        <v>6</v>
      </c>
      <c r="L2791">
        <v>0</v>
      </c>
      <c r="M2791">
        <v>3</v>
      </c>
      <c r="N2791" t="s">
        <v>34</v>
      </c>
      <c r="O2791">
        <v>2.84</v>
      </c>
      <c r="P2791">
        <v>3.45</v>
      </c>
      <c r="Q2791">
        <v>2.35</v>
      </c>
      <c r="R2791">
        <v>3</v>
      </c>
      <c r="S2791">
        <v>3.77</v>
      </c>
      <c r="T2791">
        <v>2.4900000000000002</v>
      </c>
    </row>
    <row r="2792" spans="1:20" x14ac:dyDescent="0.45">
      <c r="A2792" t="s">
        <v>31</v>
      </c>
      <c r="B2792" s="2">
        <v>43028</v>
      </c>
      <c r="C2792" s="1">
        <v>0.75</v>
      </c>
      <c r="D2792" t="s">
        <v>55</v>
      </c>
      <c r="E2792" t="s">
        <v>78</v>
      </c>
      <c r="F2792">
        <v>1503.39</v>
      </c>
      <c r="G2792">
        <v>1350.36</v>
      </c>
      <c r="H2792">
        <v>6</v>
      </c>
      <c r="I2792">
        <v>12</v>
      </c>
      <c r="J2792">
        <v>7</v>
      </c>
      <c r="K2792">
        <v>8</v>
      </c>
      <c r="L2792">
        <v>4</v>
      </c>
      <c r="M2792">
        <v>2</v>
      </c>
      <c r="N2792" t="s">
        <v>23</v>
      </c>
      <c r="O2792">
        <v>1.35</v>
      </c>
      <c r="P2792">
        <v>5.07</v>
      </c>
      <c r="Q2792">
        <v>8.09</v>
      </c>
      <c r="R2792">
        <v>1.39</v>
      </c>
      <c r="S2792">
        <v>5.5</v>
      </c>
      <c r="T2792">
        <v>9.5500000000000007</v>
      </c>
    </row>
    <row r="2793" spans="1:20" x14ac:dyDescent="0.45">
      <c r="A2793" t="s">
        <v>35</v>
      </c>
      <c r="B2793" s="2">
        <v>43029</v>
      </c>
      <c r="C2793" s="1">
        <v>0.625</v>
      </c>
      <c r="D2793" t="s">
        <v>37</v>
      </c>
      <c r="E2793" t="s">
        <v>46</v>
      </c>
      <c r="F2793">
        <v>1541.42</v>
      </c>
      <c r="G2793">
        <v>1393.88</v>
      </c>
      <c r="H2793">
        <v>7</v>
      </c>
      <c r="I2793">
        <v>10</v>
      </c>
      <c r="J2793">
        <v>2</v>
      </c>
      <c r="K2793">
        <v>3</v>
      </c>
      <c r="L2793">
        <v>3</v>
      </c>
      <c r="M2793">
        <v>2</v>
      </c>
      <c r="N2793" t="s">
        <v>23</v>
      </c>
      <c r="O2793">
        <v>1.65</v>
      </c>
      <c r="P2793">
        <v>3.85</v>
      </c>
      <c r="Q2793">
        <v>5.0599999999999996</v>
      </c>
      <c r="R2793">
        <v>1.71</v>
      </c>
      <c r="S2793">
        <v>4.3</v>
      </c>
      <c r="T2793">
        <v>6.1</v>
      </c>
    </row>
    <row r="2794" spans="1:20" x14ac:dyDescent="0.45">
      <c r="A2794" t="s">
        <v>20</v>
      </c>
      <c r="B2794" s="2">
        <v>43029</v>
      </c>
      <c r="C2794" s="1">
        <v>0.70833333333333337</v>
      </c>
      <c r="D2794" t="s">
        <v>48</v>
      </c>
      <c r="E2794" t="s">
        <v>109</v>
      </c>
      <c r="F2794">
        <v>1279.3699999999999</v>
      </c>
      <c r="G2794">
        <v>1255.04</v>
      </c>
      <c r="H2794">
        <v>1</v>
      </c>
      <c r="I2794">
        <v>2</v>
      </c>
      <c r="J2794">
        <v>6</v>
      </c>
      <c r="K2794">
        <v>12</v>
      </c>
      <c r="L2794">
        <v>1</v>
      </c>
      <c r="M2794">
        <v>1</v>
      </c>
      <c r="N2794" t="s">
        <v>28</v>
      </c>
      <c r="O2794">
        <v>2</v>
      </c>
      <c r="P2794">
        <v>3.58</v>
      </c>
      <c r="Q2794">
        <v>3.54</v>
      </c>
      <c r="R2794">
        <v>2.11</v>
      </c>
      <c r="S2794">
        <v>3.8</v>
      </c>
      <c r="T2794">
        <v>3.8</v>
      </c>
    </row>
    <row r="2795" spans="1:20" x14ac:dyDescent="0.45">
      <c r="A2795" t="s">
        <v>31</v>
      </c>
      <c r="B2795" s="2">
        <v>43030</v>
      </c>
      <c r="C2795" s="1">
        <v>0.45833333333333331</v>
      </c>
      <c r="D2795" t="s">
        <v>99</v>
      </c>
      <c r="E2795" t="s">
        <v>56</v>
      </c>
      <c r="F2795">
        <v>1328.78</v>
      </c>
      <c r="G2795">
        <v>1466.91</v>
      </c>
      <c r="H2795">
        <v>2</v>
      </c>
      <c r="I2795">
        <v>2</v>
      </c>
      <c r="J2795">
        <v>9</v>
      </c>
      <c r="K2795">
        <v>10</v>
      </c>
      <c r="L2795">
        <v>4</v>
      </c>
      <c r="M2795">
        <v>0</v>
      </c>
      <c r="N2795" t="s">
        <v>23</v>
      </c>
      <c r="O2795">
        <v>2.63</v>
      </c>
      <c r="P2795">
        <v>3.57</v>
      </c>
      <c r="Q2795">
        <v>2.48</v>
      </c>
      <c r="R2795">
        <v>2.8</v>
      </c>
      <c r="S2795">
        <v>3.85</v>
      </c>
      <c r="T2795">
        <v>2.63</v>
      </c>
    </row>
    <row r="2796" spans="1:20" x14ac:dyDescent="0.45">
      <c r="A2796" t="s">
        <v>31</v>
      </c>
      <c r="B2796" s="2">
        <v>43030</v>
      </c>
      <c r="C2796" s="1">
        <v>0.54166666666666663</v>
      </c>
      <c r="D2796" t="s">
        <v>107</v>
      </c>
      <c r="E2796" t="s">
        <v>44</v>
      </c>
      <c r="F2796">
        <v>1399.98</v>
      </c>
      <c r="G2796">
        <v>1375.21</v>
      </c>
      <c r="H2796">
        <v>6</v>
      </c>
      <c r="I2796">
        <v>7</v>
      </c>
      <c r="J2796">
        <v>4</v>
      </c>
      <c r="K2796">
        <v>8</v>
      </c>
      <c r="L2796">
        <v>1</v>
      </c>
      <c r="M2796">
        <v>1</v>
      </c>
      <c r="N2796" t="s">
        <v>28</v>
      </c>
      <c r="O2796">
        <v>2.1800000000000002</v>
      </c>
      <c r="P2796">
        <v>3.41</v>
      </c>
      <c r="Q2796">
        <v>3.21</v>
      </c>
      <c r="R2796">
        <v>2.2999999999999998</v>
      </c>
      <c r="S2796">
        <v>3.63</v>
      </c>
      <c r="T2796">
        <v>3.4</v>
      </c>
    </row>
    <row r="2797" spans="1:20" x14ac:dyDescent="0.45">
      <c r="A2797" t="s">
        <v>35</v>
      </c>
      <c r="B2797" s="2">
        <v>43030</v>
      </c>
      <c r="C2797" s="1">
        <v>0.54166666666666663</v>
      </c>
      <c r="D2797" t="s">
        <v>47</v>
      </c>
      <c r="E2797" t="s">
        <v>39</v>
      </c>
      <c r="F2797">
        <v>1475.76</v>
      </c>
      <c r="G2797">
        <v>1702.28</v>
      </c>
      <c r="H2797">
        <v>5</v>
      </c>
      <c r="I2797">
        <v>8</v>
      </c>
      <c r="J2797">
        <v>5</v>
      </c>
      <c r="K2797">
        <v>9</v>
      </c>
      <c r="L2797">
        <v>1</v>
      </c>
      <c r="M2797">
        <v>1</v>
      </c>
      <c r="N2797" t="s">
        <v>28</v>
      </c>
      <c r="O2797">
        <v>6.53</v>
      </c>
      <c r="P2797">
        <v>4.8</v>
      </c>
      <c r="Q2797">
        <v>1.42</v>
      </c>
      <c r="R2797">
        <v>7.15</v>
      </c>
      <c r="S2797">
        <v>5.32</v>
      </c>
      <c r="T2797">
        <v>1.6</v>
      </c>
    </row>
    <row r="2798" spans="1:20" x14ac:dyDescent="0.45">
      <c r="A2798" t="s">
        <v>31</v>
      </c>
      <c r="B2798" s="2">
        <v>43030</v>
      </c>
      <c r="C2798" s="1">
        <v>0.625</v>
      </c>
      <c r="D2798" t="s">
        <v>111</v>
      </c>
      <c r="E2798" t="s">
        <v>57</v>
      </c>
      <c r="F2798">
        <v>1255.1099999999999</v>
      </c>
      <c r="G2798">
        <v>1477.63</v>
      </c>
      <c r="H2798">
        <v>0</v>
      </c>
      <c r="I2798">
        <v>0</v>
      </c>
      <c r="J2798">
        <v>5</v>
      </c>
      <c r="K2798">
        <v>9</v>
      </c>
      <c r="L2798">
        <v>0</v>
      </c>
      <c r="M2798">
        <v>1</v>
      </c>
      <c r="N2798" t="s">
        <v>34</v>
      </c>
      <c r="O2798">
        <v>9.85</v>
      </c>
      <c r="P2798">
        <v>5.89</v>
      </c>
      <c r="Q2798">
        <v>1.26</v>
      </c>
      <c r="R2798">
        <v>12</v>
      </c>
      <c r="S2798">
        <v>6.4</v>
      </c>
      <c r="T2798">
        <v>1.31</v>
      </c>
    </row>
    <row r="2799" spans="1:20" x14ac:dyDescent="0.45">
      <c r="A2799" t="s">
        <v>61</v>
      </c>
      <c r="B2799" s="2">
        <v>43030</v>
      </c>
      <c r="C2799" s="1">
        <v>0.70833333333333337</v>
      </c>
      <c r="D2799" t="s">
        <v>77</v>
      </c>
      <c r="E2799" t="s">
        <v>62</v>
      </c>
      <c r="F2799">
        <v>1352.34</v>
      </c>
      <c r="G2799">
        <v>1454.32</v>
      </c>
      <c r="H2799">
        <v>4</v>
      </c>
      <c r="I2799">
        <v>7</v>
      </c>
      <c r="J2799">
        <v>6</v>
      </c>
      <c r="K2799">
        <v>9</v>
      </c>
      <c r="L2799">
        <v>0</v>
      </c>
      <c r="M2799">
        <v>1</v>
      </c>
      <c r="N2799" t="s">
        <v>34</v>
      </c>
      <c r="O2799">
        <v>2.7</v>
      </c>
      <c r="P2799">
        <v>3.25</v>
      </c>
      <c r="Q2799">
        <v>2.56</v>
      </c>
      <c r="R2799">
        <v>2.85</v>
      </c>
      <c r="S2799">
        <v>3.5</v>
      </c>
      <c r="T2799">
        <v>2.71</v>
      </c>
    </row>
    <row r="2800" spans="1:20" x14ac:dyDescent="0.45">
      <c r="A2800" t="s">
        <v>20</v>
      </c>
      <c r="B2800" s="2">
        <v>43030</v>
      </c>
      <c r="C2800" s="1">
        <v>0.70833333333333337</v>
      </c>
      <c r="D2800" t="s">
        <v>25</v>
      </c>
      <c r="E2800" t="s">
        <v>24</v>
      </c>
      <c r="F2800">
        <v>1414.89</v>
      </c>
      <c r="G2800">
        <v>1335.39</v>
      </c>
      <c r="H2800">
        <v>9</v>
      </c>
      <c r="I2800">
        <v>12</v>
      </c>
      <c r="J2800">
        <v>7</v>
      </c>
      <c r="K2800">
        <v>13</v>
      </c>
      <c r="L2800">
        <v>1</v>
      </c>
      <c r="M2800">
        <v>0</v>
      </c>
      <c r="N2800" t="s">
        <v>23</v>
      </c>
      <c r="O2800">
        <v>1.71</v>
      </c>
      <c r="P2800">
        <v>3.86</v>
      </c>
      <c r="Q2800">
        <v>4.6500000000000004</v>
      </c>
      <c r="R2800">
        <v>1.77</v>
      </c>
      <c r="S2800">
        <v>4.1100000000000003</v>
      </c>
      <c r="T2800">
        <v>5.2</v>
      </c>
    </row>
    <row r="2801" spans="1:20" x14ac:dyDescent="0.45">
      <c r="A2801" t="s">
        <v>20</v>
      </c>
      <c r="B2801" s="2">
        <v>43030</v>
      </c>
      <c r="C2801" s="1">
        <v>0.70833333333333337</v>
      </c>
      <c r="D2801" t="s">
        <v>104</v>
      </c>
      <c r="E2801" t="s">
        <v>58</v>
      </c>
      <c r="F2801">
        <v>1250.6400000000001</v>
      </c>
      <c r="G2801">
        <v>1374.91</v>
      </c>
      <c r="H2801">
        <v>3</v>
      </c>
      <c r="I2801">
        <v>6</v>
      </c>
      <c r="J2801">
        <v>6</v>
      </c>
      <c r="K2801">
        <v>12</v>
      </c>
      <c r="L2801">
        <v>1</v>
      </c>
      <c r="M2801">
        <v>2</v>
      </c>
      <c r="N2801" t="s">
        <v>34</v>
      </c>
      <c r="O2801">
        <v>2.93</v>
      </c>
      <c r="P2801">
        <v>3.31</v>
      </c>
      <c r="Q2801">
        <v>2.39</v>
      </c>
      <c r="R2801">
        <v>3.23</v>
      </c>
      <c r="S2801">
        <v>3.5</v>
      </c>
      <c r="T2801">
        <v>2.56</v>
      </c>
    </row>
    <row r="2802" spans="1:20" x14ac:dyDescent="0.45">
      <c r="A2802" t="s">
        <v>20</v>
      </c>
      <c r="B2802" s="2">
        <v>43030</v>
      </c>
      <c r="C2802" s="1">
        <v>0.70833333333333337</v>
      </c>
      <c r="D2802" t="s">
        <v>22</v>
      </c>
      <c r="E2802" t="s">
        <v>49</v>
      </c>
      <c r="F2802">
        <v>1285.1300000000001</v>
      </c>
      <c r="G2802">
        <v>1245.82</v>
      </c>
      <c r="H2802">
        <v>5</v>
      </c>
      <c r="I2802">
        <v>5</v>
      </c>
      <c r="J2802">
        <v>0</v>
      </c>
      <c r="K2802">
        <v>4</v>
      </c>
      <c r="L2802">
        <v>1</v>
      </c>
      <c r="M2802">
        <v>2</v>
      </c>
      <c r="N2802" t="s">
        <v>34</v>
      </c>
      <c r="O2802">
        <v>2.2599999999999998</v>
      </c>
      <c r="P2802">
        <v>3.61</v>
      </c>
      <c r="Q2802">
        <v>2.93</v>
      </c>
      <c r="R2802">
        <v>2.4</v>
      </c>
      <c r="S2802">
        <v>3.9</v>
      </c>
      <c r="T2802">
        <v>3.15</v>
      </c>
    </row>
    <row r="2803" spans="1:20" x14ac:dyDescent="0.45">
      <c r="A2803" t="s">
        <v>20</v>
      </c>
      <c r="B2803" s="2">
        <v>43030</v>
      </c>
      <c r="C2803" s="1">
        <v>0.70833333333333337</v>
      </c>
      <c r="D2803" t="s">
        <v>59</v>
      </c>
      <c r="E2803" t="s">
        <v>40</v>
      </c>
      <c r="F2803">
        <v>1250.3499999999999</v>
      </c>
      <c r="G2803">
        <v>1327.86</v>
      </c>
      <c r="H2803">
        <v>3</v>
      </c>
      <c r="I2803">
        <v>4</v>
      </c>
      <c r="J2803">
        <v>3</v>
      </c>
      <c r="K2803">
        <v>6</v>
      </c>
      <c r="L2803">
        <v>1</v>
      </c>
      <c r="M2803">
        <v>7</v>
      </c>
      <c r="N2803" t="s">
        <v>34</v>
      </c>
      <c r="O2803">
        <v>2.52</v>
      </c>
      <c r="P2803">
        <v>3.41</v>
      </c>
      <c r="Q2803">
        <v>2.69</v>
      </c>
      <c r="R2803">
        <v>2.7</v>
      </c>
      <c r="S2803">
        <v>3.6</v>
      </c>
      <c r="T2803">
        <v>2.85</v>
      </c>
    </row>
    <row r="2804" spans="1:20" x14ac:dyDescent="0.45">
      <c r="A2804" t="s">
        <v>20</v>
      </c>
      <c r="B2804" s="2">
        <v>43030</v>
      </c>
      <c r="C2804" s="1">
        <v>0.79166666666666663</v>
      </c>
      <c r="D2804" t="s">
        <v>60</v>
      </c>
      <c r="E2804" t="s">
        <v>30</v>
      </c>
      <c r="F2804">
        <v>1353.93</v>
      </c>
      <c r="G2804">
        <v>1547.07</v>
      </c>
      <c r="H2804">
        <v>0</v>
      </c>
      <c r="I2804">
        <v>3</v>
      </c>
      <c r="J2804">
        <v>9</v>
      </c>
      <c r="K2804">
        <v>12</v>
      </c>
      <c r="L2804">
        <v>0</v>
      </c>
      <c r="M2804">
        <v>3</v>
      </c>
      <c r="N2804" t="s">
        <v>34</v>
      </c>
      <c r="O2804">
        <v>2.87</v>
      </c>
      <c r="P2804">
        <v>3.39</v>
      </c>
      <c r="Q2804">
        <v>2.38</v>
      </c>
      <c r="R2804">
        <v>3.11</v>
      </c>
      <c r="S2804">
        <v>3.6</v>
      </c>
      <c r="T2804">
        <v>2.52</v>
      </c>
    </row>
    <row r="2805" spans="1:20" x14ac:dyDescent="0.45">
      <c r="A2805" t="s">
        <v>31</v>
      </c>
      <c r="B2805" s="2">
        <v>43035</v>
      </c>
      <c r="C2805" s="1">
        <v>0.75</v>
      </c>
      <c r="D2805" t="s">
        <v>33</v>
      </c>
      <c r="E2805" t="s">
        <v>56</v>
      </c>
      <c r="F2805">
        <v>1370.08</v>
      </c>
      <c r="G2805">
        <v>1466.91</v>
      </c>
      <c r="H2805">
        <v>1</v>
      </c>
      <c r="I2805">
        <v>2</v>
      </c>
      <c r="J2805">
        <v>6</v>
      </c>
      <c r="K2805">
        <v>10</v>
      </c>
      <c r="L2805">
        <v>1</v>
      </c>
      <c r="M2805">
        <v>4</v>
      </c>
      <c r="N2805" t="s">
        <v>34</v>
      </c>
      <c r="O2805">
        <v>2.2400000000000002</v>
      </c>
      <c r="P2805">
        <v>3.64</v>
      </c>
      <c r="Q2805">
        <v>2.93</v>
      </c>
      <c r="R2805">
        <v>2.4</v>
      </c>
      <c r="S2805">
        <v>3.98</v>
      </c>
      <c r="T2805">
        <v>3.15</v>
      </c>
    </row>
    <row r="2806" spans="1:20" x14ac:dyDescent="0.45">
      <c r="A2806" t="s">
        <v>31</v>
      </c>
      <c r="B2806" s="2">
        <v>43036</v>
      </c>
      <c r="C2806" s="1">
        <v>0.625</v>
      </c>
      <c r="D2806" t="s">
        <v>111</v>
      </c>
      <c r="E2806" t="s">
        <v>32</v>
      </c>
      <c r="F2806">
        <v>1255.1099999999999</v>
      </c>
      <c r="G2806">
        <v>1299.75</v>
      </c>
      <c r="H2806">
        <v>0</v>
      </c>
      <c r="I2806">
        <v>0</v>
      </c>
      <c r="J2806">
        <v>6</v>
      </c>
      <c r="K2806">
        <v>9</v>
      </c>
      <c r="L2806">
        <v>2</v>
      </c>
      <c r="M2806">
        <v>0</v>
      </c>
      <c r="N2806" t="s">
        <v>23</v>
      </c>
      <c r="O2806">
        <v>3.06</v>
      </c>
      <c r="P2806">
        <v>3.38</v>
      </c>
      <c r="Q2806">
        <v>2.27</v>
      </c>
      <c r="R2806">
        <v>3.35</v>
      </c>
      <c r="S2806">
        <v>3.59</v>
      </c>
      <c r="T2806">
        <v>2.36</v>
      </c>
    </row>
    <row r="2807" spans="1:20" x14ac:dyDescent="0.45">
      <c r="A2807" t="s">
        <v>20</v>
      </c>
      <c r="B2807" s="2">
        <v>43036</v>
      </c>
      <c r="C2807" s="1">
        <v>0.70833333333333337</v>
      </c>
      <c r="D2807" t="s">
        <v>24</v>
      </c>
      <c r="E2807" t="s">
        <v>60</v>
      </c>
      <c r="F2807">
        <v>1335.39</v>
      </c>
      <c r="G2807">
        <v>1353.93</v>
      </c>
      <c r="H2807">
        <v>4</v>
      </c>
      <c r="I2807">
        <v>10</v>
      </c>
      <c r="J2807">
        <v>0</v>
      </c>
      <c r="K2807">
        <v>0</v>
      </c>
      <c r="L2807">
        <v>2</v>
      </c>
      <c r="M2807">
        <v>3</v>
      </c>
      <c r="N2807" t="s">
        <v>34</v>
      </c>
      <c r="O2807">
        <v>2.4700000000000002</v>
      </c>
      <c r="P2807">
        <v>3.23</v>
      </c>
      <c r="Q2807">
        <v>2.87</v>
      </c>
      <c r="R2807">
        <v>2.65</v>
      </c>
      <c r="S2807">
        <v>3.45</v>
      </c>
      <c r="T2807">
        <v>3.05</v>
      </c>
    </row>
    <row r="2808" spans="1:20" x14ac:dyDescent="0.45">
      <c r="A2808" t="s">
        <v>35</v>
      </c>
      <c r="B2808" s="2">
        <v>43036</v>
      </c>
      <c r="C2808" s="1">
        <v>0.72916666666666663</v>
      </c>
      <c r="D2808" t="s">
        <v>39</v>
      </c>
      <c r="E2808" t="s">
        <v>100</v>
      </c>
      <c r="F2808">
        <v>1702.28</v>
      </c>
      <c r="G2808">
        <v>1474.81</v>
      </c>
      <c r="H2808">
        <v>5</v>
      </c>
      <c r="I2808">
        <v>7</v>
      </c>
      <c r="J2808">
        <v>7</v>
      </c>
      <c r="K2808">
        <v>9</v>
      </c>
      <c r="L2808">
        <v>2</v>
      </c>
      <c r="M2808">
        <v>0</v>
      </c>
      <c r="N2808" t="s">
        <v>23</v>
      </c>
      <c r="O2808">
        <v>1.24</v>
      </c>
      <c r="P2808">
        <v>5.87</v>
      </c>
      <c r="Q2808">
        <v>11.75</v>
      </c>
      <c r="R2808">
        <v>1.3</v>
      </c>
      <c r="S2808">
        <v>6.5</v>
      </c>
      <c r="T2808">
        <v>13.82</v>
      </c>
    </row>
    <row r="2809" spans="1:20" x14ac:dyDescent="0.45">
      <c r="A2809" t="s">
        <v>31</v>
      </c>
      <c r="B2809" s="2">
        <v>43037</v>
      </c>
      <c r="C2809" s="1">
        <v>0.54166666666666663</v>
      </c>
      <c r="D2809" t="s">
        <v>107</v>
      </c>
      <c r="E2809" t="s">
        <v>55</v>
      </c>
      <c r="F2809">
        <v>1399.98</v>
      </c>
      <c r="G2809">
        <v>1503.39</v>
      </c>
      <c r="H2809">
        <v>7</v>
      </c>
      <c r="I2809">
        <v>8</v>
      </c>
      <c r="J2809">
        <v>6</v>
      </c>
      <c r="K2809">
        <v>12</v>
      </c>
      <c r="L2809">
        <v>2</v>
      </c>
      <c r="M2809">
        <v>2</v>
      </c>
      <c r="N2809" t="s">
        <v>28</v>
      </c>
      <c r="O2809">
        <v>4.3</v>
      </c>
      <c r="P2809">
        <v>3.95</v>
      </c>
      <c r="Q2809">
        <v>1.73</v>
      </c>
      <c r="R2809">
        <v>4.8</v>
      </c>
      <c r="S2809">
        <v>4.3600000000000003</v>
      </c>
      <c r="T2809">
        <v>1.81</v>
      </c>
    </row>
    <row r="2810" spans="1:20" x14ac:dyDescent="0.45">
      <c r="A2810" t="s">
        <v>41</v>
      </c>
      <c r="B2810" s="2">
        <v>43037</v>
      </c>
      <c r="C2810" s="1">
        <v>0.58333333333333337</v>
      </c>
      <c r="D2810" t="s">
        <v>71</v>
      </c>
      <c r="E2810" t="s">
        <v>105</v>
      </c>
      <c r="F2810">
        <v>1258.95</v>
      </c>
      <c r="G2810">
        <v>1350</v>
      </c>
      <c r="H2810">
        <v>4</v>
      </c>
      <c r="I2810">
        <v>5</v>
      </c>
      <c r="J2810">
        <v>2</v>
      </c>
      <c r="K2810">
        <v>6</v>
      </c>
      <c r="L2810">
        <v>1</v>
      </c>
      <c r="M2810">
        <v>4</v>
      </c>
      <c r="N2810" t="s">
        <v>34</v>
      </c>
      <c r="O2810">
        <v>1.97</v>
      </c>
      <c r="P2810">
        <v>3.61</v>
      </c>
      <c r="Q2810">
        <v>3.6</v>
      </c>
      <c r="R2810">
        <v>2.1</v>
      </c>
      <c r="S2810">
        <v>3.88</v>
      </c>
      <c r="T2810">
        <v>3.85</v>
      </c>
    </row>
    <row r="2811" spans="1:20" x14ac:dyDescent="0.45">
      <c r="A2811" t="s">
        <v>20</v>
      </c>
      <c r="B2811" s="2">
        <v>43037</v>
      </c>
      <c r="C2811" s="1">
        <v>0.70833333333333337</v>
      </c>
      <c r="D2811" t="s">
        <v>30</v>
      </c>
      <c r="E2811" t="s">
        <v>22</v>
      </c>
      <c r="F2811">
        <v>1547.07</v>
      </c>
      <c r="G2811">
        <v>1285.1300000000001</v>
      </c>
      <c r="H2811">
        <v>9</v>
      </c>
      <c r="I2811">
        <v>15</v>
      </c>
      <c r="J2811">
        <v>2</v>
      </c>
      <c r="K2811">
        <v>5</v>
      </c>
      <c r="L2811">
        <v>0</v>
      </c>
      <c r="M2811">
        <v>0</v>
      </c>
      <c r="N2811" t="s">
        <v>28</v>
      </c>
      <c r="O2811">
        <v>1.29</v>
      </c>
      <c r="P2811">
        <v>5.68</v>
      </c>
      <c r="Q2811">
        <v>9.17</v>
      </c>
      <c r="R2811">
        <v>1.32</v>
      </c>
      <c r="S2811">
        <v>6.5</v>
      </c>
      <c r="T2811">
        <v>11</v>
      </c>
    </row>
    <row r="2812" spans="1:20" x14ac:dyDescent="0.45">
      <c r="A2812" t="s">
        <v>20</v>
      </c>
      <c r="B2812" s="2">
        <v>43037</v>
      </c>
      <c r="C2812" s="1">
        <v>0.70833333333333337</v>
      </c>
      <c r="D2812" t="s">
        <v>58</v>
      </c>
      <c r="E2812" t="s">
        <v>26</v>
      </c>
      <c r="F2812">
        <v>1374.91</v>
      </c>
      <c r="G2812">
        <v>1269.5999999999999</v>
      </c>
      <c r="H2812">
        <v>6</v>
      </c>
      <c r="I2812">
        <v>12</v>
      </c>
      <c r="J2812">
        <v>4</v>
      </c>
      <c r="K2812">
        <v>4</v>
      </c>
      <c r="L2812">
        <v>4</v>
      </c>
      <c r="M2812">
        <v>1</v>
      </c>
      <c r="N2812" t="s">
        <v>23</v>
      </c>
      <c r="O2812">
        <v>1.56</v>
      </c>
      <c r="P2812">
        <v>4.05</v>
      </c>
      <c r="Q2812">
        <v>5.74</v>
      </c>
      <c r="R2812">
        <v>1.62</v>
      </c>
      <c r="S2812">
        <v>4.4000000000000004</v>
      </c>
      <c r="T2812">
        <v>6.33</v>
      </c>
    </row>
    <row r="2813" spans="1:20" x14ac:dyDescent="0.45">
      <c r="A2813" t="s">
        <v>20</v>
      </c>
      <c r="B2813" s="2">
        <v>43037</v>
      </c>
      <c r="C2813" s="1">
        <v>0.70833333333333337</v>
      </c>
      <c r="D2813" t="s">
        <v>49</v>
      </c>
      <c r="E2813" t="s">
        <v>59</v>
      </c>
      <c r="F2813">
        <v>1245.82</v>
      </c>
      <c r="G2813">
        <v>1250.3499999999999</v>
      </c>
      <c r="H2813">
        <v>3</v>
      </c>
      <c r="I2813">
        <v>4</v>
      </c>
      <c r="J2813">
        <v>3</v>
      </c>
      <c r="K2813">
        <v>3</v>
      </c>
      <c r="L2813">
        <v>3</v>
      </c>
      <c r="M2813">
        <v>0</v>
      </c>
      <c r="N2813" t="s">
        <v>23</v>
      </c>
      <c r="O2813">
        <v>1.47</v>
      </c>
      <c r="P2813">
        <v>4.5199999999999996</v>
      </c>
      <c r="Q2813">
        <v>6.18</v>
      </c>
      <c r="R2813">
        <v>1.52</v>
      </c>
      <c r="S2813">
        <v>5.0999999999999996</v>
      </c>
      <c r="T2813">
        <v>7</v>
      </c>
    </row>
    <row r="2814" spans="1:20" x14ac:dyDescent="0.45">
      <c r="A2814" t="s">
        <v>31</v>
      </c>
      <c r="B2814" s="2">
        <v>43037</v>
      </c>
      <c r="C2814" s="1">
        <v>0.70833333333333337</v>
      </c>
      <c r="D2814" t="s">
        <v>68</v>
      </c>
      <c r="E2814" t="s">
        <v>44</v>
      </c>
      <c r="F2814">
        <v>1341.64</v>
      </c>
      <c r="G2814">
        <v>1375.21</v>
      </c>
      <c r="H2814">
        <v>5</v>
      </c>
      <c r="I2814">
        <v>9</v>
      </c>
      <c r="J2814">
        <v>4</v>
      </c>
      <c r="K2814">
        <v>6</v>
      </c>
      <c r="L2814">
        <v>0</v>
      </c>
      <c r="M2814">
        <v>2</v>
      </c>
      <c r="N2814" t="s">
        <v>34</v>
      </c>
      <c r="O2814">
        <v>2.33</v>
      </c>
      <c r="P2814">
        <v>3.16</v>
      </c>
      <c r="Q2814">
        <v>3.16</v>
      </c>
      <c r="R2814">
        <v>2.48</v>
      </c>
      <c r="S2814">
        <v>3.3</v>
      </c>
      <c r="T2814">
        <v>3.35</v>
      </c>
    </row>
    <row r="2815" spans="1:20" x14ac:dyDescent="0.45">
      <c r="A2815" t="s">
        <v>20</v>
      </c>
      <c r="B2815" s="2">
        <v>43037</v>
      </c>
      <c r="C2815" s="1">
        <v>0.79166666666666663</v>
      </c>
      <c r="D2815" t="s">
        <v>40</v>
      </c>
      <c r="E2815" t="s">
        <v>25</v>
      </c>
      <c r="F2815">
        <v>1327.86</v>
      </c>
      <c r="G2815">
        <v>1414.89</v>
      </c>
      <c r="H2815">
        <v>6</v>
      </c>
      <c r="I2815">
        <v>9</v>
      </c>
      <c r="J2815">
        <v>9</v>
      </c>
      <c r="K2815">
        <v>12</v>
      </c>
      <c r="L2815">
        <v>1</v>
      </c>
      <c r="M2815">
        <v>2</v>
      </c>
      <c r="N2815" t="s">
        <v>34</v>
      </c>
      <c r="O2815">
        <v>2.38</v>
      </c>
      <c r="P2815">
        <v>3.47</v>
      </c>
      <c r="Q2815">
        <v>2.83</v>
      </c>
      <c r="R2815">
        <v>2.5499999999999998</v>
      </c>
      <c r="S2815">
        <v>3.67</v>
      </c>
      <c r="T2815">
        <v>3.05</v>
      </c>
    </row>
    <row r="2816" spans="1:20" x14ac:dyDescent="0.45">
      <c r="A2816" t="s">
        <v>81</v>
      </c>
      <c r="B2816" s="2">
        <v>43038</v>
      </c>
      <c r="C2816" s="1">
        <v>0.58333333333333337</v>
      </c>
      <c r="D2816" t="s">
        <v>101</v>
      </c>
      <c r="E2816" t="s">
        <v>83</v>
      </c>
      <c r="F2816">
        <v>1538.56</v>
      </c>
      <c r="G2816">
        <v>1554.11</v>
      </c>
      <c r="H2816">
        <v>4</v>
      </c>
      <c r="I2816">
        <v>7</v>
      </c>
      <c r="J2816">
        <v>5</v>
      </c>
      <c r="K2816">
        <v>5</v>
      </c>
      <c r="L2816">
        <v>2</v>
      </c>
      <c r="M2816">
        <v>1</v>
      </c>
      <c r="N2816" t="s">
        <v>23</v>
      </c>
      <c r="O2816">
        <v>3.51</v>
      </c>
      <c r="P2816">
        <v>2.8</v>
      </c>
      <c r="Q2816">
        <v>2.36</v>
      </c>
      <c r="R2816">
        <v>3.84</v>
      </c>
      <c r="S2816">
        <v>3.08</v>
      </c>
      <c r="T2816">
        <v>2.5499999999999998</v>
      </c>
    </row>
    <row r="2817" spans="1:20" x14ac:dyDescent="0.45">
      <c r="A2817" t="s">
        <v>20</v>
      </c>
      <c r="B2817" s="2">
        <v>43038</v>
      </c>
      <c r="C2817" s="1">
        <v>0.75</v>
      </c>
      <c r="D2817" t="s">
        <v>29</v>
      </c>
      <c r="E2817" t="s">
        <v>48</v>
      </c>
      <c r="F2817">
        <v>1288.8</v>
      </c>
      <c r="G2817">
        <v>1279.3699999999999</v>
      </c>
      <c r="H2817">
        <v>4</v>
      </c>
      <c r="I2817">
        <v>5</v>
      </c>
      <c r="J2817">
        <v>2</v>
      </c>
      <c r="K2817">
        <v>2</v>
      </c>
      <c r="L2817">
        <v>4</v>
      </c>
      <c r="M2817">
        <v>0</v>
      </c>
      <c r="N2817" t="s">
        <v>23</v>
      </c>
      <c r="O2817">
        <v>1.7</v>
      </c>
      <c r="P2817">
        <v>3.9</v>
      </c>
      <c r="Q2817">
        <v>4.63</v>
      </c>
      <c r="R2817">
        <v>1.77</v>
      </c>
      <c r="S2817">
        <v>4.16</v>
      </c>
      <c r="T2817">
        <v>5.0999999999999996</v>
      </c>
    </row>
    <row r="2818" spans="1:20" x14ac:dyDescent="0.45">
      <c r="A2818" t="s">
        <v>35</v>
      </c>
      <c r="B2818" s="2">
        <v>43041</v>
      </c>
      <c r="C2818" s="1">
        <v>0.625</v>
      </c>
      <c r="D2818" t="s">
        <v>47</v>
      </c>
      <c r="E2818" t="s">
        <v>100</v>
      </c>
      <c r="F2818">
        <v>1471.76</v>
      </c>
      <c r="G2818">
        <v>1473.56</v>
      </c>
      <c r="H2818">
        <v>2</v>
      </c>
      <c r="I2818">
        <v>6</v>
      </c>
      <c r="J2818">
        <v>4</v>
      </c>
      <c r="K2818">
        <v>8</v>
      </c>
      <c r="L2818">
        <v>1</v>
      </c>
      <c r="M2818">
        <v>1</v>
      </c>
      <c r="N2818" t="s">
        <v>28</v>
      </c>
      <c r="O2818">
        <v>2.5499999999999998</v>
      </c>
      <c r="P2818">
        <v>3.19</v>
      </c>
      <c r="Q2818">
        <v>2.76</v>
      </c>
      <c r="R2818">
        <v>3.01</v>
      </c>
      <c r="S2818">
        <v>3.32</v>
      </c>
      <c r="T2818">
        <v>3.01</v>
      </c>
    </row>
    <row r="2819" spans="1:20" x14ac:dyDescent="0.45">
      <c r="A2819" t="s">
        <v>35</v>
      </c>
      <c r="B2819" s="2">
        <v>43041</v>
      </c>
      <c r="C2819" s="1">
        <v>0.72916666666666663</v>
      </c>
      <c r="D2819" t="s">
        <v>46</v>
      </c>
      <c r="E2819" t="s">
        <v>37</v>
      </c>
      <c r="F2819">
        <v>1383.82</v>
      </c>
      <c r="G2819">
        <v>1562.08</v>
      </c>
      <c r="H2819">
        <v>2</v>
      </c>
      <c r="I2819">
        <v>3</v>
      </c>
      <c r="J2819">
        <v>9</v>
      </c>
      <c r="K2819">
        <v>13</v>
      </c>
      <c r="L2819">
        <v>1</v>
      </c>
      <c r="M2819">
        <v>0</v>
      </c>
      <c r="N2819" t="s">
        <v>23</v>
      </c>
      <c r="O2819">
        <v>3.72</v>
      </c>
      <c r="P2819">
        <v>3.39</v>
      </c>
      <c r="Q2819">
        <v>1.97</v>
      </c>
      <c r="R2819">
        <v>4.0999999999999996</v>
      </c>
      <c r="S2819">
        <v>3.59</v>
      </c>
      <c r="T2819">
        <v>2.06</v>
      </c>
    </row>
    <row r="2820" spans="1:20" x14ac:dyDescent="0.45">
      <c r="A2820" t="s">
        <v>81</v>
      </c>
      <c r="B2820" s="2">
        <v>43042</v>
      </c>
      <c r="C2820" s="1">
        <v>0.5625</v>
      </c>
      <c r="D2820" t="s">
        <v>83</v>
      </c>
      <c r="E2820" t="s">
        <v>108</v>
      </c>
      <c r="F2820">
        <v>1559.25</v>
      </c>
      <c r="G2820">
        <v>1484.2</v>
      </c>
      <c r="H2820">
        <v>4</v>
      </c>
      <c r="I2820">
        <v>5</v>
      </c>
      <c r="J2820">
        <v>4</v>
      </c>
      <c r="K2820">
        <v>8</v>
      </c>
      <c r="L2820">
        <v>0</v>
      </c>
      <c r="M2820">
        <v>0</v>
      </c>
      <c r="N2820" t="s">
        <v>28</v>
      </c>
      <c r="O2820">
        <v>1.95</v>
      </c>
      <c r="P2820">
        <v>3.04</v>
      </c>
      <c r="Q2820">
        <v>4.37</v>
      </c>
      <c r="R2820">
        <v>2.06</v>
      </c>
      <c r="S2820">
        <v>3.26</v>
      </c>
      <c r="T2820">
        <v>5.2</v>
      </c>
    </row>
    <row r="2821" spans="1:20" x14ac:dyDescent="0.45">
      <c r="A2821" t="s">
        <v>31</v>
      </c>
      <c r="B2821" s="2">
        <v>43042</v>
      </c>
      <c r="C2821" s="1">
        <v>0.625</v>
      </c>
      <c r="D2821" t="s">
        <v>107</v>
      </c>
      <c r="E2821" t="s">
        <v>95</v>
      </c>
      <c r="F2821">
        <v>1409.22</v>
      </c>
      <c r="G2821">
        <v>1346.63</v>
      </c>
      <c r="H2821">
        <v>5</v>
      </c>
      <c r="I2821">
        <v>8</v>
      </c>
      <c r="J2821">
        <v>4</v>
      </c>
      <c r="K2821">
        <v>5</v>
      </c>
      <c r="L2821">
        <v>1</v>
      </c>
      <c r="M2821">
        <v>0</v>
      </c>
      <c r="N2821" t="s">
        <v>23</v>
      </c>
      <c r="O2821">
        <v>2.1</v>
      </c>
      <c r="P2821">
        <v>3.28</v>
      </c>
      <c r="Q2821">
        <v>3.53</v>
      </c>
      <c r="R2821">
        <v>2.19</v>
      </c>
      <c r="S2821">
        <v>3.42</v>
      </c>
      <c r="T2821">
        <v>3.82</v>
      </c>
    </row>
    <row r="2822" spans="1:20" x14ac:dyDescent="0.45">
      <c r="A2822" t="s">
        <v>35</v>
      </c>
      <c r="B2822" s="2">
        <v>43042</v>
      </c>
      <c r="C2822" s="1">
        <v>0.72916666666666663</v>
      </c>
      <c r="D2822" t="s">
        <v>47</v>
      </c>
      <c r="E2822" t="s">
        <v>39</v>
      </c>
      <c r="F2822">
        <v>1471.76</v>
      </c>
      <c r="G2822">
        <v>1703.84</v>
      </c>
      <c r="H2822">
        <v>2</v>
      </c>
      <c r="I2822">
        <v>6</v>
      </c>
      <c r="J2822">
        <v>7</v>
      </c>
      <c r="K2822">
        <v>11</v>
      </c>
      <c r="L2822">
        <v>1</v>
      </c>
      <c r="M2822">
        <v>1</v>
      </c>
      <c r="N2822" t="s">
        <v>28</v>
      </c>
      <c r="O2822">
        <v>7.57</v>
      </c>
      <c r="P2822">
        <v>4.55</v>
      </c>
      <c r="Q2822">
        <v>1.4</v>
      </c>
      <c r="R2822">
        <v>8.92</v>
      </c>
      <c r="S2822">
        <v>5</v>
      </c>
      <c r="T2822">
        <v>1.47</v>
      </c>
    </row>
    <row r="2823" spans="1:20" x14ac:dyDescent="0.45">
      <c r="A2823" t="s">
        <v>35</v>
      </c>
      <c r="B2823" s="2">
        <v>43042</v>
      </c>
      <c r="C2823" s="1">
        <v>0.72916666666666663</v>
      </c>
      <c r="D2823" t="s">
        <v>100</v>
      </c>
      <c r="E2823" t="s">
        <v>46</v>
      </c>
      <c r="F2823">
        <v>1473.56</v>
      </c>
      <c r="G2823">
        <v>1383.82</v>
      </c>
      <c r="H2823">
        <v>4</v>
      </c>
      <c r="I2823">
        <v>8</v>
      </c>
      <c r="J2823">
        <v>4</v>
      </c>
      <c r="K2823">
        <v>5</v>
      </c>
      <c r="L2823">
        <v>3</v>
      </c>
      <c r="M2823">
        <v>0</v>
      </c>
      <c r="N2823" t="s">
        <v>23</v>
      </c>
      <c r="O2823">
        <v>2.09</v>
      </c>
      <c r="P2823">
        <v>3.25</v>
      </c>
      <c r="Q2823">
        <v>3.56</v>
      </c>
      <c r="R2823">
        <v>2.2200000000000002</v>
      </c>
      <c r="S2823">
        <v>3.5</v>
      </c>
      <c r="T2823">
        <v>3.92</v>
      </c>
    </row>
    <row r="2824" spans="1:20" x14ac:dyDescent="0.45">
      <c r="A2824" t="s">
        <v>20</v>
      </c>
      <c r="B2824" s="2">
        <v>43047</v>
      </c>
      <c r="C2824" s="1">
        <v>0.75</v>
      </c>
      <c r="D2824" t="s">
        <v>104</v>
      </c>
      <c r="E2824" t="s">
        <v>26</v>
      </c>
      <c r="F2824">
        <v>1228.52</v>
      </c>
      <c r="G2824">
        <v>1256.69</v>
      </c>
      <c r="H2824">
        <v>0</v>
      </c>
      <c r="I2824">
        <v>3</v>
      </c>
      <c r="J2824">
        <v>1</v>
      </c>
      <c r="K2824">
        <v>4</v>
      </c>
      <c r="L2824">
        <v>2</v>
      </c>
      <c r="M2824">
        <v>1</v>
      </c>
      <c r="N2824" t="s">
        <v>23</v>
      </c>
      <c r="O2824">
        <v>2.04</v>
      </c>
      <c r="P2824">
        <v>3.36</v>
      </c>
      <c r="Q2824">
        <v>3.63</v>
      </c>
      <c r="R2824">
        <v>2.15</v>
      </c>
      <c r="S2824">
        <v>3.6</v>
      </c>
      <c r="T2824">
        <v>4</v>
      </c>
    </row>
    <row r="2825" spans="1:20" x14ac:dyDescent="0.45">
      <c r="A2825" t="s">
        <v>31</v>
      </c>
      <c r="B2825" s="2">
        <v>43047</v>
      </c>
      <c r="C2825" s="1">
        <v>0.75</v>
      </c>
      <c r="D2825" t="s">
        <v>32</v>
      </c>
      <c r="E2825" t="s">
        <v>111</v>
      </c>
      <c r="F2825">
        <v>1290.76</v>
      </c>
      <c r="G2825">
        <v>1255.99</v>
      </c>
      <c r="H2825">
        <v>3</v>
      </c>
      <c r="I2825">
        <v>9</v>
      </c>
      <c r="J2825">
        <v>3</v>
      </c>
      <c r="K2825">
        <v>3</v>
      </c>
      <c r="L2825">
        <v>4</v>
      </c>
      <c r="M2825">
        <v>1</v>
      </c>
      <c r="N2825" t="s">
        <v>23</v>
      </c>
      <c r="O2825">
        <v>2.09</v>
      </c>
      <c r="P2825">
        <v>3.4</v>
      </c>
      <c r="Q2825">
        <v>3.43</v>
      </c>
      <c r="R2825">
        <v>2.2400000000000002</v>
      </c>
      <c r="S2825">
        <v>3.56</v>
      </c>
      <c r="T2825">
        <v>3.7</v>
      </c>
    </row>
    <row r="2826" spans="1:20" x14ac:dyDescent="0.45">
      <c r="A2826" t="s">
        <v>61</v>
      </c>
      <c r="B2826" s="2">
        <v>43047</v>
      </c>
      <c r="C2826" s="1">
        <v>0.8125</v>
      </c>
      <c r="D2826" t="s">
        <v>62</v>
      </c>
      <c r="E2826" t="s">
        <v>85</v>
      </c>
      <c r="F2826">
        <v>1470.39</v>
      </c>
      <c r="G2826">
        <v>1308.2</v>
      </c>
      <c r="H2826">
        <v>9</v>
      </c>
      <c r="I2826">
        <v>12</v>
      </c>
      <c r="J2826">
        <v>5</v>
      </c>
      <c r="K2826">
        <v>8</v>
      </c>
      <c r="L2826">
        <v>3</v>
      </c>
      <c r="M2826">
        <v>1</v>
      </c>
      <c r="N2826" t="s">
        <v>23</v>
      </c>
      <c r="O2826">
        <v>1.46</v>
      </c>
      <c r="P2826">
        <v>4.26</v>
      </c>
      <c r="Q2826">
        <v>6.85</v>
      </c>
      <c r="R2826">
        <v>1.53</v>
      </c>
      <c r="S2826">
        <v>4.75</v>
      </c>
      <c r="T2826">
        <v>8.5</v>
      </c>
    </row>
    <row r="2827" spans="1:20" x14ac:dyDescent="0.45">
      <c r="A2827" t="s">
        <v>31</v>
      </c>
      <c r="B2827" s="2">
        <v>43048</v>
      </c>
      <c r="C2827" s="1">
        <v>0.75</v>
      </c>
      <c r="D2827" t="s">
        <v>68</v>
      </c>
      <c r="E2827" t="s">
        <v>32</v>
      </c>
      <c r="F2827">
        <v>1334.26</v>
      </c>
      <c r="G2827">
        <v>1290.76</v>
      </c>
      <c r="H2827">
        <v>4</v>
      </c>
      <c r="I2827">
        <v>8</v>
      </c>
      <c r="J2827">
        <v>6</v>
      </c>
      <c r="K2827">
        <v>9</v>
      </c>
      <c r="L2827">
        <v>2</v>
      </c>
      <c r="M2827">
        <v>1</v>
      </c>
      <c r="N2827" t="s">
        <v>23</v>
      </c>
      <c r="O2827">
        <v>1.94</v>
      </c>
      <c r="P2827">
        <v>3.4</v>
      </c>
      <c r="Q2827">
        <v>3.99</v>
      </c>
      <c r="R2827">
        <v>2.0499999999999998</v>
      </c>
      <c r="S2827">
        <v>3.6</v>
      </c>
      <c r="T2827">
        <v>4.24</v>
      </c>
    </row>
    <row r="2828" spans="1:20" x14ac:dyDescent="0.45">
      <c r="A2828" t="s">
        <v>31</v>
      </c>
      <c r="B2828" s="2">
        <v>43056</v>
      </c>
      <c r="C2828" s="1">
        <v>0.75</v>
      </c>
      <c r="D2828" t="s">
        <v>111</v>
      </c>
      <c r="E2828" t="s">
        <v>99</v>
      </c>
      <c r="F2828">
        <v>1255.49</v>
      </c>
      <c r="G2828">
        <v>1343.18</v>
      </c>
      <c r="H2828">
        <v>3</v>
      </c>
      <c r="I2828">
        <v>3</v>
      </c>
      <c r="J2828">
        <v>5</v>
      </c>
      <c r="K2828">
        <v>6</v>
      </c>
      <c r="L2828">
        <v>0</v>
      </c>
      <c r="M2828">
        <v>1</v>
      </c>
      <c r="N2828" t="s">
        <v>34</v>
      </c>
      <c r="O2828">
        <v>3.69</v>
      </c>
      <c r="P2828">
        <v>3.29</v>
      </c>
      <c r="Q2828">
        <v>2.0499999999999998</v>
      </c>
      <c r="R2828">
        <v>3.96</v>
      </c>
      <c r="S2828">
        <v>3.45</v>
      </c>
      <c r="T2828">
        <v>2.2000000000000002</v>
      </c>
    </row>
    <row r="2829" spans="1:20" x14ac:dyDescent="0.45">
      <c r="A2829" t="s">
        <v>61</v>
      </c>
      <c r="B2829" s="2">
        <v>43057</v>
      </c>
      <c r="C2829" s="1">
        <v>0.60416666666666663</v>
      </c>
      <c r="D2829" t="s">
        <v>85</v>
      </c>
      <c r="E2829" t="s">
        <v>90</v>
      </c>
      <c r="F2829">
        <v>1300.81</v>
      </c>
      <c r="G2829">
        <v>1286.23</v>
      </c>
      <c r="H2829">
        <v>3</v>
      </c>
      <c r="I2829">
        <v>5</v>
      </c>
      <c r="J2829">
        <v>5</v>
      </c>
      <c r="K2829">
        <v>8</v>
      </c>
      <c r="L2829">
        <v>1</v>
      </c>
      <c r="M2829">
        <v>0</v>
      </c>
      <c r="N2829" t="s">
        <v>23</v>
      </c>
      <c r="O2829">
        <v>2.2999999999999998</v>
      </c>
      <c r="P2829">
        <v>3.16</v>
      </c>
      <c r="Q2829">
        <v>3.14</v>
      </c>
      <c r="R2829">
        <v>2.4700000000000002</v>
      </c>
      <c r="S2829">
        <v>3.36</v>
      </c>
      <c r="T2829">
        <v>3.4</v>
      </c>
    </row>
    <row r="2830" spans="1:20" x14ac:dyDescent="0.45">
      <c r="A2830" t="s">
        <v>31</v>
      </c>
      <c r="B2830" s="2">
        <v>43057</v>
      </c>
      <c r="C2830" s="1">
        <v>0.625</v>
      </c>
      <c r="D2830" t="s">
        <v>33</v>
      </c>
      <c r="E2830" t="s">
        <v>32</v>
      </c>
      <c r="F2830">
        <v>1333.61</v>
      </c>
      <c r="G2830">
        <v>1291.97</v>
      </c>
      <c r="H2830">
        <v>0</v>
      </c>
      <c r="I2830">
        <v>1</v>
      </c>
      <c r="J2830">
        <v>3</v>
      </c>
      <c r="K2830">
        <v>6</v>
      </c>
      <c r="L2830">
        <v>3</v>
      </c>
      <c r="M2830">
        <v>1</v>
      </c>
      <c r="N2830" t="s">
        <v>23</v>
      </c>
      <c r="O2830">
        <v>1.95</v>
      </c>
      <c r="P2830">
        <v>3.59</v>
      </c>
      <c r="Q2830">
        <v>3.67</v>
      </c>
      <c r="R2830">
        <v>2.0299999999999998</v>
      </c>
      <c r="S2830">
        <v>3.8</v>
      </c>
      <c r="T2830">
        <v>3.9</v>
      </c>
    </row>
    <row r="2831" spans="1:20" x14ac:dyDescent="0.45">
      <c r="A2831" t="s">
        <v>35</v>
      </c>
      <c r="B2831" s="2">
        <v>43057</v>
      </c>
      <c r="C2831" s="1">
        <v>0.72916666666666663</v>
      </c>
      <c r="D2831" t="s">
        <v>46</v>
      </c>
      <c r="E2831" t="s">
        <v>100</v>
      </c>
      <c r="F2831">
        <v>1408.04</v>
      </c>
      <c r="G2831">
        <v>1462.7</v>
      </c>
      <c r="H2831">
        <v>4</v>
      </c>
      <c r="I2831">
        <v>5</v>
      </c>
      <c r="J2831">
        <v>4</v>
      </c>
      <c r="K2831">
        <v>8</v>
      </c>
      <c r="L2831">
        <v>1</v>
      </c>
      <c r="M2831">
        <v>0</v>
      </c>
      <c r="N2831" t="s">
        <v>23</v>
      </c>
      <c r="O2831">
        <v>2.21</v>
      </c>
      <c r="P2831">
        <v>3.24</v>
      </c>
      <c r="Q2831">
        <v>3.27</v>
      </c>
      <c r="R2831">
        <v>2.29</v>
      </c>
      <c r="S2831">
        <v>3.4</v>
      </c>
      <c r="T2831">
        <v>3.6</v>
      </c>
    </row>
    <row r="2832" spans="1:20" x14ac:dyDescent="0.45">
      <c r="A2832" t="s">
        <v>31</v>
      </c>
      <c r="B2832" s="2">
        <v>43058</v>
      </c>
      <c r="C2832" s="1">
        <v>0.54166666666666663</v>
      </c>
      <c r="D2832" t="s">
        <v>78</v>
      </c>
      <c r="E2832" t="s">
        <v>44</v>
      </c>
      <c r="F2832">
        <v>1347.81</v>
      </c>
      <c r="G2832">
        <v>1383.97</v>
      </c>
      <c r="H2832">
        <v>2</v>
      </c>
      <c r="I2832">
        <v>8</v>
      </c>
      <c r="J2832">
        <v>7</v>
      </c>
      <c r="K2832">
        <v>8</v>
      </c>
      <c r="L2832">
        <v>0</v>
      </c>
      <c r="M2832">
        <v>0</v>
      </c>
      <c r="N2832" t="s">
        <v>28</v>
      </c>
      <c r="O2832">
        <v>2.77</v>
      </c>
      <c r="P2832">
        <v>3.23</v>
      </c>
      <c r="Q2832">
        <v>2.54</v>
      </c>
      <c r="R2832">
        <v>2.96</v>
      </c>
      <c r="S2832">
        <v>3.49</v>
      </c>
      <c r="T2832">
        <v>2.8</v>
      </c>
    </row>
    <row r="2833" spans="1:20" x14ac:dyDescent="0.45">
      <c r="A2833" t="s">
        <v>35</v>
      </c>
      <c r="B2833" s="2">
        <v>43058</v>
      </c>
      <c r="C2833" s="1">
        <v>0.64583333333333337</v>
      </c>
      <c r="D2833" t="s">
        <v>39</v>
      </c>
      <c r="E2833" t="s">
        <v>37</v>
      </c>
      <c r="F2833">
        <v>1704.6</v>
      </c>
      <c r="G2833">
        <v>1565.07</v>
      </c>
      <c r="H2833">
        <v>7</v>
      </c>
      <c r="I2833">
        <v>11</v>
      </c>
      <c r="J2833">
        <v>6</v>
      </c>
      <c r="K2833">
        <v>12</v>
      </c>
      <c r="L2833">
        <v>5</v>
      </c>
      <c r="M2833">
        <v>0</v>
      </c>
      <c r="N2833" t="s">
        <v>23</v>
      </c>
      <c r="O2833">
        <v>1.56</v>
      </c>
      <c r="P2833">
        <v>3.98</v>
      </c>
      <c r="Q2833">
        <v>5.74</v>
      </c>
      <c r="R2833">
        <v>1.62</v>
      </c>
      <c r="S2833">
        <v>4.26</v>
      </c>
      <c r="T2833">
        <v>6.5</v>
      </c>
    </row>
    <row r="2834" spans="1:20" x14ac:dyDescent="0.45">
      <c r="A2834" t="s">
        <v>81</v>
      </c>
      <c r="B2834" s="2">
        <v>43058</v>
      </c>
      <c r="C2834" s="1">
        <v>0.66666666666666663</v>
      </c>
      <c r="D2834" t="s">
        <v>82</v>
      </c>
      <c r="E2834" t="s">
        <v>110</v>
      </c>
      <c r="F2834">
        <v>1742.79</v>
      </c>
      <c r="G2834">
        <v>1502.62</v>
      </c>
      <c r="H2834">
        <v>2</v>
      </c>
      <c r="I2834">
        <v>3</v>
      </c>
      <c r="J2834">
        <v>4</v>
      </c>
      <c r="K2834">
        <v>8</v>
      </c>
      <c r="L2834">
        <v>5</v>
      </c>
      <c r="M2834">
        <v>0</v>
      </c>
      <c r="N2834" t="s">
        <v>23</v>
      </c>
      <c r="O2834">
        <v>1.34</v>
      </c>
      <c r="P2834">
        <v>4.75</v>
      </c>
      <c r="Q2834">
        <v>9.39</v>
      </c>
      <c r="R2834">
        <v>1.37</v>
      </c>
      <c r="S2834">
        <v>5.6</v>
      </c>
      <c r="T2834">
        <v>13.5</v>
      </c>
    </row>
    <row r="2835" spans="1:20" x14ac:dyDescent="0.45">
      <c r="A2835" t="s">
        <v>20</v>
      </c>
      <c r="B2835" s="2">
        <v>43058</v>
      </c>
      <c r="C2835" s="1">
        <v>0.70833333333333337</v>
      </c>
      <c r="D2835" t="s">
        <v>109</v>
      </c>
      <c r="E2835" t="s">
        <v>104</v>
      </c>
      <c r="F2835">
        <v>1259.5899999999999</v>
      </c>
      <c r="G2835">
        <v>1242.96</v>
      </c>
      <c r="H2835">
        <v>2</v>
      </c>
      <c r="I2835">
        <v>8</v>
      </c>
      <c r="J2835">
        <v>3</v>
      </c>
      <c r="K2835">
        <v>6</v>
      </c>
      <c r="L2835">
        <v>3</v>
      </c>
      <c r="M2835">
        <v>2</v>
      </c>
      <c r="N2835" t="s">
        <v>23</v>
      </c>
      <c r="O2835">
        <v>1.89</v>
      </c>
      <c r="P2835">
        <v>3.53</v>
      </c>
      <c r="Q2835">
        <v>4.05</v>
      </c>
      <c r="R2835">
        <v>1.96</v>
      </c>
      <c r="S2835">
        <v>3.75</v>
      </c>
      <c r="T2835">
        <v>4.5199999999999996</v>
      </c>
    </row>
    <row r="2836" spans="1:20" x14ac:dyDescent="0.45">
      <c r="A2836" t="s">
        <v>20</v>
      </c>
      <c r="B2836" s="2">
        <v>43058</v>
      </c>
      <c r="C2836" s="1">
        <v>0.70833333333333337</v>
      </c>
      <c r="D2836" t="s">
        <v>29</v>
      </c>
      <c r="E2836" t="s">
        <v>25</v>
      </c>
      <c r="F2836">
        <v>1293.8599999999999</v>
      </c>
      <c r="G2836">
        <v>1418.06</v>
      </c>
      <c r="H2836">
        <v>6</v>
      </c>
      <c r="I2836">
        <v>8</v>
      </c>
      <c r="J2836">
        <v>9</v>
      </c>
      <c r="K2836">
        <v>15</v>
      </c>
      <c r="L2836">
        <v>0</v>
      </c>
      <c r="M2836">
        <v>1</v>
      </c>
      <c r="N2836" t="s">
        <v>34</v>
      </c>
      <c r="O2836">
        <v>2.38</v>
      </c>
      <c r="P2836">
        <v>3.44</v>
      </c>
      <c r="Q2836">
        <v>2.86</v>
      </c>
      <c r="R2836">
        <v>2.5</v>
      </c>
      <c r="S2836">
        <v>3.7</v>
      </c>
      <c r="T2836">
        <v>3.1</v>
      </c>
    </row>
    <row r="2837" spans="1:20" x14ac:dyDescent="0.45">
      <c r="A2837" t="s">
        <v>20</v>
      </c>
      <c r="B2837" s="2">
        <v>43058</v>
      </c>
      <c r="C2837" s="1">
        <v>0.70833333333333337</v>
      </c>
      <c r="D2837" t="s">
        <v>30</v>
      </c>
      <c r="E2837" t="s">
        <v>59</v>
      </c>
      <c r="F2837">
        <v>1536.26</v>
      </c>
      <c r="G2837">
        <v>1244.08</v>
      </c>
      <c r="H2837">
        <v>7</v>
      </c>
      <c r="I2837">
        <v>13</v>
      </c>
      <c r="J2837">
        <v>3</v>
      </c>
      <c r="K2837">
        <v>3</v>
      </c>
      <c r="L2837">
        <v>2</v>
      </c>
      <c r="M2837">
        <v>0</v>
      </c>
      <c r="N2837" t="s">
        <v>23</v>
      </c>
      <c r="O2837">
        <v>1.21</v>
      </c>
      <c r="P2837">
        <v>6.74</v>
      </c>
      <c r="Q2837">
        <v>11.33</v>
      </c>
      <c r="R2837">
        <v>1.26</v>
      </c>
      <c r="S2837">
        <v>7.45</v>
      </c>
      <c r="T2837">
        <v>13.35</v>
      </c>
    </row>
    <row r="2838" spans="1:20" x14ac:dyDescent="0.45">
      <c r="A2838" t="s">
        <v>20</v>
      </c>
      <c r="B2838" s="2">
        <v>43058</v>
      </c>
      <c r="C2838" s="1">
        <v>0.70833333333333337</v>
      </c>
      <c r="D2838" t="s">
        <v>22</v>
      </c>
      <c r="E2838" t="s">
        <v>26</v>
      </c>
      <c r="F2838">
        <v>1312.95</v>
      </c>
      <c r="G2838">
        <v>1244.77</v>
      </c>
      <c r="H2838">
        <v>2</v>
      </c>
      <c r="I2838">
        <v>6</v>
      </c>
      <c r="J2838">
        <v>1</v>
      </c>
      <c r="K2838">
        <v>4</v>
      </c>
      <c r="L2838">
        <v>1</v>
      </c>
      <c r="M2838">
        <v>1</v>
      </c>
      <c r="N2838" t="s">
        <v>28</v>
      </c>
      <c r="O2838">
        <v>1.87</v>
      </c>
      <c r="P2838">
        <v>3.72</v>
      </c>
      <c r="Q2838">
        <v>3.89</v>
      </c>
      <c r="R2838">
        <v>2.0499999999999998</v>
      </c>
      <c r="S2838">
        <v>4.0599999999999996</v>
      </c>
      <c r="T2838">
        <v>4.4000000000000004</v>
      </c>
    </row>
    <row r="2839" spans="1:20" x14ac:dyDescent="0.45">
      <c r="A2839" t="s">
        <v>20</v>
      </c>
      <c r="B2839" s="2">
        <v>43058</v>
      </c>
      <c r="C2839" s="1">
        <v>0.70833333333333337</v>
      </c>
      <c r="D2839" t="s">
        <v>58</v>
      </c>
      <c r="E2839" t="s">
        <v>60</v>
      </c>
      <c r="F2839">
        <v>1400.19</v>
      </c>
      <c r="G2839">
        <v>1357.42</v>
      </c>
      <c r="H2839">
        <v>9</v>
      </c>
      <c r="I2839">
        <v>12</v>
      </c>
      <c r="J2839">
        <v>3</v>
      </c>
      <c r="K2839">
        <v>3</v>
      </c>
      <c r="L2839">
        <v>2</v>
      </c>
      <c r="M2839">
        <v>1</v>
      </c>
      <c r="N2839" t="s">
        <v>23</v>
      </c>
      <c r="O2839">
        <v>1.87</v>
      </c>
      <c r="P2839">
        <v>3.64</v>
      </c>
      <c r="Q2839">
        <v>3.97</v>
      </c>
      <c r="R2839">
        <v>1.95</v>
      </c>
      <c r="S2839">
        <v>3.9</v>
      </c>
      <c r="T2839">
        <v>4.3</v>
      </c>
    </row>
    <row r="2840" spans="1:20" x14ac:dyDescent="0.45">
      <c r="A2840" t="s">
        <v>20</v>
      </c>
      <c r="B2840" s="2">
        <v>43058</v>
      </c>
      <c r="C2840" s="1">
        <v>0.70833333333333337</v>
      </c>
      <c r="D2840" t="s">
        <v>49</v>
      </c>
      <c r="E2840" t="s">
        <v>24</v>
      </c>
      <c r="F2840">
        <v>1280.9000000000001</v>
      </c>
      <c r="G2840">
        <v>1315.66</v>
      </c>
      <c r="H2840">
        <v>6</v>
      </c>
      <c r="I2840">
        <v>6</v>
      </c>
      <c r="J2840">
        <v>3</v>
      </c>
      <c r="K2840">
        <v>7</v>
      </c>
      <c r="L2840">
        <v>2</v>
      </c>
      <c r="M2840">
        <v>0</v>
      </c>
      <c r="N2840" t="s">
        <v>23</v>
      </c>
      <c r="O2840">
        <v>1.75</v>
      </c>
      <c r="P2840">
        <v>3.88</v>
      </c>
      <c r="Q2840">
        <v>4.3499999999999996</v>
      </c>
      <c r="R2840">
        <v>1.83</v>
      </c>
      <c r="S2840">
        <v>4.2699999999999996</v>
      </c>
      <c r="T2840">
        <v>5.01</v>
      </c>
    </row>
    <row r="2841" spans="1:20" x14ac:dyDescent="0.45">
      <c r="A2841" t="s">
        <v>31</v>
      </c>
      <c r="B2841" s="2">
        <v>43058</v>
      </c>
      <c r="C2841" s="1">
        <v>0.70833333333333337</v>
      </c>
      <c r="D2841" t="s">
        <v>57</v>
      </c>
      <c r="E2841" t="s">
        <v>56</v>
      </c>
      <c r="F2841">
        <v>1502.94</v>
      </c>
      <c r="G2841">
        <v>1455.82</v>
      </c>
      <c r="H2841">
        <v>9</v>
      </c>
      <c r="I2841">
        <v>11</v>
      </c>
      <c r="J2841">
        <v>6</v>
      </c>
      <c r="K2841">
        <v>12</v>
      </c>
      <c r="L2841">
        <v>4</v>
      </c>
      <c r="M2841">
        <v>2</v>
      </c>
      <c r="N2841" t="s">
        <v>23</v>
      </c>
      <c r="O2841">
        <v>1.42</v>
      </c>
      <c r="P2841">
        <v>4.99</v>
      </c>
      <c r="Q2841">
        <v>6.43</v>
      </c>
      <c r="R2841">
        <v>1.47</v>
      </c>
      <c r="S2841">
        <v>5.44</v>
      </c>
      <c r="T2841">
        <v>7.27</v>
      </c>
    </row>
    <row r="2842" spans="1:20" x14ac:dyDescent="0.45">
      <c r="A2842" t="s">
        <v>31</v>
      </c>
      <c r="B2842" s="2">
        <v>43059</v>
      </c>
      <c r="C2842" s="1">
        <v>0.75</v>
      </c>
      <c r="D2842" t="s">
        <v>68</v>
      </c>
      <c r="E2842" t="s">
        <v>55</v>
      </c>
      <c r="F2842">
        <v>1345.61</v>
      </c>
      <c r="G2842">
        <v>1508.28</v>
      </c>
      <c r="H2842">
        <v>4</v>
      </c>
      <c r="I2842">
        <v>8</v>
      </c>
      <c r="J2842">
        <v>7</v>
      </c>
      <c r="K2842">
        <v>10</v>
      </c>
      <c r="L2842">
        <v>0</v>
      </c>
      <c r="M2842">
        <v>1</v>
      </c>
      <c r="N2842" t="s">
        <v>34</v>
      </c>
      <c r="O2842">
        <v>3.95</v>
      </c>
      <c r="P2842">
        <v>3.6</v>
      </c>
      <c r="Q2842">
        <v>1.88</v>
      </c>
      <c r="R2842">
        <v>4.25</v>
      </c>
      <c r="S2842">
        <v>3.96</v>
      </c>
      <c r="T2842">
        <v>1.97</v>
      </c>
    </row>
    <row r="2843" spans="1:20" x14ac:dyDescent="0.45">
      <c r="A2843" t="s">
        <v>35</v>
      </c>
      <c r="B2843" s="2">
        <v>43064</v>
      </c>
      <c r="C2843" s="1">
        <v>0.625</v>
      </c>
      <c r="D2843" t="s">
        <v>37</v>
      </c>
      <c r="E2843" t="s">
        <v>112</v>
      </c>
      <c r="F2843">
        <v>1565.07</v>
      </c>
      <c r="G2843">
        <v>1433.25</v>
      </c>
      <c r="H2843">
        <v>3</v>
      </c>
      <c r="I2843">
        <v>9</v>
      </c>
      <c r="J2843">
        <v>4</v>
      </c>
      <c r="K2843">
        <v>4</v>
      </c>
      <c r="L2843">
        <v>1</v>
      </c>
      <c r="M2843">
        <v>0</v>
      </c>
      <c r="N2843" t="s">
        <v>23</v>
      </c>
      <c r="O2843">
        <v>2</v>
      </c>
      <c r="P2843">
        <v>3.34</v>
      </c>
      <c r="Q2843">
        <v>3.76</v>
      </c>
      <c r="R2843">
        <v>2.1</v>
      </c>
      <c r="S2843">
        <v>3.5</v>
      </c>
      <c r="T2843">
        <v>4.1100000000000003</v>
      </c>
    </row>
    <row r="2844" spans="1:20" x14ac:dyDescent="0.45">
      <c r="A2844" t="s">
        <v>31</v>
      </c>
      <c r="B2844" s="2">
        <v>43064</v>
      </c>
      <c r="C2844" s="1">
        <v>0.625</v>
      </c>
      <c r="D2844" t="s">
        <v>111</v>
      </c>
      <c r="E2844" t="s">
        <v>68</v>
      </c>
      <c r="F2844">
        <v>1255.49</v>
      </c>
      <c r="G2844">
        <v>1345.61</v>
      </c>
      <c r="H2844">
        <v>3</v>
      </c>
      <c r="I2844">
        <v>3</v>
      </c>
      <c r="J2844">
        <v>3</v>
      </c>
      <c r="K2844">
        <v>7</v>
      </c>
      <c r="L2844">
        <v>0</v>
      </c>
      <c r="M2844">
        <v>1</v>
      </c>
      <c r="N2844" t="s">
        <v>34</v>
      </c>
      <c r="O2844">
        <v>3.95</v>
      </c>
      <c r="P2844">
        <v>3.19</v>
      </c>
      <c r="Q2844">
        <v>2.02</v>
      </c>
      <c r="R2844">
        <v>4.4000000000000004</v>
      </c>
      <c r="S2844">
        <v>3.4</v>
      </c>
      <c r="T2844">
        <v>2.1</v>
      </c>
    </row>
    <row r="2845" spans="1:20" x14ac:dyDescent="0.45">
      <c r="A2845" t="s">
        <v>35</v>
      </c>
      <c r="B2845" s="2">
        <v>43064</v>
      </c>
      <c r="C2845" s="1">
        <v>0.72916666666666663</v>
      </c>
      <c r="D2845" t="s">
        <v>47</v>
      </c>
      <c r="E2845" t="s">
        <v>46</v>
      </c>
      <c r="F2845">
        <v>1473.69</v>
      </c>
      <c r="G2845">
        <v>1408.04</v>
      </c>
      <c r="H2845">
        <v>5</v>
      </c>
      <c r="I2845">
        <v>6</v>
      </c>
      <c r="J2845">
        <v>6</v>
      </c>
      <c r="K2845">
        <v>7</v>
      </c>
      <c r="L2845">
        <v>2</v>
      </c>
      <c r="M2845">
        <v>0</v>
      </c>
      <c r="N2845" t="s">
        <v>23</v>
      </c>
      <c r="O2845">
        <v>2.38</v>
      </c>
      <c r="P2845">
        <v>3.43</v>
      </c>
      <c r="Q2845">
        <v>2.83</v>
      </c>
      <c r="R2845">
        <v>2.54</v>
      </c>
      <c r="S2845">
        <v>3.65</v>
      </c>
      <c r="T2845">
        <v>3.6</v>
      </c>
    </row>
    <row r="2846" spans="1:20" x14ac:dyDescent="0.45">
      <c r="A2846" t="s">
        <v>31</v>
      </c>
      <c r="B2846" s="2">
        <v>43065</v>
      </c>
      <c r="C2846" s="1">
        <v>0.45833333333333331</v>
      </c>
      <c r="D2846" t="s">
        <v>56</v>
      </c>
      <c r="E2846" t="s">
        <v>78</v>
      </c>
      <c r="F2846">
        <v>1455.82</v>
      </c>
      <c r="G2846">
        <v>1347.81</v>
      </c>
      <c r="H2846">
        <v>3</v>
      </c>
      <c r="I2846">
        <v>9</v>
      </c>
      <c r="J2846">
        <v>2</v>
      </c>
      <c r="K2846">
        <v>6</v>
      </c>
      <c r="L2846">
        <v>6</v>
      </c>
      <c r="M2846">
        <v>0</v>
      </c>
      <c r="N2846" t="s">
        <v>23</v>
      </c>
      <c r="O2846">
        <v>1.65</v>
      </c>
      <c r="P2846">
        <v>4.12</v>
      </c>
      <c r="Q2846">
        <v>4.7</v>
      </c>
      <c r="R2846">
        <v>1.72</v>
      </c>
      <c r="S2846">
        <v>4.42</v>
      </c>
      <c r="T2846">
        <v>5.65</v>
      </c>
    </row>
    <row r="2847" spans="1:20" x14ac:dyDescent="0.45">
      <c r="A2847" t="s">
        <v>31</v>
      </c>
      <c r="B2847" s="2">
        <v>43065</v>
      </c>
      <c r="C2847" s="1">
        <v>0.54166666666666663</v>
      </c>
      <c r="D2847" t="s">
        <v>44</v>
      </c>
      <c r="E2847" t="s">
        <v>99</v>
      </c>
      <c r="F2847">
        <v>1383.97</v>
      </c>
      <c r="G2847">
        <v>1343.18</v>
      </c>
      <c r="H2847">
        <v>5</v>
      </c>
      <c r="I2847">
        <v>8</v>
      </c>
      <c r="J2847">
        <v>7</v>
      </c>
      <c r="K2847">
        <v>8</v>
      </c>
      <c r="L2847">
        <v>3</v>
      </c>
      <c r="M2847">
        <v>0</v>
      </c>
      <c r="N2847" t="s">
        <v>23</v>
      </c>
      <c r="O2847">
        <v>2.2000000000000002</v>
      </c>
      <c r="P2847">
        <v>3.29</v>
      </c>
      <c r="Q2847">
        <v>3.27</v>
      </c>
      <c r="R2847">
        <v>2.31</v>
      </c>
      <c r="S2847">
        <v>3.46</v>
      </c>
      <c r="T2847">
        <v>3.4</v>
      </c>
    </row>
    <row r="2848" spans="1:20" x14ac:dyDescent="0.45">
      <c r="A2848" t="s">
        <v>20</v>
      </c>
      <c r="B2848" s="2">
        <v>43065</v>
      </c>
      <c r="C2848" s="1">
        <v>0.70833333333333337</v>
      </c>
      <c r="D2848" t="s">
        <v>48</v>
      </c>
      <c r="E2848" t="s">
        <v>58</v>
      </c>
      <c r="F2848">
        <v>1269.18</v>
      </c>
      <c r="G2848">
        <v>1400.19</v>
      </c>
      <c r="H2848">
        <v>1</v>
      </c>
      <c r="I2848">
        <v>2</v>
      </c>
      <c r="J2848">
        <v>9</v>
      </c>
      <c r="K2848">
        <v>12</v>
      </c>
      <c r="L2848">
        <v>4</v>
      </c>
      <c r="M2848">
        <v>3</v>
      </c>
      <c r="N2848" t="s">
        <v>23</v>
      </c>
      <c r="O2848">
        <v>3.3</v>
      </c>
      <c r="P2848">
        <v>3.64</v>
      </c>
      <c r="Q2848">
        <v>2.0699999999999998</v>
      </c>
      <c r="R2848">
        <v>3.55</v>
      </c>
      <c r="S2848">
        <v>3.9</v>
      </c>
      <c r="T2848">
        <v>2.1800000000000002</v>
      </c>
    </row>
    <row r="2849" spans="1:20" x14ac:dyDescent="0.45">
      <c r="A2849" t="s">
        <v>20</v>
      </c>
      <c r="B2849" s="2">
        <v>43065</v>
      </c>
      <c r="C2849" s="1">
        <v>0.70833333333333337</v>
      </c>
      <c r="D2849" t="s">
        <v>60</v>
      </c>
      <c r="E2849" t="s">
        <v>49</v>
      </c>
      <c r="F2849">
        <v>1357.42</v>
      </c>
      <c r="G2849">
        <v>1280.9000000000001</v>
      </c>
      <c r="H2849">
        <v>3</v>
      </c>
      <c r="I2849">
        <v>3</v>
      </c>
      <c r="J2849">
        <v>9</v>
      </c>
      <c r="K2849">
        <v>9</v>
      </c>
      <c r="L2849">
        <v>2</v>
      </c>
      <c r="M2849">
        <v>2</v>
      </c>
      <c r="N2849" t="s">
        <v>28</v>
      </c>
      <c r="O2849">
        <v>2.0699999999999998</v>
      </c>
      <c r="P2849">
        <v>3.66</v>
      </c>
      <c r="Q2849">
        <v>3.31</v>
      </c>
      <c r="R2849">
        <v>2.1800000000000002</v>
      </c>
      <c r="S2849">
        <v>3.9</v>
      </c>
      <c r="T2849">
        <v>3.6</v>
      </c>
    </row>
    <row r="2850" spans="1:20" x14ac:dyDescent="0.45">
      <c r="A2850" t="s">
        <v>20</v>
      </c>
      <c r="B2850" s="2">
        <v>43065</v>
      </c>
      <c r="C2850" s="1">
        <v>0.70833333333333337</v>
      </c>
      <c r="D2850" t="s">
        <v>24</v>
      </c>
      <c r="E2850" t="s">
        <v>109</v>
      </c>
      <c r="F2850">
        <v>1315.66</v>
      </c>
      <c r="G2850">
        <v>1259.5899999999999</v>
      </c>
      <c r="H2850">
        <v>0</v>
      </c>
      <c r="I2850">
        <v>4</v>
      </c>
      <c r="J2850">
        <v>5</v>
      </c>
      <c r="K2850">
        <v>8</v>
      </c>
      <c r="L2850">
        <v>2</v>
      </c>
      <c r="M2850">
        <v>3</v>
      </c>
      <c r="N2850" t="s">
        <v>34</v>
      </c>
      <c r="O2850">
        <v>1.93</v>
      </c>
      <c r="P2850">
        <v>3.67</v>
      </c>
      <c r="Q2850">
        <v>3.69</v>
      </c>
      <c r="R2850">
        <v>2.0499999999999998</v>
      </c>
      <c r="S2850">
        <v>3.9</v>
      </c>
      <c r="T2850">
        <v>4.05</v>
      </c>
    </row>
    <row r="2851" spans="1:20" x14ac:dyDescent="0.45">
      <c r="A2851" t="s">
        <v>20</v>
      </c>
      <c r="B2851" s="2">
        <v>43065</v>
      </c>
      <c r="C2851" s="1">
        <v>0.70833333333333337</v>
      </c>
      <c r="D2851" t="s">
        <v>104</v>
      </c>
      <c r="E2851" t="s">
        <v>29</v>
      </c>
      <c r="F2851">
        <v>1242.96</v>
      </c>
      <c r="G2851">
        <v>1293.8599999999999</v>
      </c>
      <c r="H2851">
        <v>3</v>
      </c>
      <c r="I2851">
        <v>3</v>
      </c>
      <c r="J2851">
        <v>3</v>
      </c>
      <c r="K2851">
        <v>7</v>
      </c>
      <c r="L2851">
        <v>1</v>
      </c>
      <c r="M2851">
        <v>3</v>
      </c>
      <c r="N2851" t="s">
        <v>34</v>
      </c>
      <c r="O2851">
        <v>2.56</v>
      </c>
      <c r="P2851">
        <v>3.44</v>
      </c>
      <c r="Q2851">
        <v>2.63</v>
      </c>
      <c r="R2851">
        <v>2.7</v>
      </c>
      <c r="S2851">
        <v>3.65</v>
      </c>
      <c r="T2851">
        <v>2.85</v>
      </c>
    </row>
    <row r="2852" spans="1:20" x14ac:dyDescent="0.45">
      <c r="A2852" t="s">
        <v>20</v>
      </c>
      <c r="B2852" s="2">
        <v>43065</v>
      </c>
      <c r="C2852" s="1">
        <v>0.70833333333333337</v>
      </c>
      <c r="D2852" t="s">
        <v>26</v>
      </c>
      <c r="E2852" t="s">
        <v>40</v>
      </c>
      <c r="F2852">
        <v>1244.77</v>
      </c>
      <c r="G2852">
        <v>1337.14</v>
      </c>
      <c r="H2852">
        <v>1</v>
      </c>
      <c r="I2852">
        <v>2</v>
      </c>
      <c r="J2852">
        <v>6</v>
      </c>
      <c r="K2852">
        <v>9</v>
      </c>
      <c r="L2852">
        <v>5</v>
      </c>
      <c r="M2852">
        <v>2</v>
      </c>
      <c r="N2852" t="s">
        <v>23</v>
      </c>
      <c r="O2852">
        <v>1.78</v>
      </c>
      <c r="P2852">
        <v>3.83</v>
      </c>
      <c r="Q2852">
        <v>4.21</v>
      </c>
      <c r="R2852">
        <v>1.87</v>
      </c>
      <c r="S2852">
        <v>4.05</v>
      </c>
      <c r="T2852">
        <v>4.58</v>
      </c>
    </row>
    <row r="2853" spans="1:20" x14ac:dyDescent="0.45">
      <c r="A2853" t="s">
        <v>20</v>
      </c>
      <c r="B2853" s="2">
        <v>43065</v>
      </c>
      <c r="C2853" s="1">
        <v>0.70833333333333337</v>
      </c>
      <c r="D2853" t="s">
        <v>59</v>
      </c>
      <c r="E2853" t="s">
        <v>22</v>
      </c>
      <c r="F2853">
        <v>1244.08</v>
      </c>
      <c r="G2853">
        <v>1312.95</v>
      </c>
      <c r="H2853">
        <v>0</v>
      </c>
      <c r="I2853">
        <v>3</v>
      </c>
      <c r="J2853">
        <v>2</v>
      </c>
      <c r="K2853">
        <v>4</v>
      </c>
      <c r="L2853">
        <v>2</v>
      </c>
      <c r="M2853">
        <v>0</v>
      </c>
      <c r="N2853" t="s">
        <v>23</v>
      </c>
      <c r="O2853">
        <v>2.78</v>
      </c>
      <c r="P2853">
        <v>3.64</v>
      </c>
      <c r="Q2853">
        <v>2.34</v>
      </c>
      <c r="R2853">
        <v>2.95</v>
      </c>
      <c r="S2853">
        <v>3.86</v>
      </c>
      <c r="T2853">
        <v>2.5</v>
      </c>
    </row>
    <row r="2854" spans="1:20" x14ac:dyDescent="0.45">
      <c r="A2854" t="s">
        <v>31</v>
      </c>
      <c r="B2854" s="2">
        <v>43065</v>
      </c>
      <c r="C2854" s="1">
        <v>0.70833333333333337</v>
      </c>
      <c r="D2854" t="s">
        <v>32</v>
      </c>
      <c r="E2854" t="s">
        <v>57</v>
      </c>
      <c r="F2854">
        <v>1291.97</v>
      </c>
      <c r="G2854">
        <v>1502.94</v>
      </c>
      <c r="H2854">
        <v>3</v>
      </c>
      <c r="I2854">
        <v>6</v>
      </c>
      <c r="J2854">
        <v>9</v>
      </c>
      <c r="K2854">
        <v>13</v>
      </c>
      <c r="L2854">
        <v>1</v>
      </c>
      <c r="M2854">
        <v>3</v>
      </c>
      <c r="N2854" t="s">
        <v>34</v>
      </c>
      <c r="O2854">
        <v>6.51</v>
      </c>
      <c r="P2854">
        <v>4.45</v>
      </c>
      <c r="Q2854">
        <v>1.46</v>
      </c>
      <c r="R2854">
        <v>7.5</v>
      </c>
      <c r="S2854">
        <v>4.8</v>
      </c>
      <c r="T2854">
        <v>1.51</v>
      </c>
    </row>
    <row r="2855" spans="1:20" x14ac:dyDescent="0.45">
      <c r="A2855" t="s">
        <v>31</v>
      </c>
      <c r="B2855" s="2">
        <v>43066</v>
      </c>
      <c r="C2855" s="1">
        <v>0.75</v>
      </c>
      <c r="D2855" t="s">
        <v>55</v>
      </c>
      <c r="E2855" t="s">
        <v>33</v>
      </c>
      <c r="F2855">
        <v>1508.28</v>
      </c>
      <c r="G2855">
        <v>1333.61</v>
      </c>
      <c r="H2855">
        <v>7</v>
      </c>
      <c r="I2855">
        <v>13</v>
      </c>
      <c r="J2855">
        <v>3</v>
      </c>
      <c r="K2855">
        <v>4</v>
      </c>
      <c r="L2855">
        <v>4</v>
      </c>
      <c r="M2855">
        <v>0</v>
      </c>
      <c r="N2855" t="s">
        <v>23</v>
      </c>
      <c r="O2855">
        <v>1.39</v>
      </c>
      <c r="P2855">
        <v>4.93</v>
      </c>
      <c r="Q2855">
        <v>7.04</v>
      </c>
      <c r="R2855">
        <v>1.44</v>
      </c>
      <c r="S2855">
        <v>5.4</v>
      </c>
      <c r="T2855">
        <v>8</v>
      </c>
    </row>
    <row r="2856" spans="1:20" x14ac:dyDescent="0.45">
      <c r="A2856" t="s">
        <v>35</v>
      </c>
      <c r="B2856" s="2">
        <v>43067</v>
      </c>
      <c r="C2856" s="1">
        <v>0.75</v>
      </c>
      <c r="D2856" t="s">
        <v>37</v>
      </c>
      <c r="E2856" t="s">
        <v>47</v>
      </c>
      <c r="F2856">
        <v>1565.07</v>
      </c>
      <c r="G2856">
        <v>1473.69</v>
      </c>
      <c r="H2856">
        <v>3</v>
      </c>
      <c r="I2856">
        <v>9</v>
      </c>
      <c r="J2856">
        <v>7</v>
      </c>
      <c r="K2856">
        <v>8</v>
      </c>
      <c r="L2856">
        <v>6</v>
      </c>
      <c r="M2856">
        <v>1</v>
      </c>
      <c r="N2856" t="s">
        <v>23</v>
      </c>
      <c r="O2856">
        <v>1.6</v>
      </c>
      <c r="P2856">
        <v>3.98</v>
      </c>
      <c r="Q2856">
        <v>5.3</v>
      </c>
      <c r="R2856">
        <v>1.75</v>
      </c>
      <c r="S2856">
        <v>4.55</v>
      </c>
      <c r="T2856">
        <v>6</v>
      </c>
    </row>
    <row r="2857" spans="1:20" x14ac:dyDescent="0.45">
      <c r="A2857" t="s">
        <v>35</v>
      </c>
      <c r="B2857" s="2">
        <v>43068</v>
      </c>
      <c r="C2857" s="1">
        <v>0.72916666666666663</v>
      </c>
      <c r="D2857" t="s">
        <v>39</v>
      </c>
      <c r="E2857" t="s">
        <v>46</v>
      </c>
      <c r="F2857">
        <v>1704.6</v>
      </c>
      <c r="G2857">
        <v>1408.04</v>
      </c>
      <c r="H2857">
        <v>7</v>
      </c>
      <c r="I2857">
        <v>13</v>
      </c>
      <c r="J2857">
        <v>3</v>
      </c>
      <c r="K2857">
        <v>7</v>
      </c>
      <c r="L2857">
        <v>2</v>
      </c>
      <c r="M2857">
        <v>0</v>
      </c>
      <c r="N2857" t="s">
        <v>23</v>
      </c>
      <c r="O2857">
        <v>1.23</v>
      </c>
      <c r="P2857">
        <v>6.06</v>
      </c>
      <c r="Q2857">
        <v>11.5</v>
      </c>
      <c r="R2857">
        <v>1.26</v>
      </c>
      <c r="S2857">
        <v>6.9</v>
      </c>
      <c r="T2857">
        <v>14.3</v>
      </c>
    </row>
    <row r="2858" spans="1:20" x14ac:dyDescent="0.45">
      <c r="A2858" t="s">
        <v>31</v>
      </c>
      <c r="B2858" s="2">
        <v>43072</v>
      </c>
      <c r="C2858" s="1">
        <v>0.625</v>
      </c>
      <c r="D2858" t="s">
        <v>78</v>
      </c>
      <c r="E2858" t="s">
        <v>57</v>
      </c>
      <c r="F2858">
        <v>1335.33</v>
      </c>
      <c r="G2858">
        <v>1514.51</v>
      </c>
      <c r="H2858">
        <v>2</v>
      </c>
      <c r="I2858">
        <v>3</v>
      </c>
      <c r="J2858">
        <v>9</v>
      </c>
      <c r="K2858">
        <v>15</v>
      </c>
      <c r="L2858">
        <v>0</v>
      </c>
      <c r="M2858">
        <v>2</v>
      </c>
      <c r="N2858" t="s">
        <v>34</v>
      </c>
      <c r="O2858">
        <v>5.1100000000000003</v>
      </c>
      <c r="P2858">
        <v>3.83</v>
      </c>
      <c r="Q2858">
        <v>1.65</v>
      </c>
      <c r="R2858">
        <v>5.6</v>
      </c>
      <c r="S2858">
        <v>4.1399999999999997</v>
      </c>
      <c r="T2858">
        <v>1.73</v>
      </c>
    </row>
    <row r="2859" spans="1:20" x14ac:dyDescent="0.45">
      <c r="A2859" t="s">
        <v>61</v>
      </c>
      <c r="B2859" s="2">
        <v>43072</v>
      </c>
      <c r="C2859" s="1">
        <v>0.70833333333333337</v>
      </c>
      <c r="D2859" t="s">
        <v>62</v>
      </c>
      <c r="E2859" t="s">
        <v>77</v>
      </c>
      <c r="F2859">
        <v>1471.19</v>
      </c>
      <c r="G2859">
        <v>1362.48</v>
      </c>
      <c r="H2859">
        <v>6</v>
      </c>
      <c r="I2859">
        <v>12</v>
      </c>
      <c r="J2859">
        <v>7</v>
      </c>
      <c r="K2859">
        <v>8</v>
      </c>
      <c r="L2859">
        <v>1</v>
      </c>
      <c r="M2859">
        <v>0</v>
      </c>
      <c r="N2859" t="s">
        <v>23</v>
      </c>
      <c r="O2859">
        <v>1.48</v>
      </c>
      <c r="P2859">
        <v>4.26</v>
      </c>
      <c r="Q2859">
        <v>6.21</v>
      </c>
      <c r="R2859">
        <v>1.54</v>
      </c>
      <c r="S2859">
        <v>4.6399999999999997</v>
      </c>
      <c r="T2859">
        <v>7</v>
      </c>
    </row>
    <row r="2860" spans="1:20" x14ac:dyDescent="0.45">
      <c r="A2860" t="s">
        <v>31</v>
      </c>
      <c r="B2860" s="2">
        <v>43074</v>
      </c>
      <c r="C2860" s="1">
        <v>0.625</v>
      </c>
      <c r="D2860" t="s">
        <v>107</v>
      </c>
      <c r="E2860" t="s">
        <v>56</v>
      </c>
      <c r="F2860">
        <v>1388.48</v>
      </c>
      <c r="G2860">
        <v>1456.89</v>
      </c>
      <c r="H2860">
        <v>3</v>
      </c>
      <c r="I2860">
        <v>5</v>
      </c>
      <c r="J2860">
        <v>6</v>
      </c>
      <c r="K2860">
        <v>9</v>
      </c>
      <c r="L2860">
        <v>2</v>
      </c>
      <c r="M2860">
        <v>1</v>
      </c>
      <c r="N2860" t="s">
        <v>23</v>
      </c>
      <c r="O2860">
        <v>2.39</v>
      </c>
      <c r="P2860">
        <v>3.29</v>
      </c>
      <c r="Q2860">
        <v>2.91</v>
      </c>
      <c r="R2860">
        <v>2.54</v>
      </c>
      <c r="S2860">
        <v>3.5</v>
      </c>
      <c r="T2860">
        <v>3.18</v>
      </c>
    </row>
    <row r="2861" spans="1:20" x14ac:dyDescent="0.45">
      <c r="A2861" t="s">
        <v>31</v>
      </c>
      <c r="B2861" s="2">
        <v>43074</v>
      </c>
      <c r="C2861" s="1">
        <v>0.70833333333333337</v>
      </c>
      <c r="D2861" t="s">
        <v>95</v>
      </c>
      <c r="E2861" t="s">
        <v>78</v>
      </c>
      <c r="F2861">
        <v>1346.63</v>
      </c>
      <c r="G2861">
        <v>1335.33</v>
      </c>
      <c r="H2861">
        <v>3</v>
      </c>
      <c r="I2861">
        <v>4</v>
      </c>
      <c r="J2861">
        <v>1</v>
      </c>
      <c r="K2861">
        <v>2</v>
      </c>
      <c r="L2861">
        <v>3</v>
      </c>
      <c r="M2861">
        <v>0</v>
      </c>
      <c r="N2861" t="s">
        <v>23</v>
      </c>
      <c r="O2861">
        <v>1.94</v>
      </c>
      <c r="P2861">
        <v>3.33</v>
      </c>
      <c r="Q2861">
        <v>4.08</v>
      </c>
      <c r="R2861">
        <v>2.4500000000000002</v>
      </c>
      <c r="S2861">
        <v>3.6</v>
      </c>
      <c r="T2861">
        <v>4.55</v>
      </c>
    </row>
    <row r="2862" spans="1:20" x14ac:dyDescent="0.45">
      <c r="A2862" t="s">
        <v>20</v>
      </c>
      <c r="B2862" s="2">
        <v>43074</v>
      </c>
      <c r="C2862" s="1">
        <v>0.75</v>
      </c>
      <c r="D2862" t="s">
        <v>48</v>
      </c>
      <c r="E2862" t="s">
        <v>40</v>
      </c>
      <c r="F2862">
        <v>1271.94</v>
      </c>
      <c r="G2862">
        <v>1328.24</v>
      </c>
      <c r="H2862">
        <v>3</v>
      </c>
      <c r="I2862">
        <v>4</v>
      </c>
      <c r="J2862">
        <v>3</v>
      </c>
      <c r="K2862">
        <v>9</v>
      </c>
      <c r="L2862">
        <v>0</v>
      </c>
      <c r="M2862">
        <v>1</v>
      </c>
      <c r="N2862" t="s">
        <v>34</v>
      </c>
      <c r="O2862">
        <v>2.34</v>
      </c>
      <c r="P2862">
        <v>3.52</v>
      </c>
      <c r="Q2862">
        <v>2.83</v>
      </c>
      <c r="R2862">
        <v>2.4300000000000002</v>
      </c>
      <c r="S2862">
        <v>3.84</v>
      </c>
      <c r="T2862">
        <v>3</v>
      </c>
    </row>
    <row r="2863" spans="1:20" x14ac:dyDescent="0.45">
      <c r="A2863" t="s">
        <v>35</v>
      </c>
      <c r="B2863" s="2">
        <v>43077</v>
      </c>
      <c r="C2863" s="1">
        <v>0.625</v>
      </c>
      <c r="D2863" t="s">
        <v>100</v>
      </c>
      <c r="E2863" t="s">
        <v>39</v>
      </c>
      <c r="F2863">
        <v>1473.37</v>
      </c>
      <c r="G2863">
        <v>1723.22</v>
      </c>
      <c r="H2863">
        <v>6</v>
      </c>
      <c r="I2863">
        <v>10</v>
      </c>
      <c r="J2863">
        <v>9</v>
      </c>
      <c r="K2863">
        <v>13</v>
      </c>
      <c r="L2863">
        <v>0</v>
      </c>
      <c r="M2863">
        <v>1</v>
      </c>
      <c r="N2863" t="s">
        <v>34</v>
      </c>
      <c r="O2863">
        <v>6.63</v>
      </c>
      <c r="P2863">
        <v>4.0599999999999996</v>
      </c>
      <c r="Q2863">
        <v>1.5</v>
      </c>
      <c r="R2863">
        <v>7.6</v>
      </c>
      <c r="S2863">
        <v>4.3899999999999997</v>
      </c>
      <c r="T2863">
        <v>1.63</v>
      </c>
    </row>
    <row r="2864" spans="1:20" x14ac:dyDescent="0.45">
      <c r="A2864" t="s">
        <v>20</v>
      </c>
      <c r="B2864" s="2">
        <v>43077</v>
      </c>
      <c r="C2864" s="1">
        <v>0.70833333333333337</v>
      </c>
      <c r="D2864" t="s">
        <v>25</v>
      </c>
      <c r="E2864" t="s">
        <v>30</v>
      </c>
      <c r="F2864">
        <v>1418.25</v>
      </c>
      <c r="G2864">
        <v>1519.21</v>
      </c>
      <c r="H2864">
        <v>7</v>
      </c>
      <c r="I2864">
        <v>13</v>
      </c>
      <c r="J2864">
        <v>4</v>
      </c>
      <c r="K2864">
        <v>10</v>
      </c>
      <c r="L2864">
        <v>1</v>
      </c>
      <c r="M2864">
        <v>2</v>
      </c>
      <c r="N2864" t="s">
        <v>34</v>
      </c>
      <c r="O2864">
        <v>2.7</v>
      </c>
      <c r="P2864">
        <v>3.41</v>
      </c>
      <c r="Q2864">
        <v>2.5099999999999998</v>
      </c>
      <c r="R2864">
        <v>2.9</v>
      </c>
      <c r="S2864">
        <v>3.65</v>
      </c>
      <c r="T2864">
        <v>2.7</v>
      </c>
    </row>
    <row r="2865" spans="1:20" x14ac:dyDescent="0.45">
      <c r="A2865" t="s">
        <v>61</v>
      </c>
      <c r="B2865" s="2">
        <v>43077</v>
      </c>
      <c r="C2865" s="1">
        <v>0.8125</v>
      </c>
      <c r="D2865" t="s">
        <v>77</v>
      </c>
      <c r="E2865" t="s">
        <v>90</v>
      </c>
      <c r="F2865">
        <v>1362.48</v>
      </c>
      <c r="G2865">
        <v>1289.26</v>
      </c>
      <c r="H2865">
        <v>4</v>
      </c>
      <c r="I2865">
        <v>8</v>
      </c>
      <c r="J2865">
        <v>4</v>
      </c>
      <c r="K2865">
        <v>8</v>
      </c>
      <c r="L2865">
        <v>2</v>
      </c>
      <c r="M2865">
        <v>1</v>
      </c>
      <c r="N2865" t="s">
        <v>23</v>
      </c>
      <c r="O2865">
        <v>1.71</v>
      </c>
      <c r="P2865">
        <v>3.62</v>
      </c>
      <c r="Q2865">
        <v>4.78</v>
      </c>
      <c r="R2865">
        <v>1.79</v>
      </c>
      <c r="S2865">
        <v>3.9</v>
      </c>
      <c r="T2865">
        <v>5.25</v>
      </c>
    </row>
    <row r="2866" spans="1:20" x14ac:dyDescent="0.45">
      <c r="A2866" t="s">
        <v>20</v>
      </c>
      <c r="B2866" s="2">
        <v>43079</v>
      </c>
      <c r="C2866" s="1">
        <v>0.75</v>
      </c>
      <c r="D2866" t="s">
        <v>40</v>
      </c>
      <c r="E2866" t="s">
        <v>24</v>
      </c>
      <c r="F2866">
        <v>1328.24</v>
      </c>
      <c r="G2866">
        <v>1292.2</v>
      </c>
      <c r="H2866">
        <v>6</v>
      </c>
      <c r="I2866">
        <v>9</v>
      </c>
      <c r="J2866">
        <v>0</v>
      </c>
      <c r="K2866">
        <v>3</v>
      </c>
      <c r="L2866">
        <v>3</v>
      </c>
      <c r="M2866">
        <v>0</v>
      </c>
      <c r="N2866" t="s">
        <v>23</v>
      </c>
      <c r="O2866">
        <v>2.09</v>
      </c>
      <c r="P2866">
        <v>3.41</v>
      </c>
      <c r="Q2866">
        <v>3.45</v>
      </c>
      <c r="R2866">
        <v>2.21</v>
      </c>
      <c r="S2866">
        <v>3.65</v>
      </c>
      <c r="T2866">
        <v>3.8</v>
      </c>
    </row>
    <row r="2867" spans="1:20" x14ac:dyDescent="0.45">
      <c r="A2867" t="s">
        <v>61</v>
      </c>
      <c r="B2867" s="2">
        <v>43081</v>
      </c>
      <c r="C2867" s="1">
        <v>0.70833333333333337</v>
      </c>
      <c r="D2867" t="s">
        <v>85</v>
      </c>
      <c r="E2867" t="s">
        <v>62</v>
      </c>
      <c r="F2867">
        <v>1307.26</v>
      </c>
      <c r="G2867">
        <v>1471.19</v>
      </c>
      <c r="H2867">
        <v>4</v>
      </c>
      <c r="I2867">
        <v>4</v>
      </c>
      <c r="J2867">
        <v>6</v>
      </c>
      <c r="K2867">
        <v>12</v>
      </c>
      <c r="L2867">
        <v>0</v>
      </c>
      <c r="M2867">
        <v>1</v>
      </c>
      <c r="N2867" t="s">
        <v>34</v>
      </c>
      <c r="O2867">
        <v>4.43</v>
      </c>
      <c r="P2867">
        <v>3.52</v>
      </c>
      <c r="Q2867">
        <v>1.8</v>
      </c>
      <c r="R2867">
        <v>4.95</v>
      </c>
      <c r="S2867">
        <v>3.8</v>
      </c>
      <c r="T2867">
        <v>1.92</v>
      </c>
    </row>
    <row r="2868" spans="1:20" x14ac:dyDescent="0.45">
      <c r="A2868" t="s">
        <v>61</v>
      </c>
      <c r="B2868" s="2">
        <v>43082</v>
      </c>
      <c r="C2868" s="1">
        <v>0.8125</v>
      </c>
      <c r="D2868" t="s">
        <v>90</v>
      </c>
      <c r="E2868" t="s">
        <v>77</v>
      </c>
      <c r="F2868">
        <v>1289.26</v>
      </c>
      <c r="G2868">
        <v>1362.48</v>
      </c>
      <c r="H2868">
        <v>3</v>
      </c>
      <c r="I2868">
        <v>5</v>
      </c>
      <c r="J2868">
        <v>4</v>
      </c>
      <c r="K2868">
        <v>10</v>
      </c>
      <c r="L2868">
        <v>1</v>
      </c>
      <c r="M2868">
        <v>4</v>
      </c>
      <c r="N2868" t="s">
        <v>34</v>
      </c>
      <c r="O2868">
        <v>2.5499999999999998</v>
      </c>
      <c r="P2868">
        <v>3.24</v>
      </c>
      <c r="Q2868">
        <v>2.72</v>
      </c>
      <c r="R2868">
        <v>2.71</v>
      </c>
      <c r="S2868">
        <v>3.42</v>
      </c>
      <c r="T2868">
        <v>2.88</v>
      </c>
    </row>
    <row r="2869" spans="1:20" x14ac:dyDescent="0.45">
      <c r="A2869" t="s">
        <v>35</v>
      </c>
      <c r="B2869" s="2">
        <v>43085</v>
      </c>
      <c r="C2869" s="1">
        <v>0.625</v>
      </c>
      <c r="D2869" t="s">
        <v>39</v>
      </c>
      <c r="E2869" t="s">
        <v>112</v>
      </c>
      <c r="F2869">
        <v>1715.91</v>
      </c>
      <c r="G2869">
        <v>1432.44</v>
      </c>
      <c r="H2869">
        <v>9</v>
      </c>
      <c r="I2869">
        <v>13</v>
      </c>
      <c r="J2869">
        <v>3</v>
      </c>
      <c r="K2869">
        <v>4</v>
      </c>
      <c r="L2869">
        <v>0</v>
      </c>
      <c r="M2869">
        <v>0</v>
      </c>
      <c r="N2869" t="s">
        <v>28</v>
      </c>
      <c r="O2869">
        <v>1.35</v>
      </c>
      <c r="P2869">
        <v>4.78</v>
      </c>
      <c r="Q2869">
        <v>8.9700000000000006</v>
      </c>
      <c r="R2869">
        <v>1.4</v>
      </c>
      <c r="S2869">
        <v>5.2</v>
      </c>
      <c r="T2869">
        <v>11</v>
      </c>
    </row>
    <row r="2870" spans="1:20" x14ac:dyDescent="0.45">
      <c r="A2870" t="s">
        <v>35</v>
      </c>
      <c r="B2870" s="2">
        <v>43085</v>
      </c>
      <c r="C2870" s="1">
        <v>0.72916666666666663</v>
      </c>
      <c r="D2870" t="s">
        <v>47</v>
      </c>
      <c r="E2870" t="s">
        <v>100</v>
      </c>
      <c r="F2870">
        <v>1476.36</v>
      </c>
      <c r="G2870">
        <v>1473.69</v>
      </c>
      <c r="H2870">
        <v>6</v>
      </c>
      <c r="I2870">
        <v>8</v>
      </c>
      <c r="J2870">
        <v>6</v>
      </c>
      <c r="K2870">
        <v>9</v>
      </c>
      <c r="L2870">
        <v>3</v>
      </c>
      <c r="M2870">
        <v>1</v>
      </c>
      <c r="N2870" t="s">
        <v>23</v>
      </c>
      <c r="O2870">
        <v>2.5299999999999998</v>
      </c>
      <c r="P2870">
        <v>3.33</v>
      </c>
      <c r="Q2870">
        <v>2.67</v>
      </c>
      <c r="R2870">
        <v>2.69</v>
      </c>
      <c r="S2870">
        <v>3.55</v>
      </c>
      <c r="T2870">
        <v>2.82</v>
      </c>
    </row>
    <row r="2871" spans="1:20" x14ac:dyDescent="0.45">
      <c r="A2871" t="s">
        <v>31</v>
      </c>
      <c r="B2871" s="2">
        <v>43103</v>
      </c>
      <c r="C2871" s="1">
        <v>0.70833333333333337</v>
      </c>
      <c r="D2871" t="s">
        <v>56</v>
      </c>
      <c r="E2871" t="s">
        <v>32</v>
      </c>
      <c r="F2871">
        <v>1478.45</v>
      </c>
      <c r="G2871">
        <v>1299.43</v>
      </c>
      <c r="H2871">
        <v>3</v>
      </c>
      <c r="I2871">
        <v>6</v>
      </c>
      <c r="J2871">
        <v>0</v>
      </c>
      <c r="K2871">
        <v>3</v>
      </c>
      <c r="L2871">
        <v>3</v>
      </c>
      <c r="M2871">
        <v>1</v>
      </c>
      <c r="N2871" t="s">
        <v>23</v>
      </c>
      <c r="O2871">
        <v>1.46</v>
      </c>
      <c r="P2871">
        <v>4.6500000000000004</v>
      </c>
      <c r="Q2871">
        <v>6.26</v>
      </c>
      <c r="R2871">
        <v>1.51</v>
      </c>
      <c r="S2871">
        <v>5</v>
      </c>
      <c r="T2871">
        <v>7.5</v>
      </c>
    </row>
    <row r="2872" spans="1:20" x14ac:dyDescent="0.45">
      <c r="A2872" t="s">
        <v>31</v>
      </c>
      <c r="B2872" s="2">
        <v>43103</v>
      </c>
      <c r="C2872" s="1">
        <v>0.79166666666666663</v>
      </c>
      <c r="D2872" t="s">
        <v>55</v>
      </c>
      <c r="E2872" t="s">
        <v>57</v>
      </c>
      <c r="F2872">
        <v>1534.69</v>
      </c>
      <c r="G2872">
        <v>1520.45</v>
      </c>
      <c r="H2872">
        <v>6</v>
      </c>
      <c r="I2872">
        <v>10</v>
      </c>
      <c r="J2872">
        <v>9</v>
      </c>
      <c r="K2872">
        <v>15</v>
      </c>
      <c r="L2872">
        <v>0</v>
      </c>
      <c r="M2872">
        <v>1</v>
      </c>
      <c r="N2872" t="s">
        <v>34</v>
      </c>
      <c r="O2872">
        <v>2.85</v>
      </c>
      <c r="P2872">
        <v>3.35</v>
      </c>
      <c r="Q2872">
        <v>2.4300000000000002</v>
      </c>
      <c r="R2872">
        <v>3</v>
      </c>
      <c r="S2872">
        <v>3.5</v>
      </c>
      <c r="T2872">
        <v>2.6</v>
      </c>
    </row>
    <row r="2873" spans="1:20" x14ac:dyDescent="0.45">
      <c r="A2873" t="s">
        <v>31</v>
      </c>
      <c r="B2873" s="2">
        <v>43104</v>
      </c>
      <c r="C2873" s="1">
        <v>0.54166666666666663</v>
      </c>
      <c r="D2873" t="s">
        <v>99</v>
      </c>
      <c r="E2873" t="s">
        <v>33</v>
      </c>
      <c r="F2873">
        <v>1335.4</v>
      </c>
      <c r="G2873">
        <v>1338.16</v>
      </c>
      <c r="H2873">
        <v>4</v>
      </c>
      <c r="I2873">
        <v>8</v>
      </c>
      <c r="J2873">
        <v>3</v>
      </c>
      <c r="K2873">
        <v>3</v>
      </c>
      <c r="L2873">
        <v>1</v>
      </c>
      <c r="M2873">
        <v>3</v>
      </c>
      <c r="N2873" t="s">
        <v>34</v>
      </c>
      <c r="O2873">
        <v>2.67</v>
      </c>
      <c r="P2873">
        <v>3.04</v>
      </c>
      <c r="Q2873">
        <v>2.77</v>
      </c>
      <c r="R2873">
        <v>2.82</v>
      </c>
      <c r="S2873">
        <v>3.2</v>
      </c>
      <c r="T2873">
        <v>2.93</v>
      </c>
    </row>
    <row r="2874" spans="1:20" x14ac:dyDescent="0.45">
      <c r="A2874" t="s">
        <v>81</v>
      </c>
      <c r="B2874" s="2">
        <v>43104</v>
      </c>
      <c r="C2874" s="1">
        <v>0.60416666666666663</v>
      </c>
      <c r="D2874" t="s">
        <v>101</v>
      </c>
      <c r="E2874" t="s">
        <v>82</v>
      </c>
      <c r="F2874">
        <v>1558.77</v>
      </c>
      <c r="G2874">
        <v>1758.27</v>
      </c>
      <c r="H2874">
        <v>3</v>
      </c>
      <c r="I2874">
        <v>9</v>
      </c>
      <c r="J2874">
        <v>3</v>
      </c>
      <c r="K2874">
        <v>4</v>
      </c>
      <c r="L2874">
        <v>1</v>
      </c>
      <c r="M2874">
        <v>2</v>
      </c>
      <c r="N2874" t="s">
        <v>34</v>
      </c>
      <c r="O2874">
        <v>4.2699999999999996</v>
      </c>
      <c r="P2874">
        <v>3.08</v>
      </c>
      <c r="Q2874">
        <v>1.98</v>
      </c>
      <c r="R2874">
        <v>4.9000000000000004</v>
      </c>
      <c r="S2874">
        <v>3.25</v>
      </c>
      <c r="T2874">
        <v>2.06</v>
      </c>
    </row>
    <row r="2875" spans="1:20" x14ac:dyDescent="0.45">
      <c r="A2875" t="s">
        <v>20</v>
      </c>
      <c r="B2875" s="2">
        <v>43107</v>
      </c>
      <c r="C2875" s="1">
        <v>0.70833333333333337</v>
      </c>
      <c r="D2875" t="s">
        <v>60</v>
      </c>
      <c r="E2875" t="s">
        <v>25</v>
      </c>
      <c r="F2875">
        <v>1344.37</v>
      </c>
      <c r="G2875">
        <v>1416.79</v>
      </c>
      <c r="H2875">
        <v>4</v>
      </c>
      <c r="I2875">
        <v>4</v>
      </c>
      <c r="J2875">
        <v>4</v>
      </c>
      <c r="K2875">
        <v>10</v>
      </c>
      <c r="L2875">
        <v>0</v>
      </c>
      <c r="M2875">
        <v>4</v>
      </c>
      <c r="N2875" t="s">
        <v>34</v>
      </c>
      <c r="O2875">
        <v>1.98</v>
      </c>
      <c r="P2875">
        <v>3.33</v>
      </c>
      <c r="Q2875">
        <v>3.96</v>
      </c>
      <c r="R2875">
        <v>2.08</v>
      </c>
      <c r="S2875">
        <v>3.6</v>
      </c>
      <c r="T2875">
        <v>4.3600000000000003</v>
      </c>
    </row>
    <row r="2876" spans="1:20" x14ac:dyDescent="0.45">
      <c r="A2876" t="s">
        <v>20</v>
      </c>
      <c r="B2876" s="2">
        <v>43107</v>
      </c>
      <c r="C2876" s="1">
        <v>0.70833333333333337</v>
      </c>
      <c r="D2876" t="s">
        <v>113</v>
      </c>
      <c r="E2876" t="s">
        <v>88</v>
      </c>
      <c r="F2876">
        <v>1180.1300000000001</v>
      </c>
      <c r="G2876">
        <v>1180.1300000000001</v>
      </c>
      <c r="H2876">
        <v>3</v>
      </c>
      <c r="I2876">
        <v>4</v>
      </c>
      <c r="J2876">
        <v>1</v>
      </c>
      <c r="K2876">
        <v>5</v>
      </c>
      <c r="L2876">
        <v>2</v>
      </c>
      <c r="M2876">
        <v>0</v>
      </c>
      <c r="N2876" t="s">
        <v>23</v>
      </c>
      <c r="O2876">
        <v>1.94</v>
      </c>
      <c r="P2876">
        <v>3.53</v>
      </c>
      <c r="Q2876">
        <v>3.87</v>
      </c>
      <c r="R2876">
        <v>2</v>
      </c>
      <c r="S2876">
        <v>3.78</v>
      </c>
      <c r="T2876">
        <v>4.0999999999999996</v>
      </c>
    </row>
    <row r="2877" spans="1:20" x14ac:dyDescent="0.45">
      <c r="A2877" t="s">
        <v>20</v>
      </c>
      <c r="B2877" s="2">
        <v>43107</v>
      </c>
      <c r="C2877" s="1">
        <v>0.70833333333333337</v>
      </c>
      <c r="D2877" t="s">
        <v>104</v>
      </c>
      <c r="E2877" t="s">
        <v>30</v>
      </c>
      <c r="F2877">
        <v>1220.97</v>
      </c>
      <c r="G2877">
        <v>1514.95</v>
      </c>
      <c r="H2877">
        <v>3</v>
      </c>
      <c r="I2877">
        <v>3</v>
      </c>
      <c r="J2877">
        <v>6</v>
      </c>
      <c r="K2877">
        <v>10</v>
      </c>
      <c r="L2877">
        <v>0</v>
      </c>
      <c r="M2877">
        <v>1</v>
      </c>
      <c r="N2877" t="s">
        <v>34</v>
      </c>
      <c r="O2877">
        <v>6.8</v>
      </c>
      <c r="P2877">
        <v>4.18</v>
      </c>
      <c r="Q2877">
        <v>1.49</v>
      </c>
      <c r="R2877">
        <v>7.5</v>
      </c>
      <c r="S2877">
        <v>4.4000000000000004</v>
      </c>
      <c r="T2877">
        <v>1.52</v>
      </c>
    </row>
    <row r="2878" spans="1:20" x14ac:dyDescent="0.45">
      <c r="A2878" t="s">
        <v>20</v>
      </c>
      <c r="B2878" s="2">
        <v>43107</v>
      </c>
      <c r="C2878" s="1">
        <v>0.79166666666666663</v>
      </c>
      <c r="D2878" t="s">
        <v>22</v>
      </c>
      <c r="E2878" t="s">
        <v>24</v>
      </c>
      <c r="F2878">
        <v>1294.25</v>
      </c>
      <c r="G2878">
        <v>1290.74</v>
      </c>
      <c r="H2878">
        <v>2</v>
      </c>
      <c r="I2878">
        <v>3</v>
      </c>
      <c r="J2878">
        <v>0</v>
      </c>
      <c r="K2878">
        <v>0</v>
      </c>
      <c r="L2878">
        <v>2</v>
      </c>
      <c r="M2878">
        <v>1</v>
      </c>
      <c r="N2878" t="s">
        <v>23</v>
      </c>
      <c r="O2878">
        <v>2.4500000000000002</v>
      </c>
      <c r="P2878">
        <v>3.46</v>
      </c>
      <c r="Q2878">
        <v>2.77</v>
      </c>
      <c r="R2878">
        <v>2.65</v>
      </c>
      <c r="S2878">
        <v>3.67</v>
      </c>
      <c r="T2878">
        <v>2.86</v>
      </c>
    </row>
    <row r="2879" spans="1:20" x14ac:dyDescent="0.45">
      <c r="A2879" t="s">
        <v>20</v>
      </c>
      <c r="B2879" s="2">
        <v>43109</v>
      </c>
      <c r="C2879" s="1">
        <v>0.60416666666666663</v>
      </c>
      <c r="D2879" t="s">
        <v>58</v>
      </c>
      <c r="E2879" t="s">
        <v>49</v>
      </c>
      <c r="F2879">
        <v>1391.81</v>
      </c>
      <c r="G2879">
        <v>1290.3499999999999</v>
      </c>
      <c r="H2879">
        <v>6</v>
      </c>
      <c r="I2879">
        <v>12</v>
      </c>
      <c r="J2879">
        <v>7</v>
      </c>
      <c r="K2879">
        <v>13</v>
      </c>
      <c r="L2879">
        <v>2</v>
      </c>
      <c r="M2879">
        <v>4</v>
      </c>
      <c r="N2879" t="s">
        <v>34</v>
      </c>
      <c r="O2879">
        <v>1.6</v>
      </c>
      <c r="P2879">
        <v>4.1900000000000004</v>
      </c>
      <c r="Q2879">
        <v>5.18</v>
      </c>
      <c r="R2879">
        <v>1.64</v>
      </c>
      <c r="S2879">
        <v>4.4000000000000004</v>
      </c>
      <c r="T2879">
        <v>5.75</v>
      </c>
    </row>
    <row r="2880" spans="1:20" x14ac:dyDescent="0.45">
      <c r="A2880" t="s">
        <v>20</v>
      </c>
      <c r="B2880" s="2">
        <v>43109</v>
      </c>
      <c r="C2880" s="1">
        <v>0.70833333333333337</v>
      </c>
      <c r="D2880" t="s">
        <v>22</v>
      </c>
      <c r="E2880" t="s">
        <v>104</v>
      </c>
      <c r="F2880">
        <v>1294.25</v>
      </c>
      <c r="G2880">
        <v>1220.97</v>
      </c>
      <c r="H2880">
        <v>4</v>
      </c>
      <c r="I2880">
        <v>5</v>
      </c>
      <c r="J2880">
        <v>0</v>
      </c>
      <c r="K2880">
        <v>3</v>
      </c>
      <c r="L2880">
        <v>3</v>
      </c>
      <c r="M2880">
        <v>3</v>
      </c>
      <c r="N2880" t="s">
        <v>28</v>
      </c>
      <c r="O2880">
        <v>1.71</v>
      </c>
      <c r="P2880">
        <v>3.81</v>
      </c>
      <c r="Q2880">
        <v>4.8</v>
      </c>
      <c r="R2880">
        <v>1.77</v>
      </c>
      <c r="S2880">
        <v>4.05</v>
      </c>
      <c r="T2880">
        <v>5.6</v>
      </c>
    </row>
    <row r="2881" spans="1:20" x14ac:dyDescent="0.45">
      <c r="A2881" t="s">
        <v>20</v>
      </c>
      <c r="B2881" s="2">
        <v>43110</v>
      </c>
      <c r="C2881" s="1">
        <v>0.75</v>
      </c>
      <c r="D2881" t="s">
        <v>49</v>
      </c>
      <c r="E2881" t="s">
        <v>60</v>
      </c>
      <c r="F2881">
        <v>1290.3499999999999</v>
      </c>
      <c r="G2881">
        <v>1344.37</v>
      </c>
      <c r="H2881">
        <v>7</v>
      </c>
      <c r="I2881">
        <v>13</v>
      </c>
      <c r="J2881">
        <v>1</v>
      </c>
      <c r="K2881">
        <v>4</v>
      </c>
      <c r="L2881">
        <v>2</v>
      </c>
      <c r="M2881">
        <v>1</v>
      </c>
      <c r="N2881" t="s">
        <v>23</v>
      </c>
      <c r="O2881">
        <v>2.92</v>
      </c>
      <c r="P2881">
        <v>3.31</v>
      </c>
      <c r="Q2881">
        <v>2.41</v>
      </c>
      <c r="R2881">
        <v>3.05</v>
      </c>
      <c r="S2881">
        <v>3.44</v>
      </c>
      <c r="T2881">
        <v>2.52</v>
      </c>
    </row>
    <row r="2882" spans="1:20" x14ac:dyDescent="0.45">
      <c r="A2882" t="s">
        <v>35</v>
      </c>
      <c r="B2882" s="2">
        <v>43112</v>
      </c>
      <c r="C2882" s="1">
        <v>0.66666666666666663</v>
      </c>
      <c r="D2882" t="s">
        <v>46</v>
      </c>
      <c r="E2882" t="s">
        <v>47</v>
      </c>
      <c r="F2882">
        <v>1431.2</v>
      </c>
      <c r="G2882">
        <v>1484.99</v>
      </c>
      <c r="H2882">
        <v>3</v>
      </c>
      <c r="I2882">
        <v>4</v>
      </c>
      <c r="J2882">
        <v>6</v>
      </c>
      <c r="K2882">
        <v>10</v>
      </c>
      <c r="L2882">
        <v>2</v>
      </c>
      <c r="M2882">
        <v>2</v>
      </c>
      <c r="N2882" t="s">
        <v>28</v>
      </c>
      <c r="O2882">
        <v>1.64</v>
      </c>
      <c r="P2882">
        <v>3.86</v>
      </c>
      <c r="Q2882">
        <v>5.05</v>
      </c>
      <c r="R2882">
        <v>1.71</v>
      </c>
      <c r="S2882">
        <v>4.0599999999999996</v>
      </c>
      <c r="T2882">
        <v>6</v>
      </c>
    </row>
    <row r="2883" spans="1:20" x14ac:dyDescent="0.45">
      <c r="A2883" t="s">
        <v>41</v>
      </c>
      <c r="B2883" s="2">
        <v>43135</v>
      </c>
      <c r="C2883" s="1">
        <v>0.58333333333333337</v>
      </c>
      <c r="D2883" t="s">
        <v>53</v>
      </c>
      <c r="E2883" t="s">
        <v>114</v>
      </c>
      <c r="F2883">
        <v>1529.48</v>
      </c>
      <c r="G2883">
        <v>1250.45</v>
      </c>
      <c r="H2883">
        <v>9</v>
      </c>
      <c r="I2883">
        <v>13</v>
      </c>
      <c r="J2883">
        <v>0</v>
      </c>
      <c r="K2883">
        <v>0</v>
      </c>
      <c r="L2883">
        <v>2</v>
      </c>
      <c r="M2883">
        <v>0</v>
      </c>
      <c r="N2883" t="s">
        <v>23</v>
      </c>
      <c r="O2883">
        <v>1.5</v>
      </c>
      <c r="P2883">
        <v>3.86</v>
      </c>
      <c r="Q2883">
        <v>7.56</v>
      </c>
      <c r="R2883">
        <v>1.54</v>
      </c>
      <c r="S2883">
        <v>4.2</v>
      </c>
      <c r="T2883">
        <v>9</v>
      </c>
    </row>
    <row r="2884" spans="1:20" x14ac:dyDescent="0.45">
      <c r="A2884" t="s">
        <v>20</v>
      </c>
      <c r="B2884" s="2">
        <v>43135</v>
      </c>
      <c r="C2884" s="1">
        <v>0.70833333333333337</v>
      </c>
      <c r="D2884" t="s">
        <v>109</v>
      </c>
      <c r="E2884" t="s">
        <v>29</v>
      </c>
      <c r="F2884">
        <v>1272.49</v>
      </c>
      <c r="G2884">
        <v>1295.28</v>
      </c>
      <c r="H2884">
        <v>7</v>
      </c>
      <c r="I2884">
        <v>9</v>
      </c>
      <c r="J2884">
        <v>6</v>
      </c>
      <c r="K2884">
        <v>9</v>
      </c>
      <c r="L2884">
        <v>2</v>
      </c>
      <c r="M2884">
        <v>1</v>
      </c>
      <c r="N2884" t="s">
        <v>23</v>
      </c>
      <c r="O2884">
        <v>2.72</v>
      </c>
      <c r="P2884">
        <v>3.25</v>
      </c>
      <c r="Q2884">
        <v>2.61</v>
      </c>
      <c r="R2884">
        <v>2.87</v>
      </c>
      <c r="S2884">
        <v>3.45</v>
      </c>
      <c r="T2884">
        <v>2.75</v>
      </c>
    </row>
    <row r="2885" spans="1:20" x14ac:dyDescent="0.45">
      <c r="A2885" t="s">
        <v>20</v>
      </c>
      <c r="B2885" s="2">
        <v>43135</v>
      </c>
      <c r="C2885" s="1">
        <v>0.70833333333333337</v>
      </c>
      <c r="D2885" t="s">
        <v>25</v>
      </c>
      <c r="E2885" t="s">
        <v>49</v>
      </c>
      <c r="F2885">
        <v>1416.79</v>
      </c>
      <c r="G2885">
        <v>1290.3499999999999</v>
      </c>
      <c r="H2885">
        <v>4</v>
      </c>
      <c r="I2885">
        <v>10</v>
      </c>
      <c r="J2885">
        <v>9</v>
      </c>
      <c r="K2885">
        <v>13</v>
      </c>
      <c r="L2885">
        <v>2</v>
      </c>
      <c r="M2885">
        <v>1</v>
      </c>
      <c r="N2885" t="s">
        <v>23</v>
      </c>
      <c r="O2885">
        <v>1.53</v>
      </c>
      <c r="P2885">
        <v>4.1500000000000004</v>
      </c>
      <c r="Q2885">
        <v>6.12</v>
      </c>
      <c r="R2885">
        <v>1.57</v>
      </c>
      <c r="S2885">
        <v>4.4000000000000004</v>
      </c>
      <c r="T2885">
        <v>6.94</v>
      </c>
    </row>
    <row r="2886" spans="1:20" x14ac:dyDescent="0.45">
      <c r="A2886" t="s">
        <v>20</v>
      </c>
      <c r="B2886" s="2">
        <v>43135</v>
      </c>
      <c r="C2886" s="1">
        <v>0.70833333333333337</v>
      </c>
      <c r="D2886" t="s">
        <v>113</v>
      </c>
      <c r="E2886" t="s">
        <v>22</v>
      </c>
      <c r="F2886">
        <v>1180.1300000000001</v>
      </c>
      <c r="G2886">
        <v>1294.25</v>
      </c>
      <c r="H2886">
        <v>6</v>
      </c>
      <c r="I2886">
        <v>6</v>
      </c>
      <c r="J2886">
        <v>4</v>
      </c>
      <c r="K2886">
        <v>6</v>
      </c>
      <c r="L2886">
        <v>4</v>
      </c>
      <c r="M2886">
        <v>1</v>
      </c>
      <c r="N2886" t="s">
        <v>23</v>
      </c>
      <c r="O2886">
        <v>3.1</v>
      </c>
      <c r="P2886">
        <v>3.46</v>
      </c>
      <c r="Q2886">
        <v>2.23</v>
      </c>
      <c r="R2886">
        <v>3.3</v>
      </c>
      <c r="S2886">
        <v>3.7</v>
      </c>
      <c r="T2886">
        <v>2.4</v>
      </c>
    </row>
    <row r="2887" spans="1:20" x14ac:dyDescent="0.45">
      <c r="A2887" t="s">
        <v>20</v>
      </c>
      <c r="B2887" s="2">
        <v>43135</v>
      </c>
      <c r="C2887" s="1">
        <v>0.70833333333333337</v>
      </c>
      <c r="D2887" t="s">
        <v>88</v>
      </c>
      <c r="E2887" t="s">
        <v>104</v>
      </c>
      <c r="F2887">
        <v>1180.1300000000001</v>
      </c>
      <c r="G2887">
        <v>1220.97</v>
      </c>
      <c r="H2887">
        <v>0</v>
      </c>
      <c r="I2887">
        <v>4</v>
      </c>
      <c r="J2887">
        <v>1</v>
      </c>
      <c r="K2887">
        <v>4</v>
      </c>
      <c r="L2887">
        <v>1</v>
      </c>
      <c r="M2887">
        <v>4</v>
      </c>
      <c r="N2887" t="s">
        <v>34</v>
      </c>
      <c r="O2887">
        <v>1.64</v>
      </c>
      <c r="P2887">
        <v>3.83</v>
      </c>
      <c r="Q2887">
        <v>5.38</v>
      </c>
      <c r="R2887">
        <v>1.7</v>
      </c>
      <c r="S2887">
        <v>4</v>
      </c>
      <c r="T2887">
        <v>6.1</v>
      </c>
    </row>
    <row r="2888" spans="1:20" x14ac:dyDescent="0.45">
      <c r="A2888" t="s">
        <v>20</v>
      </c>
      <c r="B2888" s="2">
        <v>43135</v>
      </c>
      <c r="C2888" s="1">
        <v>0.70833333333333337</v>
      </c>
      <c r="D2888" t="s">
        <v>58</v>
      </c>
      <c r="E2888" t="s">
        <v>60</v>
      </c>
      <c r="F2888">
        <v>1391.81</v>
      </c>
      <c r="G2888">
        <v>1344.37</v>
      </c>
      <c r="H2888">
        <v>3</v>
      </c>
      <c r="I2888">
        <v>9</v>
      </c>
      <c r="J2888">
        <v>1</v>
      </c>
      <c r="K2888">
        <v>4</v>
      </c>
      <c r="L2888">
        <v>1</v>
      </c>
      <c r="M2888">
        <v>1</v>
      </c>
      <c r="N2888" t="s">
        <v>28</v>
      </c>
      <c r="O2888">
        <v>2.02</v>
      </c>
      <c r="P2888">
        <v>3.47</v>
      </c>
      <c r="Q2888">
        <v>3.64</v>
      </c>
      <c r="R2888">
        <v>2.12</v>
      </c>
      <c r="S2888">
        <v>3.7</v>
      </c>
      <c r="T2888">
        <v>3.9</v>
      </c>
    </row>
    <row r="2889" spans="1:20" x14ac:dyDescent="0.45">
      <c r="A2889" t="s">
        <v>31</v>
      </c>
      <c r="B2889" s="2">
        <v>43135</v>
      </c>
      <c r="C2889" s="1">
        <v>0.70833333333333337</v>
      </c>
      <c r="D2889" t="s">
        <v>68</v>
      </c>
      <c r="E2889" t="s">
        <v>57</v>
      </c>
      <c r="F2889">
        <v>1361.84</v>
      </c>
      <c r="G2889">
        <v>1520.45</v>
      </c>
      <c r="H2889">
        <v>6</v>
      </c>
      <c r="I2889">
        <v>9</v>
      </c>
      <c r="J2889">
        <v>9</v>
      </c>
      <c r="K2889">
        <v>15</v>
      </c>
      <c r="L2889">
        <v>0</v>
      </c>
      <c r="M2889">
        <v>3</v>
      </c>
      <c r="N2889" t="s">
        <v>34</v>
      </c>
      <c r="O2889">
        <v>4.8899999999999997</v>
      </c>
      <c r="P2889">
        <v>3.7</v>
      </c>
      <c r="Q2889">
        <v>1.71</v>
      </c>
      <c r="R2889">
        <v>5.5</v>
      </c>
      <c r="S2889">
        <v>3.96</v>
      </c>
      <c r="T2889">
        <v>1.78</v>
      </c>
    </row>
    <row r="2890" spans="1:20" x14ac:dyDescent="0.45">
      <c r="A2890" t="s">
        <v>20</v>
      </c>
      <c r="B2890" s="2">
        <v>43138</v>
      </c>
      <c r="C2890" s="1">
        <v>0.70833333333333337</v>
      </c>
      <c r="D2890" t="s">
        <v>29</v>
      </c>
      <c r="E2890" t="s">
        <v>58</v>
      </c>
      <c r="F2890">
        <v>1295.28</v>
      </c>
      <c r="G2890">
        <v>1391.81</v>
      </c>
      <c r="H2890">
        <v>3</v>
      </c>
      <c r="I2890">
        <v>6</v>
      </c>
      <c r="J2890">
        <v>1</v>
      </c>
      <c r="K2890">
        <v>7</v>
      </c>
      <c r="L2890">
        <v>1</v>
      </c>
      <c r="M2890">
        <v>1</v>
      </c>
      <c r="N2890" t="s">
        <v>28</v>
      </c>
      <c r="O2890">
        <v>2.6</v>
      </c>
      <c r="P2890">
        <v>3.5</v>
      </c>
      <c r="Q2890">
        <v>2.58</v>
      </c>
      <c r="R2890">
        <v>2.8</v>
      </c>
      <c r="S2890">
        <v>3.7</v>
      </c>
      <c r="T2890">
        <v>2.65</v>
      </c>
    </row>
    <row r="2891" spans="1:20" x14ac:dyDescent="0.45">
      <c r="A2891" t="s">
        <v>31</v>
      </c>
      <c r="B2891" s="2">
        <v>43140</v>
      </c>
      <c r="C2891" s="1">
        <v>0.45833333333333331</v>
      </c>
      <c r="D2891" t="s">
        <v>44</v>
      </c>
      <c r="E2891" t="s">
        <v>56</v>
      </c>
      <c r="F2891">
        <v>1377.68</v>
      </c>
      <c r="G2891">
        <v>1478.45</v>
      </c>
      <c r="H2891">
        <v>6</v>
      </c>
      <c r="I2891">
        <v>10</v>
      </c>
      <c r="J2891">
        <v>6</v>
      </c>
      <c r="K2891">
        <v>9</v>
      </c>
      <c r="L2891">
        <v>0</v>
      </c>
      <c r="M2891">
        <v>0</v>
      </c>
      <c r="N2891" t="s">
        <v>28</v>
      </c>
      <c r="O2891">
        <v>1.97</v>
      </c>
      <c r="P2891">
        <v>3.71</v>
      </c>
      <c r="Q2891">
        <v>3.55</v>
      </c>
      <c r="R2891">
        <v>2.15</v>
      </c>
      <c r="S2891">
        <v>3.98</v>
      </c>
      <c r="T2891">
        <v>3.75</v>
      </c>
    </row>
    <row r="2892" spans="1:20" x14ac:dyDescent="0.45">
      <c r="A2892" t="s">
        <v>41</v>
      </c>
      <c r="B2892" s="2">
        <v>43140</v>
      </c>
      <c r="C2892" s="1">
        <v>0.60416666666666663</v>
      </c>
      <c r="D2892" t="s">
        <v>105</v>
      </c>
      <c r="E2892" t="s">
        <v>70</v>
      </c>
      <c r="F2892">
        <v>1342.75</v>
      </c>
      <c r="G2892">
        <v>1449.57</v>
      </c>
      <c r="H2892">
        <v>9</v>
      </c>
      <c r="I2892">
        <v>10</v>
      </c>
      <c r="J2892">
        <v>7</v>
      </c>
      <c r="K2892">
        <v>8</v>
      </c>
      <c r="L2892">
        <v>1</v>
      </c>
      <c r="M2892">
        <v>3</v>
      </c>
      <c r="N2892" t="s">
        <v>34</v>
      </c>
      <c r="O2892">
        <v>2.14</v>
      </c>
      <c r="P2892">
        <v>3.44</v>
      </c>
      <c r="Q2892">
        <v>3.36</v>
      </c>
      <c r="R2892">
        <v>2.25</v>
      </c>
      <c r="S2892">
        <v>3.6</v>
      </c>
      <c r="T2892">
        <v>3.7</v>
      </c>
    </row>
    <row r="2893" spans="1:20" x14ac:dyDescent="0.45">
      <c r="A2893" t="s">
        <v>35</v>
      </c>
      <c r="B2893" s="2">
        <v>43140</v>
      </c>
      <c r="C2893" s="1">
        <v>0.66666666666666663</v>
      </c>
      <c r="D2893" t="s">
        <v>39</v>
      </c>
      <c r="E2893" t="s">
        <v>47</v>
      </c>
      <c r="F2893">
        <v>1708.21</v>
      </c>
      <c r="G2893">
        <v>1484.99</v>
      </c>
      <c r="H2893">
        <v>7</v>
      </c>
      <c r="I2893">
        <v>13</v>
      </c>
      <c r="J2893">
        <v>4</v>
      </c>
      <c r="K2893">
        <v>10</v>
      </c>
      <c r="L2893">
        <v>3</v>
      </c>
      <c r="M2893">
        <v>1</v>
      </c>
      <c r="N2893" t="s">
        <v>23</v>
      </c>
      <c r="O2893">
        <v>1.1200000000000001</v>
      </c>
      <c r="P2893">
        <v>8.6300000000000008</v>
      </c>
      <c r="Q2893">
        <v>18.809999999999999</v>
      </c>
      <c r="R2893">
        <v>1.1599999999999999</v>
      </c>
      <c r="S2893">
        <v>9.8000000000000007</v>
      </c>
      <c r="T2893">
        <v>27.6</v>
      </c>
    </row>
    <row r="2894" spans="1:20" x14ac:dyDescent="0.45">
      <c r="A2894" t="s">
        <v>41</v>
      </c>
      <c r="B2894" s="2">
        <v>43140</v>
      </c>
      <c r="C2894" s="1">
        <v>0.6875</v>
      </c>
      <c r="D2894" t="s">
        <v>51</v>
      </c>
      <c r="E2894" t="s">
        <v>54</v>
      </c>
      <c r="F2894">
        <v>1393.23</v>
      </c>
      <c r="G2894">
        <v>1325.65</v>
      </c>
      <c r="H2894">
        <v>0</v>
      </c>
      <c r="I2894">
        <v>6</v>
      </c>
      <c r="J2894">
        <v>0</v>
      </c>
      <c r="K2894">
        <v>3</v>
      </c>
      <c r="L2894">
        <v>1</v>
      </c>
      <c r="M2894">
        <v>1</v>
      </c>
      <c r="N2894" t="s">
        <v>28</v>
      </c>
      <c r="O2894">
        <v>2.2799999999999998</v>
      </c>
      <c r="P2894">
        <v>3.26</v>
      </c>
      <c r="Q2894">
        <v>3.2</v>
      </c>
      <c r="R2894">
        <v>2.37</v>
      </c>
      <c r="S2894">
        <v>3.4</v>
      </c>
      <c r="T2894">
        <v>3.55</v>
      </c>
    </row>
    <row r="2895" spans="1:20" x14ac:dyDescent="0.45">
      <c r="A2895" t="s">
        <v>20</v>
      </c>
      <c r="B2895" s="2">
        <v>43140</v>
      </c>
      <c r="C2895" s="1">
        <v>0.70833333333333337</v>
      </c>
      <c r="D2895" t="s">
        <v>60</v>
      </c>
      <c r="E2895" t="s">
        <v>113</v>
      </c>
      <c r="F2895">
        <v>1344.37</v>
      </c>
      <c r="G2895">
        <v>1180.1300000000001</v>
      </c>
      <c r="H2895">
        <v>1</v>
      </c>
      <c r="I2895">
        <v>2</v>
      </c>
      <c r="J2895">
        <v>6</v>
      </c>
      <c r="K2895">
        <v>9</v>
      </c>
      <c r="L2895">
        <v>1</v>
      </c>
      <c r="M2895">
        <v>0</v>
      </c>
      <c r="N2895" t="s">
        <v>23</v>
      </c>
      <c r="O2895">
        <v>1.48</v>
      </c>
      <c r="P2895">
        <v>4.17</v>
      </c>
      <c r="Q2895">
        <v>7.02</v>
      </c>
      <c r="R2895">
        <v>1.55</v>
      </c>
      <c r="S2895">
        <v>4.4000000000000004</v>
      </c>
      <c r="T2895">
        <v>8.32</v>
      </c>
    </row>
    <row r="2896" spans="1:20" x14ac:dyDescent="0.45">
      <c r="A2896" t="s">
        <v>20</v>
      </c>
      <c r="B2896" s="2">
        <v>43140</v>
      </c>
      <c r="C2896" s="1">
        <v>0.70833333333333337</v>
      </c>
      <c r="D2896" t="s">
        <v>109</v>
      </c>
      <c r="E2896" t="s">
        <v>88</v>
      </c>
      <c r="F2896">
        <v>1272.49</v>
      </c>
      <c r="G2896">
        <v>1180.1300000000001</v>
      </c>
      <c r="H2896">
        <v>7</v>
      </c>
      <c r="I2896">
        <v>11</v>
      </c>
      <c r="J2896">
        <v>0</v>
      </c>
      <c r="K2896">
        <v>1</v>
      </c>
      <c r="L2896">
        <v>1</v>
      </c>
      <c r="M2896">
        <v>1</v>
      </c>
      <c r="N2896" t="s">
        <v>28</v>
      </c>
      <c r="O2896">
        <v>1.98</v>
      </c>
      <c r="P2896">
        <v>3.44</v>
      </c>
      <c r="Q2896">
        <v>3.82</v>
      </c>
      <c r="R2896">
        <v>2.1</v>
      </c>
      <c r="S2896">
        <v>3.6</v>
      </c>
      <c r="T2896">
        <v>4.0999999999999996</v>
      </c>
    </row>
    <row r="2897" spans="1:20" x14ac:dyDescent="0.45">
      <c r="A2897" t="s">
        <v>20</v>
      </c>
      <c r="B2897" s="2">
        <v>43140</v>
      </c>
      <c r="C2897" s="1">
        <v>0.70833333333333337</v>
      </c>
      <c r="D2897" t="s">
        <v>30</v>
      </c>
      <c r="E2897" t="s">
        <v>24</v>
      </c>
      <c r="F2897">
        <v>1514.95</v>
      </c>
      <c r="G2897">
        <v>1290.74</v>
      </c>
      <c r="H2897">
        <v>7</v>
      </c>
      <c r="I2897">
        <v>10</v>
      </c>
      <c r="J2897">
        <v>3</v>
      </c>
      <c r="K2897">
        <v>3</v>
      </c>
      <c r="L2897">
        <v>1</v>
      </c>
      <c r="M2897">
        <v>0</v>
      </c>
      <c r="N2897" t="s">
        <v>23</v>
      </c>
      <c r="O2897">
        <v>1.52</v>
      </c>
      <c r="P2897">
        <v>4.18</v>
      </c>
      <c r="Q2897">
        <v>6.25</v>
      </c>
      <c r="R2897">
        <v>1.57</v>
      </c>
      <c r="S2897">
        <v>4.45</v>
      </c>
      <c r="T2897">
        <v>6.94</v>
      </c>
    </row>
    <row r="2898" spans="1:20" x14ac:dyDescent="0.45">
      <c r="A2898" t="s">
        <v>61</v>
      </c>
      <c r="B2898" s="2">
        <v>43140</v>
      </c>
      <c r="C2898" s="1">
        <v>0.70833333333333337</v>
      </c>
      <c r="D2898" t="s">
        <v>90</v>
      </c>
      <c r="E2898" t="s">
        <v>62</v>
      </c>
      <c r="F2898">
        <v>1295.26</v>
      </c>
      <c r="G2898">
        <v>1457.74</v>
      </c>
      <c r="H2898">
        <v>3</v>
      </c>
      <c r="I2898">
        <v>6</v>
      </c>
      <c r="J2898">
        <v>6</v>
      </c>
      <c r="K2898">
        <v>9</v>
      </c>
      <c r="L2898">
        <v>0</v>
      </c>
      <c r="M2898">
        <v>0</v>
      </c>
      <c r="N2898" t="s">
        <v>28</v>
      </c>
      <c r="O2898">
        <v>2.98</v>
      </c>
      <c r="P2898">
        <v>3.14</v>
      </c>
      <c r="Q2898">
        <v>2.4300000000000002</v>
      </c>
      <c r="R2898">
        <v>3.16</v>
      </c>
      <c r="S2898">
        <v>3.3</v>
      </c>
      <c r="T2898">
        <v>2.52</v>
      </c>
    </row>
    <row r="2899" spans="1:20" x14ac:dyDescent="0.45">
      <c r="A2899" t="s">
        <v>20</v>
      </c>
      <c r="B2899" s="2">
        <v>43140</v>
      </c>
      <c r="C2899" s="1">
        <v>0.79166666666666663</v>
      </c>
      <c r="D2899" t="s">
        <v>29</v>
      </c>
      <c r="E2899" t="s">
        <v>40</v>
      </c>
      <c r="F2899">
        <v>1295.28</v>
      </c>
      <c r="G2899">
        <v>1326.78</v>
      </c>
      <c r="H2899">
        <v>4</v>
      </c>
      <c r="I2899">
        <v>7</v>
      </c>
      <c r="J2899">
        <v>6</v>
      </c>
      <c r="K2899">
        <v>9</v>
      </c>
      <c r="L2899">
        <v>0</v>
      </c>
      <c r="M2899">
        <v>1</v>
      </c>
      <c r="N2899" t="s">
        <v>34</v>
      </c>
      <c r="O2899">
        <v>2.33</v>
      </c>
      <c r="P2899">
        <v>3.48</v>
      </c>
      <c r="Q2899">
        <v>2.93</v>
      </c>
      <c r="R2899">
        <v>2.4500000000000002</v>
      </c>
      <c r="S2899">
        <v>3.6</v>
      </c>
      <c r="T2899">
        <v>3.1</v>
      </c>
    </row>
    <row r="2900" spans="1:20" x14ac:dyDescent="0.45">
      <c r="A2900" t="s">
        <v>31</v>
      </c>
      <c r="B2900" s="2">
        <v>43140</v>
      </c>
      <c r="C2900" s="1">
        <v>0.79166666666666663</v>
      </c>
      <c r="D2900" t="s">
        <v>57</v>
      </c>
      <c r="E2900" t="s">
        <v>55</v>
      </c>
      <c r="F2900">
        <v>1520.45</v>
      </c>
      <c r="G2900">
        <v>1534.69</v>
      </c>
      <c r="H2900">
        <v>9</v>
      </c>
      <c r="I2900">
        <v>15</v>
      </c>
      <c r="J2900">
        <v>3</v>
      </c>
      <c r="K2900">
        <v>9</v>
      </c>
      <c r="L2900">
        <v>2</v>
      </c>
      <c r="M2900">
        <v>2</v>
      </c>
      <c r="N2900" t="s">
        <v>28</v>
      </c>
      <c r="O2900">
        <v>2.0299999999999998</v>
      </c>
      <c r="P2900">
        <v>3.63</v>
      </c>
      <c r="Q2900">
        <v>3.49</v>
      </c>
      <c r="R2900">
        <v>2.1</v>
      </c>
      <c r="S2900">
        <v>3.8</v>
      </c>
      <c r="T2900">
        <v>3.75</v>
      </c>
    </row>
    <row r="2901" spans="1:20" x14ac:dyDescent="0.45">
      <c r="A2901" t="s">
        <v>31</v>
      </c>
      <c r="B2901" s="2">
        <v>43142</v>
      </c>
      <c r="C2901" s="1">
        <v>0.70833333333333337</v>
      </c>
      <c r="D2901" t="s">
        <v>44</v>
      </c>
      <c r="E2901" t="s">
        <v>99</v>
      </c>
      <c r="F2901">
        <v>1377.68</v>
      </c>
      <c r="G2901">
        <v>1335.4</v>
      </c>
      <c r="H2901">
        <v>7</v>
      </c>
      <c r="I2901">
        <v>10</v>
      </c>
      <c r="J2901">
        <v>1</v>
      </c>
      <c r="K2901">
        <v>5</v>
      </c>
      <c r="L2901">
        <v>1</v>
      </c>
      <c r="M2901">
        <v>0</v>
      </c>
      <c r="N2901" t="s">
        <v>23</v>
      </c>
      <c r="O2901">
        <v>1.45</v>
      </c>
      <c r="P2901">
        <v>4.3499999999999996</v>
      </c>
      <c r="Q2901">
        <v>7.18</v>
      </c>
      <c r="R2901">
        <v>1.5</v>
      </c>
      <c r="S2901">
        <v>4.5</v>
      </c>
      <c r="T2901">
        <v>8.5</v>
      </c>
    </row>
    <row r="2902" spans="1:20" x14ac:dyDescent="0.45">
      <c r="A2902" t="s">
        <v>61</v>
      </c>
      <c r="B2902" s="2">
        <v>43142</v>
      </c>
      <c r="C2902" s="1">
        <v>0.8125</v>
      </c>
      <c r="D2902" t="s">
        <v>85</v>
      </c>
      <c r="E2902" t="s">
        <v>77</v>
      </c>
      <c r="F2902">
        <v>1308.3499999999999</v>
      </c>
      <c r="G2902">
        <v>1345.92</v>
      </c>
      <c r="H2902">
        <v>2</v>
      </c>
      <c r="I2902">
        <v>2</v>
      </c>
      <c r="J2902">
        <v>3</v>
      </c>
      <c r="K2902">
        <v>6</v>
      </c>
      <c r="L2902">
        <v>2</v>
      </c>
      <c r="M2902">
        <v>0</v>
      </c>
      <c r="N2902" t="s">
        <v>23</v>
      </c>
      <c r="O2902">
        <v>2.2599999999999998</v>
      </c>
      <c r="P2902">
        <v>3.22</v>
      </c>
      <c r="Q2902">
        <v>3.19</v>
      </c>
      <c r="R2902">
        <v>2.4</v>
      </c>
      <c r="S2902">
        <v>3.37</v>
      </c>
      <c r="T2902">
        <v>3.38</v>
      </c>
    </row>
    <row r="2903" spans="1:20" x14ac:dyDescent="0.45">
      <c r="A2903" t="s">
        <v>35</v>
      </c>
      <c r="B2903" s="2">
        <v>43143</v>
      </c>
      <c r="C2903" s="1">
        <v>0.5625</v>
      </c>
      <c r="D2903" t="s">
        <v>39</v>
      </c>
      <c r="E2903" t="s">
        <v>100</v>
      </c>
      <c r="F2903">
        <v>1708.21</v>
      </c>
      <c r="G2903">
        <v>1465.06</v>
      </c>
      <c r="H2903">
        <v>7</v>
      </c>
      <c r="I2903">
        <v>13</v>
      </c>
      <c r="J2903">
        <v>0</v>
      </c>
      <c r="K2903">
        <v>6</v>
      </c>
      <c r="L2903">
        <v>1</v>
      </c>
      <c r="M2903">
        <v>0</v>
      </c>
      <c r="N2903" t="s">
        <v>23</v>
      </c>
      <c r="O2903">
        <v>1.1399999999999999</v>
      </c>
      <c r="P2903">
        <v>7.4</v>
      </c>
      <c r="Q2903">
        <v>17.510000000000002</v>
      </c>
      <c r="R2903">
        <v>1.17</v>
      </c>
      <c r="S2903">
        <v>8.5</v>
      </c>
      <c r="T2903">
        <v>22</v>
      </c>
    </row>
    <row r="2904" spans="1:20" x14ac:dyDescent="0.45">
      <c r="A2904" t="s">
        <v>31</v>
      </c>
      <c r="B2904" s="2">
        <v>43143</v>
      </c>
      <c r="C2904" s="1">
        <v>0.70833333333333337</v>
      </c>
      <c r="D2904" t="s">
        <v>57</v>
      </c>
      <c r="E2904" t="s">
        <v>99</v>
      </c>
      <c r="F2904">
        <v>1520.45</v>
      </c>
      <c r="G2904">
        <v>1335.4</v>
      </c>
      <c r="H2904">
        <v>7</v>
      </c>
      <c r="I2904">
        <v>13</v>
      </c>
      <c r="J2904">
        <v>1</v>
      </c>
      <c r="K2904">
        <v>4</v>
      </c>
      <c r="L2904">
        <v>1</v>
      </c>
      <c r="M2904">
        <v>0</v>
      </c>
      <c r="N2904" t="s">
        <v>23</v>
      </c>
      <c r="O2904">
        <v>1.24</v>
      </c>
      <c r="P2904">
        <v>5.95</v>
      </c>
      <c r="Q2904">
        <v>11.51</v>
      </c>
      <c r="R2904">
        <v>1.28</v>
      </c>
      <c r="S2904">
        <v>6.5</v>
      </c>
      <c r="T2904">
        <v>13</v>
      </c>
    </row>
    <row r="2905" spans="1:20" x14ac:dyDescent="0.45">
      <c r="A2905" t="s">
        <v>31</v>
      </c>
      <c r="B2905" s="2">
        <v>43147</v>
      </c>
      <c r="C2905" s="1">
        <v>0.75</v>
      </c>
      <c r="D2905" t="s">
        <v>56</v>
      </c>
      <c r="E2905" t="s">
        <v>44</v>
      </c>
      <c r="F2905">
        <v>1470.38</v>
      </c>
      <c r="G2905">
        <v>1386.5</v>
      </c>
      <c r="H2905">
        <v>4</v>
      </c>
      <c r="I2905">
        <v>10</v>
      </c>
      <c r="J2905">
        <v>7</v>
      </c>
      <c r="K2905">
        <v>10</v>
      </c>
      <c r="L2905">
        <v>2</v>
      </c>
      <c r="M2905">
        <v>1</v>
      </c>
      <c r="N2905" t="s">
        <v>23</v>
      </c>
      <c r="O2905">
        <v>2.04</v>
      </c>
      <c r="P2905">
        <v>3.71</v>
      </c>
      <c r="Q2905">
        <v>3.33</v>
      </c>
      <c r="R2905">
        <v>2.11</v>
      </c>
      <c r="S2905">
        <v>3.92</v>
      </c>
      <c r="T2905">
        <v>3.6</v>
      </c>
    </row>
    <row r="2906" spans="1:20" x14ac:dyDescent="0.45">
      <c r="A2906" t="s">
        <v>31</v>
      </c>
      <c r="B2906" s="2">
        <v>43148</v>
      </c>
      <c r="C2906" s="1">
        <v>0.625</v>
      </c>
      <c r="D2906" t="s">
        <v>32</v>
      </c>
      <c r="E2906" t="s">
        <v>107</v>
      </c>
      <c r="F2906">
        <v>1307.67</v>
      </c>
      <c r="G2906">
        <v>1361.61</v>
      </c>
      <c r="H2906">
        <v>0</v>
      </c>
      <c r="I2906">
        <v>3</v>
      </c>
      <c r="J2906">
        <v>4</v>
      </c>
      <c r="K2906">
        <v>4</v>
      </c>
      <c r="L2906">
        <v>1</v>
      </c>
      <c r="M2906">
        <v>1</v>
      </c>
      <c r="N2906" t="s">
        <v>28</v>
      </c>
      <c r="O2906">
        <v>1.93</v>
      </c>
      <c r="P2906">
        <v>3.71</v>
      </c>
      <c r="Q2906">
        <v>3.68</v>
      </c>
      <c r="R2906">
        <v>2.0299999999999998</v>
      </c>
      <c r="S2906">
        <v>3.9</v>
      </c>
      <c r="T2906">
        <v>4.1900000000000004</v>
      </c>
    </row>
    <row r="2907" spans="1:20" x14ac:dyDescent="0.45">
      <c r="A2907" t="s">
        <v>61</v>
      </c>
      <c r="B2907" s="2">
        <v>43148</v>
      </c>
      <c r="C2907" s="1">
        <v>0.70833333333333337</v>
      </c>
      <c r="D2907" t="s">
        <v>80</v>
      </c>
      <c r="E2907" t="s">
        <v>90</v>
      </c>
      <c r="F2907">
        <v>1400.29</v>
      </c>
      <c r="G2907">
        <v>1301.8699999999999</v>
      </c>
      <c r="H2907">
        <v>1</v>
      </c>
      <c r="I2907">
        <v>4</v>
      </c>
      <c r="J2907">
        <v>7</v>
      </c>
      <c r="K2907">
        <v>7</v>
      </c>
      <c r="L2907">
        <v>1</v>
      </c>
      <c r="M2907">
        <v>0</v>
      </c>
      <c r="N2907" t="s">
        <v>23</v>
      </c>
      <c r="O2907">
        <v>1.65</v>
      </c>
      <c r="P2907">
        <v>3.68</v>
      </c>
      <c r="Q2907">
        <v>5.16</v>
      </c>
      <c r="R2907">
        <v>1.75</v>
      </c>
      <c r="S2907">
        <v>3.88</v>
      </c>
      <c r="T2907">
        <v>5.8</v>
      </c>
    </row>
    <row r="2908" spans="1:20" x14ac:dyDescent="0.45">
      <c r="A2908" t="s">
        <v>35</v>
      </c>
      <c r="B2908" s="2">
        <v>43148</v>
      </c>
      <c r="C2908" s="1">
        <v>0.72916666666666663</v>
      </c>
      <c r="D2908" t="s">
        <v>112</v>
      </c>
      <c r="E2908" t="s">
        <v>100</v>
      </c>
      <c r="F2908">
        <v>1460.61</v>
      </c>
      <c r="G2908">
        <v>1461.32</v>
      </c>
      <c r="H2908">
        <v>5</v>
      </c>
      <c r="I2908">
        <v>8</v>
      </c>
      <c r="J2908">
        <v>0</v>
      </c>
      <c r="K2908">
        <v>3</v>
      </c>
      <c r="L2908">
        <v>2</v>
      </c>
      <c r="M2908">
        <v>0</v>
      </c>
      <c r="N2908" t="s">
        <v>23</v>
      </c>
      <c r="O2908">
        <v>1.5</v>
      </c>
      <c r="P2908">
        <v>4.08</v>
      </c>
      <c r="Q2908">
        <v>6.55</v>
      </c>
      <c r="R2908">
        <v>1.65</v>
      </c>
      <c r="S2908">
        <v>4.43</v>
      </c>
      <c r="T2908">
        <v>7.5</v>
      </c>
    </row>
    <row r="2909" spans="1:20" x14ac:dyDescent="0.45">
      <c r="A2909" t="s">
        <v>65</v>
      </c>
      <c r="B2909" s="2">
        <v>43148</v>
      </c>
      <c r="C2909" s="1">
        <v>0.78125</v>
      </c>
      <c r="D2909" t="s">
        <v>72</v>
      </c>
      <c r="E2909" t="s">
        <v>66</v>
      </c>
      <c r="F2909">
        <v>1525.27</v>
      </c>
      <c r="G2909">
        <v>1472.71</v>
      </c>
      <c r="H2909">
        <v>1</v>
      </c>
      <c r="I2909">
        <v>4</v>
      </c>
      <c r="J2909">
        <v>2</v>
      </c>
      <c r="K2909">
        <v>6</v>
      </c>
      <c r="L2909">
        <v>2</v>
      </c>
      <c r="M2909">
        <v>0</v>
      </c>
      <c r="N2909" t="s">
        <v>23</v>
      </c>
      <c r="O2909">
        <v>1.45</v>
      </c>
      <c r="P2909">
        <v>3.73</v>
      </c>
      <c r="Q2909">
        <v>8.56</v>
      </c>
      <c r="R2909">
        <v>1.61</v>
      </c>
      <c r="S2909">
        <v>4</v>
      </c>
      <c r="T2909">
        <v>10.97</v>
      </c>
    </row>
    <row r="2910" spans="1:20" x14ac:dyDescent="0.45">
      <c r="A2910" t="s">
        <v>31</v>
      </c>
      <c r="B2910" s="2">
        <v>43149</v>
      </c>
      <c r="C2910" s="1">
        <v>0.45833333333333331</v>
      </c>
      <c r="D2910" t="s">
        <v>111</v>
      </c>
      <c r="E2910" t="s">
        <v>78</v>
      </c>
      <c r="F2910">
        <v>1246.67</v>
      </c>
      <c r="G2910">
        <v>1341.07</v>
      </c>
      <c r="H2910">
        <v>0</v>
      </c>
      <c r="I2910">
        <v>3</v>
      </c>
      <c r="J2910">
        <v>1</v>
      </c>
      <c r="K2910">
        <v>1</v>
      </c>
      <c r="L2910">
        <v>0</v>
      </c>
      <c r="M2910">
        <v>2</v>
      </c>
      <c r="N2910" t="s">
        <v>34</v>
      </c>
      <c r="O2910">
        <v>3.58</v>
      </c>
      <c r="P2910">
        <v>3.42</v>
      </c>
      <c r="Q2910">
        <v>2.04</v>
      </c>
      <c r="R2910">
        <v>3.8</v>
      </c>
      <c r="S2910">
        <v>3.62</v>
      </c>
      <c r="T2910">
        <v>2.12</v>
      </c>
    </row>
    <row r="2911" spans="1:20" x14ac:dyDescent="0.45">
      <c r="A2911" t="s">
        <v>31</v>
      </c>
      <c r="B2911" s="2">
        <v>43149</v>
      </c>
      <c r="C2911" s="1">
        <v>0.70833333333333337</v>
      </c>
      <c r="D2911" t="s">
        <v>68</v>
      </c>
      <c r="E2911" t="s">
        <v>57</v>
      </c>
      <c r="F2911">
        <v>1353.61</v>
      </c>
      <c r="G2911">
        <v>1528.33</v>
      </c>
      <c r="H2911">
        <v>4</v>
      </c>
      <c r="I2911">
        <v>7</v>
      </c>
      <c r="J2911">
        <v>7</v>
      </c>
      <c r="K2911">
        <v>13</v>
      </c>
      <c r="L2911">
        <v>1</v>
      </c>
      <c r="M2911">
        <v>1</v>
      </c>
      <c r="N2911" t="s">
        <v>28</v>
      </c>
      <c r="O2911">
        <v>3.85</v>
      </c>
      <c r="P2911">
        <v>3.56</v>
      </c>
      <c r="Q2911">
        <v>1.92</v>
      </c>
      <c r="R2911">
        <v>4.3</v>
      </c>
      <c r="S2911">
        <v>3.75</v>
      </c>
      <c r="T2911">
        <v>2.0099999999999998</v>
      </c>
    </row>
    <row r="2912" spans="1:20" x14ac:dyDescent="0.45">
      <c r="A2912" t="s">
        <v>31</v>
      </c>
      <c r="B2912" s="2">
        <v>43155</v>
      </c>
      <c r="C2912" s="1">
        <v>0.625</v>
      </c>
      <c r="D2912" t="s">
        <v>107</v>
      </c>
      <c r="E2912" t="s">
        <v>33</v>
      </c>
      <c r="F2912">
        <v>1361.61</v>
      </c>
      <c r="G2912">
        <v>1347.51</v>
      </c>
      <c r="H2912">
        <v>2</v>
      </c>
      <c r="I2912">
        <v>5</v>
      </c>
      <c r="J2912">
        <v>5</v>
      </c>
      <c r="K2912">
        <v>8</v>
      </c>
      <c r="L2912">
        <v>0</v>
      </c>
      <c r="M2912">
        <v>0</v>
      </c>
      <c r="N2912" t="s">
        <v>28</v>
      </c>
      <c r="O2912">
        <v>3.44</v>
      </c>
      <c r="P2912">
        <v>3.49</v>
      </c>
      <c r="Q2912">
        <v>2.0699999999999998</v>
      </c>
      <c r="R2912">
        <v>3.75</v>
      </c>
      <c r="S2912">
        <v>3.73</v>
      </c>
      <c r="T2912">
        <v>2.2000000000000002</v>
      </c>
    </row>
    <row r="2913" spans="1:20" x14ac:dyDescent="0.45">
      <c r="A2913" t="s">
        <v>35</v>
      </c>
      <c r="B2913" s="2">
        <v>43155</v>
      </c>
      <c r="C2913" s="1">
        <v>0.72916666666666663</v>
      </c>
      <c r="D2913" t="s">
        <v>100</v>
      </c>
      <c r="E2913" t="s">
        <v>46</v>
      </c>
      <c r="F2913">
        <v>1461.32</v>
      </c>
      <c r="G2913">
        <v>1453</v>
      </c>
      <c r="H2913">
        <v>0</v>
      </c>
      <c r="I2913">
        <v>0</v>
      </c>
      <c r="J2913">
        <v>4</v>
      </c>
      <c r="K2913">
        <v>7</v>
      </c>
      <c r="L2913">
        <v>1</v>
      </c>
      <c r="M2913">
        <v>1</v>
      </c>
      <c r="N2913" t="s">
        <v>28</v>
      </c>
      <c r="O2913">
        <v>2.67</v>
      </c>
      <c r="P2913">
        <v>3.13</v>
      </c>
      <c r="Q2913">
        <v>2.68</v>
      </c>
      <c r="R2913">
        <v>2.86</v>
      </c>
      <c r="S2913">
        <v>3.3</v>
      </c>
      <c r="T2913">
        <v>3</v>
      </c>
    </row>
    <row r="2914" spans="1:20" x14ac:dyDescent="0.45">
      <c r="A2914" t="s">
        <v>61</v>
      </c>
      <c r="B2914" s="2">
        <v>43155</v>
      </c>
      <c r="C2914" s="1">
        <v>0.8125</v>
      </c>
      <c r="D2914" t="s">
        <v>90</v>
      </c>
      <c r="E2914" t="s">
        <v>62</v>
      </c>
      <c r="F2914">
        <v>1301.8699999999999</v>
      </c>
      <c r="G2914">
        <v>1465.14</v>
      </c>
      <c r="H2914">
        <v>4</v>
      </c>
      <c r="I2914">
        <v>7</v>
      </c>
      <c r="J2914">
        <v>7</v>
      </c>
      <c r="K2914">
        <v>10</v>
      </c>
      <c r="L2914">
        <v>0</v>
      </c>
      <c r="M2914">
        <v>0</v>
      </c>
      <c r="N2914" t="s">
        <v>28</v>
      </c>
      <c r="O2914">
        <v>4.43</v>
      </c>
      <c r="P2914">
        <v>3.51</v>
      </c>
      <c r="Q2914">
        <v>1.79</v>
      </c>
      <c r="R2914">
        <v>5</v>
      </c>
      <c r="S2914">
        <v>3.78</v>
      </c>
      <c r="T2914">
        <v>1.88</v>
      </c>
    </row>
    <row r="2915" spans="1:20" x14ac:dyDescent="0.45">
      <c r="A2915" t="s">
        <v>31</v>
      </c>
      <c r="B2915" s="2">
        <v>43156</v>
      </c>
      <c r="C2915" s="1">
        <v>0.45833333333333331</v>
      </c>
      <c r="D2915" t="s">
        <v>99</v>
      </c>
      <c r="E2915" t="s">
        <v>55</v>
      </c>
      <c r="F2915">
        <v>1326.05</v>
      </c>
      <c r="G2915">
        <v>1541.27</v>
      </c>
      <c r="H2915">
        <v>1</v>
      </c>
      <c r="I2915">
        <v>2</v>
      </c>
      <c r="J2915">
        <v>7</v>
      </c>
      <c r="K2915">
        <v>7</v>
      </c>
      <c r="L2915">
        <v>1</v>
      </c>
      <c r="M2915">
        <v>2</v>
      </c>
      <c r="N2915" t="s">
        <v>34</v>
      </c>
      <c r="O2915">
        <v>5.47</v>
      </c>
      <c r="P2915">
        <v>3.82</v>
      </c>
      <c r="Q2915">
        <v>1.63</v>
      </c>
      <c r="R2915">
        <v>6.13</v>
      </c>
      <c r="S2915">
        <v>4.0999999999999996</v>
      </c>
      <c r="T2915">
        <v>1.7</v>
      </c>
    </row>
    <row r="2916" spans="1:20" x14ac:dyDescent="0.45">
      <c r="A2916" t="s">
        <v>31</v>
      </c>
      <c r="B2916" s="2">
        <v>43156</v>
      </c>
      <c r="C2916" s="1">
        <v>0.54166666666666663</v>
      </c>
      <c r="D2916" t="s">
        <v>68</v>
      </c>
      <c r="E2916" t="s">
        <v>56</v>
      </c>
      <c r="F2916">
        <v>1353.61</v>
      </c>
      <c r="G2916">
        <v>1470.38</v>
      </c>
      <c r="H2916">
        <v>2</v>
      </c>
      <c r="I2916">
        <v>5</v>
      </c>
      <c r="J2916">
        <v>7</v>
      </c>
      <c r="K2916">
        <v>10</v>
      </c>
      <c r="L2916">
        <v>1</v>
      </c>
      <c r="M2916">
        <v>1</v>
      </c>
      <c r="N2916" t="s">
        <v>28</v>
      </c>
      <c r="O2916">
        <v>2.2200000000000002</v>
      </c>
      <c r="P2916">
        <v>3.39</v>
      </c>
      <c r="Q2916">
        <v>3.18</v>
      </c>
      <c r="R2916">
        <v>2.35</v>
      </c>
      <c r="S2916">
        <v>3.54</v>
      </c>
      <c r="T2916">
        <v>3.4</v>
      </c>
    </row>
    <row r="2917" spans="1:20" x14ac:dyDescent="0.45">
      <c r="A2917" t="s">
        <v>61</v>
      </c>
      <c r="B2917" s="2">
        <v>43156</v>
      </c>
      <c r="C2917" s="1">
        <v>0.60416666666666663</v>
      </c>
      <c r="D2917" t="s">
        <v>85</v>
      </c>
      <c r="E2917" t="s">
        <v>77</v>
      </c>
      <c r="F2917">
        <v>1297.6600000000001</v>
      </c>
      <c r="G2917">
        <v>1348.19</v>
      </c>
      <c r="H2917">
        <v>6</v>
      </c>
      <c r="I2917">
        <v>8</v>
      </c>
      <c r="J2917">
        <v>3</v>
      </c>
      <c r="K2917">
        <v>6</v>
      </c>
      <c r="L2917">
        <v>0</v>
      </c>
      <c r="M2917">
        <v>0</v>
      </c>
      <c r="N2917" t="s">
        <v>28</v>
      </c>
      <c r="O2917">
        <v>2.4700000000000002</v>
      </c>
      <c r="P2917">
        <v>3.09</v>
      </c>
      <c r="Q2917">
        <v>2.92</v>
      </c>
      <c r="R2917">
        <v>2.62</v>
      </c>
      <c r="S2917">
        <v>3.2</v>
      </c>
      <c r="T2917">
        <v>3.12</v>
      </c>
    </row>
    <row r="2918" spans="1:20" x14ac:dyDescent="0.45">
      <c r="A2918" t="s">
        <v>31</v>
      </c>
      <c r="B2918" s="2">
        <v>43156</v>
      </c>
      <c r="C2918" s="1">
        <v>0.625</v>
      </c>
      <c r="D2918" t="s">
        <v>57</v>
      </c>
      <c r="E2918" t="s">
        <v>111</v>
      </c>
      <c r="F2918">
        <v>1528.33</v>
      </c>
      <c r="G2918">
        <v>1246.67</v>
      </c>
      <c r="H2918">
        <v>5</v>
      </c>
      <c r="I2918">
        <v>11</v>
      </c>
      <c r="J2918">
        <v>0</v>
      </c>
      <c r="K2918">
        <v>3</v>
      </c>
      <c r="L2918">
        <v>6</v>
      </c>
      <c r="M2918">
        <v>1</v>
      </c>
      <c r="N2918" t="s">
        <v>23</v>
      </c>
      <c r="O2918">
        <v>1.1599999999999999</v>
      </c>
      <c r="P2918">
        <v>7.53</v>
      </c>
      <c r="Q2918">
        <v>15.78</v>
      </c>
      <c r="R2918">
        <v>1.2</v>
      </c>
      <c r="S2918">
        <v>8.98</v>
      </c>
      <c r="T2918">
        <v>20</v>
      </c>
    </row>
    <row r="2919" spans="1:20" x14ac:dyDescent="0.45">
      <c r="A2919" t="s">
        <v>35</v>
      </c>
      <c r="B2919" s="2">
        <v>43156</v>
      </c>
      <c r="C2919" s="1">
        <v>0.64583333333333337</v>
      </c>
      <c r="D2919" t="s">
        <v>37</v>
      </c>
      <c r="E2919" t="s">
        <v>39</v>
      </c>
      <c r="F2919">
        <v>1549.59</v>
      </c>
      <c r="G2919">
        <v>1714.41</v>
      </c>
      <c r="H2919">
        <v>5</v>
      </c>
      <c r="I2919">
        <v>8</v>
      </c>
      <c r="J2919">
        <v>9</v>
      </c>
      <c r="K2919">
        <v>13</v>
      </c>
      <c r="L2919">
        <v>2</v>
      </c>
      <c r="M2919">
        <v>4</v>
      </c>
      <c r="N2919" t="s">
        <v>34</v>
      </c>
      <c r="O2919">
        <v>4.18</v>
      </c>
      <c r="P2919">
        <v>3.41</v>
      </c>
      <c r="Q2919">
        <v>1.88</v>
      </c>
      <c r="R2919">
        <v>4.75</v>
      </c>
      <c r="S2919">
        <v>3.6</v>
      </c>
      <c r="T2919">
        <v>2</v>
      </c>
    </row>
    <row r="2920" spans="1:20" x14ac:dyDescent="0.45">
      <c r="A2920" t="s">
        <v>31</v>
      </c>
      <c r="B2920" s="2">
        <v>43158</v>
      </c>
      <c r="C2920" s="1">
        <v>0.75</v>
      </c>
      <c r="D2920" t="s">
        <v>78</v>
      </c>
      <c r="E2920" t="s">
        <v>33</v>
      </c>
      <c r="F2920">
        <v>1341.07</v>
      </c>
      <c r="G2920">
        <v>1347.51</v>
      </c>
      <c r="H2920">
        <v>4</v>
      </c>
      <c r="I2920">
        <v>5</v>
      </c>
      <c r="J2920">
        <v>3</v>
      </c>
      <c r="K2920">
        <v>6</v>
      </c>
      <c r="L2920">
        <v>1</v>
      </c>
      <c r="M2920">
        <v>1</v>
      </c>
      <c r="N2920" t="s">
        <v>28</v>
      </c>
      <c r="O2920">
        <v>2.5499999999999998</v>
      </c>
      <c r="P2920">
        <v>3.14</v>
      </c>
      <c r="Q2920">
        <v>2.86</v>
      </c>
      <c r="R2920">
        <v>2.66</v>
      </c>
      <c r="S2920">
        <v>3.25</v>
      </c>
      <c r="T2920">
        <v>3</v>
      </c>
    </row>
    <row r="2921" spans="1:20" x14ac:dyDescent="0.45">
      <c r="A2921" t="s">
        <v>61</v>
      </c>
      <c r="B2921" s="2">
        <v>43158</v>
      </c>
      <c r="C2921" s="1">
        <v>0.8125</v>
      </c>
      <c r="D2921" t="s">
        <v>62</v>
      </c>
      <c r="E2921" t="s">
        <v>80</v>
      </c>
      <c r="F2921">
        <v>1465.14</v>
      </c>
      <c r="G2921">
        <v>1400.29</v>
      </c>
      <c r="H2921">
        <v>5</v>
      </c>
      <c r="I2921">
        <v>8</v>
      </c>
      <c r="J2921">
        <v>7</v>
      </c>
      <c r="K2921">
        <v>7</v>
      </c>
      <c r="L2921">
        <v>0</v>
      </c>
      <c r="M2921">
        <v>2</v>
      </c>
      <c r="N2921" t="s">
        <v>34</v>
      </c>
      <c r="O2921">
        <v>2</v>
      </c>
      <c r="P2921">
        <v>3.28</v>
      </c>
      <c r="Q2921">
        <v>3.84</v>
      </c>
      <c r="R2921">
        <v>2.15</v>
      </c>
      <c r="S2921">
        <v>3.6</v>
      </c>
      <c r="T2921">
        <v>4.1500000000000004</v>
      </c>
    </row>
    <row r="2922" spans="1:20" x14ac:dyDescent="0.45">
      <c r="A2922" t="s">
        <v>31</v>
      </c>
      <c r="B2922" s="2">
        <v>43159</v>
      </c>
      <c r="C2922" s="1">
        <v>0.70833333333333337</v>
      </c>
      <c r="D2922" t="s">
        <v>44</v>
      </c>
      <c r="E2922" t="s">
        <v>107</v>
      </c>
      <c r="F2922">
        <v>1386.5</v>
      </c>
      <c r="G2922">
        <v>1361.61</v>
      </c>
      <c r="H2922">
        <v>3</v>
      </c>
      <c r="I2922">
        <v>7</v>
      </c>
      <c r="J2922">
        <v>2</v>
      </c>
      <c r="K2922">
        <v>6</v>
      </c>
      <c r="L2922">
        <v>3</v>
      </c>
      <c r="M2922">
        <v>1</v>
      </c>
      <c r="N2922" t="s">
        <v>23</v>
      </c>
      <c r="O2922">
        <v>1.68</v>
      </c>
      <c r="P2922">
        <v>3.79</v>
      </c>
      <c r="Q2922">
        <v>4.97</v>
      </c>
      <c r="R2922">
        <v>1.74</v>
      </c>
      <c r="S2922">
        <v>3.97</v>
      </c>
      <c r="T2922">
        <v>5.7</v>
      </c>
    </row>
    <row r="2923" spans="1:20" x14ac:dyDescent="0.45">
      <c r="A2923" t="s">
        <v>35</v>
      </c>
      <c r="B2923" s="2">
        <v>43161</v>
      </c>
      <c r="C2923" s="1">
        <v>0.625</v>
      </c>
      <c r="D2923" t="s">
        <v>46</v>
      </c>
      <c r="E2923" t="s">
        <v>37</v>
      </c>
      <c r="F2923">
        <v>1467.04</v>
      </c>
      <c r="G2923">
        <v>1548.3</v>
      </c>
      <c r="H2923">
        <v>5</v>
      </c>
      <c r="I2923">
        <v>5</v>
      </c>
      <c r="J2923">
        <v>4</v>
      </c>
      <c r="K2923">
        <v>5</v>
      </c>
      <c r="L2923">
        <v>1</v>
      </c>
      <c r="M2923">
        <v>0</v>
      </c>
      <c r="N2923" t="s">
        <v>23</v>
      </c>
      <c r="O2923">
        <v>3.48</v>
      </c>
      <c r="P2923">
        <v>3.28</v>
      </c>
      <c r="Q2923">
        <v>2.1</v>
      </c>
      <c r="R2923">
        <v>3.76</v>
      </c>
      <c r="S2923">
        <v>3.54</v>
      </c>
      <c r="T2923">
        <v>2.21</v>
      </c>
    </row>
    <row r="2924" spans="1:20" x14ac:dyDescent="0.45">
      <c r="A2924" t="s">
        <v>35</v>
      </c>
      <c r="B2924" s="2">
        <v>43161</v>
      </c>
      <c r="C2924" s="1">
        <v>0.72916666666666663</v>
      </c>
      <c r="D2924" t="s">
        <v>39</v>
      </c>
      <c r="E2924" t="s">
        <v>47</v>
      </c>
      <c r="F2924">
        <v>1739.05</v>
      </c>
      <c r="G2924">
        <v>1512.67</v>
      </c>
      <c r="H2924">
        <v>9</v>
      </c>
      <c r="I2924">
        <v>13</v>
      </c>
      <c r="J2924">
        <v>6</v>
      </c>
      <c r="K2924">
        <v>10</v>
      </c>
      <c r="L2924">
        <v>2</v>
      </c>
      <c r="M2924">
        <v>1</v>
      </c>
      <c r="N2924" t="s">
        <v>23</v>
      </c>
      <c r="O2924">
        <v>1.1299999999999999</v>
      </c>
      <c r="P2924">
        <v>7.99</v>
      </c>
      <c r="Q2924">
        <v>18.96</v>
      </c>
      <c r="R2924">
        <v>1.25</v>
      </c>
      <c r="S2924">
        <v>10</v>
      </c>
      <c r="T2924">
        <v>26</v>
      </c>
    </row>
    <row r="2925" spans="1:20" x14ac:dyDescent="0.45">
      <c r="A2925" t="s">
        <v>35</v>
      </c>
      <c r="B2925" s="2">
        <v>43162</v>
      </c>
      <c r="C2925" s="1">
        <v>0.625</v>
      </c>
      <c r="D2925" t="s">
        <v>112</v>
      </c>
      <c r="E2925" t="s">
        <v>37</v>
      </c>
      <c r="F2925">
        <v>1467.61</v>
      </c>
      <c r="G2925">
        <v>1548.3</v>
      </c>
      <c r="H2925">
        <v>6</v>
      </c>
      <c r="I2925">
        <v>10</v>
      </c>
      <c r="J2925">
        <v>1</v>
      </c>
      <c r="K2925">
        <v>5</v>
      </c>
      <c r="L2925">
        <v>0</v>
      </c>
      <c r="M2925">
        <v>2</v>
      </c>
      <c r="N2925" t="s">
        <v>34</v>
      </c>
      <c r="O2925">
        <v>2.16</v>
      </c>
      <c r="P2925">
        <v>3.22</v>
      </c>
      <c r="Q2925">
        <v>3.41</v>
      </c>
      <c r="R2925">
        <v>2.2999999999999998</v>
      </c>
      <c r="S2925">
        <v>3.42</v>
      </c>
      <c r="T2925">
        <v>3.85</v>
      </c>
    </row>
    <row r="2926" spans="1:20" x14ac:dyDescent="0.45">
      <c r="A2926" t="s">
        <v>31</v>
      </c>
      <c r="B2926" s="2">
        <v>43162</v>
      </c>
      <c r="C2926" s="1">
        <v>0.625</v>
      </c>
      <c r="D2926" t="s">
        <v>107</v>
      </c>
      <c r="E2926" t="s">
        <v>99</v>
      </c>
      <c r="F2926">
        <v>1350.16</v>
      </c>
      <c r="G2926">
        <v>1316.45</v>
      </c>
      <c r="H2926">
        <v>2</v>
      </c>
      <c r="I2926">
        <v>3</v>
      </c>
      <c r="J2926">
        <v>1</v>
      </c>
      <c r="K2926">
        <v>1</v>
      </c>
      <c r="L2926">
        <v>0</v>
      </c>
      <c r="M2926">
        <v>3</v>
      </c>
      <c r="N2926" t="s">
        <v>34</v>
      </c>
      <c r="O2926">
        <v>3.18</v>
      </c>
      <c r="P2926">
        <v>3.26</v>
      </c>
      <c r="Q2926">
        <v>2.27</v>
      </c>
      <c r="R2926">
        <v>3.4</v>
      </c>
      <c r="S2926">
        <v>3.4</v>
      </c>
      <c r="T2926">
        <v>2.5</v>
      </c>
    </row>
    <row r="2927" spans="1:20" x14ac:dyDescent="0.45">
      <c r="A2927" t="s">
        <v>35</v>
      </c>
      <c r="B2927" s="2">
        <v>43162</v>
      </c>
      <c r="C2927" s="1">
        <v>0.72916666666666663</v>
      </c>
      <c r="D2927" t="s">
        <v>46</v>
      </c>
      <c r="E2927" t="s">
        <v>47</v>
      </c>
      <c r="F2927">
        <v>1467.04</v>
      </c>
      <c r="G2927">
        <v>1512.67</v>
      </c>
      <c r="H2927">
        <v>7</v>
      </c>
      <c r="I2927">
        <v>8</v>
      </c>
      <c r="J2927">
        <v>6</v>
      </c>
      <c r="K2927">
        <v>7</v>
      </c>
      <c r="L2927">
        <v>3</v>
      </c>
      <c r="M2927">
        <v>2</v>
      </c>
      <c r="N2927" t="s">
        <v>23</v>
      </c>
      <c r="O2927">
        <v>1.68</v>
      </c>
      <c r="P2927">
        <v>3.9</v>
      </c>
      <c r="Q2927">
        <v>4.71</v>
      </c>
      <c r="R2927">
        <v>2.1</v>
      </c>
      <c r="S2927">
        <v>4.2300000000000004</v>
      </c>
      <c r="T2927">
        <v>5.4</v>
      </c>
    </row>
    <row r="2928" spans="1:20" x14ac:dyDescent="0.45">
      <c r="A2928" t="s">
        <v>31</v>
      </c>
      <c r="B2928" s="2">
        <v>43163</v>
      </c>
      <c r="C2928" s="1">
        <v>0.70833333333333337</v>
      </c>
      <c r="D2928" t="s">
        <v>78</v>
      </c>
      <c r="E2928" t="s">
        <v>55</v>
      </c>
      <c r="F2928">
        <v>1346.41</v>
      </c>
      <c r="G2928">
        <v>1553.02</v>
      </c>
      <c r="H2928">
        <v>5</v>
      </c>
      <c r="I2928">
        <v>6</v>
      </c>
      <c r="J2928">
        <v>9</v>
      </c>
      <c r="K2928">
        <v>10</v>
      </c>
      <c r="L2928">
        <v>0</v>
      </c>
      <c r="M2928">
        <v>1</v>
      </c>
      <c r="N2928" t="s">
        <v>34</v>
      </c>
      <c r="O2928">
        <v>5.37</v>
      </c>
      <c r="P2928">
        <v>3.9</v>
      </c>
      <c r="Q2928">
        <v>1.62</v>
      </c>
      <c r="R2928">
        <v>5.8</v>
      </c>
      <c r="S2928">
        <v>4.2</v>
      </c>
      <c r="T2928">
        <v>1.69</v>
      </c>
    </row>
    <row r="2929" spans="1:20" x14ac:dyDescent="0.45">
      <c r="A2929" t="s">
        <v>20</v>
      </c>
      <c r="B2929" s="2">
        <v>43170</v>
      </c>
      <c r="C2929" s="1">
        <v>0.70833333333333337</v>
      </c>
      <c r="D2929" t="s">
        <v>22</v>
      </c>
      <c r="E2929" t="s">
        <v>109</v>
      </c>
      <c r="F2929">
        <v>1294.25</v>
      </c>
      <c r="G2929">
        <v>1272.49</v>
      </c>
      <c r="H2929">
        <v>4</v>
      </c>
      <c r="I2929">
        <v>5</v>
      </c>
      <c r="J2929">
        <v>5</v>
      </c>
      <c r="K2929">
        <v>11</v>
      </c>
      <c r="L2929">
        <v>0</v>
      </c>
      <c r="M2929">
        <v>1</v>
      </c>
      <c r="N2929" t="s">
        <v>34</v>
      </c>
      <c r="O2929">
        <v>1.7</v>
      </c>
      <c r="P2929">
        <v>3.88</v>
      </c>
      <c r="Q2929">
        <v>4.66</v>
      </c>
      <c r="R2929">
        <v>1.78</v>
      </c>
      <c r="S2929">
        <v>4.05</v>
      </c>
      <c r="T2929">
        <v>5.0999999999999996</v>
      </c>
    </row>
    <row r="2930" spans="1:20" x14ac:dyDescent="0.45">
      <c r="A2930" t="s">
        <v>20</v>
      </c>
      <c r="B2930" s="2">
        <v>43176</v>
      </c>
      <c r="C2930" s="1">
        <v>0.70833333333333337</v>
      </c>
      <c r="D2930" t="s">
        <v>30</v>
      </c>
      <c r="E2930" t="s">
        <v>109</v>
      </c>
      <c r="F2930">
        <v>1504.77</v>
      </c>
      <c r="G2930">
        <v>1263.9100000000001</v>
      </c>
      <c r="H2930">
        <v>7</v>
      </c>
      <c r="I2930">
        <v>10</v>
      </c>
      <c r="J2930">
        <v>7</v>
      </c>
      <c r="K2930">
        <v>11</v>
      </c>
      <c r="L2930">
        <v>2</v>
      </c>
      <c r="M2930">
        <v>2</v>
      </c>
      <c r="N2930" t="s">
        <v>28</v>
      </c>
      <c r="O2930">
        <v>1.23</v>
      </c>
      <c r="P2930">
        <v>5.87</v>
      </c>
      <c r="Q2930">
        <v>13.31</v>
      </c>
      <c r="R2930">
        <v>1.29</v>
      </c>
      <c r="S2930">
        <v>6.7</v>
      </c>
      <c r="T2930">
        <v>15.5</v>
      </c>
    </row>
    <row r="2931" spans="1:20" x14ac:dyDescent="0.45">
      <c r="A2931" t="s">
        <v>35</v>
      </c>
      <c r="B2931" s="2">
        <v>43176</v>
      </c>
      <c r="C2931" s="1">
        <v>0.72916666666666663</v>
      </c>
      <c r="D2931" t="s">
        <v>112</v>
      </c>
      <c r="E2931" t="s">
        <v>46</v>
      </c>
      <c r="F2931">
        <v>1476.11</v>
      </c>
      <c r="G2931">
        <v>1484.62</v>
      </c>
      <c r="H2931">
        <v>4</v>
      </c>
      <c r="I2931">
        <v>7</v>
      </c>
      <c r="J2931">
        <v>7</v>
      </c>
      <c r="K2931">
        <v>11</v>
      </c>
      <c r="L2931">
        <v>3</v>
      </c>
      <c r="M2931">
        <v>1</v>
      </c>
      <c r="N2931" t="s">
        <v>23</v>
      </c>
      <c r="O2931">
        <v>1.86</v>
      </c>
      <c r="P2931">
        <v>3.42</v>
      </c>
      <c r="Q2931">
        <v>4.24</v>
      </c>
      <c r="R2931">
        <v>2</v>
      </c>
      <c r="S2931">
        <v>3.6</v>
      </c>
      <c r="T2931">
        <v>4.8600000000000003</v>
      </c>
    </row>
    <row r="2932" spans="1:20" x14ac:dyDescent="0.45">
      <c r="A2932" t="s">
        <v>35</v>
      </c>
      <c r="B2932" s="2">
        <v>43176</v>
      </c>
      <c r="C2932" s="1">
        <v>0.72916666666666663</v>
      </c>
      <c r="D2932" t="s">
        <v>37</v>
      </c>
      <c r="E2932" t="s">
        <v>100</v>
      </c>
      <c r="F2932">
        <v>1576.01</v>
      </c>
      <c r="G2932">
        <v>1467.38</v>
      </c>
      <c r="H2932">
        <v>4</v>
      </c>
      <c r="I2932">
        <v>5</v>
      </c>
      <c r="J2932">
        <v>5</v>
      </c>
      <c r="K2932">
        <v>5</v>
      </c>
      <c r="L2932">
        <v>1</v>
      </c>
      <c r="M2932">
        <v>0</v>
      </c>
      <c r="N2932" t="s">
        <v>23</v>
      </c>
      <c r="O2932">
        <v>1.53</v>
      </c>
      <c r="P2932">
        <v>3.96</v>
      </c>
      <c r="Q2932">
        <v>6.27</v>
      </c>
      <c r="R2932">
        <v>1.58</v>
      </c>
      <c r="S2932">
        <v>4.2</v>
      </c>
      <c r="T2932">
        <v>7.08</v>
      </c>
    </row>
    <row r="2933" spans="1:20" x14ac:dyDescent="0.45">
      <c r="A2933" t="s">
        <v>31</v>
      </c>
      <c r="B2933" s="2">
        <v>43177</v>
      </c>
      <c r="C2933" s="1">
        <v>0.66666666666666663</v>
      </c>
      <c r="D2933" t="s">
        <v>33</v>
      </c>
      <c r="E2933" t="s">
        <v>68</v>
      </c>
      <c r="F2933">
        <v>1364.27</v>
      </c>
      <c r="G2933">
        <v>1377.81</v>
      </c>
      <c r="H2933">
        <v>7</v>
      </c>
      <c r="I2933">
        <v>9</v>
      </c>
      <c r="J2933">
        <v>3</v>
      </c>
      <c r="K2933">
        <v>6</v>
      </c>
      <c r="L2933">
        <v>0</v>
      </c>
      <c r="M2933">
        <v>0</v>
      </c>
      <c r="N2933" t="s">
        <v>28</v>
      </c>
      <c r="O2933">
        <v>2.59</v>
      </c>
      <c r="P2933">
        <v>3.1</v>
      </c>
      <c r="Q2933">
        <v>2.84</v>
      </c>
      <c r="R2933">
        <v>2.75</v>
      </c>
      <c r="S2933">
        <v>3.25</v>
      </c>
      <c r="T2933">
        <v>2.98</v>
      </c>
    </row>
    <row r="2934" spans="1:20" x14ac:dyDescent="0.45">
      <c r="A2934" t="s">
        <v>31</v>
      </c>
      <c r="B2934" s="2">
        <v>43177</v>
      </c>
      <c r="C2934" s="1">
        <v>0.66666666666666663</v>
      </c>
      <c r="D2934" t="s">
        <v>57</v>
      </c>
      <c r="E2934" t="s">
        <v>99</v>
      </c>
      <c r="F2934">
        <v>1537.31</v>
      </c>
      <c r="G2934">
        <v>1332.27</v>
      </c>
      <c r="H2934">
        <v>7</v>
      </c>
      <c r="I2934">
        <v>11</v>
      </c>
      <c r="J2934">
        <v>3</v>
      </c>
      <c r="K2934">
        <v>4</v>
      </c>
      <c r="L2934">
        <v>2</v>
      </c>
      <c r="M2934">
        <v>1</v>
      </c>
      <c r="N2934" t="s">
        <v>23</v>
      </c>
      <c r="O2934">
        <v>1.27</v>
      </c>
      <c r="P2934">
        <v>5.67</v>
      </c>
      <c r="Q2934">
        <v>10.39</v>
      </c>
      <c r="R2934">
        <v>1.35</v>
      </c>
      <c r="S2934">
        <v>6.13</v>
      </c>
      <c r="T2934">
        <v>12.87</v>
      </c>
    </row>
    <row r="2935" spans="1:20" x14ac:dyDescent="0.45">
      <c r="A2935" t="s">
        <v>31</v>
      </c>
      <c r="B2935" s="2">
        <v>43177</v>
      </c>
      <c r="C2935" s="1">
        <v>0.66666666666666663</v>
      </c>
      <c r="D2935" t="s">
        <v>111</v>
      </c>
      <c r="E2935" t="s">
        <v>56</v>
      </c>
      <c r="F2935">
        <v>1229.25</v>
      </c>
      <c r="G2935">
        <v>1486.51</v>
      </c>
      <c r="H2935">
        <v>1</v>
      </c>
      <c r="I2935">
        <v>1</v>
      </c>
      <c r="J2935">
        <v>7</v>
      </c>
      <c r="K2935">
        <v>8</v>
      </c>
      <c r="L2935">
        <v>1</v>
      </c>
      <c r="M2935">
        <v>0</v>
      </c>
      <c r="N2935" t="s">
        <v>23</v>
      </c>
      <c r="O2935">
        <v>6.57</v>
      </c>
      <c r="P2935">
        <v>4.84</v>
      </c>
      <c r="Q2935">
        <v>1.43</v>
      </c>
      <c r="R2935">
        <v>7.65</v>
      </c>
      <c r="S2935">
        <v>5.0999999999999996</v>
      </c>
      <c r="T2935">
        <v>1.49</v>
      </c>
    </row>
    <row r="2936" spans="1:20" x14ac:dyDescent="0.45">
      <c r="A2936" t="s">
        <v>31</v>
      </c>
      <c r="B2936" s="2">
        <v>43177</v>
      </c>
      <c r="C2936" s="1">
        <v>0.66666666666666663</v>
      </c>
      <c r="D2936" t="s">
        <v>107</v>
      </c>
      <c r="E2936" t="s">
        <v>78</v>
      </c>
      <c r="F2936">
        <v>1327.04</v>
      </c>
      <c r="G2936">
        <v>1352.39</v>
      </c>
      <c r="H2936">
        <v>1</v>
      </c>
      <c r="I2936">
        <v>2</v>
      </c>
      <c r="J2936">
        <v>2</v>
      </c>
      <c r="K2936">
        <v>5</v>
      </c>
      <c r="L2936">
        <v>1</v>
      </c>
      <c r="M2936">
        <v>1</v>
      </c>
      <c r="N2936" t="s">
        <v>28</v>
      </c>
      <c r="O2936">
        <v>3.73</v>
      </c>
      <c r="P2936">
        <v>3.38</v>
      </c>
      <c r="Q2936">
        <v>2.0099999999999998</v>
      </c>
      <c r="R2936">
        <v>4</v>
      </c>
      <c r="S2936">
        <v>3.6</v>
      </c>
      <c r="T2936">
        <v>2.11</v>
      </c>
    </row>
    <row r="2937" spans="1:20" x14ac:dyDescent="0.45">
      <c r="A2937" t="s">
        <v>20</v>
      </c>
      <c r="B2937" s="2">
        <v>43177</v>
      </c>
      <c r="C2937" s="1">
        <v>0.70833333333333337</v>
      </c>
      <c r="D2937" t="s">
        <v>24</v>
      </c>
      <c r="E2937" t="s">
        <v>25</v>
      </c>
      <c r="F2937">
        <v>1302.08</v>
      </c>
      <c r="G2937">
        <v>1422.05</v>
      </c>
      <c r="H2937">
        <v>3</v>
      </c>
      <c r="I2937">
        <v>3</v>
      </c>
      <c r="J2937">
        <v>7</v>
      </c>
      <c r="K2937">
        <v>8</v>
      </c>
      <c r="L2937">
        <v>0</v>
      </c>
      <c r="M2937">
        <v>1</v>
      </c>
      <c r="N2937" t="s">
        <v>34</v>
      </c>
      <c r="O2937">
        <v>2.98</v>
      </c>
      <c r="P2937">
        <v>3.24</v>
      </c>
      <c r="Q2937">
        <v>2.4</v>
      </c>
      <c r="R2937">
        <v>3.15</v>
      </c>
      <c r="S2937">
        <v>3.4</v>
      </c>
      <c r="T2937">
        <v>2.5099999999999998</v>
      </c>
    </row>
    <row r="2938" spans="1:20" x14ac:dyDescent="0.45">
      <c r="A2938" t="s">
        <v>61</v>
      </c>
      <c r="B2938" s="2">
        <v>43177</v>
      </c>
      <c r="C2938" s="1">
        <v>0.70833333333333337</v>
      </c>
      <c r="D2938" t="s">
        <v>62</v>
      </c>
      <c r="E2938" t="s">
        <v>77</v>
      </c>
      <c r="F2938">
        <v>1467.24</v>
      </c>
      <c r="G2938">
        <v>1353.32</v>
      </c>
      <c r="H2938">
        <v>4</v>
      </c>
      <c r="I2938">
        <v>8</v>
      </c>
      <c r="J2938">
        <v>5</v>
      </c>
      <c r="K2938">
        <v>5</v>
      </c>
      <c r="L2938">
        <v>0</v>
      </c>
      <c r="M2938">
        <v>2</v>
      </c>
      <c r="N2938" t="s">
        <v>34</v>
      </c>
      <c r="O2938">
        <v>1.79</v>
      </c>
      <c r="P2938">
        <v>3.66</v>
      </c>
      <c r="Q2938">
        <v>4.21</v>
      </c>
      <c r="R2938">
        <v>1.85</v>
      </c>
      <c r="S2938">
        <v>3.92</v>
      </c>
      <c r="T2938">
        <v>4.75</v>
      </c>
    </row>
    <row r="2939" spans="1:20" x14ac:dyDescent="0.45">
      <c r="A2939" t="s">
        <v>35</v>
      </c>
      <c r="B2939" s="2">
        <v>43190</v>
      </c>
      <c r="C2939" s="1">
        <v>0.625</v>
      </c>
      <c r="D2939" t="s">
        <v>47</v>
      </c>
      <c r="E2939" t="s">
        <v>112</v>
      </c>
      <c r="F2939">
        <v>1498.58</v>
      </c>
      <c r="G2939">
        <v>1476.11</v>
      </c>
      <c r="H2939">
        <v>3</v>
      </c>
      <c r="I2939">
        <v>6</v>
      </c>
      <c r="J2939">
        <v>4</v>
      </c>
      <c r="K2939">
        <v>7</v>
      </c>
      <c r="L2939">
        <v>0</v>
      </c>
      <c r="M2939">
        <v>1</v>
      </c>
      <c r="N2939" t="s">
        <v>34</v>
      </c>
      <c r="O2939">
        <v>4.16</v>
      </c>
      <c r="P2939">
        <v>3.53</v>
      </c>
      <c r="Q2939">
        <v>1.86</v>
      </c>
      <c r="R2939">
        <v>4.5999999999999996</v>
      </c>
      <c r="S2939">
        <v>3.8</v>
      </c>
      <c r="T2939">
        <v>2</v>
      </c>
    </row>
    <row r="2940" spans="1:20" x14ac:dyDescent="0.45">
      <c r="A2940" t="s">
        <v>31</v>
      </c>
      <c r="B2940" s="2">
        <v>43190</v>
      </c>
      <c r="C2940" s="1">
        <v>0.6875</v>
      </c>
      <c r="D2940" t="s">
        <v>32</v>
      </c>
      <c r="E2940" t="s">
        <v>111</v>
      </c>
      <c r="F2940">
        <v>1312.82</v>
      </c>
      <c r="G2940">
        <v>1229.25</v>
      </c>
      <c r="H2940">
        <v>4</v>
      </c>
      <c r="I2940">
        <v>4</v>
      </c>
      <c r="J2940">
        <v>4</v>
      </c>
      <c r="K2940">
        <v>4</v>
      </c>
      <c r="L2940">
        <v>2</v>
      </c>
      <c r="M2940">
        <v>3</v>
      </c>
      <c r="N2940" t="s">
        <v>34</v>
      </c>
      <c r="O2940">
        <v>1.94</v>
      </c>
      <c r="P2940">
        <v>3.69</v>
      </c>
      <c r="Q2940">
        <v>3.64</v>
      </c>
      <c r="R2940">
        <v>2.0299999999999998</v>
      </c>
      <c r="S2940">
        <v>3.92</v>
      </c>
      <c r="T2940">
        <v>3.9</v>
      </c>
    </row>
    <row r="2941" spans="1:20" x14ac:dyDescent="0.45">
      <c r="A2941" t="s">
        <v>31</v>
      </c>
      <c r="B2941" s="2">
        <v>43193</v>
      </c>
      <c r="C2941" s="1">
        <v>0.70833333333333337</v>
      </c>
      <c r="D2941" t="s">
        <v>57</v>
      </c>
      <c r="E2941" t="s">
        <v>44</v>
      </c>
      <c r="F2941">
        <v>1539.92</v>
      </c>
      <c r="G2941">
        <v>1357.67</v>
      </c>
      <c r="H2941">
        <v>7</v>
      </c>
      <c r="I2941">
        <v>11</v>
      </c>
      <c r="J2941">
        <v>3</v>
      </c>
      <c r="K2941">
        <v>6</v>
      </c>
      <c r="L2941">
        <v>2</v>
      </c>
      <c r="M2941">
        <v>1</v>
      </c>
      <c r="N2941" t="s">
        <v>23</v>
      </c>
      <c r="O2941">
        <v>1.29</v>
      </c>
      <c r="P2941">
        <v>5.48</v>
      </c>
      <c r="Q2941">
        <v>10.1</v>
      </c>
      <c r="R2941">
        <v>1.33</v>
      </c>
      <c r="S2941">
        <v>5.9</v>
      </c>
      <c r="T2941">
        <v>12.4</v>
      </c>
    </row>
    <row r="2942" spans="1:20" x14ac:dyDescent="0.45">
      <c r="A2942" t="s">
        <v>31</v>
      </c>
      <c r="B2942" s="2">
        <v>43195</v>
      </c>
      <c r="C2942" s="1">
        <v>0.75</v>
      </c>
      <c r="D2942" t="s">
        <v>78</v>
      </c>
      <c r="E2942" t="s">
        <v>68</v>
      </c>
      <c r="F2942">
        <v>1353.22</v>
      </c>
      <c r="G2942">
        <v>1378.97</v>
      </c>
      <c r="H2942">
        <v>2</v>
      </c>
      <c r="I2942">
        <v>6</v>
      </c>
      <c r="J2942">
        <v>3</v>
      </c>
      <c r="K2942">
        <v>4</v>
      </c>
      <c r="L2942">
        <v>2</v>
      </c>
      <c r="M2942">
        <v>1</v>
      </c>
      <c r="N2942" t="s">
        <v>23</v>
      </c>
      <c r="O2942">
        <v>2.0499999999999998</v>
      </c>
      <c r="P2942">
        <v>3.56</v>
      </c>
      <c r="Q2942">
        <v>3.44</v>
      </c>
      <c r="R2942">
        <v>2.12</v>
      </c>
      <c r="S2942">
        <v>3.87</v>
      </c>
      <c r="T2942">
        <v>3.75</v>
      </c>
    </row>
    <row r="2943" spans="1:20" x14ac:dyDescent="0.45">
      <c r="A2943" t="s">
        <v>41</v>
      </c>
      <c r="B2943" s="2">
        <v>43198</v>
      </c>
      <c r="C2943" s="1">
        <v>0.625</v>
      </c>
      <c r="D2943" t="s">
        <v>91</v>
      </c>
      <c r="E2943" t="s">
        <v>114</v>
      </c>
      <c r="F2943">
        <v>1249.75</v>
      </c>
      <c r="G2943">
        <v>1249.75</v>
      </c>
      <c r="H2943">
        <v>0</v>
      </c>
      <c r="I2943">
        <v>0</v>
      </c>
      <c r="J2943">
        <v>2</v>
      </c>
      <c r="K2943">
        <v>3</v>
      </c>
      <c r="L2943">
        <v>2</v>
      </c>
      <c r="M2943">
        <v>1</v>
      </c>
      <c r="N2943" t="s">
        <v>23</v>
      </c>
      <c r="O2943">
        <v>2.3199999999999998</v>
      </c>
      <c r="P2943">
        <v>3.43</v>
      </c>
      <c r="Q2943">
        <v>2.98</v>
      </c>
      <c r="R2943">
        <v>2.4</v>
      </c>
      <c r="S2943">
        <v>3.64</v>
      </c>
      <c r="T2943">
        <v>3.1</v>
      </c>
    </row>
    <row r="2944" spans="1:20" x14ac:dyDescent="0.45">
      <c r="A2944" t="s">
        <v>35</v>
      </c>
      <c r="B2944" s="2">
        <v>43198</v>
      </c>
      <c r="C2944" s="1">
        <v>0.66666666666666663</v>
      </c>
      <c r="D2944" t="s">
        <v>46</v>
      </c>
      <c r="E2944" t="s">
        <v>39</v>
      </c>
      <c r="F2944">
        <v>1475.98</v>
      </c>
      <c r="G2944">
        <v>1759.2</v>
      </c>
      <c r="H2944">
        <v>6</v>
      </c>
      <c r="I2944">
        <v>10</v>
      </c>
      <c r="J2944">
        <v>9</v>
      </c>
      <c r="K2944">
        <v>15</v>
      </c>
      <c r="L2944">
        <v>0</v>
      </c>
      <c r="M2944">
        <v>2</v>
      </c>
      <c r="N2944" t="s">
        <v>34</v>
      </c>
      <c r="O2944">
        <v>6.24</v>
      </c>
      <c r="P2944">
        <v>4.34</v>
      </c>
      <c r="Q2944">
        <v>1.48</v>
      </c>
      <c r="R2944">
        <v>7</v>
      </c>
      <c r="S2944">
        <v>4.6399999999999997</v>
      </c>
      <c r="T2944">
        <v>1.52</v>
      </c>
    </row>
    <row r="2945" spans="1:20" x14ac:dyDescent="0.45">
      <c r="A2945" t="s">
        <v>20</v>
      </c>
      <c r="B2945" s="2">
        <v>43198</v>
      </c>
      <c r="C2945" s="1">
        <v>0.70833333333333337</v>
      </c>
      <c r="D2945" t="s">
        <v>113</v>
      </c>
      <c r="E2945" t="s">
        <v>30</v>
      </c>
      <c r="F2945">
        <v>1180.1300000000001</v>
      </c>
      <c r="G2945">
        <v>1497.47</v>
      </c>
      <c r="H2945">
        <v>6</v>
      </c>
      <c r="I2945">
        <v>9</v>
      </c>
      <c r="J2945">
        <v>5</v>
      </c>
      <c r="K2945">
        <v>11</v>
      </c>
      <c r="L2945">
        <v>1</v>
      </c>
      <c r="M2945">
        <v>3</v>
      </c>
      <c r="N2945" t="s">
        <v>34</v>
      </c>
      <c r="O2945">
        <v>4.4800000000000004</v>
      </c>
      <c r="P2945">
        <v>3.72</v>
      </c>
      <c r="Q2945">
        <v>1.77</v>
      </c>
      <c r="R2945">
        <v>5.17</v>
      </c>
      <c r="S2945">
        <v>4.01</v>
      </c>
      <c r="T2945">
        <v>1.87</v>
      </c>
    </row>
    <row r="2946" spans="1:20" x14ac:dyDescent="0.45">
      <c r="A2946" t="s">
        <v>31</v>
      </c>
      <c r="B2946" s="2">
        <v>43201</v>
      </c>
      <c r="C2946" s="1">
        <v>0.5625</v>
      </c>
      <c r="D2946" t="s">
        <v>56</v>
      </c>
      <c r="E2946" t="s">
        <v>68</v>
      </c>
      <c r="F2946">
        <v>1473.69</v>
      </c>
      <c r="G2946">
        <v>1378.97</v>
      </c>
      <c r="H2946">
        <v>4</v>
      </c>
      <c r="I2946">
        <v>10</v>
      </c>
      <c r="J2946">
        <v>2</v>
      </c>
      <c r="K2946">
        <v>4</v>
      </c>
      <c r="L2946">
        <v>1</v>
      </c>
      <c r="M2946">
        <v>1</v>
      </c>
      <c r="N2946" t="s">
        <v>28</v>
      </c>
      <c r="O2946">
        <v>2</v>
      </c>
      <c r="P2946">
        <v>3.67</v>
      </c>
      <c r="Q2946">
        <v>3.52</v>
      </c>
      <c r="R2946">
        <v>2.06</v>
      </c>
      <c r="S2946">
        <v>3.81</v>
      </c>
      <c r="T2946">
        <v>3.8</v>
      </c>
    </row>
    <row r="2947" spans="1:20" x14ac:dyDescent="0.45">
      <c r="A2947" t="s">
        <v>35</v>
      </c>
      <c r="B2947" s="2">
        <v>43201</v>
      </c>
      <c r="C2947" s="1">
        <v>0.5625</v>
      </c>
      <c r="D2947" t="s">
        <v>39</v>
      </c>
      <c r="E2947" t="s">
        <v>46</v>
      </c>
      <c r="F2947">
        <v>1759.2</v>
      </c>
      <c r="G2947">
        <v>1475.98</v>
      </c>
      <c r="H2947">
        <v>9</v>
      </c>
      <c r="I2947">
        <v>15</v>
      </c>
      <c r="J2947">
        <v>3</v>
      </c>
      <c r="K2947">
        <v>7</v>
      </c>
      <c r="L2947">
        <v>2</v>
      </c>
      <c r="M2947">
        <v>1</v>
      </c>
      <c r="N2947" t="s">
        <v>23</v>
      </c>
      <c r="O2947">
        <v>1.1499999999999999</v>
      </c>
      <c r="P2947">
        <v>7.39</v>
      </c>
      <c r="Q2947">
        <v>16.22</v>
      </c>
      <c r="R2947">
        <v>1.2</v>
      </c>
      <c r="S2947">
        <v>8.0399999999999991</v>
      </c>
      <c r="T2947">
        <v>20.010000000000002</v>
      </c>
    </row>
    <row r="2948" spans="1:20" x14ac:dyDescent="0.45">
      <c r="A2948" t="s">
        <v>41</v>
      </c>
      <c r="B2948" s="2">
        <v>43201</v>
      </c>
      <c r="C2948" s="1">
        <v>0.6875</v>
      </c>
      <c r="D2948" t="s">
        <v>53</v>
      </c>
      <c r="E2948" t="s">
        <v>71</v>
      </c>
      <c r="F2948">
        <v>1528.78</v>
      </c>
      <c r="G2948">
        <v>1277.22</v>
      </c>
      <c r="H2948">
        <v>9</v>
      </c>
      <c r="I2948">
        <v>15</v>
      </c>
      <c r="J2948">
        <v>7</v>
      </c>
      <c r="K2948">
        <v>7</v>
      </c>
      <c r="L2948">
        <v>0</v>
      </c>
      <c r="M2948">
        <v>0</v>
      </c>
      <c r="N2948" t="s">
        <v>28</v>
      </c>
      <c r="O2948">
        <v>1.33</v>
      </c>
      <c r="P2948">
        <v>4.96</v>
      </c>
      <c r="Q2948">
        <v>9.09</v>
      </c>
      <c r="R2948">
        <v>1.38</v>
      </c>
      <c r="S2948">
        <v>5.31</v>
      </c>
      <c r="T2948">
        <v>11.5</v>
      </c>
    </row>
    <row r="2949" spans="1:20" x14ac:dyDescent="0.45">
      <c r="A2949" t="s">
        <v>20</v>
      </c>
      <c r="B2949" s="2">
        <v>43201</v>
      </c>
      <c r="C2949" s="1">
        <v>0.70833333333333337</v>
      </c>
      <c r="D2949" t="s">
        <v>24</v>
      </c>
      <c r="E2949" t="s">
        <v>113</v>
      </c>
      <c r="F2949">
        <v>1295.0899999999999</v>
      </c>
      <c r="G2949">
        <v>1180.1300000000001</v>
      </c>
      <c r="H2949">
        <v>3</v>
      </c>
      <c r="I2949">
        <v>3</v>
      </c>
      <c r="J2949">
        <v>3</v>
      </c>
      <c r="K2949">
        <v>6</v>
      </c>
      <c r="L2949">
        <v>2</v>
      </c>
      <c r="M2949">
        <v>0</v>
      </c>
      <c r="N2949" t="s">
        <v>23</v>
      </c>
      <c r="O2949">
        <v>1.62</v>
      </c>
      <c r="P2949">
        <v>4.05</v>
      </c>
      <c r="Q2949">
        <v>5.2</v>
      </c>
      <c r="R2949">
        <v>1.66</v>
      </c>
      <c r="S2949">
        <v>4.3</v>
      </c>
      <c r="T2949">
        <v>5.7</v>
      </c>
    </row>
    <row r="2950" spans="1:20" x14ac:dyDescent="0.45">
      <c r="A2950" t="s">
        <v>20</v>
      </c>
      <c r="B2950" s="2">
        <v>43201</v>
      </c>
      <c r="C2950" s="1">
        <v>0.70833333333333337</v>
      </c>
      <c r="D2950" t="s">
        <v>104</v>
      </c>
      <c r="E2950" t="s">
        <v>88</v>
      </c>
      <c r="F2950">
        <v>1215.7</v>
      </c>
      <c r="G2950">
        <v>1195.54</v>
      </c>
      <c r="H2950">
        <v>4</v>
      </c>
      <c r="I2950">
        <v>4</v>
      </c>
      <c r="J2950">
        <v>1</v>
      </c>
      <c r="K2950">
        <v>1</v>
      </c>
      <c r="L2950">
        <v>4</v>
      </c>
      <c r="M2950">
        <v>1</v>
      </c>
      <c r="N2950" t="s">
        <v>23</v>
      </c>
      <c r="O2950">
        <v>2.8</v>
      </c>
      <c r="P2950">
        <v>3.39</v>
      </c>
      <c r="Q2950">
        <v>2.4500000000000002</v>
      </c>
      <c r="R2950">
        <v>2.9</v>
      </c>
      <c r="S2950">
        <v>3.54</v>
      </c>
      <c r="T2950">
        <v>2.6</v>
      </c>
    </row>
    <row r="2951" spans="1:20" x14ac:dyDescent="0.45">
      <c r="A2951" t="s">
        <v>20</v>
      </c>
      <c r="B2951" s="2">
        <v>43201</v>
      </c>
      <c r="C2951" s="1">
        <v>0.70833333333333337</v>
      </c>
      <c r="D2951" t="s">
        <v>49</v>
      </c>
      <c r="E2951" t="s">
        <v>25</v>
      </c>
      <c r="F2951">
        <v>1274.93</v>
      </c>
      <c r="G2951">
        <v>1429.04</v>
      </c>
      <c r="H2951">
        <v>6</v>
      </c>
      <c r="I2951">
        <v>10</v>
      </c>
      <c r="J2951">
        <v>7</v>
      </c>
      <c r="K2951">
        <v>10</v>
      </c>
      <c r="L2951">
        <v>2</v>
      </c>
      <c r="M2951">
        <v>4</v>
      </c>
      <c r="N2951" t="s">
        <v>34</v>
      </c>
      <c r="O2951">
        <v>3.73</v>
      </c>
      <c r="P2951">
        <v>3.72</v>
      </c>
      <c r="Q2951">
        <v>1.92</v>
      </c>
      <c r="R2951">
        <v>4.25</v>
      </c>
      <c r="S2951">
        <v>4</v>
      </c>
      <c r="T2951">
        <v>2</v>
      </c>
    </row>
    <row r="2952" spans="1:20" x14ac:dyDescent="0.45">
      <c r="A2952" t="s">
        <v>31</v>
      </c>
      <c r="B2952" s="2">
        <v>43201</v>
      </c>
      <c r="C2952" s="1">
        <v>0.72916666666666663</v>
      </c>
      <c r="D2952" t="s">
        <v>45</v>
      </c>
      <c r="E2952" t="s">
        <v>55</v>
      </c>
      <c r="F2952">
        <v>1305.3499999999999</v>
      </c>
      <c r="G2952">
        <v>1550.06</v>
      </c>
      <c r="H2952">
        <v>1</v>
      </c>
      <c r="I2952">
        <v>2</v>
      </c>
      <c r="J2952">
        <v>9</v>
      </c>
      <c r="K2952">
        <v>15</v>
      </c>
      <c r="L2952">
        <v>2</v>
      </c>
      <c r="M2952">
        <v>2</v>
      </c>
      <c r="N2952" t="s">
        <v>28</v>
      </c>
      <c r="O2952">
        <v>4.9400000000000004</v>
      </c>
      <c r="P2952">
        <v>3.8</v>
      </c>
      <c r="Q2952">
        <v>1.69</v>
      </c>
      <c r="R2952">
        <v>5.32</v>
      </c>
      <c r="S2952">
        <v>3.9</v>
      </c>
      <c r="T2952">
        <v>1.76</v>
      </c>
    </row>
    <row r="2953" spans="1:20" x14ac:dyDescent="0.45">
      <c r="A2953" t="s">
        <v>20</v>
      </c>
      <c r="B2953" s="2">
        <v>43201</v>
      </c>
      <c r="C2953" s="1">
        <v>0.79166666666666663</v>
      </c>
      <c r="D2953" t="s">
        <v>60</v>
      </c>
      <c r="E2953" t="s">
        <v>58</v>
      </c>
      <c r="F2953">
        <v>1348.58</v>
      </c>
      <c r="G2953">
        <v>1387.1</v>
      </c>
      <c r="H2953">
        <v>7</v>
      </c>
      <c r="I2953">
        <v>7</v>
      </c>
      <c r="J2953">
        <v>2</v>
      </c>
      <c r="K2953">
        <v>5</v>
      </c>
      <c r="L2953">
        <v>3</v>
      </c>
      <c r="M2953">
        <v>1</v>
      </c>
      <c r="N2953" t="s">
        <v>23</v>
      </c>
      <c r="O2953">
        <v>1.73</v>
      </c>
      <c r="P2953">
        <v>3.78</v>
      </c>
      <c r="Q2953">
        <v>4.67</v>
      </c>
      <c r="R2953">
        <v>1.79</v>
      </c>
      <c r="S2953">
        <v>4</v>
      </c>
      <c r="T2953">
        <v>5.0999999999999996</v>
      </c>
    </row>
    <row r="2954" spans="1:20" x14ac:dyDescent="0.45">
      <c r="A2954" t="s">
        <v>31</v>
      </c>
      <c r="B2954" s="2">
        <v>43203</v>
      </c>
      <c r="C2954" s="1">
        <v>0.75</v>
      </c>
      <c r="D2954" t="s">
        <v>33</v>
      </c>
      <c r="E2954" t="s">
        <v>111</v>
      </c>
      <c r="F2954">
        <v>1363.11</v>
      </c>
      <c r="G2954">
        <v>1253.27</v>
      </c>
      <c r="H2954">
        <v>1</v>
      </c>
      <c r="I2954">
        <v>7</v>
      </c>
      <c r="J2954">
        <v>6</v>
      </c>
      <c r="K2954">
        <v>7</v>
      </c>
      <c r="L2954">
        <v>2</v>
      </c>
      <c r="M2954">
        <v>1</v>
      </c>
      <c r="N2954" t="s">
        <v>23</v>
      </c>
      <c r="O2954">
        <v>1.43</v>
      </c>
      <c r="P2954">
        <v>4.4800000000000004</v>
      </c>
      <c r="Q2954">
        <v>7.22</v>
      </c>
      <c r="R2954">
        <v>1.48</v>
      </c>
      <c r="S2954">
        <v>4.8</v>
      </c>
      <c r="T2954">
        <v>8.2200000000000006</v>
      </c>
    </row>
    <row r="2955" spans="1:20" x14ac:dyDescent="0.45">
      <c r="A2955" t="s">
        <v>61</v>
      </c>
      <c r="B2955" s="2">
        <v>43204</v>
      </c>
      <c r="C2955" s="1">
        <v>0.60416666666666663</v>
      </c>
      <c r="D2955" t="s">
        <v>90</v>
      </c>
      <c r="E2955" t="s">
        <v>85</v>
      </c>
      <c r="F2955">
        <v>1324.56</v>
      </c>
      <c r="G2955">
        <v>1333.13</v>
      </c>
      <c r="H2955">
        <v>4</v>
      </c>
      <c r="I2955">
        <v>8</v>
      </c>
      <c r="J2955">
        <v>7</v>
      </c>
      <c r="K2955">
        <v>8</v>
      </c>
      <c r="L2955">
        <v>2</v>
      </c>
      <c r="M2955">
        <v>1</v>
      </c>
      <c r="N2955" t="s">
        <v>23</v>
      </c>
      <c r="O2955">
        <v>2.39</v>
      </c>
      <c r="P2955">
        <v>3.15</v>
      </c>
      <c r="Q2955">
        <v>3.02</v>
      </c>
      <c r="R2955">
        <v>2.5099999999999998</v>
      </c>
      <c r="S2955">
        <v>3.3</v>
      </c>
      <c r="T2955">
        <v>3.21</v>
      </c>
    </row>
    <row r="2956" spans="1:20" x14ac:dyDescent="0.45">
      <c r="A2956" t="s">
        <v>35</v>
      </c>
      <c r="B2956" s="2">
        <v>43204</v>
      </c>
      <c r="C2956" s="1">
        <v>0.625</v>
      </c>
      <c r="D2956" t="s">
        <v>37</v>
      </c>
      <c r="E2956" t="s">
        <v>46</v>
      </c>
      <c r="F2956">
        <v>1587.62</v>
      </c>
      <c r="G2956">
        <v>1475.98</v>
      </c>
      <c r="H2956">
        <v>9</v>
      </c>
      <c r="I2956">
        <v>13</v>
      </c>
      <c r="J2956">
        <v>0</v>
      </c>
      <c r="K2956">
        <v>6</v>
      </c>
      <c r="L2956">
        <v>3</v>
      </c>
      <c r="M2956">
        <v>0</v>
      </c>
      <c r="N2956" t="s">
        <v>23</v>
      </c>
      <c r="O2956">
        <v>1.7</v>
      </c>
      <c r="P2956">
        <v>3.73</v>
      </c>
      <c r="Q2956">
        <v>4.79</v>
      </c>
      <c r="R2956">
        <v>1.77</v>
      </c>
      <c r="S2956">
        <v>3.92</v>
      </c>
      <c r="T2956">
        <v>5.4</v>
      </c>
    </row>
    <row r="2957" spans="1:20" x14ac:dyDescent="0.45">
      <c r="A2957" t="s">
        <v>20</v>
      </c>
      <c r="B2957" s="2">
        <v>43204</v>
      </c>
      <c r="C2957" s="1">
        <v>0.70833333333333337</v>
      </c>
      <c r="D2957" t="s">
        <v>88</v>
      </c>
      <c r="E2957" t="s">
        <v>40</v>
      </c>
      <c r="F2957">
        <v>1195.54</v>
      </c>
      <c r="G2957">
        <v>1341.12</v>
      </c>
      <c r="H2957">
        <v>1</v>
      </c>
      <c r="I2957">
        <v>1</v>
      </c>
      <c r="J2957">
        <v>7</v>
      </c>
      <c r="K2957">
        <v>10</v>
      </c>
      <c r="L2957">
        <v>1</v>
      </c>
      <c r="M2957">
        <v>6</v>
      </c>
      <c r="N2957" t="s">
        <v>34</v>
      </c>
      <c r="O2957">
        <v>2.57</v>
      </c>
      <c r="P2957">
        <v>3.42</v>
      </c>
      <c r="Q2957">
        <v>2.65</v>
      </c>
      <c r="R2957">
        <v>2.72</v>
      </c>
      <c r="S2957">
        <v>3.6</v>
      </c>
      <c r="T2957">
        <v>2.75</v>
      </c>
    </row>
    <row r="2958" spans="1:20" x14ac:dyDescent="0.45">
      <c r="A2958" t="s">
        <v>31</v>
      </c>
      <c r="B2958" s="2">
        <v>43205</v>
      </c>
      <c r="C2958" s="1">
        <v>0.54166666666666663</v>
      </c>
      <c r="D2958" t="s">
        <v>68</v>
      </c>
      <c r="E2958" t="s">
        <v>78</v>
      </c>
      <c r="F2958">
        <v>1369.55</v>
      </c>
      <c r="G2958">
        <v>1348.75</v>
      </c>
      <c r="H2958">
        <v>2</v>
      </c>
      <c r="I2958">
        <v>4</v>
      </c>
      <c r="J2958">
        <v>4</v>
      </c>
      <c r="K2958">
        <v>6</v>
      </c>
      <c r="L2958">
        <v>2</v>
      </c>
      <c r="M2958">
        <v>0</v>
      </c>
      <c r="N2958" t="s">
        <v>23</v>
      </c>
      <c r="O2958">
        <v>1.93</v>
      </c>
      <c r="P2958">
        <v>3.49</v>
      </c>
      <c r="Q2958">
        <v>3.96</v>
      </c>
      <c r="R2958">
        <v>2.11</v>
      </c>
      <c r="S2958">
        <v>3.68</v>
      </c>
      <c r="T2958">
        <v>4.21</v>
      </c>
    </row>
    <row r="2959" spans="1:20" x14ac:dyDescent="0.45">
      <c r="A2959" t="s">
        <v>41</v>
      </c>
      <c r="B2959" s="2">
        <v>43205</v>
      </c>
      <c r="C2959" s="1">
        <v>0.58333333333333337</v>
      </c>
      <c r="D2959" t="s">
        <v>53</v>
      </c>
      <c r="E2959" t="s">
        <v>70</v>
      </c>
      <c r="F2959">
        <v>1532.93</v>
      </c>
      <c r="G2959">
        <v>1452.86</v>
      </c>
      <c r="H2959">
        <v>7</v>
      </c>
      <c r="I2959">
        <v>13</v>
      </c>
      <c r="J2959">
        <v>6</v>
      </c>
      <c r="K2959">
        <v>10</v>
      </c>
      <c r="L2959">
        <v>2</v>
      </c>
      <c r="M2959">
        <v>0</v>
      </c>
      <c r="N2959" t="s">
        <v>23</v>
      </c>
      <c r="O2959">
        <v>2.12</v>
      </c>
      <c r="P2959">
        <v>2.97</v>
      </c>
      <c r="Q2959">
        <v>3.98</v>
      </c>
      <c r="R2959">
        <v>2.25</v>
      </c>
      <c r="S2959">
        <v>3.11</v>
      </c>
      <c r="T2959">
        <v>4.25</v>
      </c>
    </row>
    <row r="2960" spans="1:20" x14ac:dyDescent="0.45">
      <c r="A2960" t="s">
        <v>20</v>
      </c>
      <c r="B2960" s="2">
        <v>43205</v>
      </c>
      <c r="C2960" s="1">
        <v>0.70833333333333337</v>
      </c>
      <c r="D2960" t="s">
        <v>25</v>
      </c>
      <c r="E2960" t="s">
        <v>29</v>
      </c>
      <c r="F2960">
        <v>1422.52</v>
      </c>
      <c r="G2960">
        <v>1280.27</v>
      </c>
      <c r="H2960">
        <v>7</v>
      </c>
      <c r="I2960">
        <v>13</v>
      </c>
      <c r="J2960">
        <v>2</v>
      </c>
      <c r="K2960">
        <v>5</v>
      </c>
      <c r="L2960">
        <v>2</v>
      </c>
      <c r="M2960">
        <v>1</v>
      </c>
      <c r="N2960" t="s">
        <v>23</v>
      </c>
      <c r="O2960">
        <v>1.68</v>
      </c>
      <c r="P2960">
        <v>3.89</v>
      </c>
      <c r="Q2960">
        <v>4.87</v>
      </c>
      <c r="R2960">
        <v>1.75</v>
      </c>
      <c r="S2960">
        <v>4.1500000000000004</v>
      </c>
      <c r="T2960">
        <v>5.35</v>
      </c>
    </row>
    <row r="2961" spans="1:20" x14ac:dyDescent="0.45">
      <c r="A2961" t="s">
        <v>20</v>
      </c>
      <c r="B2961" s="2">
        <v>43205</v>
      </c>
      <c r="C2961" s="1">
        <v>0.70833333333333337</v>
      </c>
      <c r="D2961" t="s">
        <v>113</v>
      </c>
      <c r="E2961" t="s">
        <v>24</v>
      </c>
      <c r="F2961">
        <v>1198.51</v>
      </c>
      <c r="G2961">
        <v>1307.5</v>
      </c>
      <c r="H2961">
        <v>0</v>
      </c>
      <c r="I2961">
        <v>6</v>
      </c>
      <c r="J2961">
        <v>3</v>
      </c>
      <c r="K2961">
        <v>6</v>
      </c>
      <c r="L2961">
        <v>4</v>
      </c>
      <c r="M2961">
        <v>2</v>
      </c>
      <c r="N2961" t="s">
        <v>23</v>
      </c>
      <c r="O2961">
        <v>2.81</v>
      </c>
      <c r="P2961">
        <v>3.32</v>
      </c>
      <c r="Q2961">
        <v>2.48</v>
      </c>
      <c r="R2961">
        <v>3</v>
      </c>
      <c r="S2961">
        <v>3.5</v>
      </c>
      <c r="T2961">
        <v>2.6</v>
      </c>
    </row>
    <row r="2962" spans="1:20" x14ac:dyDescent="0.45">
      <c r="A2962" t="s">
        <v>20</v>
      </c>
      <c r="B2962" s="2">
        <v>43205</v>
      </c>
      <c r="C2962" s="1">
        <v>0.70833333333333337</v>
      </c>
      <c r="D2962" t="s">
        <v>104</v>
      </c>
      <c r="E2962" t="s">
        <v>109</v>
      </c>
      <c r="F2962">
        <v>1219.8800000000001</v>
      </c>
      <c r="G2962">
        <v>1273.03</v>
      </c>
      <c r="H2962">
        <v>7</v>
      </c>
      <c r="I2962">
        <v>7</v>
      </c>
      <c r="J2962">
        <v>5</v>
      </c>
      <c r="K2962">
        <v>9</v>
      </c>
      <c r="L2962">
        <v>3</v>
      </c>
      <c r="M2962">
        <v>3</v>
      </c>
      <c r="N2962" t="s">
        <v>28</v>
      </c>
      <c r="O2962">
        <v>2.62</v>
      </c>
      <c r="P2962">
        <v>3.15</v>
      </c>
      <c r="Q2962">
        <v>2.78</v>
      </c>
      <c r="R2962">
        <v>2.8</v>
      </c>
      <c r="S2962">
        <v>3.3</v>
      </c>
      <c r="T2962">
        <v>2.9</v>
      </c>
    </row>
    <row r="2963" spans="1:20" x14ac:dyDescent="0.45">
      <c r="A2963" t="s">
        <v>20</v>
      </c>
      <c r="B2963" s="2">
        <v>43205</v>
      </c>
      <c r="C2963" s="1">
        <v>0.70833333333333337</v>
      </c>
      <c r="D2963" t="s">
        <v>22</v>
      </c>
      <c r="E2963" t="s">
        <v>49</v>
      </c>
      <c r="F2963">
        <v>1284.1199999999999</v>
      </c>
      <c r="G2963">
        <v>1293.28</v>
      </c>
      <c r="H2963">
        <v>1</v>
      </c>
      <c r="I2963">
        <v>4</v>
      </c>
      <c r="J2963">
        <v>3</v>
      </c>
      <c r="K2963">
        <v>9</v>
      </c>
      <c r="L2963">
        <v>1</v>
      </c>
      <c r="M2963">
        <v>1</v>
      </c>
      <c r="N2963" t="s">
        <v>28</v>
      </c>
      <c r="O2963">
        <v>2.09</v>
      </c>
      <c r="P2963">
        <v>3.55</v>
      </c>
      <c r="Q2963">
        <v>3.35</v>
      </c>
      <c r="R2963">
        <v>2.19</v>
      </c>
      <c r="S2963">
        <v>3.75</v>
      </c>
      <c r="T2963">
        <v>3.65</v>
      </c>
    </row>
    <row r="2964" spans="1:20" x14ac:dyDescent="0.45">
      <c r="A2964" t="s">
        <v>31</v>
      </c>
      <c r="B2964" s="2">
        <v>43205</v>
      </c>
      <c r="C2964" s="1">
        <v>0.70833333333333337</v>
      </c>
      <c r="D2964" t="s">
        <v>56</v>
      </c>
      <c r="E2964" t="s">
        <v>55</v>
      </c>
      <c r="F2964">
        <v>1468.55</v>
      </c>
      <c r="G2964">
        <v>1554.53</v>
      </c>
      <c r="H2964">
        <v>4</v>
      </c>
      <c r="I2964">
        <v>8</v>
      </c>
      <c r="J2964">
        <v>7</v>
      </c>
      <c r="K2964">
        <v>13</v>
      </c>
      <c r="L2964">
        <v>1</v>
      </c>
      <c r="M2964">
        <v>2</v>
      </c>
      <c r="N2964" t="s">
        <v>34</v>
      </c>
      <c r="O2964">
        <v>2.2200000000000002</v>
      </c>
      <c r="P2964">
        <v>3.62</v>
      </c>
      <c r="Q2964">
        <v>3.01</v>
      </c>
      <c r="R2964">
        <v>2.2999999999999998</v>
      </c>
      <c r="S2964">
        <v>3.82</v>
      </c>
      <c r="T2964">
        <v>3.17</v>
      </c>
    </row>
    <row r="2965" spans="1:20" x14ac:dyDescent="0.45">
      <c r="A2965" t="s">
        <v>35</v>
      </c>
      <c r="B2965" s="2">
        <v>43205</v>
      </c>
      <c r="C2965" s="1">
        <v>0.75</v>
      </c>
      <c r="D2965" t="s">
        <v>47</v>
      </c>
      <c r="E2965" t="s">
        <v>39</v>
      </c>
      <c r="F2965">
        <v>1508.18</v>
      </c>
      <c r="G2965">
        <v>1762.81</v>
      </c>
      <c r="H2965">
        <v>3</v>
      </c>
      <c r="I2965">
        <v>3</v>
      </c>
      <c r="J2965">
        <v>9</v>
      </c>
      <c r="K2965">
        <v>15</v>
      </c>
      <c r="L2965">
        <v>2</v>
      </c>
      <c r="M2965">
        <v>6</v>
      </c>
      <c r="N2965" t="s">
        <v>34</v>
      </c>
      <c r="O2965">
        <v>7.34</v>
      </c>
      <c r="P2965">
        <v>4.72</v>
      </c>
      <c r="Q2965">
        <v>1.4</v>
      </c>
      <c r="R2965">
        <v>8.06</v>
      </c>
      <c r="S2965">
        <v>5.0999999999999996</v>
      </c>
      <c r="T2965">
        <v>1.46</v>
      </c>
    </row>
    <row r="2966" spans="1:20" x14ac:dyDescent="0.45">
      <c r="A2966" t="s">
        <v>41</v>
      </c>
      <c r="B2966" s="2">
        <v>43206</v>
      </c>
      <c r="C2966" s="1">
        <v>0.75</v>
      </c>
      <c r="D2966" t="s">
        <v>105</v>
      </c>
      <c r="E2966" t="s">
        <v>91</v>
      </c>
      <c r="F2966">
        <v>1361</v>
      </c>
      <c r="G2966">
        <v>1263.3</v>
      </c>
      <c r="H2966">
        <v>6</v>
      </c>
      <c r="I2966">
        <v>12</v>
      </c>
      <c r="J2966">
        <v>3</v>
      </c>
      <c r="K2966">
        <v>3</v>
      </c>
      <c r="L2966">
        <v>4</v>
      </c>
      <c r="M2966">
        <v>0</v>
      </c>
      <c r="N2966" t="s">
        <v>23</v>
      </c>
      <c r="O2966">
        <v>1.63</v>
      </c>
      <c r="P2966">
        <v>4.03</v>
      </c>
      <c r="Q2966">
        <v>5.18</v>
      </c>
      <c r="R2966">
        <v>1.7</v>
      </c>
      <c r="S2966">
        <v>4.25</v>
      </c>
      <c r="T2966">
        <v>5.7</v>
      </c>
    </row>
    <row r="2967" spans="1:20" x14ac:dyDescent="0.45">
      <c r="A2967" t="s">
        <v>31</v>
      </c>
      <c r="B2967" s="2">
        <v>43206</v>
      </c>
      <c r="C2967" s="1">
        <v>0.75</v>
      </c>
      <c r="D2967" t="s">
        <v>99</v>
      </c>
      <c r="E2967" t="s">
        <v>32</v>
      </c>
      <c r="F2967">
        <v>1325.19</v>
      </c>
      <c r="G2967">
        <v>1290.92</v>
      </c>
      <c r="H2967">
        <v>3</v>
      </c>
      <c r="I2967">
        <v>4</v>
      </c>
      <c r="J2967">
        <v>3</v>
      </c>
      <c r="K2967">
        <v>4</v>
      </c>
      <c r="L2967">
        <v>1</v>
      </c>
      <c r="M2967">
        <v>0</v>
      </c>
      <c r="N2967" t="s">
        <v>23</v>
      </c>
      <c r="O2967">
        <v>1.92</v>
      </c>
      <c r="P2967">
        <v>3.6</v>
      </c>
      <c r="Q2967">
        <v>3.8</v>
      </c>
      <c r="R2967">
        <v>2</v>
      </c>
      <c r="S2967">
        <v>3.8</v>
      </c>
      <c r="T2967">
        <v>4.3</v>
      </c>
    </row>
    <row r="2968" spans="1:20" x14ac:dyDescent="0.45">
      <c r="A2968" t="s">
        <v>31</v>
      </c>
      <c r="B2968" s="2">
        <v>43207</v>
      </c>
      <c r="C2968" s="1">
        <v>0.75</v>
      </c>
      <c r="D2968" t="s">
        <v>111</v>
      </c>
      <c r="E2968" t="s">
        <v>33</v>
      </c>
      <c r="F2968">
        <v>1241.83</v>
      </c>
      <c r="G2968">
        <v>1383.87</v>
      </c>
      <c r="H2968">
        <v>3</v>
      </c>
      <c r="I2968">
        <v>7</v>
      </c>
      <c r="J2968">
        <v>3</v>
      </c>
      <c r="K2968">
        <v>7</v>
      </c>
      <c r="L2968">
        <v>1</v>
      </c>
      <c r="M2968">
        <v>0</v>
      </c>
      <c r="N2968" t="s">
        <v>23</v>
      </c>
      <c r="O2968">
        <v>3.9</v>
      </c>
      <c r="P2968">
        <v>3.49</v>
      </c>
      <c r="Q2968">
        <v>1.94</v>
      </c>
      <c r="R2968">
        <v>4.5</v>
      </c>
      <c r="S2968">
        <v>3.7</v>
      </c>
      <c r="T2968">
        <v>2</v>
      </c>
    </row>
    <row r="2969" spans="1:20" x14ac:dyDescent="0.45">
      <c r="A2969" t="s">
        <v>31</v>
      </c>
      <c r="B2969" s="2">
        <v>43208</v>
      </c>
      <c r="C2969" s="1">
        <v>0.70833333333333337</v>
      </c>
      <c r="D2969" t="s">
        <v>78</v>
      </c>
      <c r="E2969" t="s">
        <v>56</v>
      </c>
      <c r="F2969">
        <v>1348.75</v>
      </c>
      <c r="G2969">
        <v>1468.55</v>
      </c>
      <c r="H2969">
        <v>4</v>
      </c>
      <c r="I2969">
        <v>5</v>
      </c>
      <c r="J2969">
        <v>4</v>
      </c>
      <c r="K2969">
        <v>5</v>
      </c>
      <c r="L2969">
        <v>2</v>
      </c>
      <c r="M2969">
        <v>2</v>
      </c>
      <c r="N2969" t="s">
        <v>28</v>
      </c>
      <c r="O2969">
        <v>3.32</v>
      </c>
      <c r="P2969">
        <v>3.42</v>
      </c>
      <c r="Q2969">
        <v>2.16</v>
      </c>
      <c r="R2969">
        <v>3.7</v>
      </c>
      <c r="S2969">
        <v>3.65</v>
      </c>
      <c r="T2969">
        <v>2.29</v>
      </c>
    </row>
    <row r="2970" spans="1:20" x14ac:dyDescent="0.45">
      <c r="A2970" t="s">
        <v>31</v>
      </c>
      <c r="B2970" s="2">
        <v>43209</v>
      </c>
      <c r="C2970" s="1">
        <v>0.70833333333333337</v>
      </c>
      <c r="D2970" t="s">
        <v>32</v>
      </c>
      <c r="E2970" t="s">
        <v>99</v>
      </c>
      <c r="F2970">
        <v>1290.92</v>
      </c>
      <c r="G2970">
        <v>1325.19</v>
      </c>
      <c r="H2970">
        <v>0</v>
      </c>
      <c r="I2970">
        <v>4</v>
      </c>
      <c r="J2970">
        <v>6</v>
      </c>
      <c r="K2970">
        <v>6</v>
      </c>
      <c r="L2970">
        <v>2</v>
      </c>
      <c r="M2970">
        <v>0</v>
      </c>
      <c r="N2970" t="s">
        <v>23</v>
      </c>
      <c r="O2970">
        <v>2.56</v>
      </c>
      <c r="P2970">
        <v>3.37</v>
      </c>
      <c r="Q2970">
        <v>2.66</v>
      </c>
      <c r="R2970">
        <v>2.72</v>
      </c>
      <c r="S2970">
        <v>3.54</v>
      </c>
      <c r="T2970">
        <v>2.8</v>
      </c>
    </row>
    <row r="2971" spans="1:20" x14ac:dyDescent="0.45">
      <c r="A2971" t="s">
        <v>41</v>
      </c>
      <c r="B2971" s="2">
        <v>43209</v>
      </c>
      <c r="C2971" s="1">
        <v>0.75</v>
      </c>
      <c r="D2971" t="s">
        <v>91</v>
      </c>
      <c r="E2971" t="s">
        <v>51</v>
      </c>
      <c r="F2971">
        <v>1263.3</v>
      </c>
      <c r="G2971">
        <v>1367.3</v>
      </c>
      <c r="H2971">
        <v>3</v>
      </c>
      <c r="I2971">
        <v>3</v>
      </c>
      <c r="J2971">
        <v>1</v>
      </c>
      <c r="K2971">
        <v>1</v>
      </c>
      <c r="L2971">
        <v>0</v>
      </c>
      <c r="M2971">
        <v>2</v>
      </c>
      <c r="N2971" t="s">
        <v>34</v>
      </c>
      <c r="O2971">
        <v>3.12</v>
      </c>
      <c r="P2971">
        <v>3.44</v>
      </c>
      <c r="Q2971">
        <v>2.2400000000000002</v>
      </c>
      <c r="R2971">
        <v>3.32</v>
      </c>
      <c r="S2971">
        <v>3.62</v>
      </c>
      <c r="T2971">
        <v>2.4</v>
      </c>
    </row>
    <row r="2972" spans="1:20" x14ac:dyDescent="0.45">
      <c r="A2972" t="s">
        <v>31</v>
      </c>
      <c r="B2972" s="2">
        <v>43209</v>
      </c>
      <c r="C2972" s="1">
        <v>0.79166666666666663</v>
      </c>
      <c r="D2972" t="s">
        <v>55</v>
      </c>
      <c r="E2972" t="s">
        <v>57</v>
      </c>
      <c r="F2972">
        <v>1554.53</v>
      </c>
      <c r="G2972">
        <v>1549.33</v>
      </c>
      <c r="H2972">
        <v>7</v>
      </c>
      <c r="I2972">
        <v>13</v>
      </c>
      <c r="J2972">
        <v>6</v>
      </c>
      <c r="K2972">
        <v>12</v>
      </c>
      <c r="L2972">
        <v>2</v>
      </c>
      <c r="M2972">
        <v>3</v>
      </c>
      <c r="N2972" t="s">
        <v>34</v>
      </c>
      <c r="O2972">
        <v>2.78</v>
      </c>
      <c r="P2972">
        <v>3.28</v>
      </c>
      <c r="Q2972">
        <v>2.5299999999999998</v>
      </c>
      <c r="R2972">
        <v>2.88</v>
      </c>
      <c r="S2972">
        <v>3.41</v>
      </c>
      <c r="T2972">
        <v>2.67</v>
      </c>
    </row>
    <row r="2973" spans="1:20" x14ac:dyDescent="0.45">
      <c r="A2973" t="s">
        <v>20</v>
      </c>
      <c r="B2973" s="2">
        <v>43211</v>
      </c>
      <c r="C2973" s="1">
        <v>0.70833333333333337</v>
      </c>
      <c r="D2973" t="s">
        <v>60</v>
      </c>
      <c r="E2973" t="s">
        <v>22</v>
      </c>
      <c r="F2973">
        <v>1356.25</v>
      </c>
      <c r="G2973">
        <v>1284.1199999999999</v>
      </c>
      <c r="H2973">
        <v>9</v>
      </c>
      <c r="I2973">
        <v>13</v>
      </c>
      <c r="J2973">
        <v>1</v>
      </c>
      <c r="K2973">
        <v>5</v>
      </c>
      <c r="L2973">
        <v>3</v>
      </c>
      <c r="M2973">
        <v>0</v>
      </c>
      <c r="N2973" t="s">
        <v>23</v>
      </c>
      <c r="O2973">
        <v>1.73</v>
      </c>
      <c r="P2973">
        <v>3.66</v>
      </c>
      <c r="Q2973">
        <v>4.8</v>
      </c>
      <c r="R2973">
        <v>1.78</v>
      </c>
      <c r="S2973">
        <v>3.85</v>
      </c>
      <c r="T2973">
        <v>5.5</v>
      </c>
    </row>
    <row r="2974" spans="1:20" x14ac:dyDescent="0.45">
      <c r="A2974" t="s">
        <v>31</v>
      </c>
      <c r="B2974" s="2">
        <v>43212</v>
      </c>
      <c r="C2974" s="1">
        <v>0.45833333333333331</v>
      </c>
      <c r="D2974" t="s">
        <v>111</v>
      </c>
      <c r="E2974" t="s">
        <v>32</v>
      </c>
      <c r="F2974">
        <v>1241.83</v>
      </c>
      <c r="G2974">
        <v>1290.92</v>
      </c>
      <c r="H2974">
        <v>3</v>
      </c>
      <c r="I2974">
        <v>9</v>
      </c>
      <c r="J2974">
        <v>3</v>
      </c>
      <c r="K2974">
        <v>6</v>
      </c>
      <c r="L2974">
        <v>0</v>
      </c>
      <c r="M2974">
        <v>0</v>
      </c>
      <c r="N2974" t="s">
        <v>28</v>
      </c>
      <c r="O2974">
        <v>2.31</v>
      </c>
      <c r="P2974">
        <v>3.37</v>
      </c>
      <c r="Q2974">
        <v>3.03</v>
      </c>
      <c r="R2974">
        <v>2.4</v>
      </c>
      <c r="S2974">
        <v>3.56</v>
      </c>
      <c r="T2974">
        <v>3.2</v>
      </c>
    </row>
    <row r="2975" spans="1:20" x14ac:dyDescent="0.45">
      <c r="A2975" t="s">
        <v>31</v>
      </c>
      <c r="B2975" s="2">
        <v>43212</v>
      </c>
      <c r="C2975" s="1">
        <v>0.54166666666666663</v>
      </c>
      <c r="D2975" t="s">
        <v>44</v>
      </c>
      <c r="E2975" t="s">
        <v>107</v>
      </c>
      <c r="F2975">
        <v>1365.59</v>
      </c>
      <c r="G2975">
        <v>1311.64</v>
      </c>
      <c r="H2975">
        <v>4</v>
      </c>
      <c r="I2975">
        <v>7</v>
      </c>
      <c r="J2975">
        <v>2</v>
      </c>
      <c r="K2975">
        <v>2</v>
      </c>
      <c r="L2975">
        <v>3</v>
      </c>
      <c r="M2975">
        <v>0</v>
      </c>
      <c r="N2975" t="s">
        <v>23</v>
      </c>
      <c r="O2975">
        <v>1.31</v>
      </c>
      <c r="P2975">
        <v>5.39</v>
      </c>
      <c r="Q2975">
        <v>8.77</v>
      </c>
      <c r="R2975">
        <v>1.36</v>
      </c>
      <c r="S2975">
        <v>6.2</v>
      </c>
      <c r="T2975">
        <v>10</v>
      </c>
    </row>
    <row r="2976" spans="1:20" x14ac:dyDescent="0.45">
      <c r="A2976" t="s">
        <v>35</v>
      </c>
      <c r="B2976" s="2">
        <v>43212</v>
      </c>
      <c r="C2976" s="1">
        <v>0.5625</v>
      </c>
      <c r="D2976" t="s">
        <v>39</v>
      </c>
      <c r="E2976" t="s">
        <v>100</v>
      </c>
      <c r="F2976">
        <v>1762.81</v>
      </c>
      <c r="G2976">
        <v>1459.7</v>
      </c>
      <c r="H2976">
        <v>9</v>
      </c>
      <c r="I2976">
        <v>15</v>
      </c>
      <c r="J2976">
        <v>5</v>
      </c>
      <c r="K2976">
        <v>5</v>
      </c>
      <c r="L2976">
        <v>3</v>
      </c>
      <c r="M2976">
        <v>1</v>
      </c>
      <c r="N2976" t="s">
        <v>23</v>
      </c>
      <c r="O2976">
        <v>1.25</v>
      </c>
      <c r="P2976">
        <v>5.85</v>
      </c>
      <c r="Q2976">
        <v>10.76</v>
      </c>
      <c r="R2976">
        <v>1.3</v>
      </c>
      <c r="S2976">
        <v>6.5</v>
      </c>
      <c r="T2976">
        <v>12.5</v>
      </c>
    </row>
    <row r="2977" spans="1:20" x14ac:dyDescent="0.45">
      <c r="A2977" t="s">
        <v>41</v>
      </c>
      <c r="B2977" s="2">
        <v>43212</v>
      </c>
      <c r="C2977" s="1">
        <v>0.58333333333333337</v>
      </c>
      <c r="D2977" t="s">
        <v>114</v>
      </c>
      <c r="E2977" t="s">
        <v>71</v>
      </c>
      <c r="F2977">
        <v>1263.1300000000001</v>
      </c>
      <c r="G2977">
        <v>1281.81</v>
      </c>
      <c r="H2977">
        <v>0</v>
      </c>
      <c r="I2977">
        <v>1</v>
      </c>
      <c r="J2977">
        <v>5</v>
      </c>
      <c r="K2977">
        <v>11</v>
      </c>
      <c r="L2977">
        <v>2</v>
      </c>
      <c r="M2977">
        <v>2</v>
      </c>
      <c r="N2977" t="s">
        <v>28</v>
      </c>
      <c r="O2977">
        <v>1.99</v>
      </c>
      <c r="P2977">
        <v>3.41</v>
      </c>
      <c r="Q2977">
        <v>3.83</v>
      </c>
      <c r="R2977">
        <v>2.0499999999999998</v>
      </c>
      <c r="S2977">
        <v>3.57</v>
      </c>
      <c r="T2977">
        <v>4.25</v>
      </c>
    </row>
    <row r="2978" spans="1:20" x14ac:dyDescent="0.45">
      <c r="A2978" t="s">
        <v>31</v>
      </c>
      <c r="B2978" s="2">
        <v>43212</v>
      </c>
      <c r="C2978" s="1">
        <v>0.625</v>
      </c>
      <c r="D2978" t="s">
        <v>68</v>
      </c>
      <c r="E2978" t="s">
        <v>55</v>
      </c>
      <c r="F2978">
        <v>1369.55</v>
      </c>
      <c r="G2978">
        <v>1554.53</v>
      </c>
      <c r="H2978">
        <v>4</v>
      </c>
      <c r="I2978">
        <v>5</v>
      </c>
      <c r="J2978">
        <v>4</v>
      </c>
      <c r="K2978">
        <v>10</v>
      </c>
      <c r="L2978">
        <v>3</v>
      </c>
      <c r="M2978">
        <v>3</v>
      </c>
      <c r="N2978" t="s">
        <v>28</v>
      </c>
      <c r="O2978">
        <v>4.96</v>
      </c>
      <c r="P2978">
        <v>3.71</v>
      </c>
      <c r="Q2978">
        <v>1.71</v>
      </c>
      <c r="R2978">
        <v>5.5</v>
      </c>
      <c r="S2978">
        <v>3.98</v>
      </c>
      <c r="T2978">
        <v>1.78</v>
      </c>
    </row>
    <row r="2979" spans="1:20" x14ac:dyDescent="0.45">
      <c r="A2979" t="s">
        <v>61</v>
      </c>
      <c r="B2979" s="2">
        <v>43212</v>
      </c>
      <c r="C2979" s="1">
        <v>0.70833333333333337</v>
      </c>
      <c r="D2979" t="s">
        <v>77</v>
      </c>
      <c r="E2979" t="s">
        <v>62</v>
      </c>
      <c r="F2979">
        <v>1358.74</v>
      </c>
      <c r="G2979">
        <v>1433.31</v>
      </c>
      <c r="H2979">
        <v>5</v>
      </c>
      <c r="I2979">
        <v>9</v>
      </c>
      <c r="J2979">
        <v>4</v>
      </c>
      <c r="K2979">
        <v>4</v>
      </c>
      <c r="L2979">
        <v>0</v>
      </c>
      <c r="M2979">
        <v>1</v>
      </c>
      <c r="N2979" t="s">
        <v>34</v>
      </c>
      <c r="O2979">
        <v>3.05</v>
      </c>
      <c r="P2979">
        <v>3.24</v>
      </c>
      <c r="Q2979">
        <v>2.31</v>
      </c>
      <c r="R2979">
        <v>3.24</v>
      </c>
      <c r="S2979">
        <v>3.43</v>
      </c>
      <c r="T2979">
        <v>2.4</v>
      </c>
    </row>
    <row r="2980" spans="1:20" x14ac:dyDescent="0.45">
      <c r="A2980" t="s">
        <v>20</v>
      </c>
      <c r="B2980" s="2">
        <v>43212</v>
      </c>
      <c r="C2980" s="1">
        <v>0.70833333333333337</v>
      </c>
      <c r="D2980" t="s">
        <v>24</v>
      </c>
      <c r="E2980" t="s">
        <v>58</v>
      </c>
      <c r="F2980">
        <v>1307.5</v>
      </c>
      <c r="G2980">
        <v>1386.1</v>
      </c>
      <c r="H2980">
        <v>3</v>
      </c>
      <c r="I2980">
        <v>6</v>
      </c>
      <c r="J2980">
        <v>4</v>
      </c>
      <c r="K2980">
        <v>5</v>
      </c>
      <c r="L2980">
        <v>1</v>
      </c>
      <c r="M2980">
        <v>0</v>
      </c>
      <c r="N2980" t="s">
        <v>23</v>
      </c>
      <c r="O2980">
        <v>2.38</v>
      </c>
      <c r="P2980">
        <v>3.35</v>
      </c>
      <c r="Q2980">
        <v>2.92</v>
      </c>
      <c r="R2980">
        <v>2.4700000000000002</v>
      </c>
      <c r="S2980">
        <v>3.55</v>
      </c>
      <c r="T2980">
        <v>3.1</v>
      </c>
    </row>
    <row r="2981" spans="1:20" x14ac:dyDescent="0.45">
      <c r="A2981" t="s">
        <v>20</v>
      </c>
      <c r="B2981" s="2">
        <v>43212</v>
      </c>
      <c r="C2981" s="1">
        <v>0.70833333333333337</v>
      </c>
      <c r="D2981" t="s">
        <v>29</v>
      </c>
      <c r="E2981" t="s">
        <v>113</v>
      </c>
      <c r="F2981">
        <v>1280.27</v>
      </c>
      <c r="G2981">
        <v>1198.51</v>
      </c>
      <c r="H2981">
        <v>1</v>
      </c>
      <c r="I2981">
        <v>2</v>
      </c>
      <c r="J2981">
        <v>3</v>
      </c>
      <c r="K2981">
        <v>6</v>
      </c>
      <c r="L2981">
        <v>0</v>
      </c>
      <c r="M2981">
        <v>1</v>
      </c>
      <c r="N2981" t="s">
        <v>34</v>
      </c>
      <c r="O2981">
        <v>1.55</v>
      </c>
      <c r="P2981">
        <v>4.1900000000000004</v>
      </c>
      <c r="Q2981">
        <v>5.74</v>
      </c>
      <c r="R2981">
        <v>1.65</v>
      </c>
      <c r="S2981">
        <v>4.54</v>
      </c>
      <c r="T2981">
        <v>6.25</v>
      </c>
    </row>
    <row r="2982" spans="1:20" x14ac:dyDescent="0.45">
      <c r="A2982" t="s">
        <v>20</v>
      </c>
      <c r="B2982" s="2">
        <v>43212</v>
      </c>
      <c r="C2982" s="1">
        <v>0.70833333333333337</v>
      </c>
      <c r="D2982" t="s">
        <v>30</v>
      </c>
      <c r="E2982" t="s">
        <v>88</v>
      </c>
      <c r="F2982">
        <v>1504.08</v>
      </c>
      <c r="G2982">
        <v>1160.98</v>
      </c>
      <c r="H2982">
        <v>9</v>
      </c>
      <c r="I2982">
        <v>13</v>
      </c>
      <c r="J2982">
        <v>1</v>
      </c>
      <c r="K2982">
        <v>1</v>
      </c>
      <c r="L2982">
        <v>2</v>
      </c>
      <c r="M2982">
        <v>0</v>
      </c>
      <c r="N2982" t="s">
        <v>23</v>
      </c>
      <c r="O2982">
        <v>1.26</v>
      </c>
      <c r="P2982">
        <v>5.84</v>
      </c>
      <c r="Q2982">
        <v>10.42</v>
      </c>
      <c r="R2982">
        <v>1.3</v>
      </c>
      <c r="S2982">
        <v>6.62</v>
      </c>
      <c r="T2982">
        <v>12.5</v>
      </c>
    </row>
    <row r="2983" spans="1:20" x14ac:dyDescent="0.45">
      <c r="A2983" t="s">
        <v>20</v>
      </c>
      <c r="B2983" s="2">
        <v>43212</v>
      </c>
      <c r="C2983" s="1">
        <v>0.70833333333333337</v>
      </c>
      <c r="D2983" t="s">
        <v>49</v>
      </c>
      <c r="E2983" t="s">
        <v>104</v>
      </c>
      <c r="F2983">
        <v>1293.28</v>
      </c>
      <c r="G2983">
        <v>1219.8800000000001</v>
      </c>
      <c r="H2983">
        <v>1</v>
      </c>
      <c r="I2983">
        <v>7</v>
      </c>
      <c r="J2983">
        <v>7</v>
      </c>
      <c r="K2983">
        <v>8</v>
      </c>
      <c r="L2983">
        <v>4</v>
      </c>
      <c r="M2983">
        <v>1</v>
      </c>
      <c r="N2983" t="s">
        <v>23</v>
      </c>
      <c r="O2983">
        <v>1.44</v>
      </c>
      <c r="P2983">
        <v>4.46</v>
      </c>
      <c r="Q2983">
        <v>7.24</v>
      </c>
      <c r="R2983">
        <v>1.5</v>
      </c>
      <c r="S2983">
        <v>4.7699999999999996</v>
      </c>
      <c r="T2983">
        <v>8.1999999999999993</v>
      </c>
    </row>
    <row r="2984" spans="1:20" x14ac:dyDescent="0.45">
      <c r="A2984" t="s">
        <v>20</v>
      </c>
      <c r="B2984" s="2">
        <v>43212</v>
      </c>
      <c r="C2984" s="1">
        <v>0.79166666666666663</v>
      </c>
      <c r="D2984" t="s">
        <v>40</v>
      </c>
      <c r="E2984" t="s">
        <v>25</v>
      </c>
      <c r="F2984">
        <v>1331.37</v>
      </c>
      <c r="G2984">
        <v>1422.52</v>
      </c>
      <c r="H2984">
        <v>7</v>
      </c>
      <c r="I2984">
        <v>10</v>
      </c>
      <c r="J2984">
        <v>9</v>
      </c>
      <c r="K2984">
        <v>13</v>
      </c>
      <c r="L2984">
        <v>0</v>
      </c>
      <c r="M2984">
        <v>0</v>
      </c>
      <c r="N2984" t="s">
        <v>28</v>
      </c>
      <c r="O2984">
        <v>2</v>
      </c>
      <c r="P2984">
        <v>3.56</v>
      </c>
      <c r="Q2984">
        <v>3.61</v>
      </c>
      <c r="R2984">
        <v>2.15</v>
      </c>
      <c r="S2984">
        <v>3.77</v>
      </c>
      <c r="T2984">
        <v>3.9</v>
      </c>
    </row>
    <row r="2985" spans="1:20" x14ac:dyDescent="0.45">
      <c r="A2985" t="s">
        <v>31</v>
      </c>
      <c r="B2985" s="2">
        <v>43212</v>
      </c>
      <c r="C2985" s="1">
        <v>0.79166666666666663</v>
      </c>
      <c r="D2985" t="s">
        <v>56</v>
      </c>
      <c r="E2985" t="s">
        <v>57</v>
      </c>
      <c r="F2985">
        <v>1468.55</v>
      </c>
      <c r="G2985">
        <v>1549.33</v>
      </c>
      <c r="H2985">
        <v>2</v>
      </c>
      <c r="I2985">
        <v>5</v>
      </c>
      <c r="J2985">
        <v>6</v>
      </c>
      <c r="K2985">
        <v>12</v>
      </c>
      <c r="L2985">
        <v>3</v>
      </c>
      <c r="M2985">
        <v>4</v>
      </c>
      <c r="N2985" t="s">
        <v>34</v>
      </c>
      <c r="O2985">
        <v>3.49</v>
      </c>
      <c r="P2985">
        <v>3.72</v>
      </c>
      <c r="Q2985">
        <v>1.99</v>
      </c>
      <c r="R2985">
        <v>3.72</v>
      </c>
      <c r="S2985">
        <v>3.88</v>
      </c>
      <c r="T2985">
        <v>2.0699999999999998</v>
      </c>
    </row>
    <row r="2986" spans="1:20" x14ac:dyDescent="0.45">
      <c r="A2986" t="s">
        <v>41</v>
      </c>
      <c r="B2986" s="2">
        <v>43213</v>
      </c>
      <c r="C2986" s="1">
        <v>0.75</v>
      </c>
      <c r="D2986" t="s">
        <v>51</v>
      </c>
      <c r="E2986" t="s">
        <v>70</v>
      </c>
      <c r="F2986">
        <v>1367.3</v>
      </c>
      <c r="G2986">
        <v>1452.86</v>
      </c>
      <c r="H2986">
        <v>4</v>
      </c>
      <c r="I2986">
        <v>4</v>
      </c>
      <c r="J2986">
        <v>3</v>
      </c>
      <c r="K2986">
        <v>9</v>
      </c>
      <c r="L2986">
        <v>2</v>
      </c>
      <c r="M2986">
        <v>2</v>
      </c>
      <c r="N2986" t="s">
        <v>28</v>
      </c>
      <c r="O2986">
        <v>2.84</v>
      </c>
      <c r="P2986">
        <v>3.3</v>
      </c>
      <c r="Q2986">
        <v>2.4700000000000002</v>
      </c>
      <c r="R2986">
        <v>3.03</v>
      </c>
      <c r="S2986">
        <v>3.45</v>
      </c>
      <c r="T2986">
        <v>2.6</v>
      </c>
    </row>
    <row r="2987" spans="1:20" x14ac:dyDescent="0.45">
      <c r="A2987" t="s">
        <v>31</v>
      </c>
      <c r="B2987" s="2">
        <v>43213</v>
      </c>
      <c r="C2987" s="1">
        <v>0.75</v>
      </c>
      <c r="D2987" t="s">
        <v>33</v>
      </c>
      <c r="E2987" t="s">
        <v>99</v>
      </c>
      <c r="F2987">
        <v>1383.87</v>
      </c>
      <c r="G2987">
        <v>1325.19</v>
      </c>
      <c r="H2987">
        <v>3</v>
      </c>
      <c r="I2987">
        <v>4</v>
      </c>
      <c r="J2987">
        <v>3</v>
      </c>
      <c r="K2987">
        <v>6</v>
      </c>
      <c r="L2987">
        <v>0</v>
      </c>
      <c r="M2987">
        <v>1</v>
      </c>
      <c r="N2987" t="s">
        <v>34</v>
      </c>
      <c r="O2987">
        <v>1.75</v>
      </c>
      <c r="P2987">
        <v>3.61</v>
      </c>
      <c r="Q2987">
        <v>4.74</v>
      </c>
      <c r="R2987">
        <v>1.83</v>
      </c>
      <c r="S2987">
        <v>3.8</v>
      </c>
      <c r="T2987">
        <v>5.09</v>
      </c>
    </row>
    <row r="2988" spans="1:20" x14ac:dyDescent="0.45">
      <c r="A2988" t="s">
        <v>20</v>
      </c>
      <c r="B2988" s="2">
        <v>43215</v>
      </c>
      <c r="C2988" s="1">
        <v>0.72916666666666663</v>
      </c>
      <c r="D2988" t="s">
        <v>113</v>
      </c>
      <c r="E2988" t="s">
        <v>60</v>
      </c>
      <c r="F2988">
        <v>1198.51</v>
      </c>
      <c r="G2988">
        <v>1356.25</v>
      </c>
      <c r="H2988">
        <v>6</v>
      </c>
      <c r="I2988">
        <v>6</v>
      </c>
      <c r="J2988">
        <v>9</v>
      </c>
      <c r="K2988">
        <v>15</v>
      </c>
      <c r="L2988">
        <v>0</v>
      </c>
      <c r="M2988">
        <v>2</v>
      </c>
      <c r="N2988" t="s">
        <v>34</v>
      </c>
      <c r="O2988">
        <v>3.09</v>
      </c>
      <c r="P2988">
        <v>3.3</v>
      </c>
      <c r="Q2988">
        <v>2.3199999999999998</v>
      </c>
      <c r="R2988">
        <v>3.28</v>
      </c>
      <c r="S2988">
        <v>3.46</v>
      </c>
      <c r="T2988">
        <v>2.4500000000000002</v>
      </c>
    </row>
    <row r="2989" spans="1:20" x14ac:dyDescent="0.45">
      <c r="A2989" t="s">
        <v>20</v>
      </c>
      <c r="B2989" s="2">
        <v>43215</v>
      </c>
      <c r="C2989" s="1">
        <v>0.72916666666666663</v>
      </c>
      <c r="D2989" t="s">
        <v>22</v>
      </c>
      <c r="E2989" t="s">
        <v>88</v>
      </c>
      <c r="F2989">
        <v>1284.1199999999999</v>
      </c>
      <c r="G2989">
        <v>1160.98</v>
      </c>
      <c r="H2989">
        <v>1</v>
      </c>
      <c r="I2989">
        <v>2</v>
      </c>
      <c r="J2989">
        <v>0</v>
      </c>
      <c r="K2989">
        <v>1</v>
      </c>
      <c r="L2989">
        <v>1</v>
      </c>
      <c r="M2989">
        <v>1</v>
      </c>
      <c r="N2989" t="s">
        <v>28</v>
      </c>
      <c r="O2989">
        <v>1.7</v>
      </c>
      <c r="P2989">
        <v>3.98</v>
      </c>
      <c r="Q2989">
        <v>4.59</v>
      </c>
      <c r="R2989">
        <v>1.85</v>
      </c>
      <c r="S2989">
        <v>4.25</v>
      </c>
      <c r="T2989">
        <v>5.25</v>
      </c>
    </row>
    <row r="2990" spans="1:20" x14ac:dyDescent="0.45">
      <c r="A2990" t="s">
        <v>20</v>
      </c>
      <c r="B2990" s="2">
        <v>43218</v>
      </c>
      <c r="C2990" s="1">
        <v>0.70833333333333337</v>
      </c>
      <c r="D2990" t="s">
        <v>113</v>
      </c>
      <c r="E2990" t="s">
        <v>40</v>
      </c>
      <c r="F2990">
        <v>1198.51</v>
      </c>
      <c r="G2990">
        <v>1331.37</v>
      </c>
      <c r="H2990">
        <v>6</v>
      </c>
      <c r="I2990">
        <v>6</v>
      </c>
      <c r="J2990">
        <v>5</v>
      </c>
      <c r="K2990">
        <v>11</v>
      </c>
      <c r="L2990">
        <v>2</v>
      </c>
      <c r="M2990">
        <v>2</v>
      </c>
      <c r="N2990" t="s">
        <v>28</v>
      </c>
      <c r="O2990">
        <v>3.28</v>
      </c>
      <c r="P2990">
        <v>3.45</v>
      </c>
      <c r="Q2990">
        <v>2.16</v>
      </c>
      <c r="R2990">
        <v>3.58</v>
      </c>
      <c r="S2990">
        <v>3.6</v>
      </c>
      <c r="T2990">
        <v>2.4</v>
      </c>
    </row>
    <row r="2991" spans="1:20" x14ac:dyDescent="0.45">
      <c r="A2991" t="s">
        <v>35</v>
      </c>
      <c r="B2991" s="2">
        <v>43218</v>
      </c>
      <c r="C2991" s="1">
        <v>0.72916666666666663</v>
      </c>
      <c r="D2991" t="s">
        <v>100</v>
      </c>
      <c r="E2991" t="s">
        <v>112</v>
      </c>
      <c r="F2991">
        <v>1459.7</v>
      </c>
      <c r="G2991">
        <v>1521.02</v>
      </c>
      <c r="H2991">
        <v>4</v>
      </c>
      <c r="I2991">
        <v>5</v>
      </c>
      <c r="J2991">
        <v>9</v>
      </c>
      <c r="K2991">
        <v>13</v>
      </c>
      <c r="L2991">
        <v>0</v>
      </c>
      <c r="M2991">
        <v>2</v>
      </c>
      <c r="N2991" t="s">
        <v>34</v>
      </c>
      <c r="O2991">
        <v>3.92</v>
      </c>
      <c r="P2991">
        <v>3.38</v>
      </c>
      <c r="Q2991">
        <v>1.95</v>
      </c>
      <c r="R2991">
        <v>4.2</v>
      </c>
      <c r="S2991">
        <v>3.53</v>
      </c>
      <c r="T2991">
        <v>2.0299999999999998</v>
      </c>
    </row>
    <row r="2992" spans="1:20" x14ac:dyDescent="0.45">
      <c r="A2992" t="s">
        <v>41</v>
      </c>
      <c r="B2992" s="2">
        <v>43219</v>
      </c>
      <c r="C2992" s="1">
        <v>0.58333333333333337</v>
      </c>
      <c r="D2992" t="s">
        <v>70</v>
      </c>
      <c r="E2992" t="s">
        <v>105</v>
      </c>
      <c r="F2992">
        <v>1452.86</v>
      </c>
      <c r="G2992">
        <v>1361</v>
      </c>
      <c r="H2992">
        <v>4</v>
      </c>
      <c r="I2992">
        <v>7</v>
      </c>
      <c r="J2992">
        <v>7</v>
      </c>
      <c r="K2992">
        <v>10</v>
      </c>
      <c r="L2992">
        <v>1</v>
      </c>
      <c r="M2992">
        <v>2</v>
      </c>
      <c r="N2992" t="s">
        <v>34</v>
      </c>
      <c r="O2992">
        <v>2.14</v>
      </c>
      <c r="P2992">
        <v>3.44</v>
      </c>
      <c r="Q2992">
        <v>3.34</v>
      </c>
      <c r="R2992">
        <v>2.23</v>
      </c>
      <c r="S2992">
        <v>3.6</v>
      </c>
      <c r="T2992">
        <v>3.65</v>
      </c>
    </row>
    <row r="2993" spans="1:20" x14ac:dyDescent="0.45">
      <c r="A2993" t="s">
        <v>41</v>
      </c>
      <c r="B2993" s="2">
        <v>43219</v>
      </c>
      <c r="C2993" s="1">
        <v>0.58333333333333337</v>
      </c>
      <c r="D2993" t="s">
        <v>71</v>
      </c>
      <c r="E2993" t="s">
        <v>51</v>
      </c>
      <c r="F2993">
        <v>1281.81</v>
      </c>
      <c r="G2993">
        <v>1367.3</v>
      </c>
      <c r="H2993">
        <v>5</v>
      </c>
      <c r="I2993">
        <v>9</v>
      </c>
      <c r="J2993">
        <v>4</v>
      </c>
      <c r="K2993">
        <v>5</v>
      </c>
      <c r="L2993">
        <v>2</v>
      </c>
      <c r="M2993">
        <v>1</v>
      </c>
      <c r="N2993" t="s">
        <v>23</v>
      </c>
      <c r="O2993">
        <v>2.48</v>
      </c>
      <c r="P2993">
        <v>3.3</v>
      </c>
      <c r="Q2993">
        <v>2.84</v>
      </c>
      <c r="R2993">
        <v>2.6</v>
      </c>
      <c r="S2993">
        <v>3.45</v>
      </c>
      <c r="T2993">
        <v>3</v>
      </c>
    </row>
    <row r="2994" spans="1:20" x14ac:dyDescent="0.45">
      <c r="A2994" t="s">
        <v>31</v>
      </c>
      <c r="B2994" s="2">
        <v>43219</v>
      </c>
      <c r="C2994" s="1">
        <v>0.625</v>
      </c>
      <c r="D2994" t="s">
        <v>55</v>
      </c>
      <c r="E2994" t="s">
        <v>68</v>
      </c>
      <c r="F2994">
        <v>1554.53</v>
      </c>
      <c r="G2994">
        <v>1369.55</v>
      </c>
      <c r="H2994">
        <v>4</v>
      </c>
      <c r="I2994">
        <v>8</v>
      </c>
      <c r="J2994">
        <v>4</v>
      </c>
      <c r="K2994">
        <v>5</v>
      </c>
      <c r="L2994">
        <v>3</v>
      </c>
      <c r="M2994">
        <v>0</v>
      </c>
      <c r="N2994" t="s">
        <v>23</v>
      </c>
      <c r="O2994">
        <v>1.31</v>
      </c>
      <c r="P2994">
        <v>5.27</v>
      </c>
      <c r="Q2994">
        <v>9.48</v>
      </c>
      <c r="R2994">
        <v>1.38</v>
      </c>
      <c r="S2994">
        <v>5.77</v>
      </c>
      <c r="T2994">
        <v>11</v>
      </c>
    </row>
    <row r="2995" spans="1:20" x14ac:dyDescent="0.45">
      <c r="A2995" t="s">
        <v>61</v>
      </c>
      <c r="B2995" s="2">
        <v>43219</v>
      </c>
      <c r="C2995" s="1">
        <v>0.70833333333333337</v>
      </c>
      <c r="D2995" t="s">
        <v>80</v>
      </c>
      <c r="E2995" t="s">
        <v>77</v>
      </c>
      <c r="F2995">
        <v>1390.35</v>
      </c>
      <c r="G2995">
        <v>1358.74</v>
      </c>
      <c r="H2995">
        <v>6</v>
      </c>
      <c r="I2995">
        <v>12</v>
      </c>
      <c r="J2995">
        <v>4</v>
      </c>
      <c r="K2995">
        <v>6</v>
      </c>
      <c r="L2995">
        <v>0</v>
      </c>
      <c r="M2995">
        <v>1</v>
      </c>
      <c r="N2995" t="s">
        <v>34</v>
      </c>
      <c r="O2995">
        <v>1.58</v>
      </c>
      <c r="P2995">
        <v>3.87</v>
      </c>
      <c r="Q2995">
        <v>5.76</v>
      </c>
      <c r="R2995">
        <v>1.65</v>
      </c>
      <c r="S2995">
        <v>4.0999999999999996</v>
      </c>
      <c r="T2995">
        <v>6.4</v>
      </c>
    </row>
    <row r="2996" spans="1:20" x14ac:dyDescent="0.45">
      <c r="A2996" t="s">
        <v>20</v>
      </c>
      <c r="B2996" s="2">
        <v>43219</v>
      </c>
      <c r="C2996" s="1">
        <v>0.70833333333333337</v>
      </c>
      <c r="D2996" t="s">
        <v>104</v>
      </c>
      <c r="E2996" t="s">
        <v>60</v>
      </c>
      <c r="F2996">
        <v>1219.8800000000001</v>
      </c>
      <c r="G2996">
        <v>1356.25</v>
      </c>
      <c r="H2996">
        <v>4</v>
      </c>
      <c r="I2996">
        <v>8</v>
      </c>
      <c r="J2996">
        <v>9</v>
      </c>
      <c r="K2996">
        <v>15</v>
      </c>
      <c r="L2996">
        <v>0</v>
      </c>
      <c r="M2996">
        <v>1</v>
      </c>
      <c r="N2996" t="s">
        <v>34</v>
      </c>
      <c r="O2996">
        <v>4.4800000000000004</v>
      </c>
      <c r="P2996">
        <v>3.38</v>
      </c>
      <c r="Q2996">
        <v>1.86</v>
      </c>
      <c r="R2996">
        <v>4.78</v>
      </c>
      <c r="S2996">
        <v>3.68</v>
      </c>
      <c r="T2996">
        <v>1.95</v>
      </c>
    </row>
    <row r="2997" spans="1:20" x14ac:dyDescent="0.45">
      <c r="A2997" t="s">
        <v>20</v>
      </c>
      <c r="B2997" s="2">
        <v>43219</v>
      </c>
      <c r="C2997" s="1">
        <v>0.70833333333333337</v>
      </c>
      <c r="D2997" t="s">
        <v>88</v>
      </c>
      <c r="E2997" t="s">
        <v>24</v>
      </c>
      <c r="F2997">
        <v>1160.98</v>
      </c>
      <c r="G2997">
        <v>1307.5</v>
      </c>
      <c r="H2997">
        <v>1</v>
      </c>
      <c r="I2997">
        <v>2</v>
      </c>
      <c r="J2997">
        <v>6</v>
      </c>
      <c r="K2997">
        <v>6</v>
      </c>
      <c r="L2997">
        <v>0</v>
      </c>
      <c r="M2997">
        <v>1</v>
      </c>
      <c r="N2997" t="s">
        <v>34</v>
      </c>
      <c r="O2997">
        <v>2.65</v>
      </c>
      <c r="P2997">
        <v>3.31</v>
      </c>
      <c r="Q2997">
        <v>2.62</v>
      </c>
      <c r="R2997">
        <v>2.75</v>
      </c>
      <c r="S2997">
        <v>3.45</v>
      </c>
      <c r="T2997">
        <v>2.75</v>
      </c>
    </row>
    <row r="2998" spans="1:20" x14ac:dyDescent="0.45">
      <c r="A2998" t="s">
        <v>20</v>
      </c>
      <c r="B2998" s="2">
        <v>43219</v>
      </c>
      <c r="C2998" s="1">
        <v>0.70833333333333337</v>
      </c>
      <c r="D2998" t="s">
        <v>49</v>
      </c>
      <c r="E2998" t="s">
        <v>109</v>
      </c>
      <c r="F2998">
        <v>1293.28</v>
      </c>
      <c r="G2998">
        <v>1273.03</v>
      </c>
      <c r="H2998">
        <v>4</v>
      </c>
      <c r="I2998">
        <v>7</v>
      </c>
      <c r="J2998">
        <v>3</v>
      </c>
      <c r="K2998">
        <v>7</v>
      </c>
      <c r="L2998">
        <v>0</v>
      </c>
      <c r="M2998">
        <v>0</v>
      </c>
      <c r="N2998" t="s">
        <v>28</v>
      </c>
      <c r="O2998">
        <v>1.64</v>
      </c>
      <c r="P2998">
        <v>3.87</v>
      </c>
      <c r="Q2998">
        <v>5.32</v>
      </c>
      <c r="R2998">
        <v>1.73</v>
      </c>
      <c r="S2998">
        <v>4.1500000000000004</v>
      </c>
      <c r="T2998">
        <v>5.81</v>
      </c>
    </row>
    <row r="2999" spans="1:20" x14ac:dyDescent="0.45">
      <c r="A2999" t="s">
        <v>31</v>
      </c>
      <c r="B2999" s="2">
        <v>43219</v>
      </c>
      <c r="C2999" s="1">
        <v>0.70833333333333337</v>
      </c>
      <c r="D2999" t="s">
        <v>57</v>
      </c>
      <c r="E2999" t="s">
        <v>56</v>
      </c>
      <c r="F2999">
        <v>1549.33</v>
      </c>
      <c r="G2999">
        <v>1468.55</v>
      </c>
      <c r="H2999">
        <v>9</v>
      </c>
      <c r="I2999">
        <v>12</v>
      </c>
      <c r="J2999">
        <v>1</v>
      </c>
      <c r="K2999">
        <v>5</v>
      </c>
      <c r="L2999">
        <v>3</v>
      </c>
      <c r="M2999">
        <v>1</v>
      </c>
      <c r="N2999" t="s">
        <v>23</v>
      </c>
      <c r="O2999">
        <v>1.37</v>
      </c>
      <c r="P2999">
        <v>5.41</v>
      </c>
      <c r="Q2999">
        <v>6.91</v>
      </c>
      <c r="R2999">
        <v>1.42</v>
      </c>
      <c r="S2999">
        <v>5.8</v>
      </c>
      <c r="T2999">
        <v>8.08</v>
      </c>
    </row>
    <row r="3000" spans="1:20" x14ac:dyDescent="0.45">
      <c r="A3000" t="s">
        <v>20</v>
      </c>
      <c r="B3000" s="2">
        <v>43219</v>
      </c>
      <c r="C3000" s="1">
        <v>0.79166666666666663</v>
      </c>
      <c r="D3000" t="s">
        <v>58</v>
      </c>
      <c r="E3000" t="s">
        <v>30</v>
      </c>
      <c r="F3000">
        <v>1386.1</v>
      </c>
      <c r="G3000">
        <v>1504.08</v>
      </c>
      <c r="H3000">
        <v>3</v>
      </c>
      <c r="I3000">
        <v>5</v>
      </c>
      <c r="J3000">
        <v>9</v>
      </c>
      <c r="K3000">
        <v>13</v>
      </c>
      <c r="L3000">
        <v>0</v>
      </c>
      <c r="M3000">
        <v>1</v>
      </c>
      <c r="N3000" t="s">
        <v>34</v>
      </c>
      <c r="O3000">
        <v>3.14</v>
      </c>
      <c r="P3000">
        <v>3.37</v>
      </c>
      <c r="Q3000">
        <v>2.25</v>
      </c>
      <c r="R3000">
        <v>3.36</v>
      </c>
      <c r="S3000">
        <v>3.55</v>
      </c>
      <c r="T3000">
        <v>2.37</v>
      </c>
    </row>
    <row r="3001" spans="1:20" x14ac:dyDescent="0.45">
      <c r="A3001" t="s">
        <v>20</v>
      </c>
      <c r="B3001" s="2">
        <v>43220</v>
      </c>
      <c r="C3001" s="1">
        <v>0.75</v>
      </c>
      <c r="D3001" t="s">
        <v>22</v>
      </c>
      <c r="E3001" t="s">
        <v>29</v>
      </c>
      <c r="F3001">
        <v>1284.1199999999999</v>
      </c>
      <c r="G3001">
        <v>1280.27</v>
      </c>
      <c r="H3001">
        <v>2</v>
      </c>
      <c r="I3001">
        <v>2</v>
      </c>
      <c r="J3001">
        <v>1</v>
      </c>
      <c r="K3001">
        <v>2</v>
      </c>
      <c r="L3001">
        <v>3</v>
      </c>
      <c r="M3001">
        <v>2</v>
      </c>
      <c r="N3001" t="s">
        <v>23</v>
      </c>
      <c r="O3001">
        <v>2.39</v>
      </c>
      <c r="P3001">
        <v>3.47</v>
      </c>
      <c r="Q3001">
        <v>2.85</v>
      </c>
      <c r="R3001">
        <v>2.5</v>
      </c>
      <c r="S3001">
        <v>3.68</v>
      </c>
      <c r="T3001">
        <v>3.15</v>
      </c>
    </row>
    <row r="3002" spans="1:20" x14ac:dyDescent="0.45">
      <c r="A3002" t="s">
        <v>31</v>
      </c>
      <c r="B3002" s="2">
        <v>43220</v>
      </c>
      <c r="C3002" s="1">
        <v>0.75</v>
      </c>
      <c r="D3002" t="s">
        <v>99</v>
      </c>
      <c r="E3002" t="s">
        <v>111</v>
      </c>
      <c r="F3002">
        <v>1325.19</v>
      </c>
      <c r="G3002">
        <v>1241.83</v>
      </c>
      <c r="H3002">
        <v>6</v>
      </c>
      <c r="I3002">
        <v>9</v>
      </c>
      <c r="J3002">
        <v>4</v>
      </c>
      <c r="K3002">
        <v>7</v>
      </c>
      <c r="L3002">
        <v>4</v>
      </c>
      <c r="M3002">
        <v>1</v>
      </c>
      <c r="N3002" t="s">
        <v>23</v>
      </c>
      <c r="O3002">
        <v>1.26</v>
      </c>
      <c r="P3002">
        <v>5.74</v>
      </c>
      <c r="Q3002">
        <v>11.47</v>
      </c>
      <c r="R3002">
        <v>1.3</v>
      </c>
      <c r="S3002">
        <v>6.2</v>
      </c>
      <c r="T3002">
        <v>13</v>
      </c>
    </row>
    <row r="3003" spans="1:20" x14ac:dyDescent="0.45">
      <c r="A3003" t="s">
        <v>31</v>
      </c>
      <c r="B3003" s="2">
        <v>43220</v>
      </c>
      <c r="C3003" s="1">
        <v>0.75</v>
      </c>
      <c r="D3003" t="s">
        <v>32</v>
      </c>
      <c r="E3003" t="s">
        <v>33</v>
      </c>
      <c r="F3003">
        <v>1290.92</v>
      </c>
      <c r="G3003">
        <v>1383.87</v>
      </c>
      <c r="H3003">
        <v>4</v>
      </c>
      <c r="I3003">
        <v>4</v>
      </c>
      <c r="J3003">
        <v>3</v>
      </c>
      <c r="K3003">
        <v>3</v>
      </c>
      <c r="L3003">
        <v>2</v>
      </c>
      <c r="M3003">
        <v>5</v>
      </c>
      <c r="N3003" t="s">
        <v>34</v>
      </c>
      <c r="O3003">
        <v>2.93</v>
      </c>
      <c r="P3003">
        <v>3.51</v>
      </c>
      <c r="Q3003">
        <v>2.31</v>
      </c>
      <c r="R3003">
        <v>3.1</v>
      </c>
      <c r="S3003">
        <v>3.78</v>
      </c>
      <c r="T3003">
        <v>2.4300000000000002</v>
      </c>
    </row>
    <row r="3004" spans="1:20" x14ac:dyDescent="0.45">
      <c r="A3004" t="s">
        <v>61</v>
      </c>
      <c r="B3004" s="2">
        <v>43223</v>
      </c>
      <c r="C3004" s="1">
        <v>0.70833333333333337</v>
      </c>
      <c r="D3004" t="s">
        <v>80</v>
      </c>
      <c r="E3004" t="s">
        <v>77</v>
      </c>
      <c r="F3004">
        <v>1394.57</v>
      </c>
      <c r="G3004">
        <v>1363.92</v>
      </c>
      <c r="H3004">
        <v>3</v>
      </c>
      <c r="I3004">
        <v>9</v>
      </c>
      <c r="J3004">
        <v>4</v>
      </c>
      <c r="K3004">
        <v>8</v>
      </c>
      <c r="L3004">
        <v>2</v>
      </c>
      <c r="M3004">
        <v>0</v>
      </c>
      <c r="N3004" t="s">
        <v>23</v>
      </c>
      <c r="O3004">
        <v>1.6</v>
      </c>
      <c r="P3004">
        <v>3.92</v>
      </c>
      <c r="Q3004">
        <v>5.33</v>
      </c>
      <c r="R3004">
        <v>1.65</v>
      </c>
      <c r="S3004">
        <v>4.2</v>
      </c>
      <c r="T3004">
        <v>5.85</v>
      </c>
    </row>
    <row r="3005" spans="1:20" x14ac:dyDescent="0.45">
      <c r="A3005" t="s">
        <v>31</v>
      </c>
      <c r="B3005" s="2">
        <v>43223</v>
      </c>
      <c r="C3005" s="1">
        <v>0.70833333333333337</v>
      </c>
      <c r="D3005" t="s">
        <v>68</v>
      </c>
      <c r="E3005" t="s">
        <v>78</v>
      </c>
      <c r="F3005">
        <v>1373.17</v>
      </c>
      <c r="G3005">
        <v>1332.57</v>
      </c>
      <c r="H3005">
        <v>1</v>
      </c>
      <c r="I3005">
        <v>5</v>
      </c>
      <c r="J3005">
        <v>1</v>
      </c>
      <c r="K3005">
        <v>4</v>
      </c>
      <c r="L3005">
        <v>1</v>
      </c>
      <c r="M3005">
        <v>1</v>
      </c>
      <c r="N3005" t="s">
        <v>28</v>
      </c>
      <c r="O3005">
        <v>2.16</v>
      </c>
      <c r="P3005">
        <v>3.1</v>
      </c>
      <c r="Q3005">
        <v>3.64</v>
      </c>
      <c r="R3005">
        <v>2.23</v>
      </c>
      <c r="S3005">
        <v>3.25</v>
      </c>
      <c r="T3005">
        <v>3.94</v>
      </c>
    </row>
    <row r="3006" spans="1:20" x14ac:dyDescent="0.45">
      <c r="A3006" t="s">
        <v>31</v>
      </c>
      <c r="B3006" s="2">
        <v>43223</v>
      </c>
      <c r="C3006" s="1">
        <v>0.79513888888888884</v>
      </c>
      <c r="D3006" t="s">
        <v>32</v>
      </c>
      <c r="E3006" t="s">
        <v>55</v>
      </c>
      <c r="F3006">
        <v>1282.94</v>
      </c>
      <c r="G3006">
        <v>1553.92</v>
      </c>
      <c r="H3006">
        <v>4</v>
      </c>
      <c r="I3006">
        <v>4</v>
      </c>
      <c r="J3006">
        <v>4</v>
      </c>
      <c r="K3006">
        <v>8</v>
      </c>
      <c r="L3006">
        <v>1</v>
      </c>
      <c r="M3006">
        <v>2</v>
      </c>
      <c r="N3006" t="s">
        <v>34</v>
      </c>
      <c r="O3006">
        <v>6.82</v>
      </c>
      <c r="P3006">
        <v>4.8099999999999996</v>
      </c>
      <c r="Q3006">
        <v>1.42</v>
      </c>
      <c r="R3006">
        <v>7.6</v>
      </c>
      <c r="S3006">
        <v>5.3</v>
      </c>
      <c r="T3006">
        <v>1.48</v>
      </c>
    </row>
    <row r="3007" spans="1:20" x14ac:dyDescent="0.45">
      <c r="A3007" t="s">
        <v>41</v>
      </c>
      <c r="B3007" s="2">
        <v>43225</v>
      </c>
      <c r="C3007" s="1">
        <v>0.54166666666666663</v>
      </c>
      <c r="D3007" t="s">
        <v>105</v>
      </c>
      <c r="E3007" t="s">
        <v>71</v>
      </c>
      <c r="F3007">
        <v>1392.32</v>
      </c>
      <c r="G3007">
        <v>1297.06</v>
      </c>
      <c r="H3007">
        <v>7</v>
      </c>
      <c r="I3007">
        <v>13</v>
      </c>
      <c r="J3007">
        <v>7</v>
      </c>
      <c r="K3007">
        <v>9</v>
      </c>
      <c r="L3007">
        <v>4</v>
      </c>
      <c r="M3007">
        <v>3</v>
      </c>
      <c r="N3007" t="s">
        <v>23</v>
      </c>
      <c r="O3007">
        <v>1.52</v>
      </c>
      <c r="P3007">
        <v>4.29</v>
      </c>
      <c r="Q3007">
        <v>6.07</v>
      </c>
      <c r="R3007">
        <v>1.58</v>
      </c>
      <c r="S3007">
        <v>4.8</v>
      </c>
      <c r="T3007">
        <v>6.75</v>
      </c>
    </row>
    <row r="3008" spans="1:20" x14ac:dyDescent="0.45">
      <c r="A3008" t="s">
        <v>20</v>
      </c>
      <c r="B3008" s="2">
        <v>43225</v>
      </c>
      <c r="C3008" s="1">
        <v>0.70833333333333337</v>
      </c>
      <c r="D3008" t="s">
        <v>30</v>
      </c>
      <c r="E3008" t="s">
        <v>113</v>
      </c>
      <c r="F3008">
        <v>1515.22</v>
      </c>
      <c r="G3008">
        <v>1214.8599999999999</v>
      </c>
      <c r="H3008">
        <v>9</v>
      </c>
      <c r="I3008">
        <v>15</v>
      </c>
      <c r="J3008">
        <v>4</v>
      </c>
      <c r="K3008">
        <v>7</v>
      </c>
      <c r="L3008">
        <v>1</v>
      </c>
      <c r="M3008">
        <v>1</v>
      </c>
      <c r="N3008" t="s">
        <v>28</v>
      </c>
      <c r="O3008">
        <v>1.28</v>
      </c>
      <c r="P3008">
        <v>5.59</v>
      </c>
      <c r="Q3008">
        <v>10.5</v>
      </c>
      <c r="R3008">
        <v>1.32</v>
      </c>
      <c r="S3008">
        <v>6.7</v>
      </c>
      <c r="T3008">
        <v>12.63</v>
      </c>
    </row>
    <row r="3009" spans="1:20" x14ac:dyDescent="0.45">
      <c r="A3009" t="s">
        <v>35</v>
      </c>
      <c r="B3009" s="2">
        <v>43225</v>
      </c>
      <c r="C3009" s="1">
        <v>0.72916666666666663</v>
      </c>
      <c r="D3009" t="s">
        <v>46</v>
      </c>
      <c r="E3009" t="s">
        <v>100</v>
      </c>
      <c r="F3009">
        <v>1474.04</v>
      </c>
      <c r="G3009">
        <v>1441.43</v>
      </c>
      <c r="H3009">
        <v>4</v>
      </c>
      <c r="I3009">
        <v>4</v>
      </c>
      <c r="J3009">
        <v>3</v>
      </c>
      <c r="K3009">
        <v>5</v>
      </c>
      <c r="L3009">
        <v>0</v>
      </c>
      <c r="M3009">
        <v>1</v>
      </c>
      <c r="N3009" t="s">
        <v>34</v>
      </c>
      <c r="O3009">
        <v>1.59</v>
      </c>
      <c r="P3009">
        <v>3.97</v>
      </c>
      <c r="Q3009">
        <v>5.33</v>
      </c>
      <c r="R3009">
        <v>1.7</v>
      </c>
      <c r="S3009">
        <v>4.2300000000000004</v>
      </c>
      <c r="T3009">
        <v>5.85</v>
      </c>
    </row>
    <row r="3010" spans="1:20" x14ac:dyDescent="0.45">
      <c r="A3010" t="s">
        <v>31</v>
      </c>
      <c r="B3010" s="2">
        <v>43228</v>
      </c>
      <c r="C3010" s="1">
        <v>0.54166666666666663</v>
      </c>
      <c r="D3010" t="s">
        <v>78</v>
      </c>
      <c r="E3010" t="s">
        <v>99</v>
      </c>
      <c r="F3010">
        <v>1332.57</v>
      </c>
      <c r="G3010">
        <v>1339.71</v>
      </c>
      <c r="H3010">
        <v>1</v>
      </c>
      <c r="I3010">
        <v>2</v>
      </c>
      <c r="J3010">
        <v>6</v>
      </c>
      <c r="K3010">
        <v>9</v>
      </c>
      <c r="L3010">
        <v>2</v>
      </c>
      <c r="M3010">
        <v>2</v>
      </c>
      <c r="N3010" t="s">
        <v>28</v>
      </c>
      <c r="O3010">
        <v>2.17</v>
      </c>
      <c r="P3010">
        <v>3.28</v>
      </c>
      <c r="Q3010">
        <v>3.4</v>
      </c>
      <c r="R3010">
        <v>2.2999999999999998</v>
      </c>
      <c r="S3010">
        <v>3.4</v>
      </c>
      <c r="T3010">
        <v>3.56</v>
      </c>
    </row>
    <row r="3011" spans="1:20" x14ac:dyDescent="0.45">
      <c r="A3011" t="s">
        <v>61</v>
      </c>
      <c r="B3011" s="2">
        <v>43228</v>
      </c>
      <c r="C3011" s="1">
        <v>0.70833333333333337</v>
      </c>
      <c r="D3011" t="s">
        <v>80</v>
      </c>
      <c r="E3011" t="s">
        <v>77</v>
      </c>
      <c r="F3011">
        <v>1394.57</v>
      </c>
      <c r="G3011">
        <v>1363.92</v>
      </c>
      <c r="H3011">
        <v>6</v>
      </c>
      <c r="I3011">
        <v>9</v>
      </c>
      <c r="J3011">
        <v>3</v>
      </c>
      <c r="K3011">
        <v>7</v>
      </c>
      <c r="L3011">
        <v>1</v>
      </c>
      <c r="M3011">
        <v>0</v>
      </c>
      <c r="N3011" t="s">
        <v>23</v>
      </c>
      <c r="O3011">
        <v>2.1</v>
      </c>
      <c r="P3011">
        <v>3.36</v>
      </c>
      <c r="Q3011">
        <v>3.39</v>
      </c>
      <c r="R3011">
        <v>2.19</v>
      </c>
      <c r="S3011">
        <v>3.6</v>
      </c>
      <c r="T3011">
        <v>3.7</v>
      </c>
    </row>
    <row r="3012" spans="1:20" x14ac:dyDescent="0.45">
      <c r="A3012" t="s">
        <v>20</v>
      </c>
      <c r="B3012" s="2">
        <v>43228</v>
      </c>
      <c r="C3012" s="1">
        <v>0.70833333333333337</v>
      </c>
      <c r="D3012" t="s">
        <v>49</v>
      </c>
      <c r="E3012" t="s">
        <v>24</v>
      </c>
      <c r="F3012">
        <v>1299.3699999999999</v>
      </c>
      <c r="G3012">
        <v>1310.04</v>
      </c>
      <c r="H3012">
        <v>5</v>
      </c>
      <c r="I3012">
        <v>5</v>
      </c>
      <c r="J3012">
        <v>6</v>
      </c>
      <c r="K3012">
        <v>9</v>
      </c>
      <c r="L3012">
        <v>1</v>
      </c>
      <c r="M3012">
        <v>2</v>
      </c>
      <c r="N3012" t="s">
        <v>34</v>
      </c>
      <c r="O3012">
        <v>2.0299999999999998</v>
      </c>
      <c r="P3012">
        <v>3.55</v>
      </c>
      <c r="Q3012">
        <v>3.51</v>
      </c>
      <c r="R3012">
        <v>2.1</v>
      </c>
      <c r="S3012">
        <v>3.7</v>
      </c>
      <c r="T3012">
        <v>3.85</v>
      </c>
    </row>
    <row r="3013" spans="1:20" x14ac:dyDescent="0.45">
      <c r="A3013" t="s">
        <v>20</v>
      </c>
      <c r="B3013" s="2">
        <v>43228</v>
      </c>
      <c r="C3013" s="1">
        <v>0.70833333333333337</v>
      </c>
      <c r="D3013" t="s">
        <v>40</v>
      </c>
      <c r="E3013" t="s">
        <v>104</v>
      </c>
      <c r="F3013">
        <v>1330.68</v>
      </c>
      <c r="G3013">
        <v>1206.1300000000001</v>
      </c>
      <c r="H3013">
        <v>5</v>
      </c>
      <c r="I3013">
        <v>9</v>
      </c>
      <c r="J3013">
        <v>1</v>
      </c>
      <c r="K3013">
        <v>7</v>
      </c>
      <c r="L3013">
        <v>2</v>
      </c>
      <c r="M3013">
        <v>2</v>
      </c>
      <c r="N3013" t="s">
        <v>28</v>
      </c>
      <c r="O3013">
        <v>1.52</v>
      </c>
      <c r="P3013">
        <v>4.22</v>
      </c>
      <c r="Q3013">
        <v>6.07</v>
      </c>
      <c r="R3013">
        <v>1.59</v>
      </c>
      <c r="S3013">
        <v>4.5</v>
      </c>
      <c r="T3013">
        <v>7.5</v>
      </c>
    </row>
    <row r="3014" spans="1:20" x14ac:dyDescent="0.45">
      <c r="A3014" t="s">
        <v>31</v>
      </c>
      <c r="B3014" s="2">
        <v>43228</v>
      </c>
      <c r="C3014" s="1">
        <v>0.70833333333333337</v>
      </c>
      <c r="D3014" t="s">
        <v>57</v>
      </c>
      <c r="E3014" t="s">
        <v>56</v>
      </c>
      <c r="F3014">
        <v>1576.9</v>
      </c>
      <c r="G3014">
        <v>1447.96</v>
      </c>
      <c r="H3014">
        <v>9</v>
      </c>
      <c r="I3014">
        <v>12</v>
      </c>
      <c r="J3014">
        <v>1</v>
      </c>
      <c r="K3014">
        <v>2</v>
      </c>
      <c r="L3014">
        <v>2</v>
      </c>
      <c r="M3014">
        <v>0</v>
      </c>
      <c r="N3014" t="s">
        <v>23</v>
      </c>
      <c r="O3014">
        <v>1.41</v>
      </c>
      <c r="P3014">
        <v>5.0599999999999996</v>
      </c>
      <c r="Q3014">
        <v>6.53</v>
      </c>
      <c r="R3014">
        <v>1.45</v>
      </c>
      <c r="S3014">
        <v>5.5</v>
      </c>
      <c r="T3014">
        <v>7.01</v>
      </c>
    </row>
    <row r="3015" spans="1:20" x14ac:dyDescent="0.45">
      <c r="A3015" t="s">
        <v>20</v>
      </c>
      <c r="B3015" s="2">
        <v>43228</v>
      </c>
      <c r="C3015" s="1">
        <v>0.79166666666666663</v>
      </c>
      <c r="D3015" t="s">
        <v>29</v>
      </c>
      <c r="E3015" t="s">
        <v>25</v>
      </c>
      <c r="F3015">
        <v>1259.6500000000001</v>
      </c>
      <c r="G3015">
        <v>1412.66</v>
      </c>
      <c r="H3015">
        <v>0</v>
      </c>
      <c r="I3015">
        <v>1</v>
      </c>
      <c r="J3015">
        <v>4</v>
      </c>
      <c r="K3015">
        <v>10</v>
      </c>
      <c r="L3015">
        <v>2</v>
      </c>
      <c r="M3015">
        <v>2</v>
      </c>
      <c r="N3015" t="s">
        <v>28</v>
      </c>
      <c r="O3015">
        <v>3.15</v>
      </c>
      <c r="P3015">
        <v>3.53</v>
      </c>
      <c r="Q3015">
        <v>2.1800000000000002</v>
      </c>
      <c r="R3015">
        <v>3.35</v>
      </c>
      <c r="S3015">
        <v>3.8</v>
      </c>
      <c r="T3015">
        <v>2.2799999999999998</v>
      </c>
    </row>
    <row r="3016" spans="1:20" x14ac:dyDescent="0.45">
      <c r="A3016" t="s">
        <v>81</v>
      </c>
      <c r="B3016" s="2">
        <v>43231</v>
      </c>
      <c r="C3016" s="1">
        <v>0.45833333333333331</v>
      </c>
      <c r="D3016" t="s">
        <v>108</v>
      </c>
      <c r="E3016" t="s">
        <v>83</v>
      </c>
      <c r="F3016">
        <v>1484.2</v>
      </c>
      <c r="G3016">
        <v>1577.8</v>
      </c>
      <c r="H3016">
        <v>4</v>
      </c>
      <c r="I3016">
        <v>7</v>
      </c>
      <c r="J3016">
        <v>5</v>
      </c>
      <c r="K3016">
        <v>6</v>
      </c>
      <c r="L3016">
        <v>1</v>
      </c>
      <c r="M3016">
        <v>0</v>
      </c>
      <c r="N3016" t="s">
        <v>23</v>
      </c>
      <c r="O3016">
        <v>3.07</v>
      </c>
      <c r="P3016">
        <v>2.77</v>
      </c>
      <c r="Q3016">
        <v>2.65</v>
      </c>
      <c r="R3016">
        <v>3.22</v>
      </c>
      <c r="S3016">
        <v>2.88</v>
      </c>
      <c r="T3016">
        <v>2.85</v>
      </c>
    </row>
    <row r="3017" spans="1:20" x14ac:dyDescent="0.45">
      <c r="A3017" t="s">
        <v>41</v>
      </c>
      <c r="B3017" s="2">
        <v>43231</v>
      </c>
      <c r="C3017" s="1">
        <v>0.75</v>
      </c>
      <c r="D3017" t="s">
        <v>114</v>
      </c>
      <c r="E3017" t="s">
        <v>70</v>
      </c>
      <c r="F3017">
        <v>1253.8499999999999</v>
      </c>
      <c r="G3017">
        <v>1448.74</v>
      </c>
      <c r="H3017">
        <v>1</v>
      </c>
      <c r="I3017">
        <v>1</v>
      </c>
      <c r="J3017">
        <v>4</v>
      </c>
      <c r="K3017">
        <v>4</v>
      </c>
      <c r="L3017">
        <v>1</v>
      </c>
      <c r="M3017">
        <v>2</v>
      </c>
      <c r="N3017" t="s">
        <v>34</v>
      </c>
      <c r="O3017">
        <v>3.61</v>
      </c>
      <c r="P3017">
        <v>3.62</v>
      </c>
      <c r="Q3017">
        <v>1.98</v>
      </c>
      <c r="R3017">
        <v>3.8</v>
      </c>
      <c r="S3017">
        <v>3.8</v>
      </c>
      <c r="T3017">
        <v>2.06</v>
      </c>
    </row>
    <row r="3018" spans="1:20" x14ac:dyDescent="0.45">
      <c r="A3018" t="s">
        <v>41</v>
      </c>
      <c r="B3018" s="2">
        <v>43231</v>
      </c>
      <c r="C3018" s="1">
        <v>0.75</v>
      </c>
      <c r="D3018" t="s">
        <v>51</v>
      </c>
      <c r="E3018" t="s">
        <v>91</v>
      </c>
      <c r="F3018">
        <v>1368.59</v>
      </c>
      <c r="G3018">
        <v>1233.25</v>
      </c>
      <c r="H3018">
        <v>4</v>
      </c>
      <c r="I3018">
        <v>5</v>
      </c>
      <c r="J3018">
        <v>0</v>
      </c>
      <c r="K3018">
        <v>3</v>
      </c>
      <c r="L3018">
        <v>1</v>
      </c>
      <c r="M3018">
        <v>2</v>
      </c>
      <c r="N3018" t="s">
        <v>34</v>
      </c>
      <c r="O3018">
        <v>1.71</v>
      </c>
      <c r="P3018">
        <v>4.12</v>
      </c>
      <c r="Q3018">
        <v>4.3600000000000003</v>
      </c>
      <c r="R3018">
        <v>1.76</v>
      </c>
      <c r="S3018">
        <v>4.4000000000000004</v>
      </c>
      <c r="T3018">
        <v>4.5999999999999996</v>
      </c>
    </row>
    <row r="3019" spans="1:20" x14ac:dyDescent="0.45">
      <c r="A3019" t="s">
        <v>81</v>
      </c>
      <c r="B3019" s="2">
        <v>43233</v>
      </c>
      <c r="C3019" s="1">
        <v>0.5</v>
      </c>
      <c r="D3019" t="s">
        <v>101</v>
      </c>
      <c r="E3019" t="s">
        <v>110</v>
      </c>
      <c r="F3019">
        <v>1567.08</v>
      </c>
      <c r="G3019">
        <v>1458.14</v>
      </c>
      <c r="H3019">
        <v>4</v>
      </c>
      <c r="I3019">
        <v>6</v>
      </c>
      <c r="J3019">
        <v>0</v>
      </c>
      <c r="K3019">
        <v>3</v>
      </c>
      <c r="L3019">
        <v>5</v>
      </c>
      <c r="M3019">
        <v>0</v>
      </c>
      <c r="N3019" t="s">
        <v>23</v>
      </c>
      <c r="O3019">
        <v>1.78</v>
      </c>
      <c r="P3019">
        <v>3.31</v>
      </c>
      <c r="Q3019">
        <v>5.0199999999999996</v>
      </c>
      <c r="R3019">
        <v>1.86</v>
      </c>
      <c r="S3019">
        <v>3.5</v>
      </c>
      <c r="T3019">
        <v>5.85</v>
      </c>
    </row>
    <row r="3020" spans="1:20" x14ac:dyDescent="0.45">
      <c r="A3020" t="s">
        <v>31</v>
      </c>
      <c r="B3020" s="2">
        <v>43233</v>
      </c>
      <c r="C3020" s="1">
        <v>0.54166666666666663</v>
      </c>
      <c r="D3020" t="s">
        <v>32</v>
      </c>
      <c r="E3020" t="s">
        <v>107</v>
      </c>
      <c r="F3020">
        <v>1282.94</v>
      </c>
      <c r="G3020">
        <v>1291.04</v>
      </c>
      <c r="H3020">
        <v>1</v>
      </c>
      <c r="I3020">
        <v>4</v>
      </c>
      <c r="J3020">
        <v>1</v>
      </c>
      <c r="K3020">
        <v>2</v>
      </c>
      <c r="L3020">
        <v>2</v>
      </c>
      <c r="M3020">
        <v>2</v>
      </c>
      <c r="N3020" t="s">
        <v>28</v>
      </c>
      <c r="O3020">
        <v>1.84</v>
      </c>
      <c r="P3020">
        <v>3.77</v>
      </c>
      <c r="Q3020">
        <v>3.97</v>
      </c>
      <c r="R3020">
        <v>1.93</v>
      </c>
      <c r="S3020">
        <v>4.2</v>
      </c>
      <c r="T3020">
        <v>4.4000000000000004</v>
      </c>
    </row>
    <row r="3021" spans="1:20" x14ac:dyDescent="0.45">
      <c r="A3021" t="s">
        <v>41</v>
      </c>
      <c r="B3021" s="2">
        <v>43233</v>
      </c>
      <c r="C3021" s="1">
        <v>0.58333333333333337</v>
      </c>
      <c r="D3021" t="s">
        <v>70</v>
      </c>
      <c r="E3021" t="s">
        <v>114</v>
      </c>
      <c r="F3021">
        <v>1448.74</v>
      </c>
      <c r="G3021">
        <v>1253.8499999999999</v>
      </c>
      <c r="H3021">
        <v>4</v>
      </c>
      <c r="I3021">
        <v>7</v>
      </c>
      <c r="J3021">
        <v>0</v>
      </c>
      <c r="K3021">
        <v>1</v>
      </c>
      <c r="L3021">
        <v>1</v>
      </c>
      <c r="M3021">
        <v>0</v>
      </c>
      <c r="N3021" t="s">
        <v>23</v>
      </c>
      <c r="O3021">
        <v>1.58</v>
      </c>
      <c r="P3021">
        <v>3.93</v>
      </c>
      <c r="Q3021">
        <v>5.88</v>
      </c>
      <c r="R3021">
        <v>1.62</v>
      </c>
      <c r="S3021">
        <v>4.2</v>
      </c>
      <c r="T3021">
        <v>6.65</v>
      </c>
    </row>
    <row r="3022" spans="1:20" x14ac:dyDescent="0.45">
      <c r="A3022" t="s">
        <v>20</v>
      </c>
      <c r="B3022" s="2">
        <v>43233</v>
      </c>
      <c r="C3022" s="1">
        <v>0.70833333333333337</v>
      </c>
      <c r="D3022" t="s">
        <v>24</v>
      </c>
      <c r="E3022" t="s">
        <v>109</v>
      </c>
      <c r="F3022">
        <v>1310.04</v>
      </c>
      <c r="G3022">
        <v>1272.1600000000001</v>
      </c>
      <c r="H3022">
        <v>9</v>
      </c>
      <c r="I3022">
        <v>12</v>
      </c>
      <c r="J3022">
        <v>3</v>
      </c>
      <c r="K3022">
        <v>5</v>
      </c>
      <c r="L3022">
        <v>3</v>
      </c>
      <c r="M3022">
        <v>2</v>
      </c>
      <c r="N3022" t="s">
        <v>23</v>
      </c>
      <c r="O3022">
        <v>1.8</v>
      </c>
      <c r="P3022">
        <v>3.48</v>
      </c>
      <c r="Q3022">
        <v>4.66</v>
      </c>
      <c r="R3022">
        <v>1.88</v>
      </c>
      <c r="S3022">
        <v>3.6</v>
      </c>
      <c r="T3022">
        <v>5.05</v>
      </c>
    </row>
    <row r="3023" spans="1:20" x14ac:dyDescent="0.45">
      <c r="A3023" t="s">
        <v>20</v>
      </c>
      <c r="B3023" s="2">
        <v>43233</v>
      </c>
      <c r="C3023" s="1">
        <v>0.70833333333333337</v>
      </c>
      <c r="D3023" t="s">
        <v>49</v>
      </c>
      <c r="E3023" t="s">
        <v>29</v>
      </c>
      <c r="F3023">
        <v>1299.3699999999999</v>
      </c>
      <c r="G3023">
        <v>1259.6500000000001</v>
      </c>
      <c r="H3023">
        <v>4</v>
      </c>
      <c r="I3023">
        <v>5</v>
      </c>
      <c r="J3023">
        <v>2</v>
      </c>
      <c r="K3023">
        <v>2</v>
      </c>
      <c r="L3023">
        <v>1</v>
      </c>
      <c r="M3023">
        <v>2</v>
      </c>
      <c r="N3023" t="s">
        <v>34</v>
      </c>
      <c r="O3023">
        <v>2.15</v>
      </c>
      <c r="P3023">
        <v>3.39</v>
      </c>
      <c r="Q3023">
        <v>3.36</v>
      </c>
      <c r="R3023">
        <v>2.27</v>
      </c>
      <c r="S3023">
        <v>3.9</v>
      </c>
      <c r="T3023">
        <v>3.6</v>
      </c>
    </row>
    <row r="3024" spans="1:20" x14ac:dyDescent="0.45">
      <c r="A3024" t="s">
        <v>31</v>
      </c>
      <c r="B3024" s="2">
        <v>43233</v>
      </c>
      <c r="C3024" s="1">
        <v>0.70833333333333337</v>
      </c>
      <c r="D3024" t="s">
        <v>44</v>
      </c>
      <c r="E3024" t="s">
        <v>33</v>
      </c>
      <c r="F3024">
        <v>1375.16</v>
      </c>
      <c r="G3024">
        <v>1375.89</v>
      </c>
      <c r="H3024">
        <v>3</v>
      </c>
      <c r="I3024">
        <v>7</v>
      </c>
      <c r="J3024">
        <v>3</v>
      </c>
      <c r="K3024">
        <v>6</v>
      </c>
      <c r="L3024">
        <v>2</v>
      </c>
      <c r="M3024">
        <v>3</v>
      </c>
      <c r="N3024" t="s">
        <v>34</v>
      </c>
      <c r="O3024">
        <v>1.85</v>
      </c>
      <c r="P3024">
        <v>3.77</v>
      </c>
      <c r="Q3024">
        <v>3.96</v>
      </c>
      <c r="R3024">
        <v>1.95</v>
      </c>
      <c r="S3024">
        <v>4.1500000000000004</v>
      </c>
      <c r="T3024">
        <v>4.33</v>
      </c>
    </row>
    <row r="3025" spans="1:20" x14ac:dyDescent="0.45">
      <c r="A3025" t="s">
        <v>20</v>
      </c>
      <c r="B3025" s="2">
        <v>43233</v>
      </c>
      <c r="C3025" s="1">
        <v>0.79166666666666663</v>
      </c>
      <c r="D3025" t="s">
        <v>22</v>
      </c>
      <c r="E3025" t="s">
        <v>30</v>
      </c>
      <c r="F3025">
        <v>1275.7</v>
      </c>
      <c r="G3025">
        <v>1515.22</v>
      </c>
      <c r="H3025">
        <v>4</v>
      </c>
      <c r="I3025">
        <v>5</v>
      </c>
      <c r="J3025">
        <v>7</v>
      </c>
      <c r="K3025">
        <v>13</v>
      </c>
      <c r="L3025">
        <v>0</v>
      </c>
      <c r="M3025">
        <v>1</v>
      </c>
      <c r="N3025" t="s">
        <v>34</v>
      </c>
      <c r="O3025">
        <v>4.46</v>
      </c>
      <c r="P3025">
        <v>3.8</v>
      </c>
      <c r="Q3025">
        <v>1.76</v>
      </c>
      <c r="R3025">
        <v>4.75</v>
      </c>
      <c r="S3025">
        <v>4.05</v>
      </c>
      <c r="T3025">
        <v>1.83</v>
      </c>
    </row>
    <row r="3026" spans="1:20" x14ac:dyDescent="0.45">
      <c r="A3026" t="s">
        <v>65</v>
      </c>
      <c r="B3026" s="2">
        <v>43233</v>
      </c>
      <c r="C3026" s="1">
        <v>0.8125</v>
      </c>
      <c r="D3026" t="s">
        <v>66</v>
      </c>
      <c r="E3026" t="s">
        <v>72</v>
      </c>
      <c r="F3026">
        <v>1473.28</v>
      </c>
      <c r="G3026">
        <v>1540.89</v>
      </c>
      <c r="H3026">
        <v>9</v>
      </c>
      <c r="I3026">
        <v>9</v>
      </c>
      <c r="J3026">
        <v>7</v>
      </c>
      <c r="K3026">
        <v>11</v>
      </c>
      <c r="L3026">
        <v>0</v>
      </c>
      <c r="M3026">
        <v>2</v>
      </c>
      <c r="N3026" t="s">
        <v>34</v>
      </c>
      <c r="O3026">
        <v>6.66</v>
      </c>
      <c r="P3026">
        <v>4.18</v>
      </c>
      <c r="Q3026">
        <v>1.45</v>
      </c>
      <c r="R3026">
        <v>7.5</v>
      </c>
      <c r="S3026">
        <v>4.5</v>
      </c>
      <c r="T3026">
        <v>1.51</v>
      </c>
    </row>
    <row r="3027" spans="1:20" x14ac:dyDescent="0.45">
      <c r="A3027" t="s">
        <v>31</v>
      </c>
      <c r="B3027" s="2">
        <v>43234</v>
      </c>
      <c r="C3027" s="1">
        <v>0.75</v>
      </c>
      <c r="D3027" t="s">
        <v>57</v>
      </c>
      <c r="E3027" t="s">
        <v>55</v>
      </c>
      <c r="F3027">
        <v>1576.9</v>
      </c>
      <c r="G3027">
        <v>1553.92</v>
      </c>
      <c r="H3027">
        <v>9</v>
      </c>
      <c r="I3027">
        <v>15</v>
      </c>
      <c r="J3027">
        <v>7</v>
      </c>
      <c r="K3027">
        <v>10</v>
      </c>
      <c r="L3027">
        <v>0</v>
      </c>
      <c r="M3027">
        <v>1</v>
      </c>
      <c r="N3027" t="s">
        <v>34</v>
      </c>
      <c r="O3027">
        <v>1.87</v>
      </c>
      <c r="P3027">
        <v>3.92</v>
      </c>
      <c r="Q3027">
        <v>3.71</v>
      </c>
      <c r="R3027">
        <v>1.93</v>
      </c>
      <c r="S3027">
        <v>4.2</v>
      </c>
      <c r="T3027">
        <v>3.96</v>
      </c>
    </row>
    <row r="3028" spans="1:20" x14ac:dyDescent="0.45">
      <c r="A3028" t="s">
        <v>20</v>
      </c>
      <c r="B3028" s="2">
        <v>43236</v>
      </c>
      <c r="C3028" s="1">
        <v>0.70833333333333337</v>
      </c>
      <c r="D3028" t="s">
        <v>60</v>
      </c>
      <c r="E3028" t="s">
        <v>24</v>
      </c>
      <c r="F3028">
        <v>1400.01</v>
      </c>
      <c r="G3028">
        <v>1318.11</v>
      </c>
      <c r="H3028">
        <v>9</v>
      </c>
      <c r="I3028">
        <v>15</v>
      </c>
      <c r="J3028">
        <v>9</v>
      </c>
      <c r="K3028">
        <v>12</v>
      </c>
      <c r="L3028">
        <v>1</v>
      </c>
      <c r="M3028">
        <v>1</v>
      </c>
      <c r="N3028" t="s">
        <v>28</v>
      </c>
      <c r="O3028">
        <v>1.76</v>
      </c>
      <c r="P3028">
        <v>3.52</v>
      </c>
      <c r="Q3028">
        <v>4.7699999999999996</v>
      </c>
      <c r="R3028">
        <v>1.83</v>
      </c>
      <c r="S3028">
        <v>3.7</v>
      </c>
      <c r="T3028">
        <v>5.35</v>
      </c>
    </row>
    <row r="3029" spans="1:20" x14ac:dyDescent="0.45">
      <c r="A3029" t="s">
        <v>20</v>
      </c>
      <c r="B3029" s="2">
        <v>43236</v>
      </c>
      <c r="C3029" s="1">
        <v>0.70833333333333337</v>
      </c>
      <c r="D3029" t="s">
        <v>109</v>
      </c>
      <c r="E3029" t="s">
        <v>113</v>
      </c>
      <c r="F3029">
        <v>1272.92</v>
      </c>
      <c r="G3029">
        <v>1235.79</v>
      </c>
      <c r="H3029">
        <v>2</v>
      </c>
      <c r="I3029">
        <v>4</v>
      </c>
      <c r="J3029">
        <v>5</v>
      </c>
      <c r="K3029">
        <v>8</v>
      </c>
      <c r="L3029">
        <v>1</v>
      </c>
      <c r="M3029">
        <v>3</v>
      </c>
      <c r="N3029" t="s">
        <v>34</v>
      </c>
      <c r="O3029">
        <v>2.33</v>
      </c>
      <c r="P3029">
        <v>3.27</v>
      </c>
      <c r="Q3029">
        <v>3.09</v>
      </c>
      <c r="R3029">
        <v>2.48</v>
      </c>
      <c r="S3029">
        <v>3.5</v>
      </c>
      <c r="T3029">
        <v>3.3</v>
      </c>
    </row>
    <row r="3030" spans="1:20" x14ac:dyDescent="0.45">
      <c r="A3030" t="s">
        <v>20</v>
      </c>
      <c r="B3030" s="2">
        <v>43236</v>
      </c>
      <c r="C3030" s="1">
        <v>0.70833333333333337</v>
      </c>
      <c r="D3030" t="s">
        <v>25</v>
      </c>
      <c r="E3030" t="s">
        <v>58</v>
      </c>
      <c r="F3030">
        <v>1398.09</v>
      </c>
      <c r="G3030">
        <v>1364.5</v>
      </c>
      <c r="H3030">
        <v>1</v>
      </c>
      <c r="I3030">
        <v>5</v>
      </c>
      <c r="J3030">
        <v>3</v>
      </c>
      <c r="K3030">
        <v>6</v>
      </c>
      <c r="L3030">
        <v>2</v>
      </c>
      <c r="M3030">
        <v>0</v>
      </c>
      <c r="N3030" t="s">
        <v>23</v>
      </c>
      <c r="O3030">
        <v>2.09</v>
      </c>
      <c r="P3030">
        <v>3.52</v>
      </c>
      <c r="Q3030">
        <v>3.38</v>
      </c>
      <c r="R3030">
        <v>2.2000000000000002</v>
      </c>
      <c r="S3030">
        <v>3.7</v>
      </c>
      <c r="T3030">
        <v>3.7</v>
      </c>
    </row>
    <row r="3031" spans="1:20" x14ac:dyDescent="0.45">
      <c r="A3031" t="s">
        <v>20</v>
      </c>
      <c r="B3031" s="2">
        <v>43236</v>
      </c>
      <c r="C3031" s="1">
        <v>0.70833333333333337</v>
      </c>
      <c r="D3031" t="s">
        <v>30</v>
      </c>
      <c r="E3031" t="s">
        <v>29</v>
      </c>
      <c r="F3031">
        <v>1511.47</v>
      </c>
      <c r="G3031">
        <v>1275.42</v>
      </c>
      <c r="H3031">
        <v>7</v>
      </c>
      <c r="I3031">
        <v>13</v>
      </c>
      <c r="J3031">
        <v>5</v>
      </c>
      <c r="K3031">
        <v>5</v>
      </c>
      <c r="L3031">
        <v>3</v>
      </c>
      <c r="M3031">
        <v>0</v>
      </c>
      <c r="N3031" t="s">
        <v>23</v>
      </c>
      <c r="O3031">
        <v>1.42</v>
      </c>
      <c r="P3031">
        <v>4.49</v>
      </c>
      <c r="Q3031">
        <v>7.56</v>
      </c>
      <c r="R3031">
        <v>1.48</v>
      </c>
      <c r="S3031">
        <v>4.8</v>
      </c>
      <c r="T3031">
        <v>9.1</v>
      </c>
    </row>
    <row r="3032" spans="1:20" x14ac:dyDescent="0.45">
      <c r="A3032" t="s">
        <v>20</v>
      </c>
      <c r="B3032" s="2">
        <v>43236</v>
      </c>
      <c r="C3032" s="1">
        <v>0.70833333333333337</v>
      </c>
      <c r="D3032" t="s">
        <v>40</v>
      </c>
      <c r="E3032" t="s">
        <v>22</v>
      </c>
      <c r="F3032">
        <v>1334.58</v>
      </c>
      <c r="G3032">
        <v>1265.42</v>
      </c>
      <c r="H3032">
        <v>3</v>
      </c>
      <c r="I3032">
        <v>7</v>
      </c>
      <c r="J3032">
        <v>3</v>
      </c>
      <c r="K3032">
        <v>4</v>
      </c>
      <c r="L3032">
        <v>1</v>
      </c>
      <c r="M3032">
        <v>0</v>
      </c>
      <c r="N3032" t="s">
        <v>23</v>
      </c>
      <c r="O3032">
        <v>1.63</v>
      </c>
      <c r="P3032">
        <v>4.2</v>
      </c>
      <c r="Q3032">
        <v>4.84</v>
      </c>
      <c r="R3032">
        <v>1.69</v>
      </c>
      <c r="S3032">
        <v>4.46</v>
      </c>
      <c r="T3032">
        <v>5.25</v>
      </c>
    </row>
    <row r="3033" spans="1:20" x14ac:dyDescent="0.45">
      <c r="A3033" t="s">
        <v>31</v>
      </c>
      <c r="B3033" s="2">
        <v>43237</v>
      </c>
      <c r="C3033" s="1">
        <v>0.70833333333333337</v>
      </c>
      <c r="D3033" t="s">
        <v>111</v>
      </c>
      <c r="E3033" t="s">
        <v>32</v>
      </c>
      <c r="F3033">
        <v>1236.46</v>
      </c>
      <c r="G3033">
        <v>1272.74</v>
      </c>
      <c r="H3033">
        <v>1</v>
      </c>
      <c r="I3033">
        <v>4</v>
      </c>
      <c r="J3033">
        <v>1</v>
      </c>
      <c r="K3033">
        <v>5</v>
      </c>
      <c r="L3033">
        <v>1</v>
      </c>
      <c r="M3033">
        <v>1</v>
      </c>
      <c r="N3033" t="s">
        <v>28</v>
      </c>
      <c r="O3033">
        <v>2.46</v>
      </c>
      <c r="P3033">
        <v>3.12</v>
      </c>
      <c r="Q3033">
        <v>2.97</v>
      </c>
      <c r="R3033">
        <v>2.6</v>
      </c>
      <c r="S3033">
        <v>3.31</v>
      </c>
      <c r="T3033">
        <v>3.15</v>
      </c>
    </row>
    <row r="3034" spans="1:20" x14ac:dyDescent="0.45">
      <c r="A3034" t="s">
        <v>31</v>
      </c>
      <c r="B3034" s="2">
        <v>43238</v>
      </c>
      <c r="C3034" s="1">
        <v>0.70833333333333337</v>
      </c>
      <c r="D3034" t="s">
        <v>68</v>
      </c>
      <c r="E3034" t="s">
        <v>56</v>
      </c>
      <c r="F3034">
        <v>1376.69</v>
      </c>
      <c r="G3034">
        <v>1448.16</v>
      </c>
      <c r="H3034">
        <v>4</v>
      </c>
      <c r="I3034">
        <v>5</v>
      </c>
      <c r="J3034">
        <v>0</v>
      </c>
      <c r="K3034">
        <v>1</v>
      </c>
      <c r="L3034">
        <v>0</v>
      </c>
      <c r="M3034">
        <v>0</v>
      </c>
      <c r="N3034" t="s">
        <v>28</v>
      </c>
      <c r="O3034">
        <v>3.26</v>
      </c>
      <c r="P3034">
        <v>3.62</v>
      </c>
      <c r="Q3034">
        <v>2.1</v>
      </c>
      <c r="R3034">
        <v>3.55</v>
      </c>
      <c r="S3034">
        <v>3.8</v>
      </c>
      <c r="T3034">
        <v>2.25</v>
      </c>
    </row>
    <row r="3035" spans="1:20" x14ac:dyDescent="0.45">
      <c r="A3035" t="s">
        <v>41</v>
      </c>
      <c r="B3035" s="2">
        <v>43238</v>
      </c>
      <c r="C3035" s="1">
        <v>0.75</v>
      </c>
      <c r="D3035" t="s">
        <v>91</v>
      </c>
      <c r="E3035" t="s">
        <v>54</v>
      </c>
      <c r="F3035">
        <v>1235.6500000000001</v>
      </c>
      <c r="G3035">
        <v>1364.03</v>
      </c>
      <c r="H3035">
        <v>3</v>
      </c>
      <c r="I3035">
        <v>3</v>
      </c>
      <c r="J3035">
        <v>7</v>
      </c>
      <c r="K3035">
        <v>11</v>
      </c>
      <c r="L3035">
        <v>2</v>
      </c>
      <c r="M3035">
        <v>1</v>
      </c>
      <c r="N3035" t="s">
        <v>23</v>
      </c>
      <c r="O3035">
        <v>3.21</v>
      </c>
      <c r="P3035">
        <v>3.3</v>
      </c>
      <c r="Q3035">
        <v>2.2599999999999998</v>
      </c>
      <c r="R3035">
        <v>3.48</v>
      </c>
      <c r="S3035">
        <v>3.5</v>
      </c>
      <c r="T3035">
        <v>2.36</v>
      </c>
    </row>
    <row r="3036" spans="1:20" x14ac:dyDescent="0.45">
      <c r="A3036" t="s">
        <v>31</v>
      </c>
      <c r="B3036" s="2">
        <v>43238</v>
      </c>
      <c r="C3036" s="1">
        <v>0.79166666666666663</v>
      </c>
      <c r="D3036" t="s">
        <v>78</v>
      </c>
      <c r="E3036" t="s">
        <v>57</v>
      </c>
      <c r="F3036">
        <v>1336.19</v>
      </c>
      <c r="G3036">
        <v>1567.86</v>
      </c>
      <c r="H3036">
        <v>2</v>
      </c>
      <c r="I3036">
        <v>2</v>
      </c>
      <c r="J3036">
        <v>6</v>
      </c>
      <c r="K3036">
        <v>12</v>
      </c>
      <c r="L3036">
        <v>2</v>
      </c>
      <c r="M3036">
        <v>2</v>
      </c>
      <c r="N3036" t="s">
        <v>28</v>
      </c>
      <c r="O3036">
        <v>8.6199999999999992</v>
      </c>
      <c r="P3036">
        <v>5.54</v>
      </c>
      <c r="Q3036">
        <v>1.31</v>
      </c>
      <c r="R3036">
        <v>10.1</v>
      </c>
      <c r="S3036">
        <v>6.45</v>
      </c>
      <c r="T3036">
        <v>1.36</v>
      </c>
    </row>
    <row r="3037" spans="1:20" x14ac:dyDescent="0.45">
      <c r="A3037" t="s">
        <v>41</v>
      </c>
      <c r="B3037" s="2">
        <v>43240</v>
      </c>
      <c r="C3037" s="1">
        <v>0.58333333333333337</v>
      </c>
      <c r="D3037" t="s">
        <v>105</v>
      </c>
      <c r="E3037" t="s">
        <v>53</v>
      </c>
      <c r="F3037">
        <v>1404.96</v>
      </c>
      <c r="G3037">
        <v>1539.49</v>
      </c>
      <c r="H3037">
        <v>9</v>
      </c>
      <c r="I3037">
        <v>15</v>
      </c>
      <c r="J3037">
        <v>7</v>
      </c>
      <c r="K3037">
        <v>11</v>
      </c>
      <c r="L3037">
        <v>0</v>
      </c>
      <c r="M3037">
        <v>1</v>
      </c>
      <c r="N3037" t="s">
        <v>34</v>
      </c>
      <c r="O3037">
        <v>2.88</v>
      </c>
      <c r="P3037">
        <v>3.29</v>
      </c>
      <c r="Q3037">
        <v>2.4500000000000002</v>
      </c>
      <c r="R3037">
        <v>3.05</v>
      </c>
      <c r="S3037">
        <v>3.55</v>
      </c>
      <c r="T3037">
        <v>2.56</v>
      </c>
    </row>
    <row r="3038" spans="1:20" x14ac:dyDescent="0.45">
      <c r="A3038" t="s">
        <v>35</v>
      </c>
      <c r="B3038" s="2">
        <v>43240</v>
      </c>
      <c r="C3038" s="1">
        <v>0.64583333333333337</v>
      </c>
      <c r="D3038" t="s">
        <v>39</v>
      </c>
      <c r="E3038" t="s">
        <v>46</v>
      </c>
      <c r="F3038">
        <v>1772.4</v>
      </c>
      <c r="G3038">
        <v>1465.98</v>
      </c>
      <c r="H3038">
        <v>9</v>
      </c>
      <c r="I3038">
        <v>15</v>
      </c>
      <c r="J3038">
        <v>4</v>
      </c>
      <c r="K3038">
        <v>4</v>
      </c>
      <c r="L3038">
        <v>1</v>
      </c>
      <c r="M3038">
        <v>0</v>
      </c>
      <c r="N3038" t="s">
        <v>23</v>
      </c>
      <c r="O3038">
        <v>1.2</v>
      </c>
      <c r="P3038">
        <v>6.73</v>
      </c>
      <c r="Q3038">
        <v>12.36</v>
      </c>
      <c r="R3038">
        <v>1.25</v>
      </c>
      <c r="S3038">
        <v>7.5</v>
      </c>
      <c r="T3038">
        <v>15.25</v>
      </c>
    </row>
    <row r="3039" spans="1:20" x14ac:dyDescent="0.45">
      <c r="A3039" t="s">
        <v>35</v>
      </c>
      <c r="B3039" s="2">
        <v>43240</v>
      </c>
      <c r="C3039" s="1">
        <v>0.64583333333333337</v>
      </c>
      <c r="D3039" t="s">
        <v>37</v>
      </c>
      <c r="E3039" t="s">
        <v>47</v>
      </c>
      <c r="F3039">
        <v>1579.38</v>
      </c>
      <c r="G3039">
        <v>1493.2</v>
      </c>
      <c r="H3039">
        <v>6</v>
      </c>
      <c r="I3039">
        <v>12</v>
      </c>
      <c r="J3039">
        <v>7</v>
      </c>
      <c r="K3039">
        <v>7</v>
      </c>
      <c r="L3039">
        <v>2</v>
      </c>
      <c r="M3039">
        <v>0</v>
      </c>
      <c r="N3039" t="s">
        <v>23</v>
      </c>
      <c r="O3039">
        <v>1.36</v>
      </c>
      <c r="P3039">
        <v>5.35</v>
      </c>
      <c r="Q3039">
        <v>7.08</v>
      </c>
      <c r="R3039">
        <v>1.5</v>
      </c>
      <c r="S3039">
        <v>5.75</v>
      </c>
      <c r="T3039">
        <v>8.5</v>
      </c>
    </row>
    <row r="3040" spans="1:20" x14ac:dyDescent="0.45">
      <c r="A3040" t="s">
        <v>31</v>
      </c>
      <c r="B3040" s="2">
        <v>43241</v>
      </c>
      <c r="C3040" s="1">
        <v>0.625</v>
      </c>
      <c r="D3040" t="s">
        <v>32</v>
      </c>
      <c r="E3040" t="s">
        <v>111</v>
      </c>
      <c r="F3040">
        <v>1272.74</v>
      </c>
      <c r="G3040">
        <v>1236.46</v>
      </c>
      <c r="H3040">
        <v>2</v>
      </c>
      <c r="I3040">
        <v>3</v>
      </c>
      <c r="J3040">
        <v>1</v>
      </c>
      <c r="K3040">
        <v>5</v>
      </c>
      <c r="L3040">
        <v>4</v>
      </c>
      <c r="M3040">
        <v>3</v>
      </c>
      <c r="N3040" t="s">
        <v>23</v>
      </c>
      <c r="O3040">
        <v>1.82</v>
      </c>
      <c r="P3040">
        <v>3.86</v>
      </c>
      <c r="Q3040">
        <v>3.96</v>
      </c>
      <c r="R3040">
        <v>1.9</v>
      </c>
      <c r="S3040">
        <v>4.0999999999999996</v>
      </c>
      <c r="T3040">
        <v>4.33</v>
      </c>
    </row>
    <row r="3041" spans="1:20" x14ac:dyDescent="0.45">
      <c r="A3041" t="s">
        <v>20</v>
      </c>
      <c r="B3041" s="2">
        <v>43241</v>
      </c>
      <c r="C3041" s="1">
        <v>0.70833333333333337</v>
      </c>
      <c r="D3041" t="s">
        <v>24</v>
      </c>
      <c r="E3041" t="s">
        <v>30</v>
      </c>
      <c r="F3041">
        <v>1318.11</v>
      </c>
      <c r="G3041">
        <v>1511.47</v>
      </c>
      <c r="H3041">
        <v>7</v>
      </c>
      <c r="I3041">
        <v>13</v>
      </c>
      <c r="J3041">
        <v>7</v>
      </c>
      <c r="K3041">
        <v>13</v>
      </c>
      <c r="L3041">
        <v>1</v>
      </c>
      <c r="M3041">
        <v>2</v>
      </c>
      <c r="N3041" t="s">
        <v>34</v>
      </c>
      <c r="O3041">
        <v>3.37</v>
      </c>
      <c r="P3041">
        <v>3.25</v>
      </c>
      <c r="Q3041">
        <v>2.21</v>
      </c>
      <c r="R3041">
        <v>3.62</v>
      </c>
      <c r="S3041">
        <v>3.4</v>
      </c>
      <c r="T3041">
        <v>2.33</v>
      </c>
    </row>
    <row r="3042" spans="1:20" x14ac:dyDescent="0.45">
      <c r="A3042" t="s">
        <v>20</v>
      </c>
      <c r="B3042" s="2">
        <v>43241</v>
      </c>
      <c r="C3042" s="1">
        <v>0.70833333333333337</v>
      </c>
      <c r="D3042" t="s">
        <v>109</v>
      </c>
      <c r="E3042" t="s">
        <v>58</v>
      </c>
      <c r="F3042">
        <v>1272.92</v>
      </c>
      <c r="G3042">
        <v>1364.5</v>
      </c>
      <c r="H3042">
        <v>1</v>
      </c>
      <c r="I3042">
        <v>3</v>
      </c>
      <c r="J3042">
        <v>3</v>
      </c>
      <c r="K3042">
        <v>3</v>
      </c>
      <c r="L3042">
        <v>4</v>
      </c>
      <c r="M3042">
        <v>0</v>
      </c>
      <c r="N3042" t="s">
        <v>23</v>
      </c>
      <c r="O3042">
        <v>2.97</v>
      </c>
      <c r="P3042">
        <v>3.31</v>
      </c>
      <c r="Q3042">
        <v>2.38</v>
      </c>
      <c r="R3042">
        <v>3.13</v>
      </c>
      <c r="S3042">
        <v>3.5</v>
      </c>
      <c r="T3042">
        <v>2.52</v>
      </c>
    </row>
    <row r="3043" spans="1:20" x14ac:dyDescent="0.45">
      <c r="A3043" t="s">
        <v>20</v>
      </c>
      <c r="B3043" s="2">
        <v>43241</v>
      </c>
      <c r="C3043" s="1">
        <v>0.70833333333333337</v>
      </c>
      <c r="D3043" t="s">
        <v>113</v>
      </c>
      <c r="E3043" t="s">
        <v>25</v>
      </c>
      <c r="F3043">
        <v>1235.79</v>
      </c>
      <c r="G3043">
        <v>1398.09</v>
      </c>
      <c r="H3043">
        <v>7</v>
      </c>
      <c r="I3043">
        <v>8</v>
      </c>
      <c r="J3043">
        <v>4</v>
      </c>
      <c r="K3043">
        <v>5</v>
      </c>
      <c r="L3043">
        <v>3</v>
      </c>
      <c r="M3043">
        <v>1</v>
      </c>
      <c r="N3043" t="s">
        <v>23</v>
      </c>
      <c r="O3043">
        <v>3.2</v>
      </c>
      <c r="P3043">
        <v>3.53</v>
      </c>
      <c r="Q3043">
        <v>2.16</v>
      </c>
      <c r="R3043">
        <v>3.4</v>
      </c>
      <c r="S3043">
        <v>3.7</v>
      </c>
      <c r="T3043">
        <v>2.25</v>
      </c>
    </row>
    <row r="3044" spans="1:20" x14ac:dyDescent="0.45">
      <c r="A3044" t="s">
        <v>20</v>
      </c>
      <c r="B3044" s="2">
        <v>43241</v>
      </c>
      <c r="C3044" s="1">
        <v>0.70833333333333337</v>
      </c>
      <c r="D3044" t="s">
        <v>49</v>
      </c>
      <c r="E3044" t="s">
        <v>40</v>
      </c>
      <c r="F3044">
        <v>1281.3900000000001</v>
      </c>
      <c r="G3044">
        <v>1334.58</v>
      </c>
      <c r="H3044">
        <v>3</v>
      </c>
      <c r="I3044">
        <v>7</v>
      </c>
      <c r="J3044">
        <v>5</v>
      </c>
      <c r="K3044">
        <v>9</v>
      </c>
      <c r="L3044">
        <v>3</v>
      </c>
      <c r="M3044">
        <v>0</v>
      </c>
      <c r="N3044" t="s">
        <v>23</v>
      </c>
      <c r="O3044">
        <v>2.31</v>
      </c>
      <c r="P3044">
        <v>3.5</v>
      </c>
      <c r="Q3044">
        <v>2.93</v>
      </c>
      <c r="R3044">
        <v>2.4</v>
      </c>
      <c r="S3044">
        <v>3.68</v>
      </c>
      <c r="T3044">
        <v>3.15</v>
      </c>
    </row>
    <row r="3045" spans="1:20" x14ac:dyDescent="0.45">
      <c r="A3045" t="s">
        <v>31</v>
      </c>
      <c r="B3045" s="2">
        <v>43241</v>
      </c>
      <c r="C3045" s="1">
        <v>0.70833333333333337</v>
      </c>
      <c r="D3045" t="s">
        <v>57</v>
      </c>
      <c r="E3045" t="s">
        <v>68</v>
      </c>
      <c r="F3045">
        <v>1567.86</v>
      </c>
      <c r="G3045">
        <v>1376.69</v>
      </c>
      <c r="H3045">
        <v>4</v>
      </c>
      <c r="I3045">
        <v>10</v>
      </c>
      <c r="J3045">
        <v>5</v>
      </c>
      <c r="K3045">
        <v>6</v>
      </c>
      <c r="L3045">
        <v>1</v>
      </c>
      <c r="M3045">
        <v>1</v>
      </c>
      <c r="N3045" t="s">
        <v>28</v>
      </c>
      <c r="O3045">
        <v>1.21</v>
      </c>
      <c r="P3045">
        <v>6.55</v>
      </c>
      <c r="Q3045">
        <v>12.27</v>
      </c>
      <c r="R3045">
        <v>1.26</v>
      </c>
      <c r="S3045">
        <v>7.65</v>
      </c>
      <c r="T3045">
        <v>15</v>
      </c>
    </row>
    <row r="3046" spans="1:20" x14ac:dyDescent="0.45">
      <c r="A3046" t="s">
        <v>31</v>
      </c>
      <c r="B3046" s="2">
        <v>43241</v>
      </c>
      <c r="C3046" s="1">
        <v>0.70833333333333337</v>
      </c>
      <c r="D3046" t="s">
        <v>55</v>
      </c>
      <c r="E3046" t="s">
        <v>78</v>
      </c>
      <c r="F3046">
        <v>1567.6</v>
      </c>
      <c r="G3046">
        <v>1336.19</v>
      </c>
      <c r="H3046">
        <v>9</v>
      </c>
      <c r="I3046">
        <v>13</v>
      </c>
      <c r="J3046">
        <v>2</v>
      </c>
      <c r="K3046">
        <v>3</v>
      </c>
      <c r="L3046">
        <v>1</v>
      </c>
      <c r="M3046">
        <v>0</v>
      </c>
      <c r="N3046" t="s">
        <v>23</v>
      </c>
      <c r="O3046">
        <v>1.22</v>
      </c>
      <c r="P3046">
        <v>6.46</v>
      </c>
      <c r="Q3046">
        <v>11.66</v>
      </c>
      <c r="R3046">
        <v>1.26</v>
      </c>
      <c r="S3046">
        <v>7.4</v>
      </c>
      <c r="T3046">
        <v>14.5</v>
      </c>
    </row>
    <row r="3047" spans="1:20" x14ac:dyDescent="0.45">
      <c r="A3047" t="s">
        <v>20</v>
      </c>
      <c r="B3047" s="2">
        <v>43241</v>
      </c>
      <c r="C3047" s="1">
        <v>0.79166666666666663</v>
      </c>
      <c r="D3047" t="s">
        <v>29</v>
      </c>
      <c r="E3047" t="s">
        <v>60</v>
      </c>
      <c r="F3047">
        <v>1275.42</v>
      </c>
      <c r="G3047">
        <v>1400.01</v>
      </c>
      <c r="H3047">
        <v>4</v>
      </c>
      <c r="I3047">
        <v>5</v>
      </c>
      <c r="J3047">
        <v>7</v>
      </c>
      <c r="K3047">
        <v>13</v>
      </c>
      <c r="L3047">
        <v>1</v>
      </c>
      <c r="M3047">
        <v>1</v>
      </c>
      <c r="N3047" t="s">
        <v>28</v>
      </c>
      <c r="O3047">
        <v>2.97</v>
      </c>
      <c r="P3047">
        <v>3.3</v>
      </c>
      <c r="Q3047">
        <v>2.38</v>
      </c>
      <c r="R3047">
        <v>3.15</v>
      </c>
      <c r="S3047">
        <v>3.45</v>
      </c>
      <c r="T3047">
        <v>2.5</v>
      </c>
    </row>
    <row r="3048" spans="1:20" x14ac:dyDescent="0.45">
      <c r="A3048" t="s">
        <v>74</v>
      </c>
      <c r="B3048" s="2">
        <v>43242</v>
      </c>
      <c r="C3048" s="1">
        <v>0.70833333333333337</v>
      </c>
      <c r="D3048" t="s">
        <v>89</v>
      </c>
      <c r="E3048" t="s">
        <v>106</v>
      </c>
      <c r="F3048">
        <v>1192.8900000000001</v>
      </c>
      <c r="G3048">
        <v>1199</v>
      </c>
      <c r="H3048">
        <v>6</v>
      </c>
      <c r="I3048">
        <v>7</v>
      </c>
      <c r="J3048">
        <v>3</v>
      </c>
      <c r="K3048">
        <v>6</v>
      </c>
      <c r="L3048">
        <v>1</v>
      </c>
      <c r="M3048">
        <v>2</v>
      </c>
      <c r="N3048" t="s">
        <v>34</v>
      </c>
      <c r="O3048">
        <v>2.86</v>
      </c>
      <c r="P3048">
        <v>3.13</v>
      </c>
      <c r="Q3048">
        <v>2.54</v>
      </c>
      <c r="R3048">
        <v>3.05</v>
      </c>
      <c r="S3048">
        <v>3.25</v>
      </c>
      <c r="T3048">
        <v>2.77</v>
      </c>
    </row>
    <row r="3049" spans="1:20" x14ac:dyDescent="0.45">
      <c r="A3049" t="s">
        <v>41</v>
      </c>
      <c r="B3049" s="2">
        <v>43244</v>
      </c>
      <c r="C3049" s="1">
        <v>0.75</v>
      </c>
      <c r="D3049" t="s">
        <v>114</v>
      </c>
      <c r="E3049" t="s">
        <v>51</v>
      </c>
      <c r="F3049">
        <v>1243.98</v>
      </c>
      <c r="G3049">
        <v>1360.25</v>
      </c>
      <c r="H3049">
        <v>0</v>
      </c>
      <c r="I3049">
        <v>0</v>
      </c>
      <c r="J3049">
        <v>1</v>
      </c>
      <c r="K3049">
        <v>2</v>
      </c>
      <c r="L3049">
        <v>1</v>
      </c>
      <c r="M3049">
        <v>4</v>
      </c>
      <c r="N3049" t="s">
        <v>34</v>
      </c>
      <c r="O3049">
        <v>2.46</v>
      </c>
      <c r="P3049">
        <v>3.41</v>
      </c>
      <c r="Q3049">
        <v>2.79</v>
      </c>
      <c r="R3049">
        <v>2.63</v>
      </c>
      <c r="S3049">
        <v>3.6</v>
      </c>
      <c r="T3049">
        <v>2.95</v>
      </c>
    </row>
    <row r="3050" spans="1:20" x14ac:dyDescent="0.45">
      <c r="A3050" t="s">
        <v>31</v>
      </c>
      <c r="B3050" s="2">
        <v>43244</v>
      </c>
      <c r="C3050" s="1">
        <v>0.80208333333333337</v>
      </c>
      <c r="D3050" t="s">
        <v>32</v>
      </c>
      <c r="E3050" t="s">
        <v>45</v>
      </c>
      <c r="F3050">
        <v>1272.74</v>
      </c>
      <c r="G3050">
        <v>1305.3499999999999</v>
      </c>
      <c r="H3050">
        <v>5</v>
      </c>
      <c r="I3050">
        <v>5</v>
      </c>
      <c r="J3050">
        <v>2</v>
      </c>
      <c r="K3050">
        <v>3</v>
      </c>
      <c r="L3050">
        <v>1</v>
      </c>
      <c r="M3050">
        <v>0</v>
      </c>
      <c r="N3050" t="s">
        <v>23</v>
      </c>
      <c r="O3050">
        <v>2.21</v>
      </c>
      <c r="P3050">
        <v>3.41</v>
      </c>
      <c r="Q3050">
        <v>3.14</v>
      </c>
      <c r="R3050">
        <v>2.2799999999999998</v>
      </c>
      <c r="S3050">
        <v>3.64</v>
      </c>
      <c r="T3050">
        <v>3.4</v>
      </c>
    </row>
    <row r="3051" spans="1:20" x14ac:dyDescent="0.45">
      <c r="A3051" t="s">
        <v>20</v>
      </c>
      <c r="B3051" s="2">
        <v>43246</v>
      </c>
      <c r="C3051" s="1">
        <v>0.66666666666666663</v>
      </c>
      <c r="D3051" t="s">
        <v>40</v>
      </c>
      <c r="E3051" t="s">
        <v>29</v>
      </c>
      <c r="F3051">
        <v>1334.58</v>
      </c>
      <c r="G3051">
        <v>1275.42</v>
      </c>
      <c r="H3051">
        <v>4</v>
      </c>
      <c r="I3051">
        <v>6</v>
      </c>
      <c r="J3051">
        <v>4</v>
      </c>
      <c r="K3051">
        <v>6</v>
      </c>
      <c r="L3051">
        <v>1</v>
      </c>
      <c r="M3051">
        <v>0</v>
      </c>
      <c r="N3051" t="s">
        <v>23</v>
      </c>
      <c r="O3051">
        <v>2</v>
      </c>
      <c r="P3051">
        <v>3.6</v>
      </c>
      <c r="Q3051">
        <v>3.57</v>
      </c>
      <c r="R3051">
        <v>2.1</v>
      </c>
      <c r="S3051">
        <v>3.76</v>
      </c>
      <c r="T3051">
        <v>3.85</v>
      </c>
    </row>
    <row r="3052" spans="1:20" x14ac:dyDescent="0.45">
      <c r="A3052" t="s">
        <v>41</v>
      </c>
      <c r="B3052" s="2">
        <v>43247</v>
      </c>
      <c r="C3052" s="1">
        <v>0.58333333333333337</v>
      </c>
      <c r="D3052" t="s">
        <v>54</v>
      </c>
      <c r="E3052" t="s">
        <v>105</v>
      </c>
      <c r="F3052">
        <v>1364.03</v>
      </c>
      <c r="G3052">
        <v>1404.96</v>
      </c>
      <c r="H3052">
        <v>3</v>
      </c>
      <c r="I3052">
        <v>7</v>
      </c>
      <c r="J3052">
        <v>6</v>
      </c>
      <c r="K3052">
        <v>12</v>
      </c>
      <c r="L3052">
        <v>1</v>
      </c>
      <c r="M3052">
        <v>1</v>
      </c>
      <c r="N3052" t="s">
        <v>28</v>
      </c>
      <c r="O3052">
        <v>3.11</v>
      </c>
      <c r="P3052">
        <v>3.34</v>
      </c>
      <c r="Q3052">
        <v>2.2999999999999998</v>
      </c>
      <c r="R3052">
        <v>3.25</v>
      </c>
      <c r="S3052">
        <v>3.5</v>
      </c>
      <c r="T3052">
        <v>2.4300000000000002</v>
      </c>
    </row>
    <row r="3053" spans="1:20" x14ac:dyDescent="0.45">
      <c r="A3053" t="s">
        <v>35</v>
      </c>
      <c r="B3053" s="2">
        <v>43247</v>
      </c>
      <c r="C3053" s="1">
        <v>0.6875</v>
      </c>
      <c r="D3053" t="s">
        <v>100</v>
      </c>
      <c r="E3053" t="s">
        <v>37</v>
      </c>
      <c r="F3053">
        <v>1433.35</v>
      </c>
      <c r="G3053">
        <v>1579.38</v>
      </c>
      <c r="H3053">
        <v>3</v>
      </c>
      <c r="I3053">
        <v>6</v>
      </c>
      <c r="J3053">
        <v>6</v>
      </c>
      <c r="K3053">
        <v>12</v>
      </c>
      <c r="L3053">
        <v>0</v>
      </c>
      <c r="M3053">
        <v>0</v>
      </c>
      <c r="N3053" t="s">
        <v>28</v>
      </c>
      <c r="O3053">
        <v>2.91</v>
      </c>
      <c r="P3053">
        <v>3.62</v>
      </c>
      <c r="Q3053">
        <v>2.25</v>
      </c>
      <c r="R3053">
        <v>3.29</v>
      </c>
      <c r="S3053">
        <v>4</v>
      </c>
      <c r="T3053">
        <v>2.36</v>
      </c>
    </row>
    <row r="3054" spans="1:20" x14ac:dyDescent="0.45">
      <c r="A3054" t="s">
        <v>35</v>
      </c>
      <c r="B3054" s="2">
        <v>43247</v>
      </c>
      <c r="C3054" s="1">
        <v>0.6875</v>
      </c>
      <c r="D3054" t="s">
        <v>46</v>
      </c>
      <c r="E3054" t="s">
        <v>112</v>
      </c>
      <c r="F3054">
        <v>1465.98</v>
      </c>
      <c r="G3054">
        <v>1514.25</v>
      </c>
      <c r="H3054">
        <v>3</v>
      </c>
      <c r="I3054">
        <v>4</v>
      </c>
      <c r="J3054">
        <v>1</v>
      </c>
      <c r="K3054">
        <v>7</v>
      </c>
      <c r="L3054">
        <v>2</v>
      </c>
      <c r="M3054">
        <v>1</v>
      </c>
      <c r="N3054" t="s">
        <v>23</v>
      </c>
      <c r="O3054">
        <v>2.92</v>
      </c>
      <c r="P3054">
        <v>3.56</v>
      </c>
      <c r="Q3054">
        <v>2.27</v>
      </c>
      <c r="R3054">
        <v>3.06</v>
      </c>
      <c r="S3054">
        <v>3.8</v>
      </c>
      <c r="T3054">
        <v>2.5499999999999998</v>
      </c>
    </row>
    <row r="3055" spans="1:20" x14ac:dyDescent="0.45">
      <c r="A3055" t="s">
        <v>20</v>
      </c>
      <c r="B3055" s="2">
        <v>43247</v>
      </c>
      <c r="C3055" s="1">
        <v>0.70833333333333337</v>
      </c>
      <c r="D3055" t="s">
        <v>24</v>
      </c>
      <c r="E3055" t="s">
        <v>49</v>
      </c>
      <c r="F3055">
        <v>1318.11</v>
      </c>
      <c r="G3055">
        <v>1281.3900000000001</v>
      </c>
      <c r="H3055">
        <v>4</v>
      </c>
      <c r="I3055">
        <v>10</v>
      </c>
      <c r="J3055">
        <v>6</v>
      </c>
      <c r="K3055">
        <v>7</v>
      </c>
      <c r="L3055">
        <v>1</v>
      </c>
      <c r="M3055">
        <v>0</v>
      </c>
      <c r="N3055" t="s">
        <v>23</v>
      </c>
      <c r="O3055">
        <v>1.77</v>
      </c>
      <c r="P3055">
        <v>3.71</v>
      </c>
      <c r="Q3055">
        <v>4.54</v>
      </c>
      <c r="R3055">
        <v>1.85</v>
      </c>
      <c r="S3055">
        <v>4</v>
      </c>
      <c r="T3055">
        <v>4.9000000000000004</v>
      </c>
    </row>
    <row r="3056" spans="1:20" x14ac:dyDescent="0.45">
      <c r="A3056" t="s">
        <v>20</v>
      </c>
      <c r="B3056" s="2">
        <v>43247</v>
      </c>
      <c r="C3056" s="1">
        <v>0.70833333333333337</v>
      </c>
      <c r="D3056" t="s">
        <v>25</v>
      </c>
      <c r="E3056" t="s">
        <v>88</v>
      </c>
      <c r="F3056">
        <v>1398.09</v>
      </c>
      <c r="G3056">
        <v>1149.4000000000001</v>
      </c>
      <c r="H3056">
        <v>3</v>
      </c>
      <c r="I3056">
        <v>4</v>
      </c>
      <c r="J3056">
        <v>3</v>
      </c>
      <c r="K3056">
        <v>4</v>
      </c>
      <c r="L3056">
        <v>3</v>
      </c>
      <c r="M3056">
        <v>1</v>
      </c>
      <c r="N3056" t="s">
        <v>23</v>
      </c>
      <c r="O3056">
        <v>1.45</v>
      </c>
      <c r="P3056">
        <v>4.58</v>
      </c>
      <c r="Q3056">
        <v>6.55</v>
      </c>
      <c r="R3056">
        <v>1.5</v>
      </c>
      <c r="S3056">
        <v>5</v>
      </c>
      <c r="T3056">
        <v>7.5</v>
      </c>
    </row>
    <row r="3057" spans="1:20" x14ac:dyDescent="0.45">
      <c r="A3057" t="s">
        <v>20</v>
      </c>
      <c r="B3057" s="2">
        <v>43247</v>
      </c>
      <c r="C3057" s="1">
        <v>0.70833333333333337</v>
      </c>
      <c r="D3057" t="s">
        <v>58</v>
      </c>
      <c r="E3057" t="s">
        <v>104</v>
      </c>
      <c r="F3057">
        <v>1364.5</v>
      </c>
      <c r="G3057">
        <v>1194.6099999999999</v>
      </c>
      <c r="H3057">
        <v>0</v>
      </c>
      <c r="I3057">
        <v>3</v>
      </c>
      <c r="J3057">
        <v>1</v>
      </c>
      <c r="K3057">
        <v>1</v>
      </c>
      <c r="L3057">
        <v>2</v>
      </c>
      <c r="M3057">
        <v>0</v>
      </c>
      <c r="N3057" t="s">
        <v>23</v>
      </c>
      <c r="O3057">
        <v>1.34</v>
      </c>
      <c r="P3057">
        <v>5.07</v>
      </c>
      <c r="Q3057">
        <v>8.86</v>
      </c>
      <c r="R3057">
        <v>1.42</v>
      </c>
      <c r="S3057">
        <v>5.5</v>
      </c>
      <c r="T3057">
        <v>10.5</v>
      </c>
    </row>
    <row r="3058" spans="1:20" x14ac:dyDescent="0.45">
      <c r="A3058" t="s">
        <v>31</v>
      </c>
      <c r="B3058" s="2">
        <v>43247</v>
      </c>
      <c r="C3058" s="1">
        <v>0.70833333333333337</v>
      </c>
      <c r="D3058" t="s">
        <v>45</v>
      </c>
      <c r="E3058" t="s">
        <v>32</v>
      </c>
      <c r="F3058">
        <v>1305.3499999999999</v>
      </c>
      <c r="G3058">
        <v>1272.74</v>
      </c>
      <c r="H3058">
        <v>2</v>
      </c>
      <c r="I3058">
        <v>2</v>
      </c>
      <c r="J3058">
        <v>7</v>
      </c>
      <c r="K3058">
        <v>8</v>
      </c>
      <c r="L3058">
        <v>3</v>
      </c>
      <c r="M3058">
        <v>0</v>
      </c>
      <c r="N3058" t="s">
        <v>23</v>
      </c>
      <c r="O3058">
        <v>2.31</v>
      </c>
      <c r="P3058">
        <v>3.42</v>
      </c>
      <c r="Q3058">
        <v>2.98</v>
      </c>
      <c r="R3058">
        <v>2.4</v>
      </c>
      <c r="S3058">
        <v>3.64</v>
      </c>
      <c r="T3058">
        <v>3.1</v>
      </c>
    </row>
    <row r="3059" spans="1:20" x14ac:dyDescent="0.45">
      <c r="A3059" t="s">
        <v>20</v>
      </c>
      <c r="B3059" s="2">
        <v>43247</v>
      </c>
      <c r="C3059" s="1">
        <v>0.79166666666666663</v>
      </c>
      <c r="D3059" t="s">
        <v>30</v>
      </c>
      <c r="E3059" t="s">
        <v>60</v>
      </c>
      <c r="F3059">
        <v>1511.47</v>
      </c>
      <c r="G3059">
        <v>1400.01</v>
      </c>
      <c r="H3059">
        <v>9</v>
      </c>
      <c r="I3059">
        <v>13</v>
      </c>
      <c r="J3059">
        <v>5</v>
      </c>
      <c r="K3059">
        <v>11</v>
      </c>
      <c r="L3059">
        <v>1</v>
      </c>
      <c r="M3059">
        <v>2</v>
      </c>
      <c r="N3059" t="s">
        <v>34</v>
      </c>
      <c r="O3059">
        <v>1.71</v>
      </c>
      <c r="P3059">
        <v>3.57</v>
      </c>
      <c r="Q3059">
        <v>5.21</v>
      </c>
      <c r="R3059">
        <v>1.78</v>
      </c>
      <c r="S3059">
        <v>3.75</v>
      </c>
      <c r="T3059">
        <v>5.94</v>
      </c>
    </row>
    <row r="3060" spans="1:20" x14ac:dyDescent="0.45">
      <c r="A3060" t="s">
        <v>31</v>
      </c>
      <c r="B3060" s="2">
        <v>43255</v>
      </c>
      <c r="C3060" s="1">
        <v>0.75</v>
      </c>
      <c r="D3060" t="s">
        <v>56</v>
      </c>
      <c r="E3060" t="s">
        <v>68</v>
      </c>
      <c r="F3060">
        <v>1448.25</v>
      </c>
      <c r="G3060">
        <v>1383.1</v>
      </c>
      <c r="H3060">
        <v>2</v>
      </c>
      <c r="I3060">
        <v>2</v>
      </c>
      <c r="J3060">
        <v>5</v>
      </c>
      <c r="K3060">
        <v>6</v>
      </c>
      <c r="L3060">
        <v>3</v>
      </c>
      <c r="M3060">
        <v>1</v>
      </c>
      <c r="N3060" t="s">
        <v>23</v>
      </c>
      <c r="O3060">
        <v>1.6</v>
      </c>
      <c r="P3060">
        <v>4.09</v>
      </c>
      <c r="Q3060">
        <v>5.28</v>
      </c>
      <c r="R3060">
        <v>1.76</v>
      </c>
      <c r="S3060">
        <v>4.32</v>
      </c>
      <c r="T3060">
        <v>5.7</v>
      </c>
    </row>
    <row r="3061" spans="1:20" x14ac:dyDescent="0.45">
      <c r="A3061" t="s">
        <v>31</v>
      </c>
      <c r="B3061" s="2">
        <v>43256</v>
      </c>
      <c r="C3061" s="1">
        <v>0.45833333333333331</v>
      </c>
      <c r="D3061" t="s">
        <v>33</v>
      </c>
      <c r="E3061" t="s">
        <v>44</v>
      </c>
      <c r="F3061">
        <v>1399.87</v>
      </c>
      <c r="G3061">
        <v>1360.1</v>
      </c>
      <c r="H3061">
        <v>4</v>
      </c>
      <c r="I3061">
        <v>10</v>
      </c>
      <c r="J3061">
        <v>0</v>
      </c>
      <c r="K3061">
        <v>4</v>
      </c>
      <c r="L3061">
        <v>3</v>
      </c>
      <c r="M3061">
        <v>2</v>
      </c>
      <c r="N3061" t="s">
        <v>23</v>
      </c>
      <c r="O3061">
        <v>2.37</v>
      </c>
      <c r="P3061">
        <v>3.25</v>
      </c>
      <c r="Q3061">
        <v>3</v>
      </c>
      <c r="R3061">
        <v>2.5</v>
      </c>
      <c r="S3061">
        <v>3.39</v>
      </c>
      <c r="T3061">
        <v>3.35</v>
      </c>
    </row>
    <row r="3062" spans="1:20" x14ac:dyDescent="0.45">
      <c r="A3062" t="s">
        <v>41</v>
      </c>
      <c r="B3062" s="2">
        <v>43256</v>
      </c>
      <c r="C3062" s="1">
        <v>0.58333333333333337</v>
      </c>
      <c r="D3062" t="s">
        <v>91</v>
      </c>
      <c r="E3062" t="s">
        <v>70</v>
      </c>
      <c r="F3062">
        <v>1240.6600000000001</v>
      </c>
      <c r="G3062">
        <v>1462.54</v>
      </c>
      <c r="H3062">
        <v>4</v>
      </c>
      <c r="I3062">
        <v>7</v>
      </c>
      <c r="J3062">
        <v>9</v>
      </c>
      <c r="K3062">
        <v>15</v>
      </c>
      <c r="L3062">
        <v>1</v>
      </c>
      <c r="M3062">
        <v>0</v>
      </c>
      <c r="N3062" t="s">
        <v>23</v>
      </c>
      <c r="O3062">
        <v>6.04</v>
      </c>
      <c r="P3062">
        <v>4.18</v>
      </c>
      <c r="Q3062">
        <v>1.52</v>
      </c>
      <c r="R3062">
        <v>6.8</v>
      </c>
      <c r="S3062">
        <v>4.5</v>
      </c>
      <c r="T3062">
        <v>1.58</v>
      </c>
    </row>
    <row r="3063" spans="1:20" x14ac:dyDescent="0.45">
      <c r="A3063" t="s">
        <v>41</v>
      </c>
      <c r="B3063" s="2">
        <v>43256</v>
      </c>
      <c r="C3063" s="1">
        <v>0.58333333333333337</v>
      </c>
      <c r="D3063" t="s">
        <v>114</v>
      </c>
      <c r="E3063" t="s">
        <v>54</v>
      </c>
      <c r="F3063">
        <v>1236.3</v>
      </c>
      <c r="G3063">
        <v>1347.45</v>
      </c>
      <c r="H3063">
        <v>1</v>
      </c>
      <c r="I3063">
        <v>1</v>
      </c>
      <c r="J3063">
        <v>1</v>
      </c>
      <c r="K3063">
        <v>5</v>
      </c>
      <c r="L3063">
        <v>1</v>
      </c>
      <c r="M3063">
        <v>2</v>
      </c>
      <c r="N3063" t="s">
        <v>34</v>
      </c>
      <c r="O3063">
        <v>2.21</v>
      </c>
      <c r="P3063">
        <v>3.23</v>
      </c>
      <c r="Q3063">
        <v>3.38</v>
      </c>
      <c r="R3063">
        <v>2.31</v>
      </c>
      <c r="S3063">
        <v>3.45</v>
      </c>
      <c r="T3063">
        <v>3.66</v>
      </c>
    </row>
    <row r="3064" spans="1:20" x14ac:dyDescent="0.45">
      <c r="A3064" t="s">
        <v>35</v>
      </c>
      <c r="B3064" s="2">
        <v>43256</v>
      </c>
      <c r="C3064" s="1">
        <v>0.64583333333333337</v>
      </c>
      <c r="D3064" t="s">
        <v>39</v>
      </c>
      <c r="E3064" t="s">
        <v>37</v>
      </c>
      <c r="F3064">
        <v>1745.91</v>
      </c>
      <c r="G3064">
        <v>1582.94</v>
      </c>
      <c r="H3064">
        <v>6</v>
      </c>
      <c r="I3064">
        <v>12</v>
      </c>
      <c r="J3064">
        <v>7</v>
      </c>
      <c r="K3064">
        <v>10</v>
      </c>
      <c r="L3064">
        <v>4</v>
      </c>
      <c r="M3064">
        <v>1</v>
      </c>
      <c r="N3064" t="s">
        <v>23</v>
      </c>
      <c r="O3064">
        <v>1.81</v>
      </c>
      <c r="P3064">
        <v>3.67</v>
      </c>
      <c r="Q3064">
        <v>4.1900000000000004</v>
      </c>
      <c r="R3064">
        <v>1.93</v>
      </c>
      <c r="S3064">
        <v>4.01</v>
      </c>
      <c r="T3064">
        <v>4.87</v>
      </c>
    </row>
    <row r="3065" spans="1:20" x14ac:dyDescent="0.45">
      <c r="A3065" t="s">
        <v>41</v>
      </c>
      <c r="B3065" s="2">
        <v>43256</v>
      </c>
      <c r="C3065" s="1">
        <v>0.6875</v>
      </c>
      <c r="D3065" t="s">
        <v>51</v>
      </c>
      <c r="E3065" t="s">
        <v>53</v>
      </c>
      <c r="F3065">
        <v>1374.34</v>
      </c>
      <c r="G3065">
        <v>1540.19</v>
      </c>
      <c r="H3065">
        <v>7</v>
      </c>
      <c r="I3065">
        <v>7</v>
      </c>
      <c r="J3065">
        <v>5</v>
      </c>
      <c r="K3065">
        <v>9</v>
      </c>
      <c r="L3065">
        <v>0</v>
      </c>
      <c r="M3065">
        <v>0</v>
      </c>
      <c r="N3065" t="s">
        <v>28</v>
      </c>
      <c r="O3065">
        <v>3.52</v>
      </c>
      <c r="P3065">
        <v>3.33</v>
      </c>
      <c r="Q3065">
        <v>2.11</v>
      </c>
      <c r="R3065">
        <v>3.8</v>
      </c>
      <c r="S3065">
        <v>3.55</v>
      </c>
      <c r="T3065">
        <v>2.21</v>
      </c>
    </row>
    <row r="3066" spans="1:20" x14ac:dyDescent="0.45">
      <c r="A3066" t="s">
        <v>61</v>
      </c>
      <c r="B3066" s="2">
        <v>43256</v>
      </c>
      <c r="C3066" s="1">
        <v>0.70833333333333337</v>
      </c>
      <c r="D3066" t="s">
        <v>80</v>
      </c>
      <c r="E3066" t="s">
        <v>62</v>
      </c>
      <c r="F3066">
        <v>1423.41</v>
      </c>
      <c r="G3066">
        <v>1470.67</v>
      </c>
      <c r="H3066">
        <v>9</v>
      </c>
      <c r="I3066">
        <v>15</v>
      </c>
      <c r="J3066">
        <v>9</v>
      </c>
      <c r="K3066">
        <v>12</v>
      </c>
      <c r="L3066">
        <v>0</v>
      </c>
      <c r="M3066">
        <v>0</v>
      </c>
      <c r="N3066" t="s">
        <v>28</v>
      </c>
      <c r="O3066">
        <v>2.4500000000000002</v>
      </c>
      <c r="P3066">
        <v>3.25</v>
      </c>
      <c r="Q3066">
        <v>2.81</v>
      </c>
      <c r="R3066">
        <v>2.6</v>
      </c>
      <c r="S3066">
        <v>3.42</v>
      </c>
      <c r="T3066">
        <v>3.01</v>
      </c>
    </row>
    <row r="3067" spans="1:20" x14ac:dyDescent="0.45">
      <c r="A3067" t="s">
        <v>20</v>
      </c>
      <c r="B3067" s="2">
        <v>43256</v>
      </c>
      <c r="C3067" s="1">
        <v>0.70833333333333337</v>
      </c>
      <c r="D3067" t="s">
        <v>109</v>
      </c>
      <c r="E3067" t="s">
        <v>22</v>
      </c>
      <c r="F3067">
        <v>1285.97</v>
      </c>
      <c r="G3067">
        <v>1263.68</v>
      </c>
      <c r="H3067">
        <v>6</v>
      </c>
      <c r="I3067">
        <v>7</v>
      </c>
      <c r="J3067">
        <v>3</v>
      </c>
      <c r="K3067">
        <v>3</v>
      </c>
      <c r="L3067">
        <v>1</v>
      </c>
      <c r="M3067">
        <v>0</v>
      </c>
      <c r="N3067" t="s">
        <v>23</v>
      </c>
      <c r="O3067">
        <v>2.15</v>
      </c>
      <c r="P3067">
        <v>3.46</v>
      </c>
      <c r="Q3067">
        <v>3.27</v>
      </c>
      <c r="R3067">
        <v>2.2999999999999998</v>
      </c>
      <c r="S3067">
        <v>3.6</v>
      </c>
      <c r="T3067">
        <v>3.58</v>
      </c>
    </row>
    <row r="3068" spans="1:20" x14ac:dyDescent="0.45">
      <c r="A3068" t="s">
        <v>20</v>
      </c>
      <c r="B3068" s="2">
        <v>43256</v>
      </c>
      <c r="C3068" s="1">
        <v>0.70833333333333337</v>
      </c>
      <c r="D3068" t="s">
        <v>29</v>
      </c>
      <c r="E3068" t="s">
        <v>104</v>
      </c>
      <c r="F3068">
        <v>1268.6099999999999</v>
      </c>
      <c r="G3068">
        <v>1177.82</v>
      </c>
      <c r="H3068">
        <v>1</v>
      </c>
      <c r="I3068">
        <v>5</v>
      </c>
      <c r="J3068">
        <v>0</v>
      </c>
      <c r="K3068">
        <v>1</v>
      </c>
      <c r="L3068">
        <v>1</v>
      </c>
      <c r="M3068">
        <v>0</v>
      </c>
      <c r="N3068" t="s">
        <v>23</v>
      </c>
      <c r="O3068">
        <v>1.41</v>
      </c>
      <c r="P3068">
        <v>4.6500000000000004</v>
      </c>
      <c r="Q3068">
        <v>7.35</v>
      </c>
      <c r="R3068">
        <v>1.5</v>
      </c>
      <c r="S3068">
        <v>4.95</v>
      </c>
      <c r="T3068">
        <v>8.6999999999999993</v>
      </c>
    </row>
    <row r="3069" spans="1:20" x14ac:dyDescent="0.45">
      <c r="A3069" t="s">
        <v>20</v>
      </c>
      <c r="B3069" s="2">
        <v>43256</v>
      </c>
      <c r="C3069" s="1">
        <v>0.70833333333333337</v>
      </c>
      <c r="D3069" t="s">
        <v>40</v>
      </c>
      <c r="E3069" t="s">
        <v>24</v>
      </c>
      <c r="F3069">
        <v>1331.49</v>
      </c>
      <c r="G3069">
        <v>1322.8</v>
      </c>
      <c r="H3069">
        <v>6</v>
      </c>
      <c r="I3069">
        <v>8</v>
      </c>
      <c r="J3069">
        <v>4</v>
      </c>
      <c r="K3069">
        <v>10</v>
      </c>
      <c r="L3069">
        <v>2</v>
      </c>
      <c r="M3069">
        <v>2</v>
      </c>
      <c r="N3069" t="s">
        <v>28</v>
      </c>
      <c r="O3069">
        <v>1.91</v>
      </c>
      <c r="P3069">
        <v>3.58</v>
      </c>
      <c r="Q3069">
        <v>3.91</v>
      </c>
      <c r="R3069">
        <v>2.08</v>
      </c>
      <c r="S3069">
        <v>3.94</v>
      </c>
      <c r="T3069">
        <v>4.45</v>
      </c>
    </row>
    <row r="3070" spans="1:20" x14ac:dyDescent="0.45">
      <c r="A3070" t="s">
        <v>20</v>
      </c>
      <c r="B3070" s="2">
        <v>43256</v>
      </c>
      <c r="C3070" s="1">
        <v>0.79166666666666663</v>
      </c>
      <c r="D3070" t="s">
        <v>60</v>
      </c>
      <c r="E3070" t="s">
        <v>49</v>
      </c>
      <c r="F3070">
        <v>1407.56</v>
      </c>
      <c r="G3070">
        <v>1295.93</v>
      </c>
      <c r="H3070">
        <v>5</v>
      </c>
      <c r="I3070">
        <v>11</v>
      </c>
      <c r="J3070">
        <v>6</v>
      </c>
      <c r="K3070">
        <v>6</v>
      </c>
      <c r="L3070">
        <v>3</v>
      </c>
      <c r="M3070">
        <v>0</v>
      </c>
      <c r="N3070" t="s">
        <v>23</v>
      </c>
      <c r="O3070">
        <v>1.65</v>
      </c>
      <c r="P3070">
        <v>3.75</v>
      </c>
      <c r="Q3070">
        <v>5.29</v>
      </c>
      <c r="R3070">
        <v>1.73</v>
      </c>
      <c r="S3070">
        <v>3.94</v>
      </c>
      <c r="T3070">
        <v>5.9</v>
      </c>
    </row>
    <row r="3071" spans="1:20" x14ac:dyDescent="0.45">
      <c r="A3071" t="s">
        <v>31</v>
      </c>
      <c r="B3071" s="2">
        <v>43256</v>
      </c>
      <c r="C3071" s="1">
        <v>0.79166666666666663</v>
      </c>
      <c r="D3071" t="s">
        <v>107</v>
      </c>
      <c r="E3071" t="s">
        <v>32</v>
      </c>
      <c r="F3071">
        <v>1289.33</v>
      </c>
      <c r="G3071">
        <v>1281.9000000000001</v>
      </c>
      <c r="H3071">
        <v>0</v>
      </c>
      <c r="I3071">
        <v>1</v>
      </c>
      <c r="J3071">
        <v>6</v>
      </c>
      <c r="K3071">
        <v>8</v>
      </c>
      <c r="L3071">
        <v>2</v>
      </c>
      <c r="M3071">
        <v>1</v>
      </c>
      <c r="N3071" t="s">
        <v>23</v>
      </c>
      <c r="O3071">
        <v>3.17</v>
      </c>
      <c r="P3071">
        <v>3.28</v>
      </c>
      <c r="Q3071">
        <v>2.2599999999999998</v>
      </c>
      <c r="R3071">
        <v>3.4</v>
      </c>
      <c r="S3071">
        <v>3.5</v>
      </c>
      <c r="T3071">
        <v>2.35</v>
      </c>
    </row>
    <row r="3072" spans="1:20" x14ac:dyDescent="0.45">
      <c r="A3072" t="s">
        <v>20</v>
      </c>
      <c r="B3072" s="2">
        <v>43259</v>
      </c>
      <c r="C3072" s="1">
        <v>0.75</v>
      </c>
      <c r="D3072" t="s">
        <v>60</v>
      </c>
      <c r="E3072" t="s">
        <v>88</v>
      </c>
      <c r="F3072">
        <v>1407.56</v>
      </c>
      <c r="G3072">
        <v>1149.5899999999999</v>
      </c>
      <c r="H3072">
        <v>7</v>
      </c>
      <c r="I3072">
        <v>11</v>
      </c>
      <c r="J3072">
        <v>3</v>
      </c>
      <c r="K3072">
        <v>3</v>
      </c>
      <c r="L3072">
        <v>4</v>
      </c>
      <c r="M3072">
        <v>1</v>
      </c>
      <c r="N3072" t="s">
        <v>23</v>
      </c>
      <c r="O3072">
        <v>1.37</v>
      </c>
      <c r="P3072">
        <v>4.67</v>
      </c>
      <c r="Q3072">
        <v>8.77</v>
      </c>
      <c r="R3072">
        <v>1.41</v>
      </c>
      <c r="S3072">
        <v>5</v>
      </c>
      <c r="T3072">
        <v>9.92</v>
      </c>
    </row>
    <row r="3073" spans="1:20" x14ac:dyDescent="0.45">
      <c r="A3073" t="s">
        <v>20</v>
      </c>
      <c r="B3073" s="2">
        <v>43261</v>
      </c>
      <c r="C3073" s="1">
        <v>0.60416666666666663</v>
      </c>
      <c r="D3073" t="s">
        <v>22</v>
      </c>
      <c r="E3073" t="s">
        <v>40</v>
      </c>
      <c r="F3073">
        <v>1263.68</v>
      </c>
      <c r="G3073">
        <v>1331.49</v>
      </c>
      <c r="H3073">
        <v>3</v>
      </c>
      <c r="I3073">
        <v>3</v>
      </c>
      <c r="J3073">
        <v>4</v>
      </c>
      <c r="K3073">
        <v>8</v>
      </c>
      <c r="L3073">
        <v>1</v>
      </c>
      <c r="M3073">
        <v>1</v>
      </c>
      <c r="N3073" t="s">
        <v>28</v>
      </c>
      <c r="O3073">
        <v>2.68</v>
      </c>
      <c r="P3073">
        <v>3.47</v>
      </c>
      <c r="Q3073">
        <v>2.52</v>
      </c>
      <c r="R3073">
        <v>2.8</v>
      </c>
      <c r="S3073">
        <v>3.61</v>
      </c>
      <c r="T3073">
        <v>2.6</v>
      </c>
    </row>
    <row r="3074" spans="1:20" x14ac:dyDescent="0.45">
      <c r="A3074" t="s">
        <v>31</v>
      </c>
      <c r="B3074" s="2">
        <v>43261</v>
      </c>
      <c r="C3074" s="1">
        <v>0.625</v>
      </c>
      <c r="D3074" t="s">
        <v>44</v>
      </c>
      <c r="E3074" t="s">
        <v>33</v>
      </c>
      <c r="F3074">
        <v>1360.1</v>
      </c>
      <c r="G3074">
        <v>1399.87</v>
      </c>
      <c r="H3074">
        <v>0</v>
      </c>
      <c r="I3074">
        <v>3</v>
      </c>
      <c r="J3074">
        <v>6</v>
      </c>
      <c r="K3074">
        <v>10</v>
      </c>
      <c r="L3074">
        <v>2</v>
      </c>
      <c r="M3074">
        <v>2</v>
      </c>
      <c r="N3074" t="s">
        <v>28</v>
      </c>
      <c r="O3074">
        <v>1.99</v>
      </c>
      <c r="P3074">
        <v>3.47</v>
      </c>
      <c r="Q3074">
        <v>3.75</v>
      </c>
      <c r="R3074">
        <v>2.0499999999999998</v>
      </c>
      <c r="S3074">
        <v>3.6</v>
      </c>
      <c r="T3074">
        <v>3.93</v>
      </c>
    </row>
    <row r="3075" spans="1:20" x14ac:dyDescent="0.45">
      <c r="A3075" t="s">
        <v>20</v>
      </c>
      <c r="B3075" s="2">
        <v>43261</v>
      </c>
      <c r="C3075" s="1">
        <v>0.70833333333333337</v>
      </c>
      <c r="D3075" t="s">
        <v>58</v>
      </c>
      <c r="E3075" t="s">
        <v>24</v>
      </c>
      <c r="F3075">
        <v>1343.64</v>
      </c>
      <c r="G3075">
        <v>1322.8</v>
      </c>
      <c r="H3075">
        <v>4</v>
      </c>
      <c r="I3075">
        <v>4</v>
      </c>
      <c r="J3075">
        <v>4</v>
      </c>
      <c r="K3075">
        <v>8</v>
      </c>
      <c r="L3075">
        <v>0</v>
      </c>
      <c r="M3075">
        <v>1</v>
      </c>
      <c r="N3075" t="s">
        <v>34</v>
      </c>
      <c r="O3075">
        <v>1.75</v>
      </c>
      <c r="P3075">
        <v>3.79</v>
      </c>
      <c r="Q3075">
        <v>4.5199999999999996</v>
      </c>
      <c r="R3075">
        <v>1.84</v>
      </c>
      <c r="S3075">
        <v>3.97</v>
      </c>
      <c r="T3075">
        <v>4.8499999999999996</v>
      </c>
    </row>
    <row r="3076" spans="1:20" x14ac:dyDescent="0.45">
      <c r="A3076" t="s">
        <v>65</v>
      </c>
      <c r="B3076" s="2">
        <v>43261</v>
      </c>
      <c r="C3076" s="1">
        <v>0.79166666666666663</v>
      </c>
      <c r="D3076" t="s">
        <v>66</v>
      </c>
      <c r="E3076" t="s">
        <v>72</v>
      </c>
      <c r="F3076">
        <v>1459.98</v>
      </c>
      <c r="G3076">
        <v>1562.17</v>
      </c>
      <c r="H3076">
        <v>3</v>
      </c>
      <c r="I3076">
        <v>9</v>
      </c>
      <c r="J3076">
        <v>9</v>
      </c>
      <c r="K3076">
        <v>13</v>
      </c>
      <c r="L3076">
        <v>1</v>
      </c>
      <c r="M3076">
        <v>2</v>
      </c>
      <c r="N3076" t="s">
        <v>34</v>
      </c>
      <c r="O3076">
        <v>3.62</v>
      </c>
      <c r="P3076">
        <v>3.04</v>
      </c>
      <c r="Q3076">
        <v>2.13</v>
      </c>
      <c r="R3076">
        <v>3.88</v>
      </c>
      <c r="S3076">
        <v>3.16</v>
      </c>
      <c r="T3076">
        <v>2.21</v>
      </c>
    </row>
    <row r="3077" spans="1:20" x14ac:dyDescent="0.45">
      <c r="A3077" t="s">
        <v>20</v>
      </c>
      <c r="B3077" s="2">
        <v>43274</v>
      </c>
      <c r="C3077" s="1">
        <v>0.70833333333333337</v>
      </c>
      <c r="D3077" t="s">
        <v>25</v>
      </c>
      <c r="E3077" t="s">
        <v>22</v>
      </c>
      <c r="F3077">
        <v>1385.19</v>
      </c>
      <c r="G3077">
        <v>1259.7</v>
      </c>
      <c r="H3077">
        <v>6</v>
      </c>
      <c r="I3077">
        <v>7</v>
      </c>
      <c r="J3077">
        <v>1</v>
      </c>
      <c r="K3077">
        <v>4</v>
      </c>
      <c r="L3077">
        <v>3</v>
      </c>
      <c r="M3077">
        <v>0</v>
      </c>
      <c r="N3077" t="s">
        <v>23</v>
      </c>
      <c r="O3077">
        <v>1.67</v>
      </c>
      <c r="P3077">
        <v>4.0999999999999996</v>
      </c>
      <c r="Q3077">
        <v>4.6399999999999997</v>
      </c>
      <c r="R3077">
        <v>1.73</v>
      </c>
      <c r="S3077">
        <v>4.3</v>
      </c>
      <c r="T3077">
        <v>5.0999999999999996</v>
      </c>
    </row>
    <row r="3078" spans="1:20" x14ac:dyDescent="0.45">
      <c r="A3078" t="s">
        <v>20</v>
      </c>
      <c r="B3078" s="2">
        <v>43275</v>
      </c>
      <c r="C3078" s="1">
        <v>0.70833333333333337</v>
      </c>
      <c r="D3078" t="s">
        <v>24</v>
      </c>
      <c r="E3078" t="s">
        <v>29</v>
      </c>
      <c r="F3078">
        <v>1331.93</v>
      </c>
      <c r="G3078">
        <v>1267.6099999999999</v>
      </c>
      <c r="H3078">
        <v>7</v>
      </c>
      <c r="I3078">
        <v>8</v>
      </c>
      <c r="J3078">
        <v>4</v>
      </c>
      <c r="K3078">
        <v>7</v>
      </c>
      <c r="L3078">
        <v>2</v>
      </c>
      <c r="M3078">
        <v>2</v>
      </c>
      <c r="N3078" t="s">
        <v>28</v>
      </c>
      <c r="O3078">
        <v>2.0499999999999998</v>
      </c>
      <c r="P3078">
        <v>3.51</v>
      </c>
      <c r="Q3078">
        <v>3.53</v>
      </c>
      <c r="R3078">
        <v>2.16</v>
      </c>
      <c r="S3078">
        <v>3.8</v>
      </c>
      <c r="T3078">
        <v>3.9</v>
      </c>
    </row>
    <row r="3079" spans="1:20" x14ac:dyDescent="0.45">
      <c r="A3079" t="s">
        <v>20</v>
      </c>
      <c r="B3079" s="2">
        <v>43275</v>
      </c>
      <c r="C3079" s="1">
        <v>0.70833333333333337</v>
      </c>
      <c r="D3079" t="s">
        <v>88</v>
      </c>
      <c r="E3079" t="s">
        <v>109</v>
      </c>
      <c r="F3079">
        <v>1152.67</v>
      </c>
      <c r="G3079">
        <v>1294.71</v>
      </c>
      <c r="H3079">
        <v>0</v>
      </c>
      <c r="I3079">
        <v>3</v>
      </c>
      <c r="J3079">
        <v>9</v>
      </c>
      <c r="K3079">
        <v>9</v>
      </c>
      <c r="L3079">
        <v>2</v>
      </c>
      <c r="M3079">
        <v>0</v>
      </c>
      <c r="N3079" t="s">
        <v>23</v>
      </c>
      <c r="O3079">
        <v>2.4700000000000002</v>
      </c>
      <c r="P3079">
        <v>3.24</v>
      </c>
      <c r="Q3079">
        <v>2.89</v>
      </c>
      <c r="R3079">
        <v>2.78</v>
      </c>
      <c r="S3079">
        <v>3.4</v>
      </c>
      <c r="T3079">
        <v>3.05</v>
      </c>
    </row>
    <row r="3080" spans="1:20" x14ac:dyDescent="0.45">
      <c r="A3080" t="s">
        <v>20</v>
      </c>
      <c r="B3080" s="2">
        <v>43275</v>
      </c>
      <c r="C3080" s="1">
        <v>0.70833333333333337</v>
      </c>
      <c r="D3080" t="s">
        <v>58</v>
      </c>
      <c r="E3080" t="s">
        <v>113</v>
      </c>
      <c r="F3080">
        <v>1340.56</v>
      </c>
      <c r="G3080">
        <v>1258.75</v>
      </c>
      <c r="H3080">
        <v>4</v>
      </c>
      <c r="I3080">
        <v>4</v>
      </c>
      <c r="J3080">
        <v>6</v>
      </c>
      <c r="K3080">
        <v>10</v>
      </c>
      <c r="L3080">
        <v>3</v>
      </c>
      <c r="M3080">
        <v>0</v>
      </c>
      <c r="N3080" t="s">
        <v>23</v>
      </c>
      <c r="O3080">
        <v>1.53</v>
      </c>
      <c r="P3080">
        <v>4.3499999999999996</v>
      </c>
      <c r="Q3080">
        <v>5.7</v>
      </c>
      <c r="R3080">
        <v>1.58</v>
      </c>
      <c r="S3080">
        <v>4.5199999999999996</v>
      </c>
      <c r="T3080">
        <v>6.3</v>
      </c>
    </row>
    <row r="3081" spans="1:20" x14ac:dyDescent="0.45">
      <c r="A3081" t="s">
        <v>20</v>
      </c>
      <c r="B3081" s="2">
        <v>43275</v>
      </c>
      <c r="C3081" s="1">
        <v>0.79166666666666663</v>
      </c>
      <c r="D3081" t="s">
        <v>30</v>
      </c>
      <c r="E3081" t="s">
        <v>40</v>
      </c>
      <c r="F3081">
        <v>1495.43</v>
      </c>
      <c r="G3081">
        <v>1335.79</v>
      </c>
      <c r="H3081">
        <v>6</v>
      </c>
      <c r="I3081">
        <v>10</v>
      </c>
      <c r="J3081">
        <v>5</v>
      </c>
      <c r="K3081">
        <v>8</v>
      </c>
      <c r="L3081">
        <v>3</v>
      </c>
      <c r="M3081">
        <v>0</v>
      </c>
      <c r="N3081" t="s">
        <v>23</v>
      </c>
      <c r="O3081">
        <v>1.6</v>
      </c>
      <c r="P3081">
        <v>3.94</v>
      </c>
      <c r="Q3081">
        <v>5.51</v>
      </c>
      <c r="R3081">
        <v>1.65</v>
      </c>
      <c r="S3081">
        <v>4.2</v>
      </c>
      <c r="T3081">
        <v>6.4</v>
      </c>
    </row>
    <row r="3082" spans="1:20" x14ac:dyDescent="0.45">
      <c r="A3082" t="s">
        <v>31</v>
      </c>
      <c r="B3082" s="2">
        <v>43285</v>
      </c>
      <c r="C3082" s="1">
        <v>0.625</v>
      </c>
      <c r="D3082" t="s">
        <v>107</v>
      </c>
      <c r="E3082" t="s">
        <v>44</v>
      </c>
      <c r="F3082">
        <v>1289.33</v>
      </c>
      <c r="G3082">
        <v>1360.1</v>
      </c>
      <c r="H3082">
        <v>3</v>
      </c>
      <c r="I3082">
        <v>3</v>
      </c>
      <c r="J3082">
        <v>1</v>
      </c>
      <c r="K3082">
        <v>1</v>
      </c>
      <c r="L3082">
        <v>2</v>
      </c>
      <c r="M3082">
        <v>2</v>
      </c>
      <c r="N3082" t="s">
        <v>28</v>
      </c>
      <c r="O3082">
        <v>4.53</v>
      </c>
      <c r="P3082">
        <v>3.82</v>
      </c>
      <c r="Q3082">
        <v>1.74</v>
      </c>
      <c r="R3082">
        <v>4.8</v>
      </c>
      <c r="S3082">
        <v>4.05</v>
      </c>
      <c r="T3082">
        <v>1.91</v>
      </c>
    </row>
    <row r="3083" spans="1:20" x14ac:dyDescent="0.45">
      <c r="A3083" t="s">
        <v>20</v>
      </c>
      <c r="B3083" s="2">
        <v>43285</v>
      </c>
      <c r="C3083" s="1">
        <v>0.70833333333333337</v>
      </c>
      <c r="D3083" t="s">
        <v>40</v>
      </c>
      <c r="E3083" t="s">
        <v>58</v>
      </c>
      <c r="F3083">
        <v>1325.46</v>
      </c>
      <c r="G3083">
        <v>1347.61</v>
      </c>
      <c r="H3083">
        <v>2</v>
      </c>
      <c r="I3083">
        <v>6</v>
      </c>
      <c r="J3083">
        <v>4</v>
      </c>
      <c r="K3083">
        <v>7</v>
      </c>
      <c r="L3083">
        <v>1</v>
      </c>
      <c r="M3083">
        <v>4</v>
      </c>
      <c r="N3083" t="s">
        <v>34</v>
      </c>
      <c r="O3083">
        <v>2.0099999999999998</v>
      </c>
      <c r="P3083">
        <v>3.57</v>
      </c>
      <c r="Q3083">
        <v>3.57</v>
      </c>
      <c r="R3083">
        <v>2.1</v>
      </c>
      <c r="S3083">
        <v>3.75</v>
      </c>
      <c r="T3083">
        <v>3.8</v>
      </c>
    </row>
    <row r="3084" spans="1:20" x14ac:dyDescent="0.45">
      <c r="A3084" t="s">
        <v>35</v>
      </c>
      <c r="B3084" s="2">
        <v>43285</v>
      </c>
      <c r="C3084" s="1">
        <v>0.72916666666666663</v>
      </c>
      <c r="D3084" t="s">
        <v>100</v>
      </c>
      <c r="E3084" t="s">
        <v>47</v>
      </c>
      <c r="F3084">
        <v>1430.38</v>
      </c>
      <c r="G3084">
        <v>1468.58</v>
      </c>
      <c r="H3084">
        <v>4</v>
      </c>
      <c r="I3084">
        <v>7</v>
      </c>
      <c r="J3084">
        <v>1</v>
      </c>
      <c r="K3084">
        <v>5</v>
      </c>
      <c r="L3084">
        <v>1</v>
      </c>
      <c r="M3084">
        <v>2</v>
      </c>
      <c r="N3084" t="s">
        <v>34</v>
      </c>
      <c r="O3084">
        <v>1.93</v>
      </c>
      <c r="P3084">
        <v>3.49</v>
      </c>
      <c r="Q3084">
        <v>3.85</v>
      </c>
      <c r="R3084">
        <v>2.1</v>
      </c>
      <c r="S3084">
        <v>3.7</v>
      </c>
      <c r="T3084">
        <v>4.2300000000000004</v>
      </c>
    </row>
    <row r="3085" spans="1:20" x14ac:dyDescent="0.45">
      <c r="A3085" t="s">
        <v>81</v>
      </c>
      <c r="B3085" s="2">
        <v>43286</v>
      </c>
      <c r="C3085" s="1">
        <v>0.72916666666666663</v>
      </c>
      <c r="D3085" t="s">
        <v>83</v>
      </c>
      <c r="E3085" t="s">
        <v>101</v>
      </c>
      <c r="F3085">
        <v>1580.13</v>
      </c>
      <c r="G3085">
        <v>1578.12</v>
      </c>
      <c r="H3085">
        <v>7</v>
      </c>
      <c r="I3085">
        <v>8</v>
      </c>
      <c r="J3085">
        <v>6</v>
      </c>
      <c r="K3085">
        <v>7</v>
      </c>
      <c r="L3085">
        <v>0</v>
      </c>
      <c r="M3085">
        <v>0</v>
      </c>
      <c r="N3085" t="s">
        <v>28</v>
      </c>
      <c r="O3085">
        <v>1.75</v>
      </c>
      <c r="P3085">
        <v>3.17</v>
      </c>
      <c r="Q3085">
        <v>5.64</v>
      </c>
      <c r="R3085">
        <v>1.87</v>
      </c>
      <c r="S3085">
        <v>3.4</v>
      </c>
      <c r="T3085">
        <v>6.5</v>
      </c>
    </row>
    <row r="3086" spans="1:20" x14ac:dyDescent="0.45">
      <c r="A3086" t="s">
        <v>31</v>
      </c>
      <c r="B3086" s="2">
        <v>43286</v>
      </c>
      <c r="C3086" s="1">
        <v>0.75</v>
      </c>
      <c r="D3086" t="s">
        <v>55</v>
      </c>
      <c r="E3086" t="s">
        <v>56</v>
      </c>
      <c r="F3086">
        <v>1581.56</v>
      </c>
      <c r="G3086">
        <v>1448.25</v>
      </c>
      <c r="H3086">
        <v>9</v>
      </c>
      <c r="I3086">
        <v>15</v>
      </c>
      <c r="J3086">
        <v>5</v>
      </c>
      <c r="K3086">
        <v>5</v>
      </c>
      <c r="L3086">
        <v>2</v>
      </c>
      <c r="M3086">
        <v>1</v>
      </c>
      <c r="N3086" t="s">
        <v>23</v>
      </c>
      <c r="O3086">
        <v>1.53</v>
      </c>
      <c r="P3086">
        <v>4.67</v>
      </c>
      <c r="Q3086">
        <v>5.18</v>
      </c>
      <c r="R3086">
        <v>1.59</v>
      </c>
      <c r="S3086">
        <v>5.1100000000000003</v>
      </c>
      <c r="T3086">
        <v>5.8</v>
      </c>
    </row>
    <row r="3087" spans="1:20" x14ac:dyDescent="0.45">
      <c r="A3087" t="s">
        <v>20</v>
      </c>
      <c r="B3087" s="2">
        <v>43288</v>
      </c>
      <c r="C3087" s="1">
        <v>0.70833333333333337</v>
      </c>
      <c r="D3087" t="s">
        <v>30</v>
      </c>
      <c r="E3087" t="s">
        <v>49</v>
      </c>
      <c r="F3087">
        <v>1500.29</v>
      </c>
      <c r="G3087">
        <v>1318.94</v>
      </c>
      <c r="H3087">
        <v>6</v>
      </c>
      <c r="I3087">
        <v>12</v>
      </c>
      <c r="J3087">
        <v>3</v>
      </c>
      <c r="K3087">
        <v>9</v>
      </c>
      <c r="L3087">
        <v>2</v>
      </c>
      <c r="M3087">
        <v>1</v>
      </c>
      <c r="N3087" t="s">
        <v>23</v>
      </c>
      <c r="O3087">
        <v>1.46</v>
      </c>
      <c r="P3087">
        <v>4.3899999999999997</v>
      </c>
      <c r="Q3087">
        <v>6.75</v>
      </c>
      <c r="R3087">
        <v>1.51</v>
      </c>
      <c r="S3087">
        <v>4.5999999999999996</v>
      </c>
      <c r="T3087">
        <v>7.74</v>
      </c>
    </row>
    <row r="3088" spans="1:20" x14ac:dyDescent="0.45">
      <c r="A3088" t="s">
        <v>41</v>
      </c>
      <c r="B3088" s="2">
        <v>43288</v>
      </c>
      <c r="C3088" s="1">
        <v>0.77083333333333337</v>
      </c>
      <c r="D3088" t="s">
        <v>114</v>
      </c>
      <c r="E3088" t="s">
        <v>91</v>
      </c>
      <c r="F3088">
        <v>1236.3</v>
      </c>
      <c r="G3088">
        <v>1240.6600000000001</v>
      </c>
      <c r="H3088">
        <v>1</v>
      </c>
      <c r="I3088">
        <v>1</v>
      </c>
      <c r="J3088">
        <v>4</v>
      </c>
      <c r="K3088">
        <v>10</v>
      </c>
      <c r="L3088">
        <v>3</v>
      </c>
      <c r="M3088">
        <v>0</v>
      </c>
      <c r="N3088" t="s">
        <v>23</v>
      </c>
      <c r="O3088">
        <v>1.66</v>
      </c>
      <c r="P3088">
        <v>3.84</v>
      </c>
      <c r="Q3088">
        <v>5.12</v>
      </c>
      <c r="R3088">
        <v>1.73</v>
      </c>
      <c r="S3088">
        <v>4</v>
      </c>
      <c r="T3088">
        <v>5.65</v>
      </c>
    </row>
    <row r="3089" spans="1:20" x14ac:dyDescent="0.45">
      <c r="A3089" t="s">
        <v>31</v>
      </c>
      <c r="B3089" s="2">
        <v>43291</v>
      </c>
      <c r="C3089" s="1">
        <v>0.45833333333333331</v>
      </c>
      <c r="D3089" t="s">
        <v>99</v>
      </c>
      <c r="E3089" t="s">
        <v>56</v>
      </c>
      <c r="F3089">
        <v>1333.76</v>
      </c>
      <c r="G3089">
        <v>1448.25</v>
      </c>
      <c r="H3089">
        <v>4</v>
      </c>
      <c r="I3089">
        <v>10</v>
      </c>
      <c r="J3089">
        <v>4</v>
      </c>
      <c r="K3089">
        <v>5</v>
      </c>
      <c r="L3089">
        <v>3</v>
      </c>
      <c r="M3089">
        <v>2</v>
      </c>
      <c r="N3089" t="s">
        <v>23</v>
      </c>
      <c r="O3089">
        <v>5.24</v>
      </c>
      <c r="P3089">
        <v>4.3600000000000003</v>
      </c>
      <c r="Q3089">
        <v>1.57</v>
      </c>
      <c r="R3089">
        <v>5.75</v>
      </c>
      <c r="S3089">
        <v>4.51</v>
      </c>
      <c r="T3089">
        <v>1.64</v>
      </c>
    </row>
    <row r="3090" spans="1:20" x14ac:dyDescent="0.45">
      <c r="A3090" t="s">
        <v>31</v>
      </c>
      <c r="B3090" s="2">
        <v>43291</v>
      </c>
      <c r="C3090" s="1">
        <v>0.54166666666666663</v>
      </c>
      <c r="D3090" t="s">
        <v>78</v>
      </c>
      <c r="E3090" t="s">
        <v>45</v>
      </c>
      <c r="F3090">
        <v>1338.74</v>
      </c>
      <c r="G3090">
        <v>1300.25</v>
      </c>
      <c r="H3090">
        <v>1</v>
      </c>
      <c r="I3090">
        <v>3</v>
      </c>
      <c r="J3090">
        <v>4</v>
      </c>
      <c r="K3090">
        <v>5</v>
      </c>
      <c r="L3090">
        <v>1</v>
      </c>
      <c r="M3090">
        <v>2</v>
      </c>
      <c r="N3090" t="s">
        <v>34</v>
      </c>
      <c r="O3090">
        <v>2.27</v>
      </c>
      <c r="P3090">
        <v>3.18</v>
      </c>
      <c r="Q3090">
        <v>3.31</v>
      </c>
      <c r="R3090">
        <v>2.37</v>
      </c>
      <c r="S3090">
        <v>3.3</v>
      </c>
      <c r="T3090">
        <v>3.51</v>
      </c>
    </row>
    <row r="3091" spans="1:20" x14ac:dyDescent="0.45">
      <c r="A3091" t="s">
        <v>35</v>
      </c>
      <c r="B3091" s="2">
        <v>43291</v>
      </c>
      <c r="C3091" s="1">
        <v>0.5625</v>
      </c>
      <c r="D3091" t="s">
        <v>38</v>
      </c>
      <c r="E3091" t="s">
        <v>112</v>
      </c>
      <c r="F3091">
        <v>1405.9</v>
      </c>
      <c r="G3091">
        <v>1489.35</v>
      </c>
      <c r="H3091">
        <v>1</v>
      </c>
      <c r="I3091">
        <v>7</v>
      </c>
      <c r="J3091">
        <v>1</v>
      </c>
      <c r="K3091">
        <v>4</v>
      </c>
      <c r="L3091">
        <v>1</v>
      </c>
      <c r="M3091">
        <v>0</v>
      </c>
      <c r="N3091" t="s">
        <v>23</v>
      </c>
      <c r="O3091">
        <v>4.91</v>
      </c>
      <c r="P3091">
        <v>4.1100000000000003</v>
      </c>
      <c r="Q3091">
        <v>1.63</v>
      </c>
      <c r="R3091">
        <v>5.25</v>
      </c>
      <c r="S3091">
        <v>4.49</v>
      </c>
      <c r="T3091">
        <v>1.72</v>
      </c>
    </row>
    <row r="3092" spans="1:20" x14ac:dyDescent="0.45">
      <c r="A3092" t="s">
        <v>74</v>
      </c>
      <c r="B3092" s="2">
        <v>43291</v>
      </c>
      <c r="C3092" s="1">
        <v>0.625</v>
      </c>
      <c r="D3092" t="s">
        <v>89</v>
      </c>
      <c r="E3092" t="s">
        <v>106</v>
      </c>
      <c r="F3092">
        <v>1192.8900000000001</v>
      </c>
      <c r="G3092">
        <v>1199</v>
      </c>
      <c r="H3092">
        <v>4</v>
      </c>
      <c r="I3092">
        <v>4</v>
      </c>
      <c r="J3092">
        <v>6</v>
      </c>
      <c r="K3092">
        <v>10</v>
      </c>
      <c r="L3092">
        <v>3</v>
      </c>
      <c r="M3092">
        <v>0</v>
      </c>
      <c r="N3092" t="s">
        <v>23</v>
      </c>
      <c r="O3092">
        <v>1.92</v>
      </c>
      <c r="P3092">
        <v>3.51</v>
      </c>
      <c r="Q3092">
        <v>3.9</v>
      </c>
      <c r="R3092">
        <v>1.98</v>
      </c>
      <c r="S3092">
        <v>3.68</v>
      </c>
      <c r="T3092">
        <v>4.0999999999999996</v>
      </c>
    </row>
    <row r="3093" spans="1:20" x14ac:dyDescent="0.45">
      <c r="A3093" t="s">
        <v>35</v>
      </c>
      <c r="B3093" s="2">
        <v>43291</v>
      </c>
      <c r="C3093" s="1">
        <v>0.66666666666666663</v>
      </c>
      <c r="D3093" t="s">
        <v>37</v>
      </c>
      <c r="E3093" t="s">
        <v>39</v>
      </c>
      <c r="F3093">
        <v>1582.94</v>
      </c>
      <c r="G3093">
        <v>1745.91</v>
      </c>
      <c r="H3093">
        <v>1</v>
      </c>
      <c r="I3093">
        <v>7</v>
      </c>
      <c r="J3093">
        <v>6</v>
      </c>
      <c r="K3093">
        <v>12</v>
      </c>
      <c r="L3093">
        <v>1</v>
      </c>
      <c r="M3093">
        <v>2</v>
      </c>
      <c r="N3093" t="s">
        <v>34</v>
      </c>
      <c r="O3093">
        <v>5.82</v>
      </c>
      <c r="P3093">
        <v>4.22</v>
      </c>
      <c r="Q3093">
        <v>1.53</v>
      </c>
      <c r="R3093">
        <v>6.5</v>
      </c>
      <c r="S3093">
        <v>4.4000000000000004</v>
      </c>
      <c r="T3093">
        <v>1.61</v>
      </c>
    </row>
    <row r="3094" spans="1:20" x14ac:dyDescent="0.45">
      <c r="A3094" t="s">
        <v>41</v>
      </c>
      <c r="B3094" s="2">
        <v>43291</v>
      </c>
      <c r="C3094" s="1">
        <v>0.6875</v>
      </c>
      <c r="D3094" t="s">
        <v>91</v>
      </c>
      <c r="E3094" t="s">
        <v>105</v>
      </c>
      <c r="F3094">
        <v>1240.6600000000001</v>
      </c>
      <c r="G3094">
        <v>1406.88</v>
      </c>
      <c r="H3094">
        <v>4</v>
      </c>
      <c r="I3094">
        <v>7</v>
      </c>
      <c r="J3094">
        <v>4</v>
      </c>
      <c r="K3094">
        <v>10</v>
      </c>
      <c r="L3094">
        <v>2</v>
      </c>
      <c r="M3094">
        <v>4</v>
      </c>
      <c r="N3094" t="s">
        <v>34</v>
      </c>
      <c r="O3094">
        <v>7.86</v>
      </c>
      <c r="P3094">
        <v>4.95</v>
      </c>
      <c r="Q3094">
        <v>1.37</v>
      </c>
      <c r="R3094">
        <v>9</v>
      </c>
      <c r="S3094">
        <v>5.25</v>
      </c>
      <c r="T3094">
        <v>1.4</v>
      </c>
    </row>
    <row r="3095" spans="1:20" x14ac:dyDescent="0.45">
      <c r="A3095" t="s">
        <v>61</v>
      </c>
      <c r="B3095" s="2">
        <v>43291</v>
      </c>
      <c r="C3095" s="1">
        <v>0.70833333333333337</v>
      </c>
      <c r="D3095" t="s">
        <v>90</v>
      </c>
      <c r="E3095" t="s">
        <v>77</v>
      </c>
      <c r="F3095">
        <v>1312.87</v>
      </c>
      <c r="G3095">
        <v>1378.47</v>
      </c>
      <c r="H3095">
        <v>2</v>
      </c>
      <c r="I3095">
        <v>6</v>
      </c>
      <c r="J3095">
        <v>4</v>
      </c>
      <c r="K3095">
        <v>5</v>
      </c>
      <c r="L3095">
        <v>0</v>
      </c>
      <c r="M3095">
        <v>2</v>
      </c>
      <c r="N3095" t="s">
        <v>34</v>
      </c>
      <c r="O3095">
        <v>2.5099999999999998</v>
      </c>
      <c r="P3095">
        <v>3.2</v>
      </c>
      <c r="Q3095">
        <v>2.81</v>
      </c>
      <c r="R3095">
        <v>2.6</v>
      </c>
      <c r="S3095">
        <v>3.36</v>
      </c>
      <c r="T3095">
        <v>2.95</v>
      </c>
    </row>
    <row r="3096" spans="1:20" x14ac:dyDescent="0.45">
      <c r="A3096" t="s">
        <v>20</v>
      </c>
      <c r="B3096" s="2">
        <v>43291</v>
      </c>
      <c r="C3096" s="1">
        <v>0.70833333333333337</v>
      </c>
      <c r="D3096" t="s">
        <v>109</v>
      </c>
      <c r="E3096" t="s">
        <v>49</v>
      </c>
      <c r="F3096">
        <v>1281.26</v>
      </c>
      <c r="G3096">
        <v>1318.94</v>
      </c>
      <c r="H3096">
        <v>6</v>
      </c>
      <c r="I3096">
        <v>9</v>
      </c>
      <c r="J3096">
        <v>3</v>
      </c>
      <c r="K3096">
        <v>6</v>
      </c>
      <c r="L3096">
        <v>5</v>
      </c>
      <c r="M3096">
        <v>1</v>
      </c>
      <c r="N3096" t="s">
        <v>23</v>
      </c>
      <c r="O3096">
        <v>2.3199999999999998</v>
      </c>
      <c r="P3096">
        <v>3.42</v>
      </c>
      <c r="Q3096">
        <v>2.99</v>
      </c>
      <c r="R3096">
        <v>2.4500000000000002</v>
      </c>
      <c r="S3096">
        <v>3.55</v>
      </c>
      <c r="T3096">
        <v>3.1</v>
      </c>
    </row>
    <row r="3097" spans="1:20" x14ac:dyDescent="0.45">
      <c r="A3097" t="s">
        <v>20</v>
      </c>
      <c r="B3097" s="2">
        <v>43291</v>
      </c>
      <c r="C3097" s="1">
        <v>0.70833333333333337</v>
      </c>
      <c r="D3097" t="s">
        <v>30</v>
      </c>
      <c r="E3097" t="s">
        <v>104</v>
      </c>
      <c r="F3097">
        <v>1500.29</v>
      </c>
      <c r="G3097">
        <v>1172.03</v>
      </c>
      <c r="H3097">
        <v>6</v>
      </c>
      <c r="I3097">
        <v>12</v>
      </c>
      <c r="J3097">
        <v>1</v>
      </c>
      <c r="K3097">
        <v>1</v>
      </c>
      <c r="L3097">
        <v>1</v>
      </c>
      <c r="M3097">
        <v>1</v>
      </c>
      <c r="N3097" t="s">
        <v>28</v>
      </c>
      <c r="O3097">
        <v>1.39</v>
      </c>
      <c r="P3097">
        <v>4.88</v>
      </c>
      <c r="Q3097">
        <v>7.35</v>
      </c>
      <c r="R3097">
        <v>1.42</v>
      </c>
      <c r="S3097">
        <v>5.2</v>
      </c>
      <c r="T3097">
        <v>8.7899999999999991</v>
      </c>
    </row>
    <row r="3098" spans="1:20" x14ac:dyDescent="0.45">
      <c r="A3098" t="s">
        <v>31</v>
      </c>
      <c r="B3098" s="2">
        <v>43291</v>
      </c>
      <c r="C3098" s="1">
        <v>0.70833333333333337</v>
      </c>
      <c r="D3098" t="s">
        <v>68</v>
      </c>
      <c r="E3098" t="s">
        <v>57</v>
      </c>
      <c r="F3098">
        <v>1383.1</v>
      </c>
      <c r="G3098">
        <v>1557.2</v>
      </c>
      <c r="H3098">
        <v>4</v>
      </c>
      <c r="I3098">
        <v>8</v>
      </c>
      <c r="J3098">
        <v>3</v>
      </c>
      <c r="K3098">
        <v>6</v>
      </c>
      <c r="L3098">
        <v>1</v>
      </c>
      <c r="M3098">
        <v>3</v>
      </c>
      <c r="N3098" t="s">
        <v>34</v>
      </c>
      <c r="O3098">
        <v>3.06</v>
      </c>
      <c r="P3098">
        <v>3.51</v>
      </c>
      <c r="Q3098">
        <v>2.2400000000000002</v>
      </c>
      <c r="R3098">
        <v>3.35</v>
      </c>
      <c r="S3098">
        <v>3.7</v>
      </c>
      <c r="T3098">
        <v>2.33</v>
      </c>
    </row>
    <row r="3099" spans="1:20" x14ac:dyDescent="0.45">
      <c r="A3099" t="s">
        <v>20</v>
      </c>
      <c r="B3099" s="2">
        <v>43291</v>
      </c>
      <c r="C3099" s="1">
        <v>0.79166666666666663</v>
      </c>
      <c r="D3099" t="s">
        <v>60</v>
      </c>
      <c r="E3099" t="s">
        <v>29</v>
      </c>
      <c r="F3099">
        <v>1411.39</v>
      </c>
      <c r="G3099">
        <v>1271.6500000000001</v>
      </c>
      <c r="H3099">
        <v>9</v>
      </c>
      <c r="I3099">
        <v>13</v>
      </c>
      <c r="J3099">
        <v>4</v>
      </c>
      <c r="K3099">
        <v>5</v>
      </c>
      <c r="L3099">
        <v>1</v>
      </c>
      <c r="M3099">
        <v>1</v>
      </c>
      <c r="N3099" t="s">
        <v>28</v>
      </c>
      <c r="O3099">
        <v>1.72</v>
      </c>
      <c r="P3099">
        <v>3.74</v>
      </c>
      <c r="Q3099">
        <v>4.76</v>
      </c>
      <c r="R3099">
        <v>1.77</v>
      </c>
      <c r="S3099">
        <v>3.9</v>
      </c>
      <c r="T3099">
        <v>5.13</v>
      </c>
    </row>
    <row r="3100" spans="1:20" x14ac:dyDescent="0.45">
      <c r="A3100" t="s">
        <v>31</v>
      </c>
      <c r="B3100" s="2">
        <v>43291</v>
      </c>
      <c r="C3100" s="1">
        <v>0.79166666666666663</v>
      </c>
      <c r="D3100" t="s">
        <v>55</v>
      </c>
      <c r="E3100" t="s">
        <v>115</v>
      </c>
      <c r="F3100">
        <v>1581.56</v>
      </c>
      <c r="G3100">
        <v>1300.25</v>
      </c>
      <c r="H3100">
        <v>9</v>
      </c>
      <c r="I3100">
        <v>15</v>
      </c>
      <c r="J3100">
        <v>6</v>
      </c>
      <c r="K3100">
        <v>7</v>
      </c>
      <c r="L3100">
        <v>3</v>
      </c>
      <c r="M3100">
        <v>0</v>
      </c>
      <c r="N3100" t="s">
        <v>23</v>
      </c>
      <c r="O3100">
        <v>1.27</v>
      </c>
      <c r="P3100">
        <v>5.9</v>
      </c>
      <c r="Q3100">
        <v>10.01</v>
      </c>
      <c r="R3100">
        <v>1.31</v>
      </c>
      <c r="S3100">
        <v>6.35</v>
      </c>
      <c r="T3100">
        <v>13</v>
      </c>
    </row>
    <row r="3101" spans="1:20" x14ac:dyDescent="0.45">
      <c r="A3101" t="s">
        <v>31</v>
      </c>
      <c r="B3101" s="2">
        <v>43293</v>
      </c>
      <c r="C3101" s="1">
        <v>0.75</v>
      </c>
      <c r="D3101" t="s">
        <v>55</v>
      </c>
      <c r="E3101" t="s">
        <v>44</v>
      </c>
      <c r="F3101">
        <v>1581.56</v>
      </c>
      <c r="G3101">
        <v>1360.1</v>
      </c>
      <c r="H3101">
        <v>9</v>
      </c>
      <c r="I3101">
        <v>15</v>
      </c>
      <c r="J3101">
        <v>2</v>
      </c>
      <c r="K3101">
        <v>2</v>
      </c>
      <c r="L3101">
        <v>3</v>
      </c>
      <c r="M3101">
        <v>0</v>
      </c>
      <c r="N3101" t="s">
        <v>23</v>
      </c>
      <c r="O3101">
        <v>1.82</v>
      </c>
      <c r="P3101">
        <v>3.58</v>
      </c>
      <c r="Q3101">
        <v>4.34</v>
      </c>
      <c r="R3101">
        <v>1.89</v>
      </c>
      <c r="S3101">
        <v>3.8</v>
      </c>
      <c r="T3101">
        <v>5</v>
      </c>
    </row>
    <row r="3102" spans="1:20" x14ac:dyDescent="0.45">
      <c r="A3102" t="s">
        <v>31</v>
      </c>
      <c r="B3102" s="2">
        <v>43294</v>
      </c>
      <c r="C3102" s="1">
        <v>0.70833333333333337</v>
      </c>
      <c r="D3102" t="s">
        <v>116</v>
      </c>
      <c r="E3102" t="s">
        <v>99</v>
      </c>
      <c r="F3102">
        <v>1300.25</v>
      </c>
      <c r="G3102">
        <v>1333.76</v>
      </c>
      <c r="H3102">
        <v>3</v>
      </c>
      <c r="I3102">
        <v>4</v>
      </c>
      <c r="J3102">
        <v>6</v>
      </c>
      <c r="K3102">
        <v>10</v>
      </c>
      <c r="L3102">
        <v>3</v>
      </c>
      <c r="M3102">
        <v>1</v>
      </c>
      <c r="N3102" t="s">
        <v>23</v>
      </c>
      <c r="O3102">
        <v>2.59</v>
      </c>
      <c r="P3102">
        <v>3.19</v>
      </c>
      <c r="Q3102">
        <v>2.77</v>
      </c>
      <c r="R3102">
        <v>2.74</v>
      </c>
      <c r="S3102">
        <v>3.3</v>
      </c>
      <c r="T3102">
        <v>2.93</v>
      </c>
    </row>
    <row r="3103" spans="1:20" x14ac:dyDescent="0.45">
      <c r="A3103" t="s">
        <v>31</v>
      </c>
      <c r="B3103" s="2">
        <v>43295</v>
      </c>
      <c r="C3103" s="1">
        <v>0.75</v>
      </c>
      <c r="D3103" t="s">
        <v>55</v>
      </c>
      <c r="E3103" t="s">
        <v>33</v>
      </c>
      <c r="F3103">
        <v>1581.56</v>
      </c>
      <c r="G3103">
        <v>1399.87</v>
      </c>
      <c r="H3103">
        <v>9</v>
      </c>
      <c r="I3103">
        <v>15</v>
      </c>
      <c r="J3103">
        <v>4</v>
      </c>
      <c r="K3103">
        <v>8</v>
      </c>
      <c r="L3103">
        <v>0</v>
      </c>
      <c r="M3103">
        <v>0</v>
      </c>
      <c r="N3103" t="s">
        <v>28</v>
      </c>
      <c r="O3103">
        <v>1.53</v>
      </c>
      <c r="P3103">
        <v>4.25</v>
      </c>
      <c r="Q3103">
        <v>5.88</v>
      </c>
      <c r="R3103">
        <v>1.59</v>
      </c>
      <c r="S3103">
        <v>4.5</v>
      </c>
      <c r="T3103">
        <v>6.7</v>
      </c>
    </row>
    <row r="3104" spans="1:20" x14ac:dyDescent="0.45">
      <c r="A3104" t="s">
        <v>31</v>
      </c>
      <c r="B3104" s="2">
        <v>43296</v>
      </c>
      <c r="C3104" s="1">
        <v>0.45833333333333331</v>
      </c>
      <c r="D3104" t="s">
        <v>56</v>
      </c>
      <c r="E3104" t="s">
        <v>45</v>
      </c>
      <c r="F3104">
        <v>1449.11</v>
      </c>
      <c r="G3104">
        <v>1300.93</v>
      </c>
      <c r="H3104">
        <v>3</v>
      </c>
      <c r="I3104">
        <v>5</v>
      </c>
      <c r="J3104">
        <v>6</v>
      </c>
      <c r="K3104">
        <v>8</v>
      </c>
      <c r="L3104">
        <v>1</v>
      </c>
      <c r="M3104">
        <v>1</v>
      </c>
      <c r="N3104" t="s">
        <v>28</v>
      </c>
      <c r="O3104">
        <v>1.61</v>
      </c>
      <c r="P3104">
        <v>4</v>
      </c>
      <c r="Q3104">
        <v>5.26</v>
      </c>
      <c r="R3104">
        <v>1.67</v>
      </c>
      <c r="S3104">
        <v>4.2</v>
      </c>
      <c r="T3104">
        <v>5.75</v>
      </c>
    </row>
    <row r="3105" spans="1:20" x14ac:dyDescent="0.45">
      <c r="A3105" t="s">
        <v>31</v>
      </c>
      <c r="B3105" s="2">
        <v>43296</v>
      </c>
      <c r="C3105" s="1">
        <v>0.54166666666666663</v>
      </c>
      <c r="D3105" t="s">
        <v>115</v>
      </c>
      <c r="E3105" t="s">
        <v>44</v>
      </c>
      <c r="F3105">
        <v>1300.93</v>
      </c>
      <c r="G3105">
        <v>1360.77</v>
      </c>
      <c r="H3105">
        <v>3</v>
      </c>
      <c r="I3105">
        <v>6</v>
      </c>
      <c r="J3105">
        <v>2</v>
      </c>
      <c r="K3105">
        <v>2</v>
      </c>
      <c r="L3105">
        <v>3</v>
      </c>
      <c r="M3105">
        <v>2</v>
      </c>
      <c r="N3105" t="s">
        <v>23</v>
      </c>
      <c r="O3105">
        <v>3.88</v>
      </c>
      <c r="P3105">
        <v>3.59</v>
      </c>
      <c r="Q3105">
        <v>1.92</v>
      </c>
      <c r="R3105">
        <v>4.13</v>
      </c>
      <c r="S3105">
        <v>3.86</v>
      </c>
      <c r="T3105">
        <v>2</v>
      </c>
    </row>
    <row r="3106" spans="1:20" x14ac:dyDescent="0.45">
      <c r="A3106" t="s">
        <v>41</v>
      </c>
      <c r="B3106" s="2">
        <v>43296</v>
      </c>
      <c r="C3106" s="1">
        <v>0.54166666666666663</v>
      </c>
      <c r="D3106" t="s">
        <v>54</v>
      </c>
      <c r="E3106" t="s">
        <v>70</v>
      </c>
      <c r="F3106">
        <v>1364.52</v>
      </c>
      <c r="G3106">
        <v>1463.59</v>
      </c>
      <c r="H3106">
        <v>4</v>
      </c>
      <c r="I3106">
        <v>7</v>
      </c>
      <c r="J3106">
        <v>4</v>
      </c>
      <c r="K3106">
        <v>10</v>
      </c>
      <c r="L3106">
        <v>0</v>
      </c>
      <c r="M3106">
        <v>1</v>
      </c>
      <c r="N3106" t="s">
        <v>34</v>
      </c>
      <c r="O3106">
        <v>2.94</v>
      </c>
      <c r="P3106">
        <v>3.12</v>
      </c>
      <c r="Q3106">
        <v>2.5299999999999998</v>
      </c>
      <c r="R3106">
        <v>3.06</v>
      </c>
      <c r="S3106">
        <v>3.26</v>
      </c>
      <c r="T3106">
        <v>2.75</v>
      </c>
    </row>
    <row r="3107" spans="1:20" x14ac:dyDescent="0.45">
      <c r="A3107" t="s">
        <v>41</v>
      </c>
      <c r="B3107" s="2">
        <v>43296</v>
      </c>
      <c r="C3107" s="1">
        <v>0.54166666666666663</v>
      </c>
      <c r="D3107" t="s">
        <v>71</v>
      </c>
      <c r="E3107" t="s">
        <v>53</v>
      </c>
      <c r="F3107">
        <v>1312.93</v>
      </c>
      <c r="G3107">
        <v>1549.54</v>
      </c>
      <c r="H3107">
        <v>4</v>
      </c>
      <c r="I3107">
        <v>4</v>
      </c>
      <c r="J3107">
        <v>5</v>
      </c>
      <c r="K3107">
        <v>7</v>
      </c>
      <c r="L3107">
        <v>0</v>
      </c>
      <c r="M3107">
        <v>1</v>
      </c>
      <c r="N3107" t="s">
        <v>34</v>
      </c>
      <c r="O3107">
        <v>4.6100000000000003</v>
      </c>
      <c r="P3107">
        <v>3.4</v>
      </c>
      <c r="Q3107">
        <v>1.84</v>
      </c>
      <c r="R3107">
        <v>4.96</v>
      </c>
      <c r="S3107">
        <v>3.5</v>
      </c>
      <c r="T3107">
        <v>1.91</v>
      </c>
    </row>
    <row r="3108" spans="1:20" x14ac:dyDescent="0.45">
      <c r="A3108" t="s">
        <v>41</v>
      </c>
      <c r="B3108" s="2">
        <v>43297</v>
      </c>
      <c r="C3108" s="1">
        <v>0.75</v>
      </c>
      <c r="D3108" t="s">
        <v>51</v>
      </c>
      <c r="E3108" t="s">
        <v>105</v>
      </c>
      <c r="F3108">
        <v>1385.92</v>
      </c>
      <c r="G3108">
        <v>1401.65</v>
      </c>
      <c r="H3108">
        <v>1</v>
      </c>
      <c r="I3108">
        <v>7</v>
      </c>
      <c r="J3108">
        <v>4</v>
      </c>
      <c r="K3108">
        <v>10</v>
      </c>
      <c r="L3108">
        <v>0</v>
      </c>
      <c r="M3108">
        <v>0</v>
      </c>
      <c r="N3108" t="s">
        <v>28</v>
      </c>
      <c r="O3108">
        <v>2.2400000000000002</v>
      </c>
      <c r="P3108">
        <v>3.61</v>
      </c>
      <c r="Q3108">
        <v>3.01</v>
      </c>
      <c r="R3108">
        <v>2.38</v>
      </c>
      <c r="S3108">
        <v>3.85</v>
      </c>
      <c r="T3108">
        <v>3.27</v>
      </c>
    </row>
    <row r="3109" spans="1:20" x14ac:dyDescent="0.45">
      <c r="A3109" t="s">
        <v>31</v>
      </c>
      <c r="B3109" s="2">
        <v>43301</v>
      </c>
      <c r="C3109" s="1">
        <v>0.75</v>
      </c>
      <c r="D3109" t="s">
        <v>68</v>
      </c>
      <c r="E3109" t="s">
        <v>55</v>
      </c>
      <c r="F3109">
        <v>1393.34</v>
      </c>
      <c r="G3109">
        <v>1576.25</v>
      </c>
      <c r="H3109">
        <v>6</v>
      </c>
      <c r="I3109">
        <v>7</v>
      </c>
      <c r="J3109">
        <v>7</v>
      </c>
      <c r="K3109">
        <v>13</v>
      </c>
      <c r="L3109">
        <v>2</v>
      </c>
      <c r="M3109">
        <v>1</v>
      </c>
      <c r="N3109" t="s">
        <v>23</v>
      </c>
      <c r="O3109">
        <v>3.74</v>
      </c>
      <c r="P3109">
        <v>3.39</v>
      </c>
      <c r="Q3109">
        <v>2.02</v>
      </c>
      <c r="R3109">
        <v>4.12</v>
      </c>
      <c r="S3109">
        <v>3.64</v>
      </c>
      <c r="T3109">
        <v>2.14</v>
      </c>
    </row>
    <row r="3110" spans="1:20" x14ac:dyDescent="0.45">
      <c r="A3110" t="s">
        <v>31</v>
      </c>
      <c r="B3110" s="2">
        <v>43302</v>
      </c>
      <c r="C3110" s="1">
        <v>0.625</v>
      </c>
      <c r="D3110" t="s">
        <v>45</v>
      </c>
      <c r="E3110" t="s">
        <v>115</v>
      </c>
      <c r="F3110">
        <v>1300.93</v>
      </c>
      <c r="G3110">
        <v>1300.93</v>
      </c>
      <c r="H3110">
        <v>7</v>
      </c>
      <c r="I3110">
        <v>8</v>
      </c>
      <c r="J3110">
        <v>3</v>
      </c>
      <c r="K3110">
        <v>9</v>
      </c>
      <c r="L3110">
        <v>2</v>
      </c>
      <c r="M3110">
        <v>3</v>
      </c>
      <c r="N3110" t="s">
        <v>34</v>
      </c>
      <c r="O3110">
        <v>2.0699999999999998</v>
      </c>
      <c r="P3110">
        <v>3.54</v>
      </c>
      <c r="Q3110">
        <v>3.39</v>
      </c>
      <c r="R3110">
        <v>2.13</v>
      </c>
      <c r="S3110">
        <v>3.73</v>
      </c>
      <c r="T3110">
        <v>3.6</v>
      </c>
    </row>
    <row r="3111" spans="1:20" x14ac:dyDescent="0.45">
      <c r="A3111" t="s">
        <v>41</v>
      </c>
      <c r="B3111" s="2">
        <v>43302</v>
      </c>
      <c r="C3111" s="1">
        <v>0.70833333333333337</v>
      </c>
      <c r="D3111" t="s">
        <v>54</v>
      </c>
      <c r="E3111" t="s">
        <v>71</v>
      </c>
      <c r="F3111">
        <v>1364.52</v>
      </c>
      <c r="G3111">
        <v>1312.93</v>
      </c>
      <c r="H3111">
        <v>4</v>
      </c>
      <c r="I3111">
        <v>4</v>
      </c>
      <c r="J3111">
        <v>1</v>
      </c>
      <c r="K3111">
        <v>4</v>
      </c>
      <c r="L3111">
        <v>0</v>
      </c>
      <c r="M3111">
        <v>2</v>
      </c>
      <c r="N3111" t="s">
        <v>34</v>
      </c>
      <c r="O3111">
        <v>1.84</v>
      </c>
      <c r="P3111">
        <v>3.53</v>
      </c>
      <c r="Q3111">
        <v>4.37</v>
      </c>
      <c r="R3111">
        <v>1.93</v>
      </c>
      <c r="S3111">
        <v>3.73</v>
      </c>
      <c r="T3111">
        <v>4.72</v>
      </c>
    </row>
    <row r="3112" spans="1:20" x14ac:dyDescent="0.45">
      <c r="A3112" t="s">
        <v>41</v>
      </c>
      <c r="B3112" s="2">
        <v>43303</v>
      </c>
      <c r="C3112" s="1">
        <v>0.58333333333333337</v>
      </c>
      <c r="D3112" t="s">
        <v>53</v>
      </c>
      <c r="E3112" t="s">
        <v>91</v>
      </c>
      <c r="F3112">
        <v>1549.54</v>
      </c>
      <c r="G3112">
        <v>1223.1400000000001</v>
      </c>
      <c r="H3112">
        <v>7</v>
      </c>
      <c r="I3112">
        <v>9</v>
      </c>
      <c r="J3112">
        <v>0</v>
      </c>
      <c r="K3112">
        <v>4</v>
      </c>
      <c r="L3112">
        <v>5</v>
      </c>
      <c r="M3112">
        <v>1</v>
      </c>
      <c r="N3112" t="s">
        <v>23</v>
      </c>
      <c r="O3112">
        <v>1.22</v>
      </c>
      <c r="P3112">
        <v>6.02</v>
      </c>
      <c r="Q3112">
        <v>15.21</v>
      </c>
      <c r="R3112">
        <v>1.25</v>
      </c>
      <c r="S3112">
        <v>6.6</v>
      </c>
      <c r="T3112">
        <v>19</v>
      </c>
    </row>
    <row r="3113" spans="1:20" x14ac:dyDescent="0.45">
      <c r="A3113" t="s">
        <v>74</v>
      </c>
      <c r="B3113" s="2">
        <v>43303</v>
      </c>
      <c r="C3113" s="1">
        <v>0.625</v>
      </c>
      <c r="D3113" t="s">
        <v>106</v>
      </c>
      <c r="E3113" t="s">
        <v>89</v>
      </c>
      <c r="F3113">
        <v>1166</v>
      </c>
      <c r="G3113">
        <v>1192.8900000000001</v>
      </c>
      <c r="H3113">
        <v>3</v>
      </c>
      <c r="I3113">
        <v>9</v>
      </c>
      <c r="J3113">
        <v>4</v>
      </c>
      <c r="K3113">
        <v>7</v>
      </c>
      <c r="L3113">
        <v>2</v>
      </c>
      <c r="M3113">
        <v>0</v>
      </c>
      <c r="N3113" t="s">
        <v>23</v>
      </c>
      <c r="O3113">
        <v>1.75</v>
      </c>
      <c r="P3113">
        <v>3.61</v>
      </c>
      <c r="Q3113">
        <v>4.6100000000000003</v>
      </c>
      <c r="R3113">
        <v>1.8</v>
      </c>
      <c r="S3113">
        <v>3.81</v>
      </c>
      <c r="T3113">
        <v>4.91</v>
      </c>
    </row>
    <row r="3114" spans="1:20" x14ac:dyDescent="0.45">
      <c r="A3114" t="s">
        <v>31</v>
      </c>
      <c r="B3114" s="2">
        <v>43303</v>
      </c>
      <c r="C3114" s="1">
        <v>0.625</v>
      </c>
      <c r="D3114" t="s">
        <v>33</v>
      </c>
      <c r="E3114" t="s">
        <v>56</v>
      </c>
      <c r="F3114">
        <v>1406.54</v>
      </c>
      <c r="G3114">
        <v>1449.11</v>
      </c>
      <c r="H3114">
        <v>5</v>
      </c>
      <c r="I3114">
        <v>8</v>
      </c>
      <c r="J3114">
        <v>1</v>
      </c>
      <c r="K3114">
        <v>5</v>
      </c>
      <c r="L3114">
        <v>1</v>
      </c>
      <c r="M3114">
        <v>1</v>
      </c>
      <c r="N3114" t="s">
        <v>28</v>
      </c>
      <c r="O3114">
        <v>2.02</v>
      </c>
      <c r="P3114">
        <v>3.63</v>
      </c>
      <c r="Q3114">
        <v>3.44</v>
      </c>
      <c r="R3114">
        <v>2.1</v>
      </c>
      <c r="S3114">
        <v>3.86</v>
      </c>
      <c r="T3114">
        <v>3.8</v>
      </c>
    </row>
    <row r="3115" spans="1:20" x14ac:dyDescent="0.45">
      <c r="A3115" t="s">
        <v>31</v>
      </c>
      <c r="B3115" s="2">
        <v>43303</v>
      </c>
      <c r="C3115" s="1">
        <v>0.70833333333333337</v>
      </c>
      <c r="D3115" t="s">
        <v>57</v>
      </c>
      <c r="E3115" t="s">
        <v>116</v>
      </c>
      <c r="F3115">
        <v>1557.88</v>
      </c>
      <c r="G3115">
        <v>1311.4</v>
      </c>
      <c r="H3115">
        <v>7</v>
      </c>
      <c r="I3115">
        <v>9</v>
      </c>
      <c r="J3115">
        <v>6</v>
      </c>
      <c r="K3115">
        <v>6</v>
      </c>
      <c r="L3115">
        <v>1</v>
      </c>
      <c r="M3115">
        <v>1</v>
      </c>
      <c r="N3115" t="s">
        <v>28</v>
      </c>
      <c r="O3115">
        <v>1.31</v>
      </c>
      <c r="P3115">
        <v>5.39</v>
      </c>
      <c r="Q3115">
        <v>9.2799999999999994</v>
      </c>
      <c r="R3115">
        <v>1.35</v>
      </c>
      <c r="S3115">
        <v>5.94</v>
      </c>
      <c r="T3115">
        <v>11.45</v>
      </c>
    </row>
    <row r="3116" spans="1:20" x14ac:dyDescent="0.45">
      <c r="A3116" t="s">
        <v>41</v>
      </c>
      <c r="B3116" s="2">
        <v>43304</v>
      </c>
      <c r="C3116" s="1">
        <v>0.75</v>
      </c>
      <c r="D3116" t="s">
        <v>105</v>
      </c>
      <c r="E3116" t="s">
        <v>114</v>
      </c>
      <c r="F3116">
        <v>1401.65</v>
      </c>
      <c r="G3116">
        <v>1248.97</v>
      </c>
      <c r="H3116">
        <v>5</v>
      </c>
      <c r="I3116">
        <v>8</v>
      </c>
      <c r="J3116">
        <v>4</v>
      </c>
      <c r="K3116">
        <v>5</v>
      </c>
      <c r="L3116">
        <v>4</v>
      </c>
      <c r="M3116">
        <v>1</v>
      </c>
      <c r="N3116" t="s">
        <v>23</v>
      </c>
      <c r="O3116">
        <v>1.53</v>
      </c>
      <c r="P3116">
        <v>4.3</v>
      </c>
      <c r="Q3116">
        <v>5.84</v>
      </c>
      <c r="R3116">
        <v>1.57</v>
      </c>
      <c r="S3116">
        <v>4.5999999999999996</v>
      </c>
      <c r="T3116">
        <v>6.65</v>
      </c>
    </row>
    <row r="3117" spans="1:20" x14ac:dyDescent="0.45">
      <c r="A3117" t="s">
        <v>31</v>
      </c>
      <c r="B3117" s="2">
        <v>43309</v>
      </c>
      <c r="C3117" s="1">
        <v>0.625</v>
      </c>
      <c r="D3117" t="s">
        <v>55</v>
      </c>
      <c r="E3117" t="s">
        <v>45</v>
      </c>
      <c r="F3117">
        <v>1576.25</v>
      </c>
      <c r="G3117">
        <v>1300.93</v>
      </c>
      <c r="H3117">
        <v>4</v>
      </c>
      <c r="I3117">
        <v>10</v>
      </c>
      <c r="J3117">
        <v>4</v>
      </c>
      <c r="K3117">
        <v>7</v>
      </c>
      <c r="L3117">
        <v>3</v>
      </c>
      <c r="M3117">
        <v>1</v>
      </c>
      <c r="N3117" t="s">
        <v>23</v>
      </c>
      <c r="O3117">
        <v>1.55</v>
      </c>
      <c r="P3117">
        <v>4.12</v>
      </c>
      <c r="Q3117">
        <v>5.75</v>
      </c>
      <c r="R3117">
        <v>1.61</v>
      </c>
      <c r="S3117">
        <v>4.51</v>
      </c>
      <c r="T3117">
        <v>6.51</v>
      </c>
    </row>
    <row r="3118" spans="1:20" x14ac:dyDescent="0.45">
      <c r="A3118" t="s">
        <v>35</v>
      </c>
      <c r="B3118" s="2">
        <v>43309</v>
      </c>
      <c r="C3118" s="1">
        <v>0.66666666666666663</v>
      </c>
      <c r="D3118" t="s">
        <v>100</v>
      </c>
      <c r="E3118" t="s">
        <v>46</v>
      </c>
      <c r="F3118">
        <v>1430.38</v>
      </c>
      <c r="G3118">
        <v>1471.66</v>
      </c>
      <c r="H3118">
        <v>4</v>
      </c>
      <c r="I3118">
        <v>7</v>
      </c>
      <c r="J3118">
        <v>6</v>
      </c>
      <c r="K3118">
        <v>6</v>
      </c>
      <c r="L3118">
        <v>2</v>
      </c>
      <c r="M3118">
        <v>3</v>
      </c>
      <c r="N3118" t="s">
        <v>34</v>
      </c>
      <c r="O3118">
        <v>2.38</v>
      </c>
      <c r="P3118">
        <v>3.27</v>
      </c>
      <c r="Q3118">
        <v>2.94</v>
      </c>
      <c r="R3118">
        <v>2.6</v>
      </c>
      <c r="S3118">
        <v>3.44</v>
      </c>
      <c r="T3118">
        <v>3.18</v>
      </c>
    </row>
    <row r="3119" spans="1:20" x14ac:dyDescent="0.45">
      <c r="A3119" t="s">
        <v>35</v>
      </c>
      <c r="B3119" s="2">
        <v>43309</v>
      </c>
      <c r="C3119" s="1">
        <v>0.66666666666666663</v>
      </c>
      <c r="D3119" t="s">
        <v>37</v>
      </c>
      <c r="E3119" t="s">
        <v>117</v>
      </c>
      <c r="F3119">
        <v>1582.94</v>
      </c>
      <c r="G3119">
        <v>1405.9</v>
      </c>
      <c r="H3119">
        <v>0</v>
      </c>
      <c r="I3119">
        <v>4</v>
      </c>
      <c r="J3119">
        <v>6</v>
      </c>
      <c r="K3119">
        <v>7</v>
      </c>
      <c r="L3119">
        <v>3</v>
      </c>
      <c r="M3119">
        <v>2</v>
      </c>
      <c r="N3119" t="s">
        <v>23</v>
      </c>
      <c r="O3119">
        <v>1.5</v>
      </c>
      <c r="P3119">
        <v>4.24</v>
      </c>
      <c r="Q3119">
        <v>6.17</v>
      </c>
      <c r="R3119">
        <v>1.6</v>
      </c>
      <c r="S3119">
        <v>4.4400000000000004</v>
      </c>
      <c r="T3119">
        <v>7.01</v>
      </c>
    </row>
    <row r="3120" spans="1:20" x14ac:dyDescent="0.45">
      <c r="A3120" t="s">
        <v>31</v>
      </c>
      <c r="B3120" s="2">
        <v>43310</v>
      </c>
      <c r="C3120" s="1">
        <v>0.45833333333333331</v>
      </c>
      <c r="D3120" t="s">
        <v>56</v>
      </c>
      <c r="E3120" t="s">
        <v>115</v>
      </c>
      <c r="F3120">
        <v>1449.11</v>
      </c>
      <c r="G3120">
        <v>1300.93</v>
      </c>
      <c r="H3120">
        <v>2</v>
      </c>
      <c r="I3120">
        <v>5</v>
      </c>
      <c r="J3120">
        <v>6</v>
      </c>
      <c r="K3120">
        <v>9</v>
      </c>
      <c r="L3120">
        <v>3</v>
      </c>
      <c r="M3120">
        <v>0</v>
      </c>
      <c r="N3120" t="s">
        <v>23</v>
      </c>
      <c r="O3120">
        <v>1.54</v>
      </c>
      <c r="P3120">
        <v>4.3899999999999997</v>
      </c>
      <c r="Q3120">
        <v>5.53</v>
      </c>
      <c r="R3120">
        <v>1.59</v>
      </c>
      <c r="S3120">
        <v>4.72</v>
      </c>
      <c r="T3120">
        <v>6</v>
      </c>
    </row>
    <row r="3121" spans="1:20" x14ac:dyDescent="0.45">
      <c r="A3121" t="s">
        <v>81</v>
      </c>
      <c r="B3121" s="2">
        <v>43310</v>
      </c>
      <c r="C3121" s="1">
        <v>0.5</v>
      </c>
      <c r="D3121" t="s">
        <v>118</v>
      </c>
      <c r="E3121" t="s">
        <v>82</v>
      </c>
      <c r="F3121">
        <v>1465.6</v>
      </c>
      <c r="G3121">
        <v>1725.13</v>
      </c>
      <c r="H3121">
        <v>3</v>
      </c>
      <c r="I3121">
        <v>3</v>
      </c>
      <c r="J3121">
        <v>6</v>
      </c>
      <c r="K3121">
        <v>7</v>
      </c>
      <c r="L3121">
        <v>0</v>
      </c>
      <c r="M3121">
        <v>2</v>
      </c>
      <c r="N3121" t="s">
        <v>34</v>
      </c>
      <c r="O3121">
        <v>6.65</v>
      </c>
      <c r="P3121">
        <v>3.58</v>
      </c>
      <c r="Q3121">
        <v>1.58</v>
      </c>
      <c r="R3121">
        <v>9</v>
      </c>
      <c r="S3121">
        <v>4</v>
      </c>
      <c r="T3121">
        <v>1.65</v>
      </c>
    </row>
    <row r="3122" spans="1:20" x14ac:dyDescent="0.45">
      <c r="A3122" t="s">
        <v>41</v>
      </c>
      <c r="B3122" s="2">
        <v>43310</v>
      </c>
      <c r="C3122" s="1">
        <v>0.58333333333333337</v>
      </c>
      <c r="D3122" t="s">
        <v>53</v>
      </c>
      <c r="E3122" t="s">
        <v>54</v>
      </c>
      <c r="F3122">
        <v>1549.54</v>
      </c>
      <c r="G3122">
        <v>1364.52</v>
      </c>
      <c r="H3122">
        <v>7</v>
      </c>
      <c r="I3122">
        <v>11</v>
      </c>
      <c r="J3122">
        <v>3</v>
      </c>
      <c r="K3122">
        <v>4</v>
      </c>
      <c r="L3122">
        <v>1</v>
      </c>
      <c r="M3122">
        <v>0</v>
      </c>
      <c r="N3122" t="s">
        <v>23</v>
      </c>
      <c r="O3122">
        <v>1.52</v>
      </c>
      <c r="P3122">
        <v>3.91</v>
      </c>
      <c r="Q3122">
        <v>6.92</v>
      </c>
      <c r="R3122">
        <v>1.57</v>
      </c>
      <c r="S3122">
        <v>4.0999999999999996</v>
      </c>
      <c r="T3122">
        <v>8.76</v>
      </c>
    </row>
    <row r="3123" spans="1:20" x14ac:dyDescent="0.45">
      <c r="A3123" t="s">
        <v>41</v>
      </c>
      <c r="B3123" s="2">
        <v>43310</v>
      </c>
      <c r="C3123" s="1">
        <v>0.58333333333333337</v>
      </c>
      <c r="D3123" t="s">
        <v>70</v>
      </c>
      <c r="E3123" t="s">
        <v>71</v>
      </c>
      <c r="F3123">
        <v>1463.59</v>
      </c>
      <c r="G3123">
        <v>1312.93</v>
      </c>
      <c r="H3123">
        <v>7</v>
      </c>
      <c r="I3123">
        <v>10</v>
      </c>
      <c r="J3123">
        <v>3</v>
      </c>
      <c r="K3123">
        <v>7</v>
      </c>
      <c r="L3123">
        <v>1</v>
      </c>
      <c r="M3123">
        <v>1</v>
      </c>
      <c r="N3123" t="s">
        <v>28</v>
      </c>
      <c r="O3123">
        <v>1.41</v>
      </c>
      <c r="P3123">
        <v>4.57</v>
      </c>
      <c r="Q3123">
        <v>7.67</v>
      </c>
      <c r="R3123">
        <v>1.53</v>
      </c>
      <c r="S3123">
        <v>4.95</v>
      </c>
      <c r="T3123">
        <v>9.77</v>
      </c>
    </row>
    <row r="3124" spans="1:20" x14ac:dyDescent="0.45">
      <c r="A3124" t="s">
        <v>31</v>
      </c>
      <c r="B3124" s="2">
        <v>43310</v>
      </c>
      <c r="C3124" s="1">
        <v>0.625</v>
      </c>
      <c r="D3124" t="s">
        <v>99</v>
      </c>
      <c r="E3124" t="s">
        <v>57</v>
      </c>
      <c r="F3124">
        <v>1323.95</v>
      </c>
      <c r="G3124">
        <v>1557.88</v>
      </c>
      <c r="H3124">
        <v>3</v>
      </c>
      <c r="I3124">
        <v>6</v>
      </c>
      <c r="J3124">
        <v>7</v>
      </c>
      <c r="K3124">
        <v>9</v>
      </c>
      <c r="L3124">
        <v>1</v>
      </c>
      <c r="M3124">
        <v>2</v>
      </c>
      <c r="N3124" t="s">
        <v>34</v>
      </c>
      <c r="O3124">
        <v>6.36</v>
      </c>
      <c r="P3124">
        <v>4.47</v>
      </c>
      <c r="Q3124">
        <v>1.47</v>
      </c>
      <c r="R3124">
        <v>7</v>
      </c>
      <c r="S3124">
        <v>4.8</v>
      </c>
      <c r="T3124">
        <v>1.51</v>
      </c>
    </row>
    <row r="3125" spans="1:20" x14ac:dyDescent="0.45">
      <c r="A3125" t="s">
        <v>35</v>
      </c>
      <c r="B3125" s="2">
        <v>43310</v>
      </c>
      <c r="C3125" s="1">
        <v>0.66666666666666663</v>
      </c>
      <c r="D3125" t="s">
        <v>39</v>
      </c>
      <c r="E3125" t="s">
        <v>112</v>
      </c>
      <c r="F3125">
        <v>1745.91</v>
      </c>
      <c r="G3125">
        <v>1489.35</v>
      </c>
      <c r="H3125">
        <v>6</v>
      </c>
      <c r="I3125">
        <v>12</v>
      </c>
      <c r="J3125">
        <v>0</v>
      </c>
      <c r="K3125">
        <v>1</v>
      </c>
      <c r="L3125">
        <v>3</v>
      </c>
      <c r="M3125">
        <v>1</v>
      </c>
      <c r="N3125" t="s">
        <v>23</v>
      </c>
      <c r="O3125">
        <v>1.46</v>
      </c>
      <c r="P3125">
        <v>4.2</v>
      </c>
      <c r="Q3125">
        <v>7.15</v>
      </c>
      <c r="R3125">
        <v>1.52</v>
      </c>
      <c r="S3125">
        <v>4.5</v>
      </c>
      <c r="T3125">
        <v>8.75</v>
      </c>
    </row>
    <row r="3126" spans="1:20" x14ac:dyDescent="0.45">
      <c r="A3126" t="s">
        <v>31</v>
      </c>
      <c r="B3126" s="2">
        <v>43311</v>
      </c>
      <c r="C3126" s="1">
        <v>0.75</v>
      </c>
      <c r="D3126" t="s">
        <v>116</v>
      </c>
      <c r="E3126" t="s">
        <v>33</v>
      </c>
      <c r="F3126">
        <v>1311.4</v>
      </c>
      <c r="G3126">
        <v>1406.54</v>
      </c>
      <c r="H3126">
        <v>7</v>
      </c>
      <c r="I3126">
        <v>7</v>
      </c>
      <c r="J3126">
        <v>3</v>
      </c>
      <c r="K3126">
        <v>6</v>
      </c>
      <c r="L3126">
        <v>1</v>
      </c>
      <c r="M3126">
        <v>1</v>
      </c>
      <c r="N3126" t="s">
        <v>28</v>
      </c>
      <c r="O3126">
        <v>2.76</v>
      </c>
      <c r="P3126">
        <v>3.23</v>
      </c>
      <c r="Q3126">
        <v>2.58</v>
      </c>
      <c r="R3126">
        <v>2.96</v>
      </c>
      <c r="S3126">
        <v>3.42</v>
      </c>
      <c r="T3126">
        <v>2.7</v>
      </c>
    </row>
    <row r="3127" spans="1:20" x14ac:dyDescent="0.45">
      <c r="A3127" t="s">
        <v>31</v>
      </c>
      <c r="B3127" s="2">
        <v>43316</v>
      </c>
      <c r="C3127" s="1">
        <v>0.45833333333333331</v>
      </c>
      <c r="D3127" t="s">
        <v>111</v>
      </c>
      <c r="E3127" t="s">
        <v>99</v>
      </c>
      <c r="F3127">
        <v>1227.3</v>
      </c>
      <c r="G3127">
        <v>1313.94</v>
      </c>
      <c r="H3127">
        <v>2</v>
      </c>
      <c r="I3127">
        <v>2</v>
      </c>
      <c r="J3127">
        <v>0</v>
      </c>
      <c r="K3127">
        <v>3</v>
      </c>
      <c r="L3127">
        <v>0</v>
      </c>
      <c r="M3127">
        <v>1</v>
      </c>
      <c r="N3127" t="s">
        <v>34</v>
      </c>
      <c r="O3127">
        <v>3.16</v>
      </c>
      <c r="P3127">
        <v>3.31</v>
      </c>
      <c r="Q3127">
        <v>2.27</v>
      </c>
      <c r="R3127">
        <v>3.5</v>
      </c>
      <c r="S3127">
        <v>3.48</v>
      </c>
      <c r="T3127">
        <v>2.39</v>
      </c>
    </row>
    <row r="3128" spans="1:20" x14ac:dyDescent="0.45">
      <c r="A3128" t="s">
        <v>41</v>
      </c>
      <c r="B3128" s="2">
        <v>43316</v>
      </c>
      <c r="C3128" s="1">
        <v>0.58333333333333337</v>
      </c>
      <c r="D3128" t="s">
        <v>54</v>
      </c>
      <c r="E3128" t="s">
        <v>51</v>
      </c>
      <c r="F3128">
        <v>1337.81</v>
      </c>
      <c r="G3128">
        <v>1374.16</v>
      </c>
      <c r="H3128">
        <v>0</v>
      </c>
      <c r="I3128">
        <v>4</v>
      </c>
      <c r="J3128">
        <v>1</v>
      </c>
      <c r="K3128">
        <v>1</v>
      </c>
      <c r="L3128">
        <v>1</v>
      </c>
      <c r="M3128">
        <v>0</v>
      </c>
      <c r="N3128" t="s">
        <v>23</v>
      </c>
      <c r="O3128">
        <v>2.4700000000000002</v>
      </c>
      <c r="P3128">
        <v>3.2</v>
      </c>
      <c r="Q3128">
        <v>2.93</v>
      </c>
      <c r="R3128">
        <v>2.64</v>
      </c>
      <c r="S3128">
        <v>3.4</v>
      </c>
      <c r="T3128">
        <v>3.1</v>
      </c>
    </row>
    <row r="3129" spans="1:20" x14ac:dyDescent="0.45">
      <c r="A3129" t="s">
        <v>35</v>
      </c>
      <c r="B3129" s="2">
        <v>43316</v>
      </c>
      <c r="C3129" s="1">
        <v>0.58333333333333337</v>
      </c>
      <c r="D3129" t="s">
        <v>112</v>
      </c>
      <c r="E3129" t="s">
        <v>39</v>
      </c>
      <c r="F3129">
        <v>1484.2</v>
      </c>
      <c r="G3129">
        <v>1740.81</v>
      </c>
      <c r="H3129">
        <v>0</v>
      </c>
      <c r="I3129">
        <v>1</v>
      </c>
      <c r="J3129">
        <v>9</v>
      </c>
      <c r="K3129">
        <v>12</v>
      </c>
      <c r="L3129">
        <v>1</v>
      </c>
      <c r="M3129">
        <v>0</v>
      </c>
      <c r="N3129" t="s">
        <v>23</v>
      </c>
      <c r="O3129">
        <v>3.1</v>
      </c>
      <c r="P3129">
        <v>3.13</v>
      </c>
      <c r="Q3129">
        <v>2.36</v>
      </c>
      <c r="R3129">
        <v>3.4</v>
      </c>
      <c r="S3129">
        <v>3.3</v>
      </c>
      <c r="T3129">
        <v>2.6</v>
      </c>
    </row>
    <row r="3130" spans="1:20" x14ac:dyDescent="0.45">
      <c r="A3130" t="s">
        <v>31</v>
      </c>
      <c r="B3130" s="2">
        <v>43316</v>
      </c>
      <c r="C3130" s="1">
        <v>0.625</v>
      </c>
      <c r="D3130" t="s">
        <v>57</v>
      </c>
      <c r="E3130" t="s">
        <v>78</v>
      </c>
      <c r="F3130">
        <v>1563.02</v>
      </c>
      <c r="G3130">
        <v>1345.13</v>
      </c>
      <c r="H3130">
        <v>7</v>
      </c>
      <c r="I3130">
        <v>11</v>
      </c>
      <c r="J3130">
        <v>4</v>
      </c>
      <c r="K3130">
        <v>4</v>
      </c>
      <c r="L3130">
        <v>5</v>
      </c>
      <c r="M3130">
        <v>1</v>
      </c>
      <c r="N3130" t="s">
        <v>23</v>
      </c>
      <c r="O3130">
        <v>1.29</v>
      </c>
      <c r="P3130">
        <v>5.46</v>
      </c>
      <c r="Q3130">
        <v>9.8699999999999992</v>
      </c>
      <c r="R3130">
        <v>1.33</v>
      </c>
      <c r="S3130">
        <v>5.85</v>
      </c>
      <c r="T3130">
        <v>11.45</v>
      </c>
    </row>
    <row r="3131" spans="1:20" x14ac:dyDescent="0.45">
      <c r="A3131" t="s">
        <v>20</v>
      </c>
      <c r="B3131" s="2">
        <v>43316</v>
      </c>
      <c r="C3131" s="1">
        <v>0.70833333333333337</v>
      </c>
      <c r="D3131" t="s">
        <v>60</v>
      </c>
      <c r="E3131" t="s">
        <v>109</v>
      </c>
      <c r="F3131">
        <v>1385.76</v>
      </c>
      <c r="G3131">
        <v>1291.93</v>
      </c>
      <c r="H3131">
        <v>7</v>
      </c>
      <c r="I3131">
        <v>13</v>
      </c>
      <c r="J3131">
        <v>6</v>
      </c>
      <c r="K3131">
        <v>12</v>
      </c>
      <c r="L3131">
        <v>1</v>
      </c>
      <c r="M3131">
        <v>0</v>
      </c>
      <c r="N3131" t="s">
        <v>23</v>
      </c>
      <c r="O3131">
        <v>1.64</v>
      </c>
      <c r="P3131">
        <v>3.75</v>
      </c>
      <c r="Q3131">
        <v>5.47</v>
      </c>
      <c r="R3131">
        <v>1.7</v>
      </c>
      <c r="S3131">
        <v>3.9</v>
      </c>
      <c r="T3131">
        <v>6.1</v>
      </c>
    </row>
    <row r="3132" spans="1:20" x14ac:dyDescent="0.45">
      <c r="A3132" t="s">
        <v>20</v>
      </c>
      <c r="B3132" s="2">
        <v>43316</v>
      </c>
      <c r="C3132" s="1">
        <v>0.70833333333333337</v>
      </c>
      <c r="D3132" t="s">
        <v>104</v>
      </c>
      <c r="E3132" t="s">
        <v>22</v>
      </c>
      <c r="F3132">
        <v>1164.19</v>
      </c>
      <c r="G3132">
        <v>1252.21</v>
      </c>
      <c r="H3132">
        <v>2</v>
      </c>
      <c r="I3132">
        <v>2</v>
      </c>
      <c r="J3132">
        <v>1</v>
      </c>
      <c r="K3132">
        <v>4</v>
      </c>
      <c r="L3132">
        <v>1</v>
      </c>
      <c r="M3132">
        <v>1</v>
      </c>
      <c r="N3132" t="s">
        <v>28</v>
      </c>
      <c r="O3132">
        <v>2.73</v>
      </c>
      <c r="P3132">
        <v>3.46</v>
      </c>
      <c r="Q3132">
        <v>2.48</v>
      </c>
      <c r="R3132">
        <v>2.87</v>
      </c>
      <c r="S3132">
        <v>3.68</v>
      </c>
      <c r="T3132">
        <v>2.62</v>
      </c>
    </row>
    <row r="3133" spans="1:20" x14ac:dyDescent="0.45">
      <c r="A3133" t="s">
        <v>20</v>
      </c>
      <c r="B3133" s="2">
        <v>43316</v>
      </c>
      <c r="C3133" s="1">
        <v>0.70833333333333337</v>
      </c>
      <c r="D3133" t="s">
        <v>49</v>
      </c>
      <c r="E3133" t="s">
        <v>113</v>
      </c>
      <c r="F3133">
        <v>1321.26</v>
      </c>
      <c r="G3133">
        <v>1249.93</v>
      </c>
      <c r="H3133">
        <v>3</v>
      </c>
      <c r="I3133">
        <v>3</v>
      </c>
      <c r="J3133">
        <v>0</v>
      </c>
      <c r="K3133">
        <v>6</v>
      </c>
      <c r="L3133">
        <v>4</v>
      </c>
      <c r="M3133">
        <v>0</v>
      </c>
      <c r="N3133" t="s">
        <v>23</v>
      </c>
      <c r="O3133">
        <v>1.64</v>
      </c>
      <c r="P3133">
        <v>3.97</v>
      </c>
      <c r="Q3133">
        <v>5.07</v>
      </c>
      <c r="R3133">
        <v>1.7</v>
      </c>
      <c r="S3133">
        <v>4.21</v>
      </c>
      <c r="T3133">
        <v>5.5</v>
      </c>
    </row>
    <row r="3134" spans="1:20" x14ac:dyDescent="0.45">
      <c r="A3134" t="s">
        <v>31</v>
      </c>
      <c r="B3134" s="2">
        <v>43316</v>
      </c>
      <c r="C3134" s="1">
        <v>0.70833333333333337</v>
      </c>
      <c r="D3134" t="s">
        <v>33</v>
      </c>
      <c r="E3134" t="s">
        <v>32</v>
      </c>
      <c r="F3134">
        <v>1407.06</v>
      </c>
      <c r="G3134">
        <v>1281.9000000000001</v>
      </c>
      <c r="H3134">
        <v>3</v>
      </c>
      <c r="I3134">
        <v>7</v>
      </c>
      <c r="J3134">
        <v>3</v>
      </c>
      <c r="K3134">
        <v>7</v>
      </c>
      <c r="L3134">
        <v>2</v>
      </c>
      <c r="M3134">
        <v>1</v>
      </c>
      <c r="N3134" t="s">
        <v>23</v>
      </c>
      <c r="O3134">
        <v>1.48</v>
      </c>
      <c r="P3134">
        <v>4.46</v>
      </c>
      <c r="Q3134">
        <v>6.31</v>
      </c>
      <c r="R3134">
        <v>1.55</v>
      </c>
      <c r="S3134">
        <v>4.74</v>
      </c>
      <c r="T3134">
        <v>7.1</v>
      </c>
    </row>
    <row r="3135" spans="1:20" x14ac:dyDescent="0.45">
      <c r="A3135" t="s">
        <v>65</v>
      </c>
      <c r="B3135" s="2">
        <v>43316</v>
      </c>
      <c r="C3135" s="1">
        <v>0.78125</v>
      </c>
      <c r="D3135" t="s">
        <v>72</v>
      </c>
      <c r="E3135" t="s">
        <v>66</v>
      </c>
      <c r="F3135">
        <v>1533.72</v>
      </c>
      <c r="G3135">
        <v>1461.96</v>
      </c>
      <c r="H3135">
        <v>5</v>
      </c>
      <c r="I3135">
        <v>11</v>
      </c>
      <c r="J3135">
        <v>7</v>
      </c>
      <c r="K3135">
        <v>7</v>
      </c>
      <c r="L3135">
        <v>1</v>
      </c>
      <c r="M3135">
        <v>1</v>
      </c>
      <c r="N3135" t="s">
        <v>28</v>
      </c>
      <c r="O3135">
        <v>1.31</v>
      </c>
      <c r="P3135">
        <v>4.49</v>
      </c>
      <c r="Q3135">
        <v>10.84</v>
      </c>
      <c r="R3135">
        <v>1.36</v>
      </c>
      <c r="S3135">
        <v>4.92</v>
      </c>
      <c r="T3135">
        <v>13.82</v>
      </c>
    </row>
    <row r="3136" spans="1:20" x14ac:dyDescent="0.45">
      <c r="A3136" t="s">
        <v>20</v>
      </c>
      <c r="B3136" s="2">
        <v>43316</v>
      </c>
      <c r="C3136" s="1">
        <v>0.79166666666666663</v>
      </c>
      <c r="D3136" t="s">
        <v>30</v>
      </c>
      <c r="E3136" t="s">
        <v>25</v>
      </c>
      <c r="F3136">
        <v>1496.21</v>
      </c>
      <c r="G3136">
        <v>1426.21</v>
      </c>
      <c r="H3136">
        <v>7</v>
      </c>
      <c r="I3136">
        <v>10</v>
      </c>
      <c r="J3136">
        <v>7</v>
      </c>
      <c r="K3136">
        <v>10</v>
      </c>
      <c r="L3136">
        <v>4</v>
      </c>
      <c r="M3136">
        <v>0</v>
      </c>
      <c r="N3136" t="s">
        <v>23</v>
      </c>
      <c r="O3136">
        <v>1.8</v>
      </c>
      <c r="P3136">
        <v>3.63</v>
      </c>
      <c r="Q3136">
        <v>4.4000000000000004</v>
      </c>
      <c r="R3136">
        <v>1.9</v>
      </c>
      <c r="S3136">
        <v>3.83</v>
      </c>
      <c r="T3136">
        <v>4.8600000000000003</v>
      </c>
    </row>
    <row r="3137" spans="1:20" x14ac:dyDescent="0.45">
      <c r="A3137" t="s">
        <v>20</v>
      </c>
      <c r="B3137" s="2">
        <v>43319</v>
      </c>
      <c r="C3137" s="1">
        <v>0.70833333333333337</v>
      </c>
      <c r="D3137" t="s">
        <v>24</v>
      </c>
      <c r="E3137" t="s">
        <v>104</v>
      </c>
      <c r="F3137">
        <v>1323.35</v>
      </c>
      <c r="G3137">
        <v>1164.19</v>
      </c>
      <c r="H3137">
        <v>5</v>
      </c>
      <c r="I3137">
        <v>9</v>
      </c>
      <c r="J3137">
        <v>3</v>
      </c>
      <c r="K3137">
        <v>3</v>
      </c>
      <c r="L3137">
        <v>4</v>
      </c>
      <c r="M3137">
        <v>2</v>
      </c>
      <c r="N3137" t="s">
        <v>23</v>
      </c>
      <c r="O3137">
        <v>1.48</v>
      </c>
      <c r="P3137">
        <v>4.0999999999999996</v>
      </c>
      <c r="Q3137">
        <v>7.18</v>
      </c>
      <c r="R3137">
        <v>1.55</v>
      </c>
      <c r="S3137">
        <v>4.3</v>
      </c>
      <c r="T3137">
        <v>8.4</v>
      </c>
    </row>
    <row r="3138" spans="1:20" x14ac:dyDescent="0.45">
      <c r="A3138" t="s">
        <v>20</v>
      </c>
      <c r="B3138" s="2">
        <v>43319</v>
      </c>
      <c r="C3138" s="1">
        <v>0.70833333333333337</v>
      </c>
      <c r="D3138" t="s">
        <v>88</v>
      </c>
      <c r="E3138" t="s">
        <v>22</v>
      </c>
      <c r="F3138">
        <v>1168.04</v>
      </c>
      <c r="G3138">
        <v>1252.21</v>
      </c>
      <c r="H3138">
        <v>6</v>
      </c>
      <c r="I3138">
        <v>6</v>
      </c>
      <c r="J3138">
        <v>2</v>
      </c>
      <c r="K3138">
        <v>2</v>
      </c>
      <c r="L3138">
        <v>2</v>
      </c>
      <c r="M3138">
        <v>1</v>
      </c>
      <c r="N3138" t="s">
        <v>23</v>
      </c>
      <c r="O3138">
        <v>2.46</v>
      </c>
      <c r="P3138">
        <v>3.42</v>
      </c>
      <c r="Q3138">
        <v>2.77</v>
      </c>
      <c r="R3138">
        <v>2.5499999999999998</v>
      </c>
      <c r="S3138">
        <v>3.6</v>
      </c>
      <c r="T3138">
        <v>2.95</v>
      </c>
    </row>
    <row r="3139" spans="1:20" x14ac:dyDescent="0.45">
      <c r="A3139" t="s">
        <v>20</v>
      </c>
      <c r="B3139" s="2">
        <v>43319</v>
      </c>
      <c r="C3139" s="1">
        <v>0.79166666666666663</v>
      </c>
      <c r="D3139" t="s">
        <v>25</v>
      </c>
      <c r="E3139" t="s">
        <v>40</v>
      </c>
      <c r="F3139">
        <v>1426.21</v>
      </c>
      <c r="G3139">
        <v>1316.6</v>
      </c>
      <c r="H3139">
        <v>4</v>
      </c>
      <c r="I3139">
        <v>10</v>
      </c>
      <c r="J3139">
        <v>1</v>
      </c>
      <c r="K3139">
        <v>3</v>
      </c>
      <c r="L3139">
        <v>5</v>
      </c>
      <c r="M3139">
        <v>1</v>
      </c>
      <c r="N3139" t="s">
        <v>23</v>
      </c>
      <c r="O3139">
        <v>1.71</v>
      </c>
      <c r="P3139">
        <v>3.82</v>
      </c>
      <c r="Q3139">
        <v>4.72</v>
      </c>
      <c r="R3139">
        <v>1.77</v>
      </c>
      <c r="S3139">
        <v>4.1500000000000004</v>
      </c>
      <c r="T3139">
        <v>5.19</v>
      </c>
    </row>
    <row r="3140" spans="1:20" x14ac:dyDescent="0.45">
      <c r="A3140" t="s">
        <v>41</v>
      </c>
      <c r="B3140" s="2">
        <v>43322</v>
      </c>
      <c r="C3140" s="1">
        <v>0.75</v>
      </c>
      <c r="D3140" t="s">
        <v>71</v>
      </c>
      <c r="E3140" t="s">
        <v>54</v>
      </c>
      <c r="F3140">
        <v>1328.21</v>
      </c>
      <c r="G3140">
        <v>1337.81</v>
      </c>
      <c r="H3140">
        <v>4</v>
      </c>
      <c r="I3140">
        <v>5</v>
      </c>
      <c r="J3140">
        <v>6</v>
      </c>
      <c r="K3140">
        <v>6</v>
      </c>
      <c r="L3140">
        <v>2</v>
      </c>
      <c r="M3140">
        <v>0</v>
      </c>
      <c r="N3140" t="s">
        <v>23</v>
      </c>
      <c r="O3140">
        <v>2.09</v>
      </c>
      <c r="P3140">
        <v>3.35</v>
      </c>
      <c r="Q3140">
        <v>3.56</v>
      </c>
      <c r="R3140">
        <v>2.17</v>
      </c>
      <c r="S3140">
        <v>3.5</v>
      </c>
      <c r="T3140">
        <v>3.75</v>
      </c>
    </row>
    <row r="3141" spans="1:20" x14ac:dyDescent="0.45">
      <c r="A3141" t="s">
        <v>35</v>
      </c>
      <c r="B3141" s="2">
        <v>43324</v>
      </c>
      <c r="C3141" s="1">
        <v>0.66666666666666663</v>
      </c>
      <c r="D3141" t="s">
        <v>47</v>
      </c>
      <c r="E3141" t="s">
        <v>39</v>
      </c>
      <c r="F3141">
        <v>1435.37</v>
      </c>
      <c r="G3141">
        <v>1740.81</v>
      </c>
      <c r="H3141">
        <v>4</v>
      </c>
      <c r="I3141">
        <v>4</v>
      </c>
      <c r="J3141">
        <v>6</v>
      </c>
      <c r="K3141">
        <v>9</v>
      </c>
      <c r="L3141">
        <v>2</v>
      </c>
      <c r="M3141">
        <v>2</v>
      </c>
      <c r="N3141" t="s">
        <v>28</v>
      </c>
      <c r="O3141">
        <v>16.73</v>
      </c>
      <c r="P3141">
        <v>8.17</v>
      </c>
      <c r="Q3141">
        <v>1.1399999999999999</v>
      </c>
      <c r="R3141">
        <v>29</v>
      </c>
      <c r="S3141">
        <v>9.1999999999999993</v>
      </c>
      <c r="T3141">
        <v>1.22</v>
      </c>
    </row>
    <row r="3142" spans="1:20" x14ac:dyDescent="0.45">
      <c r="A3142" t="s">
        <v>61</v>
      </c>
      <c r="B3142" s="2">
        <v>43324</v>
      </c>
      <c r="C3142" s="1">
        <v>0.8125</v>
      </c>
      <c r="D3142" t="s">
        <v>77</v>
      </c>
      <c r="E3142" t="s">
        <v>80</v>
      </c>
      <c r="F3142">
        <v>1375.97</v>
      </c>
      <c r="G3142">
        <v>1422.78</v>
      </c>
      <c r="H3142">
        <v>7</v>
      </c>
      <c r="I3142">
        <v>11</v>
      </c>
      <c r="J3142">
        <v>4</v>
      </c>
      <c r="K3142">
        <v>5</v>
      </c>
      <c r="L3142">
        <v>2</v>
      </c>
      <c r="M3142">
        <v>2</v>
      </c>
      <c r="N3142" t="s">
        <v>28</v>
      </c>
      <c r="O3142">
        <v>2.92</v>
      </c>
      <c r="P3142">
        <v>3.35</v>
      </c>
      <c r="Q3142">
        <v>2.34</v>
      </c>
      <c r="R3142">
        <v>3.04</v>
      </c>
      <c r="S3142">
        <v>3.5</v>
      </c>
      <c r="T3142">
        <v>2.44</v>
      </c>
    </row>
    <row r="3143" spans="1:20" x14ac:dyDescent="0.45">
      <c r="A3143" t="s">
        <v>81</v>
      </c>
      <c r="B3143" s="2">
        <v>43325</v>
      </c>
      <c r="C3143" s="1">
        <v>0.75</v>
      </c>
      <c r="D3143" t="s">
        <v>83</v>
      </c>
      <c r="E3143" t="s">
        <v>82</v>
      </c>
      <c r="F3143">
        <v>1587.89</v>
      </c>
      <c r="G3143">
        <v>1728.69</v>
      </c>
      <c r="H3143">
        <v>7</v>
      </c>
      <c r="I3143">
        <v>11</v>
      </c>
      <c r="J3143">
        <v>6</v>
      </c>
      <c r="K3143">
        <v>9</v>
      </c>
      <c r="L3143">
        <v>0</v>
      </c>
      <c r="M3143">
        <v>1</v>
      </c>
      <c r="N3143" t="s">
        <v>34</v>
      </c>
      <c r="O3143">
        <v>3.86</v>
      </c>
      <c r="P3143">
        <v>2.99</v>
      </c>
      <c r="Q3143">
        <v>2.13</v>
      </c>
      <c r="R3143">
        <v>4.26</v>
      </c>
      <c r="S3143">
        <v>3.14</v>
      </c>
      <c r="T3143">
        <v>2.21</v>
      </c>
    </row>
    <row r="3144" spans="1:20" x14ac:dyDescent="0.45">
      <c r="A3144" t="s">
        <v>20</v>
      </c>
      <c r="B3144" s="2">
        <v>43325</v>
      </c>
      <c r="C3144" s="1">
        <v>0.75</v>
      </c>
      <c r="D3144" t="s">
        <v>24</v>
      </c>
      <c r="E3144" t="s">
        <v>40</v>
      </c>
      <c r="F3144">
        <v>1323.35</v>
      </c>
      <c r="G3144">
        <v>1316.6</v>
      </c>
      <c r="H3144">
        <v>5</v>
      </c>
      <c r="I3144">
        <v>9</v>
      </c>
      <c r="J3144">
        <v>1</v>
      </c>
      <c r="K3144">
        <v>2</v>
      </c>
      <c r="L3144">
        <v>1</v>
      </c>
      <c r="M3144">
        <v>0</v>
      </c>
      <c r="N3144" t="s">
        <v>23</v>
      </c>
      <c r="O3144">
        <v>1.92</v>
      </c>
      <c r="P3144">
        <v>3.74</v>
      </c>
      <c r="Q3144">
        <v>3.72</v>
      </c>
      <c r="R3144">
        <v>2.06</v>
      </c>
      <c r="S3144">
        <v>3.95</v>
      </c>
      <c r="T3144">
        <v>4</v>
      </c>
    </row>
    <row r="3145" spans="1:20" x14ac:dyDescent="0.45">
      <c r="A3145" t="s">
        <v>35</v>
      </c>
      <c r="B3145" s="2">
        <v>43330</v>
      </c>
      <c r="C3145" s="1">
        <v>0.66666666666666663</v>
      </c>
      <c r="D3145" t="s">
        <v>39</v>
      </c>
      <c r="E3145" t="s">
        <v>117</v>
      </c>
      <c r="F3145">
        <v>1733.45</v>
      </c>
      <c r="G3145">
        <v>1382.59</v>
      </c>
      <c r="H3145">
        <v>4</v>
      </c>
      <c r="I3145">
        <v>10</v>
      </c>
      <c r="J3145">
        <v>3</v>
      </c>
      <c r="K3145">
        <v>7</v>
      </c>
      <c r="L3145">
        <v>2</v>
      </c>
      <c r="M3145">
        <v>0</v>
      </c>
      <c r="N3145" t="s">
        <v>23</v>
      </c>
      <c r="O3145">
        <v>1.21</v>
      </c>
      <c r="P3145">
        <v>6.56</v>
      </c>
      <c r="Q3145">
        <v>12.1</v>
      </c>
      <c r="R3145">
        <v>1.24</v>
      </c>
      <c r="S3145">
        <v>7.2</v>
      </c>
      <c r="T3145">
        <v>15.72</v>
      </c>
    </row>
    <row r="3146" spans="1:20" x14ac:dyDescent="0.45">
      <c r="A3146" t="s">
        <v>31</v>
      </c>
      <c r="B3146" s="2">
        <v>43331</v>
      </c>
      <c r="C3146" s="1">
        <v>0.45833333333333331</v>
      </c>
      <c r="D3146" t="s">
        <v>56</v>
      </c>
      <c r="E3146" t="s">
        <v>116</v>
      </c>
      <c r="F3146">
        <v>1454.95</v>
      </c>
      <c r="G3146">
        <v>1321.07</v>
      </c>
      <c r="H3146">
        <v>5</v>
      </c>
      <c r="I3146">
        <v>5</v>
      </c>
      <c r="J3146">
        <v>5</v>
      </c>
      <c r="K3146">
        <v>8</v>
      </c>
      <c r="L3146">
        <v>2</v>
      </c>
      <c r="M3146">
        <v>0</v>
      </c>
      <c r="N3146" t="s">
        <v>23</v>
      </c>
      <c r="O3146">
        <v>1.81</v>
      </c>
      <c r="P3146">
        <v>3.74</v>
      </c>
      <c r="Q3146">
        <v>4.18</v>
      </c>
      <c r="R3146">
        <v>1.89</v>
      </c>
      <c r="S3146">
        <v>3.96</v>
      </c>
      <c r="T3146">
        <v>4.42</v>
      </c>
    </row>
    <row r="3147" spans="1:20" x14ac:dyDescent="0.45">
      <c r="A3147" t="s">
        <v>35</v>
      </c>
      <c r="B3147" s="2">
        <v>43331</v>
      </c>
      <c r="C3147" s="1">
        <v>0.66666666666666663</v>
      </c>
      <c r="D3147" t="s">
        <v>37</v>
      </c>
      <c r="E3147" t="s">
        <v>100</v>
      </c>
      <c r="F3147">
        <v>1520.53</v>
      </c>
      <c r="G3147">
        <v>1393.27</v>
      </c>
      <c r="H3147">
        <v>3</v>
      </c>
      <c r="I3147">
        <v>4</v>
      </c>
      <c r="J3147">
        <v>0</v>
      </c>
      <c r="K3147">
        <v>4</v>
      </c>
      <c r="L3147">
        <v>1</v>
      </c>
      <c r="M3147">
        <v>1</v>
      </c>
      <c r="N3147" t="s">
        <v>28</v>
      </c>
      <c r="O3147">
        <v>1.65</v>
      </c>
      <c r="P3147">
        <v>3.94</v>
      </c>
      <c r="Q3147">
        <v>4.93</v>
      </c>
      <c r="R3147">
        <v>1.7</v>
      </c>
      <c r="S3147">
        <v>4.2</v>
      </c>
      <c r="T3147">
        <v>5.34</v>
      </c>
    </row>
    <row r="3148" spans="1:20" x14ac:dyDescent="0.45">
      <c r="A3148" t="s">
        <v>41</v>
      </c>
      <c r="B3148" s="2">
        <v>43331</v>
      </c>
      <c r="C3148" s="1">
        <v>0.6875</v>
      </c>
      <c r="D3148" t="s">
        <v>91</v>
      </c>
      <c r="E3148" t="s">
        <v>53</v>
      </c>
      <c r="F3148">
        <v>1213.82</v>
      </c>
      <c r="G3148">
        <v>1519.91</v>
      </c>
      <c r="H3148">
        <v>0</v>
      </c>
      <c r="I3148">
        <v>0</v>
      </c>
      <c r="J3148">
        <v>9</v>
      </c>
      <c r="K3148">
        <v>13</v>
      </c>
      <c r="L3148">
        <v>0</v>
      </c>
      <c r="M3148">
        <v>2</v>
      </c>
      <c r="N3148" t="s">
        <v>34</v>
      </c>
      <c r="O3148">
        <v>8.86</v>
      </c>
      <c r="P3148">
        <v>4.82</v>
      </c>
      <c r="Q3148">
        <v>1.36</v>
      </c>
      <c r="R3148">
        <v>10.02</v>
      </c>
      <c r="S3148">
        <v>5.2</v>
      </c>
      <c r="T3148">
        <v>1.4</v>
      </c>
    </row>
    <row r="3149" spans="1:20" x14ac:dyDescent="0.45">
      <c r="A3149" t="s">
        <v>41</v>
      </c>
      <c r="B3149" s="2">
        <v>43331</v>
      </c>
      <c r="C3149" s="1">
        <v>0.6875</v>
      </c>
      <c r="D3149" t="s">
        <v>70</v>
      </c>
      <c r="E3149" t="s">
        <v>54</v>
      </c>
      <c r="F3149">
        <v>1419.63</v>
      </c>
      <c r="G3149">
        <v>1322.04</v>
      </c>
      <c r="H3149">
        <v>3</v>
      </c>
      <c r="I3149">
        <v>9</v>
      </c>
      <c r="J3149">
        <v>6</v>
      </c>
      <c r="K3149">
        <v>6</v>
      </c>
      <c r="L3149">
        <v>0</v>
      </c>
      <c r="M3149">
        <v>2</v>
      </c>
      <c r="N3149" t="s">
        <v>34</v>
      </c>
      <c r="O3149">
        <v>1.57</v>
      </c>
      <c r="P3149">
        <v>3.88</v>
      </c>
      <c r="Q3149">
        <v>6.12</v>
      </c>
      <c r="R3149">
        <v>1.61</v>
      </c>
      <c r="S3149">
        <v>4.0999999999999996</v>
      </c>
      <c r="T3149">
        <v>7</v>
      </c>
    </row>
    <row r="3150" spans="1:20" x14ac:dyDescent="0.45">
      <c r="A3150" t="s">
        <v>61</v>
      </c>
      <c r="B3150" s="2">
        <v>43331</v>
      </c>
      <c r="C3150" s="1">
        <v>0.70833333333333337</v>
      </c>
      <c r="D3150" t="s">
        <v>80</v>
      </c>
      <c r="E3150" t="s">
        <v>85</v>
      </c>
      <c r="F3150">
        <v>1432.35</v>
      </c>
      <c r="G3150">
        <v>1317.87</v>
      </c>
      <c r="H3150">
        <v>4</v>
      </c>
      <c r="I3150">
        <v>5</v>
      </c>
      <c r="J3150">
        <v>6</v>
      </c>
      <c r="K3150">
        <v>8</v>
      </c>
      <c r="L3150">
        <v>2</v>
      </c>
      <c r="M3150">
        <v>1</v>
      </c>
      <c r="N3150" t="s">
        <v>23</v>
      </c>
      <c r="O3150">
        <v>2.0099999999999998</v>
      </c>
      <c r="P3150">
        <v>3.36</v>
      </c>
      <c r="Q3150">
        <v>3.68</v>
      </c>
      <c r="R3150">
        <v>2.1</v>
      </c>
      <c r="S3150">
        <v>3.5</v>
      </c>
      <c r="T3150">
        <v>3.94</v>
      </c>
    </row>
    <row r="3151" spans="1:20" x14ac:dyDescent="0.45">
      <c r="A3151" t="s">
        <v>20</v>
      </c>
      <c r="B3151" s="2">
        <v>43331</v>
      </c>
      <c r="C3151" s="1">
        <v>0.70833333333333337</v>
      </c>
      <c r="D3151" t="s">
        <v>109</v>
      </c>
      <c r="E3151" t="s">
        <v>30</v>
      </c>
      <c r="F3151">
        <v>1281.18</v>
      </c>
      <c r="G3151">
        <v>1498.31</v>
      </c>
      <c r="H3151">
        <v>3</v>
      </c>
      <c r="I3151">
        <v>9</v>
      </c>
      <c r="J3151">
        <v>7</v>
      </c>
      <c r="K3151">
        <v>10</v>
      </c>
      <c r="L3151">
        <v>0</v>
      </c>
      <c r="M3151">
        <v>2</v>
      </c>
      <c r="N3151" t="s">
        <v>34</v>
      </c>
      <c r="O3151">
        <v>5.38</v>
      </c>
      <c r="P3151">
        <v>4.0199999999999996</v>
      </c>
      <c r="Q3151">
        <v>1.6</v>
      </c>
      <c r="R3151">
        <v>5.89</v>
      </c>
      <c r="S3151">
        <v>4.2300000000000004</v>
      </c>
      <c r="T3151">
        <v>1.69</v>
      </c>
    </row>
    <row r="3152" spans="1:20" x14ac:dyDescent="0.45">
      <c r="A3152" t="s">
        <v>20</v>
      </c>
      <c r="B3152" s="2">
        <v>43331</v>
      </c>
      <c r="C3152" s="1">
        <v>0.70833333333333337</v>
      </c>
      <c r="D3152" t="s">
        <v>29</v>
      </c>
      <c r="E3152" t="s">
        <v>24</v>
      </c>
      <c r="F3152">
        <v>1259.8599999999999</v>
      </c>
      <c r="G3152">
        <v>1343.99</v>
      </c>
      <c r="H3152">
        <v>2</v>
      </c>
      <c r="I3152">
        <v>5</v>
      </c>
      <c r="J3152">
        <v>7</v>
      </c>
      <c r="K3152">
        <v>11</v>
      </c>
      <c r="L3152">
        <v>1</v>
      </c>
      <c r="M3152">
        <v>1</v>
      </c>
      <c r="N3152" t="s">
        <v>28</v>
      </c>
      <c r="O3152">
        <v>2.09</v>
      </c>
      <c r="P3152">
        <v>3.53</v>
      </c>
      <c r="Q3152">
        <v>3.38</v>
      </c>
      <c r="R3152">
        <v>2.21</v>
      </c>
      <c r="S3152">
        <v>3.65</v>
      </c>
      <c r="T3152">
        <v>3.75</v>
      </c>
    </row>
    <row r="3153" spans="1:20" x14ac:dyDescent="0.45">
      <c r="A3153" t="s">
        <v>20</v>
      </c>
      <c r="B3153" s="2">
        <v>43331</v>
      </c>
      <c r="C3153" s="1">
        <v>0.70833333333333337</v>
      </c>
      <c r="D3153" t="s">
        <v>113</v>
      </c>
      <c r="E3153" t="s">
        <v>104</v>
      </c>
      <c r="F3153">
        <v>1249.32</v>
      </c>
      <c r="G3153">
        <v>1184.8599999999999</v>
      </c>
      <c r="H3153">
        <v>0</v>
      </c>
      <c r="I3153">
        <v>0</v>
      </c>
      <c r="J3153">
        <v>2</v>
      </c>
      <c r="K3153">
        <v>3</v>
      </c>
      <c r="L3153">
        <v>1</v>
      </c>
      <c r="M3153">
        <v>1</v>
      </c>
      <c r="N3153" t="s">
        <v>28</v>
      </c>
      <c r="O3153">
        <v>2.0099999999999998</v>
      </c>
      <c r="P3153">
        <v>3.47</v>
      </c>
      <c r="Q3153">
        <v>3.68</v>
      </c>
      <c r="R3153">
        <v>2.08</v>
      </c>
      <c r="S3153">
        <v>3.6</v>
      </c>
      <c r="T3153">
        <v>3.9</v>
      </c>
    </row>
    <row r="3154" spans="1:20" x14ac:dyDescent="0.45">
      <c r="A3154" t="s">
        <v>20</v>
      </c>
      <c r="B3154" s="2">
        <v>43331</v>
      </c>
      <c r="C3154" s="1">
        <v>0.70833333333333337</v>
      </c>
      <c r="D3154" t="s">
        <v>22</v>
      </c>
      <c r="E3154" t="s">
        <v>25</v>
      </c>
      <c r="F3154">
        <v>1255.3</v>
      </c>
      <c r="G3154">
        <v>1442.27</v>
      </c>
      <c r="H3154">
        <v>1</v>
      </c>
      <c r="I3154">
        <v>2</v>
      </c>
      <c r="J3154">
        <v>6</v>
      </c>
      <c r="K3154">
        <v>10</v>
      </c>
      <c r="L3154">
        <v>3</v>
      </c>
      <c r="M3154">
        <v>1</v>
      </c>
      <c r="N3154" t="s">
        <v>23</v>
      </c>
      <c r="O3154">
        <v>2.98</v>
      </c>
      <c r="P3154">
        <v>3.58</v>
      </c>
      <c r="Q3154">
        <v>2.2599999999999998</v>
      </c>
      <c r="R3154">
        <v>3.2</v>
      </c>
      <c r="S3154">
        <v>3.75</v>
      </c>
      <c r="T3154">
        <v>2.42</v>
      </c>
    </row>
    <row r="3155" spans="1:20" x14ac:dyDescent="0.45">
      <c r="A3155" t="s">
        <v>20</v>
      </c>
      <c r="B3155" s="2">
        <v>43331</v>
      </c>
      <c r="C3155" s="1">
        <v>0.70833333333333337</v>
      </c>
      <c r="D3155" t="s">
        <v>58</v>
      </c>
      <c r="E3155" t="s">
        <v>88</v>
      </c>
      <c r="F3155">
        <v>1348.53</v>
      </c>
      <c r="G3155">
        <v>1169.5899999999999</v>
      </c>
      <c r="H3155">
        <v>6</v>
      </c>
      <c r="I3155">
        <v>10</v>
      </c>
      <c r="J3155">
        <v>9</v>
      </c>
      <c r="K3155">
        <v>9</v>
      </c>
      <c r="L3155">
        <v>1</v>
      </c>
      <c r="M3155">
        <v>1</v>
      </c>
      <c r="N3155" t="s">
        <v>28</v>
      </c>
      <c r="O3155">
        <v>1.37</v>
      </c>
      <c r="P3155">
        <v>5</v>
      </c>
      <c r="Q3155">
        <v>7.75</v>
      </c>
      <c r="R3155">
        <v>1.41</v>
      </c>
      <c r="S3155">
        <v>5.25</v>
      </c>
      <c r="T3155">
        <v>9</v>
      </c>
    </row>
    <row r="3156" spans="1:20" x14ac:dyDescent="0.45">
      <c r="A3156" t="s">
        <v>31</v>
      </c>
      <c r="B3156" s="2">
        <v>43331</v>
      </c>
      <c r="C3156" s="1">
        <v>0.70833333333333337</v>
      </c>
      <c r="D3156" t="s">
        <v>57</v>
      </c>
      <c r="E3156" t="s">
        <v>45</v>
      </c>
      <c r="F3156">
        <v>1565.68</v>
      </c>
      <c r="G3156">
        <v>1309.1400000000001</v>
      </c>
      <c r="H3156">
        <v>7</v>
      </c>
      <c r="I3156">
        <v>13</v>
      </c>
      <c r="J3156">
        <v>3</v>
      </c>
      <c r="K3156">
        <v>7</v>
      </c>
      <c r="L3156">
        <v>0</v>
      </c>
      <c r="M3156">
        <v>1</v>
      </c>
      <c r="N3156" t="s">
        <v>34</v>
      </c>
      <c r="O3156">
        <v>1.29</v>
      </c>
      <c r="P3156">
        <v>5.76</v>
      </c>
      <c r="Q3156">
        <v>9.43</v>
      </c>
      <c r="R3156">
        <v>1.34</v>
      </c>
      <c r="S3156">
        <v>6.2</v>
      </c>
      <c r="T3156">
        <v>12</v>
      </c>
    </row>
    <row r="3157" spans="1:20" x14ac:dyDescent="0.45">
      <c r="A3157" t="s">
        <v>20</v>
      </c>
      <c r="B3157" s="2">
        <v>43331</v>
      </c>
      <c r="C3157" s="1">
        <v>0.79166666666666663</v>
      </c>
      <c r="D3157" t="s">
        <v>40</v>
      </c>
      <c r="E3157" t="s">
        <v>49</v>
      </c>
      <c r="F3157">
        <v>1310.69</v>
      </c>
      <c r="G3157">
        <v>1307.0999999999999</v>
      </c>
      <c r="H3157">
        <v>0</v>
      </c>
      <c r="I3157">
        <v>1</v>
      </c>
      <c r="J3157">
        <v>3</v>
      </c>
      <c r="K3157">
        <v>6</v>
      </c>
      <c r="L3157">
        <v>3</v>
      </c>
      <c r="M3157">
        <v>0</v>
      </c>
      <c r="N3157" t="s">
        <v>23</v>
      </c>
      <c r="O3157">
        <v>1.96</v>
      </c>
      <c r="P3157">
        <v>3.72</v>
      </c>
      <c r="Q3157">
        <v>3.6</v>
      </c>
      <c r="R3157">
        <v>2.0299999999999998</v>
      </c>
      <c r="S3157">
        <v>3.92</v>
      </c>
      <c r="T3157">
        <v>3.8</v>
      </c>
    </row>
    <row r="3158" spans="1:20" x14ac:dyDescent="0.45">
      <c r="A3158" t="s">
        <v>31</v>
      </c>
      <c r="B3158" s="2">
        <v>43331</v>
      </c>
      <c r="C3158" s="1">
        <v>0.79166666666666663</v>
      </c>
      <c r="D3158" t="s">
        <v>44</v>
      </c>
      <c r="E3158" t="s">
        <v>55</v>
      </c>
      <c r="F3158">
        <v>1339.04</v>
      </c>
      <c r="G3158">
        <v>1568.34</v>
      </c>
      <c r="H3158">
        <v>1</v>
      </c>
      <c r="I3158">
        <v>2</v>
      </c>
      <c r="J3158">
        <v>4</v>
      </c>
      <c r="K3158">
        <v>10</v>
      </c>
      <c r="L3158">
        <v>1</v>
      </c>
      <c r="M3158">
        <v>1</v>
      </c>
      <c r="N3158" t="s">
        <v>28</v>
      </c>
      <c r="O3158">
        <v>2.89</v>
      </c>
      <c r="P3158">
        <v>3.45</v>
      </c>
      <c r="Q3158">
        <v>2.37</v>
      </c>
      <c r="R3158">
        <v>3.26</v>
      </c>
      <c r="S3158">
        <v>3.76</v>
      </c>
      <c r="T3158">
        <v>2.48</v>
      </c>
    </row>
    <row r="3159" spans="1:20" x14ac:dyDescent="0.45">
      <c r="A3159" t="s">
        <v>31</v>
      </c>
      <c r="B3159" s="2">
        <v>43332</v>
      </c>
      <c r="C3159" s="1">
        <v>0.75</v>
      </c>
      <c r="D3159" t="s">
        <v>78</v>
      </c>
      <c r="E3159" t="s">
        <v>68</v>
      </c>
      <c r="F3159">
        <v>1342.37</v>
      </c>
      <c r="G3159">
        <v>1417.76</v>
      </c>
      <c r="H3159">
        <v>1</v>
      </c>
      <c r="I3159">
        <v>4</v>
      </c>
      <c r="J3159">
        <v>6</v>
      </c>
      <c r="K3159">
        <v>9</v>
      </c>
      <c r="L3159">
        <v>0</v>
      </c>
      <c r="M3159">
        <v>0</v>
      </c>
      <c r="N3159" t="s">
        <v>28</v>
      </c>
      <c r="O3159">
        <v>2.87</v>
      </c>
      <c r="P3159">
        <v>3.07</v>
      </c>
      <c r="Q3159">
        <v>2.6</v>
      </c>
      <c r="R3159">
        <v>2.98</v>
      </c>
      <c r="S3159">
        <v>3.2</v>
      </c>
      <c r="T3159">
        <v>2.79</v>
      </c>
    </row>
    <row r="3160" spans="1:20" x14ac:dyDescent="0.45">
      <c r="A3160" t="s">
        <v>61</v>
      </c>
      <c r="B3160" s="2">
        <v>43336</v>
      </c>
      <c r="C3160" s="1">
        <v>0.70833333333333337</v>
      </c>
      <c r="D3160" t="s">
        <v>85</v>
      </c>
      <c r="E3160" t="s">
        <v>90</v>
      </c>
      <c r="F3160">
        <v>1317.87</v>
      </c>
      <c r="G3160">
        <v>1286.1500000000001</v>
      </c>
      <c r="H3160">
        <v>3</v>
      </c>
      <c r="I3160">
        <v>7</v>
      </c>
      <c r="J3160">
        <v>0</v>
      </c>
      <c r="K3160">
        <v>0</v>
      </c>
      <c r="L3160">
        <v>3</v>
      </c>
      <c r="M3160">
        <v>1</v>
      </c>
      <c r="N3160" t="s">
        <v>23</v>
      </c>
      <c r="O3160">
        <v>2.17</v>
      </c>
      <c r="P3160">
        <v>3.3</v>
      </c>
      <c r="Q3160">
        <v>3.32</v>
      </c>
      <c r="R3160">
        <v>2.2599999999999998</v>
      </c>
      <c r="S3160">
        <v>3.4</v>
      </c>
      <c r="T3160">
        <v>3.6</v>
      </c>
    </row>
    <row r="3161" spans="1:20" x14ac:dyDescent="0.45">
      <c r="A3161" t="s">
        <v>31</v>
      </c>
      <c r="B3161" s="2">
        <v>43336</v>
      </c>
      <c r="C3161" s="1">
        <v>0.75</v>
      </c>
      <c r="D3161" t="s">
        <v>99</v>
      </c>
      <c r="E3161" t="s">
        <v>33</v>
      </c>
      <c r="F3161">
        <v>1327.38</v>
      </c>
      <c r="G3161">
        <v>1417.19</v>
      </c>
      <c r="H3161">
        <v>4</v>
      </c>
      <c r="I3161">
        <v>4</v>
      </c>
      <c r="J3161">
        <v>5</v>
      </c>
      <c r="K3161">
        <v>7</v>
      </c>
      <c r="L3161">
        <v>0</v>
      </c>
      <c r="M3161">
        <v>2</v>
      </c>
      <c r="N3161" t="s">
        <v>34</v>
      </c>
      <c r="O3161">
        <v>3.21</v>
      </c>
      <c r="P3161">
        <v>3.27</v>
      </c>
      <c r="Q3161">
        <v>2.2599999999999998</v>
      </c>
      <c r="R3161">
        <v>3.5</v>
      </c>
      <c r="S3161">
        <v>3.39</v>
      </c>
      <c r="T3161">
        <v>2.36</v>
      </c>
    </row>
    <row r="3162" spans="1:20" x14ac:dyDescent="0.45">
      <c r="A3162" t="s">
        <v>35</v>
      </c>
      <c r="B3162" s="2">
        <v>43337</v>
      </c>
      <c r="C3162" s="1">
        <v>0.66666666666666663</v>
      </c>
      <c r="D3162" t="s">
        <v>100</v>
      </c>
      <c r="E3162" t="s">
        <v>39</v>
      </c>
      <c r="F3162">
        <v>1393.27</v>
      </c>
      <c r="G3162">
        <v>1733.45</v>
      </c>
      <c r="H3162">
        <v>1</v>
      </c>
      <c r="I3162">
        <v>4</v>
      </c>
      <c r="J3162">
        <v>4</v>
      </c>
      <c r="K3162">
        <v>10</v>
      </c>
      <c r="L3162">
        <v>2</v>
      </c>
      <c r="M3162">
        <v>3</v>
      </c>
      <c r="N3162" t="s">
        <v>34</v>
      </c>
      <c r="O3162">
        <v>6.46</v>
      </c>
      <c r="P3162">
        <v>3.95</v>
      </c>
      <c r="Q3162">
        <v>1.53</v>
      </c>
      <c r="R3162">
        <v>7.53</v>
      </c>
      <c r="S3162">
        <v>4.2</v>
      </c>
      <c r="T3162">
        <v>1.7</v>
      </c>
    </row>
    <row r="3163" spans="1:20" x14ac:dyDescent="0.45">
      <c r="A3163" t="s">
        <v>31</v>
      </c>
      <c r="B3163" s="2">
        <v>43338</v>
      </c>
      <c r="C3163" s="1">
        <v>0.45833333333333331</v>
      </c>
      <c r="D3163" t="s">
        <v>56</v>
      </c>
      <c r="E3163" t="s">
        <v>78</v>
      </c>
      <c r="F3163">
        <v>1454.95</v>
      </c>
      <c r="G3163">
        <v>1342.37</v>
      </c>
      <c r="H3163">
        <v>7</v>
      </c>
      <c r="I3163">
        <v>8</v>
      </c>
      <c r="J3163">
        <v>1</v>
      </c>
      <c r="K3163">
        <v>5</v>
      </c>
      <c r="L3163">
        <v>0</v>
      </c>
      <c r="M3163">
        <v>1</v>
      </c>
      <c r="N3163" t="s">
        <v>34</v>
      </c>
      <c r="O3163">
        <v>1.6</v>
      </c>
      <c r="P3163">
        <v>4.0599999999999996</v>
      </c>
      <c r="Q3163">
        <v>5.43</v>
      </c>
      <c r="R3163">
        <v>1.66</v>
      </c>
      <c r="S3163">
        <v>4.5</v>
      </c>
      <c r="T3163">
        <v>6.1</v>
      </c>
    </row>
    <row r="3164" spans="1:20" x14ac:dyDescent="0.45">
      <c r="A3164" t="s">
        <v>31</v>
      </c>
      <c r="B3164" s="2">
        <v>43338</v>
      </c>
      <c r="C3164" s="1">
        <v>0.54166666666666663</v>
      </c>
      <c r="D3164" t="s">
        <v>116</v>
      </c>
      <c r="E3164" t="s">
        <v>44</v>
      </c>
      <c r="F3164">
        <v>1321.07</v>
      </c>
      <c r="G3164">
        <v>1339.04</v>
      </c>
      <c r="H3164">
        <v>2</v>
      </c>
      <c r="I3164">
        <v>8</v>
      </c>
      <c r="J3164">
        <v>2</v>
      </c>
      <c r="K3164">
        <v>2</v>
      </c>
      <c r="L3164">
        <v>0</v>
      </c>
      <c r="M3164">
        <v>2</v>
      </c>
      <c r="N3164" t="s">
        <v>34</v>
      </c>
      <c r="O3164">
        <v>3.26</v>
      </c>
      <c r="P3164">
        <v>3.38</v>
      </c>
      <c r="Q3164">
        <v>2.2000000000000002</v>
      </c>
      <c r="R3164">
        <v>3.56</v>
      </c>
      <c r="S3164">
        <v>3.55</v>
      </c>
      <c r="T3164">
        <v>2.2999999999999998</v>
      </c>
    </row>
    <row r="3165" spans="1:20" x14ac:dyDescent="0.45">
      <c r="A3165" t="s">
        <v>81</v>
      </c>
      <c r="B3165" s="2">
        <v>43338</v>
      </c>
      <c r="C3165" s="1">
        <v>0.60416666666666663</v>
      </c>
      <c r="D3165" t="s">
        <v>101</v>
      </c>
      <c r="E3165" t="s">
        <v>82</v>
      </c>
      <c r="F3165">
        <v>1564.5</v>
      </c>
      <c r="G3165">
        <v>1690.83</v>
      </c>
      <c r="H3165">
        <v>1</v>
      </c>
      <c r="I3165">
        <v>2</v>
      </c>
      <c r="J3165">
        <v>9</v>
      </c>
      <c r="K3165">
        <v>12</v>
      </c>
      <c r="L3165">
        <v>0</v>
      </c>
      <c r="M3165">
        <v>2</v>
      </c>
      <c r="N3165" t="s">
        <v>34</v>
      </c>
      <c r="O3165">
        <v>5.77</v>
      </c>
      <c r="P3165">
        <v>3.33</v>
      </c>
      <c r="Q3165">
        <v>1.7</v>
      </c>
      <c r="R3165">
        <v>6.85</v>
      </c>
      <c r="S3165">
        <v>3.5</v>
      </c>
      <c r="T3165">
        <v>1.77</v>
      </c>
    </row>
    <row r="3166" spans="1:20" x14ac:dyDescent="0.45">
      <c r="A3166" t="s">
        <v>31</v>
      </c>
      <c r="B3166" s="2">
        <v>43338</v>
      </c>
      <c r="C3166" s="1">
        <v>0.625</v>
      </c>
      <c r="D3166" t="s">
        <v>115</v>
      </c>
      <c r="E3166" t="s">
        <v>57</v>
      </c>
      <c r="F3166">
        <v>1309.1300000000001</v>
      </c>
      <c r="G3166">
        <v>1565.68</v>
      </c>
      <c r="H3166">
        <v>3</v>
      </c>
      <c r="I3166">
        <v>6</v>
      </c>
      <c r="J3166">
        <v>6</v>
      </c>
      <c r="K3166">
        <v>10</v>
      </c>
      <c r="L3166">
        <v>1</v>
      </c>
      <c r="M3166">
        <v>2</v>
      </c>
      <c r="N3166" t="s">
        <v>34</v>
      </c>
      <c r="O3166">
        <v>6.64</v>
      </c>
      <c r="P3166">
        <v>4.66</v>
      </c>
      <c r="Q3166">
        <v>1.44</v>
      </c>
      <c r="R3166">
        <v>7.16</v>
      </c>
      <c r="S3166">
        <v>4.95</v>
      </c>
      <c r="T3166">
        <v>1.5</v>
      </c>
    </row>
    <row r="3167" spans="1:20" x14ac:dyDescent="0.45">
      <c r="A3167" t="s">
        <v>35</v>
      </c>
      <c r="B3167" s="2">
        <v>43338</v>
      </c>
      <c r="C3167" s="1">
        <v>0.66666666666666663</v>
      </c>
      <c r="D3167" t="s">
        <v>47</v>
      </c>
      <c r="E3167" t="s">
        <v>46</v>
      </c>
      <c r="F3167">
        <v>1411.87</v>
      </c>
      <c r="G3167">
        <v>1439.62</v>
      </c>
      <c r="H3167">
        <v>1</v>
      </c>
      <c r="I3167">
        <v>5</v>
      </c>
      <c r="J3167">
        <v>3</v>
      </c>
      <c r="K3167">
        <v>9</v>
      </c>
      <c r="L3167">
        <v>0</v>
      </c>
      <c r="M3167">
        <v>0</v>
      </c>
      <c r="N3167" t="s">
        <v>28</v>
      </c>
      <c r="O3167">
        <v>3.06</v>
      </c>
      <c r="P3167">
        <v>3.65</v>
      </c>
      <c r="Q3167">
        <v>2.17</v>
      </c>
      <c r="R3167">
        <v>3.3</v>
      </c>
      <c r="S3167">
        <v>3.82</v>
      </c>
      <c r="T3167">
        <v>2.2799999999999998</v>
      </c>
    </row>
    <row r="3168" spans="1:20" x14ac:dyDescent="0.45">
      <c r="A3168" t="s">
        <v>35</v>
      </c>
      <c r="B3168" s="2">
        <v>43338</v>
      </c>
      <c r="C3168" s="1">
        <v>0.66666666666666663</v>
      </c>
      <c r="D3168" t="s">
        <v>117</v>
      </c>
      <c r="E3168" t="s">
        <v>112</v>
      </c>
      <c r="F3168">
        <v>1382.59</v>
      </c>
      <c r="G3168">
        <v>1471.68</v>
      </c>
      <c r="H3168">
        <v>3</v>
      </c>
      <c r="I3168">
        <v>6</v>
      </c>
      <c r="J3168">
        <v>7</v>
      </c>
      <c r="K3168">
        <v>7</v>
      </c>
      <c r="L3168">
        <v>0</v>
      </c>
      <c r="M3168">
        <v>1</v>
      </c>
      <c r="N3168" t="s">
        <v>34</v>
      </c>
      <c r="O3168">
        <v>4.0599999999999996</v>
      </c>
      <c r="P3168">
        <v>3.68</v>
      </c>
      <c r="Q3168">
        <v>1.84</v>
      </c>
      <c r="R3168">
        <v>4.4000000000000004</v>
      </c>
      <c r="S3168">
        <v>3.89</v>
      </c>
      <c r="T3168">
        <v>1.93</v>
      </c>
    </row>
    <row r="3169" spans="1:20" x14ac:dyDescent="0.45">
      <c r="A3169" t="s">
        <v>41</v>
      </c>
      <c r="B3169" s="2">
        <v>43338</v>
      </c>
      <c r="C3169" s="1">
        <v>0.6875</v>
      </c>
      <c r="D3169" t="s">
        <v>70</v>
      </c>
      <c r="E3169" t="s">
        <v>51</v>
      </c>
      <c r="F3169">
        <v>1419.63</v>
      </c>
      <c r="G3169">
        <v>1343.78</v>
      </c>
      <c r="H3169">
        <v>2</v>
      </c>
      <c r="I3169">
        <v>6</v>
      </c>
      <c r="J3169">
        <v>3</v>
      </c>
      <c r="K3169">
        <v>3</v>
      </c>
      <c r="L3169">
        <v>2</v>
      </c>
      <c r="M3169">
        <v>2</v>
      </c>
      <c r="N3169" t="s">
        <v>28</v>
      </c>
      <c r="O3169">
        <v>1.84</v>
      </c>
      <c r="P3169">
        <v>3.48</v>
      </c>
      <c r="Q3169">
        <v>4.43</v>
      </c>
      <c r="R3169">
        <v>1.95</v>
      </c>
      <c r="S3169">
        <v>3.6</v>
      </c>
      <c r="T3169">
        <v>4.84</v>
      </c>
    </row>
    <row r="3170" spans="1:20" x14ac:dyDescent="0.45">
      <c r="A3170" t="s">
        <v>20</v>
      </c>
      <c r="B3170" s="2">
        <v>43338</v>
      </c>
      <c r="C3170" s="1">
        <v>0.70833333333333337</v>
      </c>
      <c r="D3170" t="s">
        <v>24</v>
      </c>
      <c r="E3170" t="s">
        <v>22</v>
      </c>
      <c r="F3170">
        <v>1343.99</v>
      </c>
      <c r="G3170">
        <v>1255.3</v>
      </c>
      <c r="H3170">
        <v>7</v>
      </c>
      <c r="I3170">
        <v>9</v>
      </c>
      <c r="J3170">
        <v>4</v>
      </c>
      <c r="K3170">
        <v>5</v>
      </c>
      <c r="L3170">
        <v>2</v>
      </c>
      <c r="M3170">
        <v>0</v>
      </c>
      <c r="N3170" t="s">
        <v>23</v>
      </c>
      <c r="O3170">
        <v>1.97</v>
      </c>
      <c r="P3170">
        <v>3.63</v>
      </c>
      <c r="Q3170">
        <v>3.64</v>
      </c>
      <c r="R3170">
        <v>2.06</v>
      </c>
      <c r="S3170">
        <v>4</v>
      </c>
      <c r="T3170">
        <v>3.85</v>
      </c>
    </row>
    <row r="3171" spans="1:20" x14ac:dyDescent="0.45">
      <c r="A3171" t="s">
        <v>20</v>
      </c>
      <c r="B3171" s="2">
        <v>43338</v>
      </c>
      <c r="C3171" s="1">
        <v>0.70833333333333337</v>
      </c>
      <c r="D3171" t="s">
        <v>25</v>
      </c>
      <c r="E3171" t="s">
        <v>113</v>
      </c>
      <c r="F3171">
        <v>1442.27</v>
      </c>
      <c r="G3171">
        <v>1249.32</v>
      </c>
      <c r="H3171">
        <v>3</v>
      </c>
      <c r="I3171">
        <v>7</v>
      </c>
      <c r="J3171">
        <v>1</v>
      </c>
      <c r="K3171">
        <v>1</v>
      </c>
      <c r="L3171">
        <v>2</v>
      </c>
      <c r="M3171">
        <v>3</v>
      </c>
      <c r="N3171" t="s">
        <v>34</v>
      </c>
      <c r="O3171">
        <v>1.37</v>
      </c>
      <c r="P3171">
        <v>4.8099999999999996</v>
      </c>
      <c r="Q3171">
        <v>8.33</v>
      </c>
      <c r="R3171">
        <v>1.42</v>
      </c>
      <c r="S3171">
        <v>5.13</v>
      </c>
      <c r="T3171">
        <v>9.7200000000000006</v>
      </c>
    </row>
    <row r="3172" spans="1:20" x14ac:dyDescent="0.45">
      <c r="A3172" t="s">
        <v>20</v>
      </c>
      <c r="B3172" s="2">
        <v>43338</v>
      </c>
      <c r="C3172" s="1">
        <v>0.70833333333333337</v>
      </c>
      <c r="D3172" t="s">
        <v>30</v>
      </c>
      <c r="E3172" t="s">
        <v>58</v>
      </c>
      <c r="F3172">
        <v>1498.31</v>
      </c>
      <c r="G3172">
        <v>1348.53</v>
      </c>
      <c r="H3172">
        <v>7</v>
      </c>
      <c r="I3172">
        <v>13</v>
      </c>
      <c r="J3172">
        <v>7</v>
      </c>
      <c r="K3172">
        <v>8</v>
      </c>
      <c r="L3172">
        <v>4</v>
      </c>
      <c r="M3172">
        <v>3</v>
      </c>
      <c r="N3172" t="s">
        <v>23</v>
      </c>
      <c r="O3172">
        <v>1.43</v>
      </c>
      <c r="P3172">
        <v>4.5199999999999996</v>
      </c>
      <c r="Q3172">
        <v>7.29</v>
      </c>
      <c r="R3172">
        <v>1.49</v>
      </c>
      <c r="S3172">
        <v>4.9000000000000004</v>
      </c>
      <c r="T3172">
        <v>8.35</v>
      </c>
    </row>
    <row r="3173" spans="1:20" x14ac:dyDescent="0.45">
      <c r="A3173" t="s">
        <v>20</v>
      </c>
      <c r="B3173" s="2">
        <v>43338</v>
      </c>
      <c r="C3173" s="1">
        <v>0.70833333333333337</v>
      </c>
      <c r="D3173" t="s">
        <v>104</v>
      </c>
      <c r="E3173" t="s">
        <v>29</v>
      </c>
      <c r="F3173">
        <v>1184.8599999999999</v>
      </c>
      <c r="G3173">
        <v>1259.8599999999999</v>
      </c>
      <c r="H3173">
        <v>2</v>
      </c>
      <c r="I3173">
        <v>4</v>
      </c>
      <c r="J3173">
        <v>2</v>
      </c>
      <c r="K3173">
        <v>6</v>
      </c>
      <c r="L3173">
        <v>1</v>
      </c>
      <c r="M3173">
        <v>3</v>
      </c>
      <c r="N3173" t="s">
        <v>34</v>
      </c>
      <c r="O3173">
        <v>3</v>
      </c>
      <c r="P3173">
        <v>3.35</v>
      </c>
      <c r="Q3173">
        <v>2.35</v>
      </c>
      <c r="R3173">
        <v>3.2</v>
      </c>
      <c r="S3173">
        <v>3.58</v>
      </c>
      <c r="T3173">
        <v>2.5499999999999998</v>
      </c>
    </row>
    <row r="3174" spans="1:20" x14ac:dyDescent="0.45">
      <c r="A3174" t="s">
        <v>20</v>
      </c>
      <c r="B3174" s="2">
        <v>43338</v>
      </c>
      <c r="C3174" s="1">
        <v>0.79166666666666663</v>
      </c>
      <c r="D3174" t="s">
        <v>40</v>
      </c>
      <c r="E3174" t="s">
        <v>60</v>
      </c>
      <c r="F3174">
        <v>1310.69</v>
      </c>
      <c r="G3174">
        <v>1384.39</v>
      </c>
      <c r="H3174">
        <v>3</v>
      </c>
      <c r="I3174">
        <v>4</v>
      </c>
      <c r="J3174">
        <v>7</v>
      </c>
      <c r="K3174">
        <v>11</v>
      </c>
      <c r="L3174">
        <v>2</v>
      </c>
      <c r="M3174">
        <v>0</v>
      </c>
      <c r="N3174" t="s">
        <v>23</v>
      </c>
      <c r="O3174">
        <v>2.4500000000000002</v>
      </c>
      <c r="P3174">
        <v>3.38</v>
      </c>
      <c r="Q3174">
        <v>2.83</v>
      </c>
      <c r="R3174">
        <v>2.62</v>
      </c>
      <c r="S3174">
        <v>3.58</v>
      </c>
      <c r="T3174">
        <v>2.94</v>
      </c>
    </row>
    <row r="3175" spans="1:20" x14ac:dyDescent="0.45">
      <c r="A3175" t="s">
        <v>41</v>
      </c>
      <c r="B3175" s="2">
        <v>43339</v>
      </c>
      <c r="C3175" s="1">
        <v>0.75</v>
      </c>
      <c r="D3175" t="s">
        <v>114</v>
      </c>
      <c r="E3175" t="s">
        <v>105</v>
      </c>
      <c r="F3175">
        <v>1201.52</v>
      </c>
      <c r="G3175">
        <v>1402.42</v>
      </c>
      <c r="H3175">
        <v>6</v>
      </c>
      <c r="I3175">
        <v>7</v>
      </c>
      <c r="J3175">
        <v>7</v>
      </c>
      <c r="K3175">
        <v>11</v>
      </c>
      <c r="L3175">
        <v>2</v>
      </c>
      <c r="M3175">
        <v>3</v>
      </c>
      <c r="N3175" t="s">
        <v>34</v>
      </c>
      <c r="O3175">
        <v>5.84</v>
      </c>
      <c r="P3175">
        <v>4.17</v>
      </c>
      <c r="Q3175">
        <v>1.55</v>
      </c>
      <c r="R3175">
        <v>6.51</v>
      </c>
      <c r="S3175">
        <v>4.4000000000000004</v>
      </c>
      <c r="T3175">
        <v>1.6</v>
      </c>
    </row>
    <row r="3176" spans="1:20" x14ac:dyDescent="0.45">
      <c r="A3176" t="s">
        <v>31</v>
      </c>
      <c r="B3176" s="2">
        <v>43339</v>
      </c>
      <c r="C3176" s="1">
        <v>0.75</v>
      </c>
      <c r="D3176" t="s">
        <v>68</v>
      </c>
      <c r="E3176" t="s">
        <v>45</v>
      </c>
      <c r="F3176">
        <v>1417.76</v>
      </c>
      <c r="G3176">
        <v>1309.1400000000001</v>
      </c>
      <c r="H3176">
        <v>4</v>
      </c>
      <c r="I3176">
        <v>7</v>
      </c>
      <c r="J3176">
        <v>6</v>
      </c>
      <c r="K3176">
        <v>7</v>
      </c>
      <c r="L3176">
        <v>0</v>
      </c>
      <c r="M3176">
        <v>1</v>
      </c>
      <c r="N3176" t="s">
        <v>34</v>
      </c>
      <c r="O3176">
        <v>1.96</v>
      </c>
      <c r="P3176">
        <v>3.38</v>
      </c>
      <c r="Q3176">
        <v>3.97</v>
      </c>
      <c r="R3176">
        <v>2.02</v>
      </c>
      <c r="S3176">
        <v>3.51</v>
      </c>
      <c r="T3176">
        <v>4.3600000000000003</v>
      </c>
    </row>
    <row r="3177" spans="1:20" x14ac:dyDescent="0.45">
      <c r="A3177" t="s">
        <v>31</v>
      </c>
      <c r="B3177" s="2">
        <v>43343</v>
      </c>
      <c r="C3177" s="1">
        <v>0.75</v>
      </c>
      <c r="D3177" t="s">
        <v>78</v>
      </c>
      <c r="E3177" t="s">
        <v>116</v>
      </c>
      <c r="F3177">
        <v>1342.37</v>
      </c>
      <c r="G3177">
        <v>1321.07</v>
      </c>
      <c r="H3177">
        <v>4</v>
      </c>
      <c r="I3177">
        <v>5</v>
      </c>
      <c r="J3177">
        <v>1</v>
      </c>
      <c r="K3177">
        <v>5</v>
      </c>
      <c r="L3177">
        <v>0</v>
      </c>
      <c r="M3177">
        <v>0</v>
      </c>
      <c r="N3177" t="s">
        <v>28</v>
      </c>
      <c r="O3177">
        <v>2.4700000000000002</v>
      </c>
      <c r="P3177">
        <v>3.12</v>
      </c>
      <c r="Q3177">
        <v>2.99</v>
      </c>
      <c r="R3177">
        <v>2.5499999999999998</v>
      </c>
      <c r="S3177">
        <v>3.3</v>
      </c>
      <c r="T3177">
        <v>3.16</v>
      </c>
    </row>
    <row r="3178" spans="1:20" x14ac:dyDescent="0.45">
      <c r="A3178" t="s">
        <v>31</v>
      </c>
      <c r="B3178" s="2">
        <v>43345</v>
      </c>
      <c r="C3178" s="1">
        <v>0.75</v>
      </c>
      <c r="D3178" t="s">
        <v>78</v>
      </c>
      <c r="E3178" t="s">
        <v>55</v>
      </c>
      <c r="F3178">
        <v>1337.88</v>
      </c>
      <c r="G3178">
        <v>1533.5</v>
      </c>
      <c r="H3178">
        <v>5</v>
      </c>
      <c r="I3178">
        <v>5</v>
      </c>
      <c r="J3178">
        <v>7</v>
      </c>
      <c r="K3178">
        <v>8</v>
      </c>
      <c r="L3178">
        <v>0</v>
      </c>
      <c r="M3178">
        <v>2</v>
      </c>
      <c r="N3178" t="s">
        <v>34</v>
      </c>
      <c r="O3178">
        <v>4.72</v>
      </c>
      <c r="P3178">
        <v>3.87</v>
      </c>
      <c r="Q3178">
        <v>1.69</v>
      </c>
      <c r="R3178">
        <v>5.25</v>
      </c>
      <c r="S3178">
        <v>4.0999999999999996</v>
      </c>
      <c r="T3178">
        <v>1.76</v>
      </c>
    </row>
    <row r="3179" spans="1:20" x14ac:dyDescent="0.45">
      <c r="A3179" t="s">
        <v>31</v>
      </c>
      <c r="B3179" s="2">
        <v>43346</v>
      </c>
      <c r="C3179" s="1">
        <v>0.75</v>
      </c>
      <c r="D3179" t="s">
        <v>44</v>
      </c>
      <c r="E3179" t="s">
        <v>33</v>
      </c>
      <c r="F3179">
        <v>1341.71</v>
      </c>
      <c r="G3179">
        <v>1415.3</v>
      </c>
      <c r="H3179">
        <v>4</v>
      </c>
      <c r="I3179">
        <v>5</v>
      </c>
      <c r="J3179">
        <v>7</v>
      </c>
      <c r="K3179">
        <v>9</v>
      </c>
      <c r="L3179">
        <v>0</v>
      </c>
      <c r="M3179">
        <v>1</v>
      </c>
      <c r="N3179" t="s">
        <v>34</v>
      </c>
      <c r="O3179">
        <v>2.57</v>
      </c>
      <c r="P3179">
        <v>3.31</v>
      </c>
      <c r="Q3179">
        <v>2.71</v>
      </c>
      <c r="R3179">
        <v>2.77</v>
      </c>
      <c r="S3179">
        <v>3.44</v>
      </c>
      <c r="T3179">
        <v>3.25</v>
      </c>
    </row>
    <row r="3180" spans="1:20" x14ac:dyDescent="0.45">
      <c r="A3180" t="s">
        <v>20</v>
      </c>
      <c r="B3180" s="2">
        <v>43347</v>
      </c>
      <c r="C3180" s="1">
        <v>0.75</v>
      </c>
      <c r="D3180" t="s">
        <v>29</v>
      </c>
      <c r="E3180" t="s">
        <v>88</v>
      </c>
      <c r="F3180">
        <v>1297.8599999999999</v>
      </c>
      <c r="G3180">
        <v>1195.51</v>
      </c>
      <c r="H3180">
        <v>4</v>
      </c>
      <c r="I3180">
        <v>6</v>
      </c>
      <c r="J3180">
        <v>4</v>
      </c>
      <c r="K3180">
        <v>10</v>
      </c>
      <c r="L3180">
        <v>1</v>
      </c>
      <c r="M3180">
        <v>0</v>
      </c>
      <c r="N3180" t="s">
        <v>23</v>
      </c>
      <c r="O3180">
        <v>1.91</v>
      </c>
      <c r="P3180">
        <v>3.59</v>
      </c>
      <c r="Q3180">
        <v>3.89</v>
      </c>
      <c r="R3180">
        <v>1.98</v>
      </c>
      <c r="S3180">
        <v>3.8</v>
      </c>
      <c r="T3180">
        <v>4.25</v>
      </c>
    </row>
    <row r="3181" spans="1:20" x14ac:dyDescent="0.45">
      <c r="A3181" t="s">
        <v>20</v>
      </c>
      <c r="B3181" s="2">
        <v>43349</v>
      </c>
      <c r="C3181" s="1">
        <v>0.70833333333333337</v>
      </c>
      <c r="D3181" t="s">
        <v>109</v>
      </c>
      <c r="E3181" t="s">
        <v>25</v>
      </c>
      <c r="F3181">
        <v>1313.84</v>
      </c>
      <c r="G3181">
        <v>1448.35</v>
      </c>
      <c r="H3181">
        <v>3</v>
      </c>
      <c r="I3181">
        <v>6</v>
      </c>
      <c r="J3181">
        <v>3</v>
      </c>
      <c r="K3181">
        <v>6</v>
      </c>
      <c r="L3181">
        <v>1</v>
      </c>
      <c r="M3181">
        <v>0</v>
      </c>
      <c r="N3181" t="s">
        <v>23</v>
      </c>
      <c r="O3181">
        <v>2.81</v>
      </c>
      <c r="P3181">
        <v>3.38</v>
      </c>
      <c r="Q3181">
        <v>2.46</v>
      </c>
      <c r="R3181">
        <v>2.91</v>
      </c>
      <c r="S3181">
        <v>3.58</v>
      </c>
      <c r="T3181">
        <v>2.5499999999999998</v>
      </c>
    </row>
    <row r="3182" spans="1:20" x14ac:dyDescent="0.45">
      <c r="A3182" t="s">
        <v>20</v>
      </c>
      <c r="B3182" s="2">
        <v>43350</v>
      </c>
      <c r="C3182" s="1">
        <v>0.75</v>
      </c>
      <c r="D3182" t="s">
        <v>58</v>
      </c>
      <c r="E3182" t="s">
        <v>109</v>
      </c>
      <c r="F3182">
        <v>1365.65</v>
      </c>
      <c r="G3182">
        <v>1313.84</v>
      </c>
      <c r="H3182">
        <v>4</v>
      </c>
      <c r="I3182">
        <v>7</v>
      </c>
      <c r="J3182">
        <v>6</v>
      </c>
      <c r="K3182">
        <v>9</v>
      </c>
      <c r="L3182">
        <v>2</v>
      </c>
      <c r="M3182">
        <v>3</v>
      </c>
      <c r="N3182" t="s">
        <v>34</v>
      </c>
      <c r="O3182">
        <v>1.56</v>
      </c>
      <c r="P3182">
        <v>4.2</v>
      </c>
      <c r="Q3182">
        <v>5.58</v>
      </c>
      <c r="R3182">
        <v>1.59</v>
      </c>
      <c r="S3182">
        <v>4.4400000000000004</v>
      </c>
      <c r="T3182">
        <v>6</v>
      </c>
    </row>
    <row r="3183" spans="1:20" x14ac:dyDescent="0.45">
      <c r="A3183" t="s">
        <v>31</v>
      </c>
      <c r="B3183" s="2">
        <v>43354</v>
      </c>
      <c r="C3183" s="1">
        <v>0.75</v>
      </c>
      <c r="D3183" t="s">
        <v>57</v>
      </c>
      <c r="E3183" t="s">
        <v>33</v>
      </c>
      <c r="F3183">
        <v>1523.5</v>
      </c>
      <c r="G3183">
        <v>1415.3</v>
      </c>
      <c r="H3183">
        <v>6</v>
      </c>
      <c r="I3183">
        <v>10</v>
      </c>
      <c r="J3183">
        <v>7</v>
      </c>
      <c r="K3183">
        <v>11</v>
      </c>
      <c r="L3183">
        <v>2</v>
      </c>
      <c r="M3183">
        <v>0</v>
      </c>
      <c r="N3183" t="s">
        <v>23</v>
      </c>
      <c r="O3183">
        <v>1.52</v>
      </c>
      <c r="P3183">
        <v>4.45</v>
      </c>
      <c r="Q3183">
        <v>5.68</v>
      </c>
      <c r="R3183">
        <v>1.57</v>
      </c>
      <c r="S3183">
        <v>4.75</v>
      </c>
      <c r="T3183">
        <v>6</v>
      </c>
    </row>
    <row r="3184" spans="1:20" x14ac:dyDescent="0.45">
      <c r="A3184" t="s">
        <v>31</v>
      </c>
      <c r="B3184" s="2">
        <v>43355</v>
      </c>
      <c r="C3184" s="1">
        <v>0.54166666666666663</v>
      </c>
      <c r="D3184" t="s">
        <v>68</v>
      </c>
      <c r="E3184" t="s">
        <v>78</v>
      </c>
      <c r="F3184">
        <v>1391.07</v>
      </c>
      <c r="G3184">
        <v>1337.88</v>
      </c>
      <c r="H3184">
        <v>1</v>
      </c>
      <c r="I3184">
        <v>7</v>
      </c>
      <c r="J3184">
        <v>4</v>
      </c>
      <c r="K3184">
        <v>5</v>
      </c>
      <c r="L3184">
        <v>2</v>
      </c>
      <c r="M3184">
        <v>4</v>
      </c>
      <c r="N3184" t="s">
        <v>34</v>
      </c>
      <c r="O3184">
        <v>1.62</v>
      </c>
      <c r="P3184">
        <v>3.97</v>
      </c>
      <c r="Q3184">
        <v>5.3</v>
      </c>
      <c r="R3184">
        <v>1.67</v>
      </c>
      <c r="S3184">
        <v>4.13</v>
      </c>
      <c r="T3184">
        <v>5.75</v>
      </c>
    </row>
    <row r="3185" spans="1:20" x14ac:dyDescent="0.45">
      <c r="A3185" t="s">
        <v>35</v>
      </c>
      <c r="B3185" s="2">
        <v>43355</v>
      </c>
      <c r="C3185" s="1">
        <v>0.5625</v>
      </c>
      <c r="D3185" t="s">
        <v>117</v>
      </c>
      <c r="E3185" t="s">
        <v>38</v>
      </c>
      <c r="F3185">
        <v>1369.73</v>
      </c>
      <c r="G3185">
        <v>1361.38</v>
      </c>
      <c r="H3185">
        <v>0</v>
      </c>
      <c r="I3185">
        <v>3</v>
      </c>
      <c r="J3185">
        <v>0</v>
      </c>
      <c r="K3185">
        <v>3</v>
      </c>
      <c r="L3185">
        <v>2</v>
      </c>
      <c r="M3185">
        <v>2</v>
      </c>
      <c r="N3185" t="s">
        <v>28</v>
      </c>
      <c r="O3185">
        <v>1.95</v>
      </c>
      <c r="P3185">
        <v>3.68</v>
      </c>
      <c r="Q3185">
        <v>3.57</v>
      </c>
      <c r="R3185">
        <v>2.02</v>
      </c>
      <c r="S3185">
        <v>3.89</v>
      </c>
      <c r="T3185">
        <v>3.75</v>
      </c>
    </row>
    <row r="3186" spans="1:20" x14ac:dyDescent="0.45">
      <c r="A3186" t="s">
        <v>81</v>
      </c>
      <c r="B3186" s="2">
        <v>43355</v>
      </c>
      <c r="C3186" s="1">
        <v>0.66666666666666663</v>
      </c>
      <c r="D3186" t="s">
        <v>82</v>
      </c>
      <c r="E3186" t="s">
        <v>83</v>
      </c>
      <c r="F3186">
        <v>1750.01</v>
      </c>
      <c r="G3186">
        <v>1582.35</v>
      </c>
      <c r="H3186">
        <v>9</v>
      </c>
      <c r="I3186">
        <v>15</v>
      </c>
      <c r="J3186">
        <v>3</v>
      </c>
      <c r="K3186">
        <v>6</v>
      </c>
      <c r="L3186">
        <v>1</v>
      </c>
      <c r="M3186">
        <v>2</v>
      </c>
      <c r="N3186" t="s">
        <v>34</v>
      </c>
      <c r="O3186">
        <v>1.57</v>
      </c>
      <c r="P3186">
        <v>3.57</v>
      </c>
      <c r="Q3186">
        <v>6.86</v>
      </c>
      <c r="R3186">
        <v>1.62</v>
      </c>
      <c r="S3186">
        <v>3.75</v>
      </c>
      <c r="T3186">
        <v>8</v>
      </c>
    </row>
    <row r="3187" spans="1:20" x14ac:dyDescent="0.45">
      <c r="A3187" t="s">
        <v>20</v>
      </c>
      <c r="B3187" s="2">
        <v>43355</v>
      </c>
      <c r="C3187" s="1">
        <v>0.70833333333333337</v>
      </c>
      <c r="D3187" t="s">
        <v>48</v>
      </c>
      <c r="E3187" t="s">
        <v>22</v>
      </c>
      <c r="F3187">
        <v>1270.48</v>
      </c>
      <c r="G3187">
        <v>1290.75</v>
      </c>
      <c r="H3187">
        <v>3</v>
      </c>
      <c r="I3187">
        <v>4</v>
      </c>
      <c r="J3187">
        <v>3</v>
      </c>
      <c r="K3187">
        <v>4</v>
      </c>
      <c r="L3187">
        <v>1</v>
      </c>
      <c r="M3187">
        <v>1</v>
      </c>
      <c r="N3187" t="s">
        <v>28</v>
      </c>
      <c r="O3187">
        <v>2.2599999999999998</v>
      </c>
      <c r="P3187">
        <v>3.46</v>
      </c>
      <c r="Q3187">
        <v>3</v>
      </c>
      <c r="R3187">
        <v>2.4500000000000002</v>
      </c>
      <c r="S3187">
        <v>3.69</v>
      </c>
      <c r="T3187">
        <v>3.2</v>
      </c>
    </row>
    <row r="3188" spans="1:20" x14ac:dyDescent="0.45">
      <c r="A3188" t="s">
        <v>31</v>
      </c>
      <c r="B3188" s="2">
        <v>43355</v>
      </c>
      <c r="C3188" s="1">
        <v>0.70833333333333337</v>
      </c>
      <c r="D3188" t="s">
        <v>116</v>
      </c>
      <c r="E3188" t="s">
        <v>57</v>
      </c>
      <c r="F3188">
        <v>1292.33</v>
      </c>
      <c r="G3188">
        <v>1523.5</v>
      </c>
      <c r="H3188">
        <v>1</v>
      </c>
      <c r="I3188">
        <v>3</v>
      </c>
      <c r="J3188">
        <v>6</v>
      </c>
      <c r="K3188">
        <v>12</v>
      </c>
      <c r="L3188">
        <v>1</v>
      </c>
      <c r="M3188">
        <v>2</v>
      </c>
      <c r="N3188" t="s">
        <v>34</v>
      </c>
      <c r="O3188">
        <v>5.07</v>
      </c>
      <c r="P3188">
        <v>3.96</v>
      </c>
      <c r="Q3188">
        <v>1.64</v>
      </c>
      <c r="R3188">
        <v>5.35</v>
      </c>
      <c r="S3188">
        <v>4.2</v>
      </c>
      <c r="T3188">
        <v>1.69</v>
      </c>
    </row>
    <row r="3189" spans="1:20" x14ac:dyDescent="0.45">
      <c r="A3189" t="s">
        <v>31</v>
      </c>
      <c r="B3189" s="2">
        <v>43357</v>
      </c>
      <c r="C3189" s="1">
        <v>0.75</v>
      </c>
      <c r="D3189" t="s">
        <v>45</v>
      </c>
      <c r="E3189" t="s">
        <v>44</v>
      </c>
      <c r="F3189">
        <v>1322.06</v>
      </c>
      <c r="G3189">
        <v>1341.71</v>
      </c>
      <c r="H3189">
        <v>6</v>
      </c>
      <c r="I3189">
        <v>9</v>
      </c>
      <c r="J3189">
        <v>4</v>
      </c>
      <c r="K3189">
        <v>5</v>
      </c>
      <c r="L3189">
        <v>2</v>
      </c>
      <c r="M3189">
        <v>0</v>
      </c>
      <c r="N3189" t="s">
        <v>23</v>
      </c>
      <c r="O3189">
        <v>3.41</v>
      </c>
      <c r="P3189">
        <v>3.41</v>
      </c>
      <c r="Q3189">
        <v>2.13</v>
      </c>
      <c r="R3189">
        <v>3.6</v>
      </c>
      <c r="S3189">
        <v>3.58</v>
      </c>
      <c r="T3189">
        <v>2.29</v>
      </c>
    </row>
    <row r="3190" spans="1:20" x14ac:dyDescent="0.45">
      <c r="A3190" t="s">
        <v>61</v>
      </c>
      <c r="B3190" s="2">
        <v>43357</v>
      </c>
      <c r="C3190" s="1">
        <v>0.8125</v>
      </c>
      <c r="D3190" t="s">
        <v>80</v>
      </c>
      <c r="E3190" t="s">
        <v>90</v>
      </c>
      <c r="F3190">
        <v>1410.45</v>
      </c>
      <c r="G3190">
        <v>1261.44</v>
      </c>
      <c r="H3190">
        <v>6</v>
      </c>
      <c r="I3190">
        <v>10</v>
      </c>
      <c r="J3190">
        <v>0</v>
      </c>
      <c r="K3190">
        <v>0</v>
      </c>
      <c r="L3190">
        <v>3</v>
      </c>
      <c r="M3190">
        <v>1</v>
      </c>
      <c r="N3190" t="s">
        <v>23</v>
      </c>
      <c r="O3190">
        <v>1.84</v>
      </c>
      <c r="P3190">
        <v>3.48</v>
      </c>
      <c r="Q3190">
        <v>4.29</v>
      </c>
      <c r="R3190">
        <v>1.91</v>
      </c>
      <c r="S3190">
        <v>3.68</v>
      </c>
      <c r="T3190">
        <v>4.66</v>
      </c>
    </row>
    <row r="3191" spans="1:20" x14ac:dyDescent="0.45">
      <c r="A3191" t="s">
        <v>81</v>
      </c>
      <c r="B3191" s="2">
        <v>43358</v>
      </c>
      <c r="C3191" s="1">
        <v>0.5</v>
      </c>
      <c r="D3191" t="s">
        <v>83</v>
      </c>
      <c r="E3191" t="s">
        <v>118</v>
      </c>
      <c r="F3191">
        <v>1582.35</v>
      </c>
      <c r="G3191">
        <v>1454.95</v>
      </c>
      <c r="H3191">
        <v>5</v>
      </c>
      <c r="I3191">
        <v>6</v>
      </c>
      <c r="J3191">
        <v>3</v>
      </c>
      <c r="K3191">
        <v>3</v>
      </c>
      <c r="L3191">
        <v>1</v>
      </c>
      <c r="M3191">
        <v>0</v>
      </c>
      <c r="N3191" t="s">
        <v>23</v>
      </c>
      <c r="O3191">
        <v>1.67</v>
      </c>
      <c r="P3191">
        <v>3.31</v>
      </c>
      <c r="Q3191">
        <v>6.17</v>
      </c>
      <c r="R3191">
        <v>1.74</v>
      </c>
      <c r="S3191">
        <v>3.5</v>
      </c>
      <c r="T3191">
        <v>7.2</v>
      </c>
    </row>
    <row r="3192" spans="1:20" x14ac:dyDescent="0.45">
      <c r="A3192" t="s">
        <v>35</v>
      </c>
      <c r="B3192" s="2">
        <v>43358</v>
      </c>
      <c r="C3192" s="1">
        <v>0.66666666666666663</v>
      </c>
      <c r="D3192" t="s">
        <v>47</v>
      </c>
      <c r="E3192" t="s">
        <v>37</v>
      </c>
      <c r="F3192">
        <v>1393.91</v>
      </c>
      <c r="G3192">
        <v>1493.47</v>
      </c>
      <c r="H3192">
        <v>2</v>
      </c>
      <c r="I3192">
        <v>5</v>
      </c>
      <c r="J3192">
        <v>3</v>
      </c>
      <c r="K3192">
        <v>6</v>
      </c>
      <c r="L3192">
        <v>2</v>
      </c>
      <c r="M3192">
        <v>3</v>
      </c>
      <c r="N3192" t="s">
        <v>34</v>
      </c>
      <c r="O3192">
        <v>4.1900000000000004</v>
      </c>
      <c r="P3192">
        <v>3.8</v>
      </c>
      <c r="Q3192">
        <v>1.79</v>
      </c>
      <c r="R3192">
        <v>4.4000000000000004</v>
      </c>
      <c r="S3192">
        <v>4</v>
      </c>
      <c r="T3192">
        <v>1.86</v>
      </c>
    </row>
    <row r="3193" spans="1:20" x14ac:dyDescent="0.45">
      <c r="A3193" t="s">
        <v>35</v>
      </c>
      <c r="B3193" s="2">
        <v>43358</v>
      </c>
      <c r="C3193" s="1">
        <v>0.66666666666666663</v>
      </c>
      <c r="D3193" t="s">
        <v>117</v>
      </c>
      <c r="E3193" t="s">
        <v>100</v>
      </c>
      <c r="F3193">
        <v>1363.09</v>
      </c>
      <c r="G3193">
        <v>1380.84</v>
      </c>
      <c r="H3193">
        <v>1</v>
      </c>
      <c r="I3193">
        <v>4</v>
      </c>
      <c r="J3193">
        <v>1</v>
      </c>
      <c r="K3193">
        <v>1</v>
      </c>
      <c r="L3193">
        <v>2</v>
      </c>
      <c r="M3193">
        <v>1</v>
      </c>
      <c r="N3193" t="s">
        <v>23</v>
      </c>
      <c r="O3193">
        <v>2.2400000000000002</v>
      </c>
      <c r="P3193">
        <v>3.49</v>
      </c>
      <c r="Q3193">
        <v>3.03</v>
      </c>
      <c r="R3193">
        <v>2.5499999999999998</v>
      </c>
      <c r="S3193">
        <v>3.7</v>
      </c>
      <c r="T3193">
        <v>3.2</v>
      </c>
    </row>
    <row r="3194" spans="1:20" x14ac:dyDescent="0.45">
      <c r="A3194" t="s">
        <v>20</v>
      </c>
      <c r="B3194" s="2">
        <v>43358</v>
      </c>
      <c r="C3194" s="1">
        <v>0.70833333333333337</v>
      </c>
      <c r="D3194" t="s">
        <v>24</v>
      </c>
      <c r="E3194" t="s">
        <v>60</v>
      </c>
      <c r="F3194">
        <v>1373.48</v>
      </c>
      <c r="G3194">
        <v>1412.55</v>
      </c>
      <c r="H3194">
        <v>7</v>
      </c>
      <c r="I3194">
        <v>11</v>
      </c>
      <c r="J3194">
        <v>4</v>
      </c>
      <c r="K3194">
        <v>8</v>
      </c>
      <c r="L3194">
        <v>1</v>
      </c>
      <c r="M3194">
        <v>3</v>
      </c>
      <c r="N3194" t="s">
        <v>34</v>
      </c>
      <c r="O3194">
        <v>2.81</v>
      </c>
      <c r="P3194">
        <v>3.25</v>
      </c>
      <c r="Q3194">
        <v>2.54</v>
      </c>
      <c r="R3194">
        <v>2.98</v>
      </c>
      <c r="S3194">
        <v>3.4</v>
      </c>
      <c r="T3194">
        <v>2.7</v>
      </c>
    </row>
    <row r="3195" spans="1:20" x14ac:dyDescent="0.45">
      <c r="A3195" t="s">
        <v>31</v>
      </c>
      <c r="B3195" s="2">
        <v>43359</v>
      </c>
      <c r="C3195" s="1">
        <v>0.45833333333333331</v>
      </c>
      <c r="D3195" t="s">
        <v>115</v>
      </c>
      <c r="E3195" t="s">
        <v>99</v>
      </c>
      <c r="F3195">
        <v>1290.9100000000001</v>
      </c>
      <c r="G3195">
        <v>1297.03</v>
      </c>
      <c r="H3195">
        <v>0</v>
      </c>
      <c r="I3195">
        <v>3</v>
      </c>
      <c r="J3195">
        <v>1</v>
      </c>
      <c r="K3195">
        <v>4</v>
      </c>
      <c r="L3195">
        <v>1</v>
      </c>
      <c r="M3195">
        <v>1</v>
      </c>
      <c r="N3195" t="s">
        <v>28</v>
      </c>
      <c r="O3195">
        <v>2.31</v>
      </c>
      <c r="P3195">
        <v>3.37</v>
      </c>
      <c r="Q3195">
        <v>3.05</v>
      </c>
      <c r="R3195">
        <v>2.4300000000000002</v>
      </c>
      <c r="S3195">
        <v>3.52</v>
      </c>
      <c r="T3195">
        <v>3.2</v>
      </c>
    </row>
    <row r="3196" spans="1:20" x14ac:dyDescent="0.45">
      <c r="A3196" t="s">
        <v>81</v>
      </c>
      <c r="B3196" s="2">
        <v>43359</v>
      </c>
      <c r="C3196" s="1">
        <v>0.5</v>
      </c>
      <c r="D3196" t="s">
        <v>108</v>
      </c>
      <c r="E3196" t="s">
        <v>82</v>
      </c>
      <c r="F3196">
        <v>1491.61</v>
      </c>
      <c r="G3196">
        <v>1746.69</v>
      </c>
      <c r="H3196">
        <v>4</v>
      </c>
      <c r="I3196">
        <v>7</v>
      </c>
      <c r="J3196">
        <v>6</v>
      </c>
      <c r="K3196">
        <v>12</v>
      </c>
      <c r="L3196">
        <v>1</v>
      </c>
      <c r="M3196">
        <v>2</v>
      </c>
      <c r="N3196" t="s">
        <v>34</v>
      </c>
      <c r="O3196">
        <v>5.83</v>
      </c>
      <c r="P3196">
        <v>3.45</v>
      </c>
      <c r="Q3196">
        <v>1.67</v>
      </c>
      <c r="R3196">
        <v>6.7</v>
      </c>
      <c r="S3196">
        <v>3.7</v>
      </c>
      <c r="T3196">
        <v>1.71</v>
      </c>
    </row>
    <row r="3197" spans="1:20" x14ac:dyDescent="0.45">
      <c r="A3197" t="s">
        <v>31</v>
      </c>
      <c r="B3197" s="2">
        <v>43359</v>
      </c>
      <c r="C3197" s="1">
        <v>0.54166666666666663</v>
      </c>
      <c r="D3197" t="s">
        <v>78</v>
      </c>
      <c r="E3197" t="s">
        <v>33</v>
      </c>
      <c r="F3197">
        <v>1337.88</v>
      </c>
      <c r="G3197">
        <v>1410.4</v>
      </c>
      <c r="H3197">
        <v>4</v>
      </c>
      <c r="I3197">
        <v>8</v>
      </c>
      <c r="J3197">
        <v>6</v>
      </c>
      <c r="K3197">
        <v>10</v>
      </c>
      <c r="L3197">
        <v>3</v>
      </c>
      <c r="M3197">
        <v>2</v>
      </c>
      <c r="N3197" t="s">
        <v>23</v>
      </c>
      <c r="O3197">
        <v>3.07</v>
      </c>
      <c r="P3197">
        <v>3.09</v>
      </c>
      <c r="Q3197">
        <v>2.46</v>
      </c>
      <c r="R3197">
        <v>3.2</v>
      </c>
      <c r="S3197">
        <v>3.22</v>
      </c>
      <c r="T3197">
        <v>2.5099999999999998</v>
      </c>
    </row>
    <row r="3198" spans="1:20" x14ac:dyDescent="0.45">
      <c r="A3198" t="s">
        <v>35</v>
      </c>
      <c r="B3198" s="2">
        <v>43359</v>
      </c>
      <c r="C3198" s="1">
        <v>0.5625</v>
      </c>
      <c r="D3198" t="s">
        <v>46</v>
      </c>
      <c r="E3198" t="s">
        <v>112</v>
      </c>
      <c r="F3198">
        <v>1405.17</v>
      </c>
      <c r="G3198">
        <v>1490.22</v>
      </c>
      <c r="H3198">
        <v>4</v>
      </c>
      <c r="I3198">
        <v>7</v>
      </c>
      <c r="J3198">
        <v>7</v>
      </c>
      <c r="K3198">
        <v>10</v>
      </c>
      <c r="L3198">
        <v>1</v>
      </c>
      <c r="M3198">
        <v>3</v>
      </c>
      <c r="N3198" t="s">
        <v>34</v>
      </c>
      <c r="O3198">
        <v>3.24</v>
      </c>
      <c r="P3198">
        <v>3.26</v>
      </c>
      <c r="Q3198">
        <v>2.2400000000000002</v>
      </c>
      <c r="R3198">
        <v>3.4</v>
      </c>
      <c r="S3198">
        <v>3.38</v>
      </c>
      <c r="T3198">
        <v>2.33</v>
      </c>
    </row>
    <row r="3199" spans="1:20" x14ac:dyDescent="0.45">
      <c r="A3199" t="s">
        <v>41</v>
      </c>
      <c r="B3199" s="2">
        <v>43359</v>
      </c>
      <c r="C3199" s="1">
        <v>0.6875</v>
      </c>
      <c r="D3199" t="s">
        <v>70</v>
      </c>
      <c r="E3199" t="s">
        <v>91</v>
      </c>
      <c r="F3199">
        <v>1423.55</v>
      </c>
      <c r="G3199">
        <v>1209.96</v>
      </c>
      <c r="H3199">
        <v>2</v>
      </c>
      <c r="I3199">
        <v>4</v>
      </c>
      <c r="J3199">
        <v>3</v>
      </c>
      <c r="K3199">
        <v>3</v>
      </c>
      <c r="L3199">
        <v>0</v>
      </c>
      <c r="M3199">
        <v>1</v>
      </c>
      <c r="N3199" t="s">
        <v>34</v>
      </c>
      <c r="O3199">
        <v>1.31</v>
      </c>
      <c r="P3199">
        <v>5.39</v>
      </c>
      <c r="Q3199">
        <v>9.9700000000000006</v>
      </c>
      <c r="R3199">
        <v>1.36</v>
      </c>
      <c r="S3199">
        <v>6</v>
      </c>
      <c r="T3199">
        <v>13.35</v>
      </c>
    </row>
    <row r="3200" spans="1:20" x14ac:dyDescent="0.45">
      <c r="A3200" t="s">
        <v>20</v>
      </c>
      <c r="B3200" s="2">
        <v>43359</v>
      </c>
      <c r="C3200" s="1">
        <v>0.70833333333333337</v>
      </c>
      <c r="D3200" t="s">
        <v>113</v>
      </c>
      <c r="E3200" t="s">
        <v>58</v>
      </c>
      <c r="F3200">
        <v>1282.46</v>
      </c>
      <c r="G3200">
        <v>1349.56</v>
      </c>
      <c r="H3200">
        <v>4</v>
      </c>
      <c r="I3200">
        <v>4</v>
      </c>
      <c r="J3200">
        <v>1</v>
      </c>
      <c r="K3200">
        <v>7</v>
      </c>
      <c r="L3200">
        <v>1</v>
      </c>
      <c r="M3200">
        <v>1</v>
      </c>
      <c r="N3200" t="s">
        <v>28</v>
      </c>
      <c r="O3200">
        <v>2.94</v>
      </c>
      <c r="P3200">
        <v>3.56</v>
      </c>
      <c r="Q3200">
        <v>2.2999999999999998</v>
      </c>
      <c r="R3200">
        <v>3.08</v>
      </c>
      <c r="S3200">
        <v>3.75</v>
      </c>
      <c r="T3200">
        <v>2.4</v>
      </c>
    </row>
    <row r="3201" spans="1:20" x14ac:dyDescent="0.45">
      <c r="A3201" t="s">
        <v>20</v>
      </c>
      <c r="B3201" s="2">
        <v>43359</v>
      </c>
      <c r="C3201" s="1">
        <v>0.70833333333333337</v>
      </c>
      <c r="D3201" t="s">
        <v>88</v>
      </c>
      <c r="E3201" t="s">
        <v>29</v>
      </c>
      <c r="F3201">
        <v>1200.74</v>
      </c>
      <c r="G3201">
        <v>1289.4100000000001</v>
      </c>
      <c r="H3201">
        <v>1</v>
      </c>
      <c r="I3201">
        <v>7</v>
      </c>
      <c r="J3201">
        <v>7</v>
      </c>
      <c r="K3201">
        <v>8</v>
      </c>
      <c r="L3201">
        <v>3</v>
      </c>
      <c r="M3201">
        <v>0</v>
      </c>
      <c r="N3201" t="s">
        <v>23</v>
      </c>
      <c r="O3201">
        <v>2.74</v>
      </c>
      <c r="P3201">
        <v>3.34</v>
      </c>
      <c r="Q3201">
        <v>2.5499999999999998</v>
      </c>
      <c r="R3201">
        <v>3.01</v>
      </c>
      <c r="S3201">
        <v>3.45</v>
      </c>
      <c r="T3201">
        <v>2.75</v>
      </c>
    </row>
    <row r="3202" spans="1:20" x14ac:dyDescent="0.45">
      <c r="A3202" t="s">
        <v>20</v>
      </c>
      <c r="B3202" s="2">
        <v>43359</v>
      </c>
      <c r="C3202" s="1">
        <v>0.70833333333333337</v>
      </c>
      <c r="D3202" t="s">
        <v>49</v>
      </c>
      <c r="E3202" t="s">
        <v>22</v>
      </c>
      <c r="F3202">
        <v>1327.23</v>
      </c>
      <c r="G3202">
        <v>1286.1600000000001</v>
      </c>
      <c r="H3202">
        <v>3</v>
      </c>
      <c r="I3202">
        <v>3</v>
      </c>
      <c r="J3202">
        <v>4</v>
      </c>
      <c r="K3202">
        <v>5</v>
      </c>
      <c r="L3202">
        <v>0</v>
      </c>
      <c r="M3202">
        <v>0</v>
      </c>
      <c r="N3202" t="s">
        <v>28</v>
      </c>
      <c r="O3202">
        <v>2</v>
      </c>
      <c r="P3202">
        <v>3.62</v>
      </c>
      <c r="Q3202">
        <v>3.59</v>
      </c>
      <c r="R3202">
        <v>2.08</v>
      </c>
      <c r="S3202">
        <v>3.85</v>
      </c>
      <c r="T3202">
        <v>3.8</v>
      </c>
    </row>
    <row r="3203" spans="1:20" x14ac:dyDescent="0.45">
      <c r="A3203" t="s">
        <v>20</v>
      </c>
      <c r="B3203" s="2">
        <v>43359</v>
      </c>
      <c r="C3203" s="1">
        <v>0.79166666666666663</v>
      </c>
      <c r="D3203" t="s">
        <v>40</v>
      </c>
      <c r="E3203" t="s">
        <v>30</v>
      </c>
      <c r="F3203">
        <v>1366.13</v>
      </c>
      <c r="G3203">
        <v>1545.89</v>
      </c>
      <c r="H3203">
        <v>6</v>
      </c>
      <c r="I3203">
        <v>6</v>
      </c>
      <c r="J3203">
        <v>9</v>
      </c>
      <c r="K3203">
        <v>13</v>
      </c>
      <c r="L3203">
        <v>2</v>
      </c>
      <c r="M3203">
        <v>3</v>
      </c>
      <c r="N3203" t="s">
        <v>34</v>
      </c>
      <c r="O3203">
        <v>3.2</v>
      </c>
      <c r="P3203">
        <v>3.51</v>
      </c>
      <c r="Q3203">
        <v>2.17</v>
      </c>
      <c r="R3203">
        <v>3.35</v>
      </c>
      <c r="S3203">
        <v>3.7</v>
      </c>
      <c r="T3203">
        <v>2.2400000000000002</v>
      </c>
    </row>
    <row r="3204" spans="1:20" x14ac:dyDescent="0.45">
      <c r="A3204" t="s">
        <v>41</v>
      </c>
      <c r="B3204" s="2">
        <v>43360</v>
      </c>
      <c r="C3204" s="1">
        <v>0.75</v>
      </c>
      <c r="D3204" t="s">
        <v>54</v>
      </c>
      <c r="E3204" t="s">
        <v>114</v>
      </c>
      <c r="F3204">
        <v>1340.79</v>
      </c>
      <c r="G3204">
        <v>1220.68</v>
      </c>
      <c r="H3204">
        <v>3</v>
      </c>
      <c r="I3204">
        <v>9</v>
      </c>
      <c r="J3204">
        <v>6</v>
      </c>
      <c r="K3204">
        <v>6</v>
      </c>
      <c r="L3204">
        <v>0</v>
      </c>
      <c r="M3204">
        <v>0</v>
      </c>
      <c r="N3204" t="s">
        <v>28</v>
      </c>
      <c r="O3204">
        <v>1.5</v>
      </c>
      <c r="P3204">
        <v>4.2300000000000004</v>
      </c>
      <c r="Q3204">
        <v>6.5</v>
      </c>
      <c r="R3204">
        <v>1.58</v>
      </c>
      <c r="S3204">
        <v>4.45</v>
      </c>
      <c r="T3204">
        <v>7.08</v>
      </c>
    </row>
    <row r="3205" spans="1:20" x14ac:dyDescent="0.45">
      <c r="A3205" t="s">
        <v>20</v>
      </c>
      <c r="B3205" s="2">
        <v>43360</v>
      </c>
      <c r="C3205" s="1">
        <v>0.75</v>
      </c>
      <c r="D3205" t="s">
        <v>25</v>
      </c>
      <c r="E3205" t="s">
        <v>109</v>
      </c>
      <c r="F3205">
        <v>1447.89</v>
      </c>
      <c r="G3205">
        <v>1308.6099999999999</v>
      </c>
      <c r="H3205">
        <v>0</v>
      </c>
      <c r="I3205">
        <v>3</v>
      </c>
      <c r="J3205">
        <v>9</v>
      </c>
      <c r="K3205">
        <v>9</v>
      </c>
      <c r="L3205">
        <v>3</v>
      </c>
      <c r="M3205">
        <v>2</v>
      </c>
      <c r="N3205" t="s">
        <v>23</v>
      </c>
      <c r="O3205">
        <v>1.43</v>
      </c>
      <c r="P3205">
        <v>4.51</v>
      </c>
      <c r="Q3205">
        <v>7.29</v>
      </c>
      <c r="R3205">
        <v>1.48</v>
      </c>
      <c r="S3205">
        <v>4.75</v>
      </c>
      <c r="T3205">
        <v>8.4499999999999993</v>
      </c>
    </row>
    <row r="3206" spans="1:20" x14ac:dyDescent="0.45">
      <c r="A3206" t="s">
        <v>31</v>
      </c>
      <c r="B3206" s="2">
        <v>43360</v>
      </c>
      <c r="C3206" s="1">
        <v>0.75</v>
      </c>
      <c r="D3206" t="s">
        <v>68</v>
      </c>
      <c r="E3206" t="s">
        <v>116</v>
      </c>
      <c r="F3206">
        <v>1391.78</v>
      </c>
      <c r="G3206">
        <v>1292.33</v>
      </c>
      <c r="H3206">
        <v>1</v>
      </c>
      <c r="I3206">
        <v>4</v>
      </c>
      <c r="J3206">
        <v>1</v>
      </c>
      <c r="K3206">
        <v>2</v>
      </c>
      <c r="L3206">
        <v>1</v>
      </c>
      <c r="M3206">
        <v>1</v>
      </c>
      <c r="N3206" t="s">
        <v>28</v>
      </c>
      <c r="O3206">
        <v>2.0499999999999998</v>
      </c>
      <c r="P3206">
        <v>3.23</v>
      </c>
      <c r="Q3206">
        <v>3.82</v>
      </c>
      <c r="R3206">
        <v>2.15</v>
      </c>
      <c r="S3206">
        <v>3.4</v>
      </c>
      <c r="T3206">
        <v>4.13</v>
      </c>
    </row>
    <row r="3207" spans="1:20" x14ac:dyDescent="0.45">
      <c r="A3207" t="s">
        <v>41</v>
      </c>
      <c r="B3207" s="2">
        <v>43364</v>
      </c>
      <c r="C3207" s="1">
        <v>0.75</v>
      </c>
      <c r="D3207" t="s">
        <v>91</v>
      </c>
      <c r="E3207" t="s">
        <v>71</v>
      </c>
      <c r="F3207">
        <v>1209.96</v>
      </c>
      <c r="G3207">
        <v>1351.51</v>
      </c>
      <c r="H3207">
        <v>6</v>
      </c>
      <c r="I3207">
        <v>6</v>
      </c>
      <c r="J3207">
        <v>3</v>
      </c>
      <c r="K3207">
        <v>9</v>
      </c>
      <c r="L3207">
        <v>1</v>
      </c>
      <c r="M3207">
        <v>3</v>
      </c>
      <c r="N3207" t="s">
        <v>34</v>
      </c>
      <c r="O3207">
        <v>3.2</v>
      </c>
      <c r="P3207">
        <v>3.54</v>
      </c>
      <c r="Q3207">
        <v>2.17</v>
      </c>
      <c r="R3207">
        <v>3.4</v>
      </c>
      <c r="S3207">
        <v>3.7</v>
      </c>
      <c r="T3207">
        <v>2.25</v>
      </c>
    </row>
    <row r="3208" spans="1:20" x14ac:dyDescent="0.45">
      <c r="A3208" t="s">
        <v>31</v>
      </c>
      <c r="B3208" s="2">
        <v>43364</v>
      </c>
      <c r="C3208" s="1">
        <v>0.75</v>
      </c>
      <c r="D3208" t="s">
        <v>116</v>
      </c>
      <c r="E3208" t="s">
        <v>45</v>
      </c>
      <c r="F3208">
        <v>1292.33</v>
      </c>
      <c r="G3208">
        <v>1326.8</v>
      </c>
      <c r="H3208">
        <v>2</v>
      </c>
      <c r="I3208">
        <v>2</v>
      </c>
      <c r="J3208">
        <v>6</v>
      </c>
      <c r="K3208">
        <v>12</v>
      </c>
      <c r="L3208">
        <v>1</v>
      </c>
      <c r="M3208">
        <v>0</v>
      </c>
      <c r="N3208" t="s">
        <v>23</v>
      </c>
      <c r="O3208">
        <v>2.34</v>
      </c>
      <c r="P3208">
        <v>3.22</v>
      </c>
      <c r="Q3208">
        <v>3.14</v>
      </c>
      <c r="R3208">
        <v>2.42</v>
      </c>
      <c r="S3208">
        <v>3.3</v>
      </c>
      <c r="T3208">
        <v>3.35</v>
      </c>
    </row>
    <row r="3209" spans="1:20" x14ac:dyDescent="0.45">
      <c r="A3209" t="s">
        <v>35</v>
      </c>
      <c r="B3209" s="2">
        <v>43365</v>
      </c>
      <c r="C3209" s="1">
        <v>0.66666666666666663</v>
      </c>
      <c r="D3209" t="s">
        <v>37</v>
      </c>
      <c r="E3209" t="s">
        <v>46</v>
      </c>
      <c r="F3209">
        <v>1493.47</v>
      </c>
      <c r="G3209">
        <v>1405.17</v>
      </c>
      <c r="H3209">
        <v>5</v>
      </c>
      <c r="I3209">
        <v>9</v>
      </c>
      <c r="J3209">
        <v>4</v>
      </c>
      <c r="K3209">
        <v>7</v>
      </c>
      <c r="L3209">
        <v>1</v>
      </c>
      <c r="M3209">
        <v>2</v>
      </c>
      <c r="N3209" t="s">
        <v>34</v>
      </c>
      <c r="O3209">
        <v>1.86</v>
      </c>
      <c r="P3209">
        <v>3.52</v>
      </c>
      <c r="Q3209">
        <v>4.22</v>
      </c>
      <c r="R3209">
        <v>1.96</v>
      </c>
      <c r="S3209">
        <v>3.75</v>
      </c>
      <c r="T3209">
        <v>4.72</v>
      </c>
    </row>
    <row r="3210" spans="1:20" x14ac:dyDescent="0.45">
      <c r="A3210" t="s">
        <v>31</v>
      </c>
      <c r="B3210" s="2">
        <v>43366</v>
      </c>
      <c r="C3210" s="1">
        <v>0.54166666666666663</v>
      </c>
      <c r="D3210" t="s">
        <v>99</v>
      </c>
      <c r="E3210" t="s">
        <v>68</v>
      </c>
      <c r="F3210">
        <v>1297.03</v>
      </c>
      <c r="G3210">
        <v>1391.78</v>
      </c>
      <c r="H3210">
        <v>1</v>
      </c>
      <c r="I3210">
        <v>5</v>
      </c>
      <c r="J3210">
        <v>1</v>
      </c>
      <c r="K3210">
        <v>2</v>
      </c>
      <c r="L3210">
        <v>0</v>
      </c>
      <c r="M3210">
        <v>5</v>
      </c>
      <c r="N3210" t="s">
        <v>34</v>
      </c>
      <c r="O3210">
        <v>3.54</v>
      </c>
      <c r="P3210">
        <v>3.26</v>
      </c>
      <c r="Q3210">
        <v>2.14</v>
      </c>
      <c r="R3210">
        <v>3.74</v>
      </c>
      <c r="S3210">
        <v>3.42</v>
      </c>
      <c r="T3210">
        <v>2.2400000000000002</v>
      </c>
    </row>
    <row r="3211" spans="1:20" x14ac:dyDescent="0.45">
      <c r="A3211" t="s">
        <v>35</v>
      </c>
      <c r="B3211" s="2">
        <v>43366</v>
      </c>
      <c r="C3211" s="1">
        <v>0.5625</v>
      </c>
      <c r="D3211" t="s">
        <v>38</v>
      </c>
      <c r="E3211" t="s">
        <v>47</v>
      </c>
      <c r="F3211">
        <v>1368.01</v>
      </c>
      <c r="G3211">
        <v>1393.91</v>
      </c>
      <c r="H3211">
        <v>1</v>
      </c>
      <c r="I3211">
        <v>1</v>
      </c>
      <c r="J3211">
        <v>1</v>
      </c>
      <c r="K3211">
        <v>2</v>
      </c>
      <c r="L3211">
        <v>1</v>
      </c>
      <c r="M3211">
        <v>3</v>
      </c>
      <c r="N3211" t="s">
        <v>34</v>
      </c>
      <c r="O3211">
        <v>1.83</v>
      </c>
      <c r="P3211">
        <v>3.81</v>
      </c>
      <c r="Q3211">
        <v>3.99</v>
      </c>
      <c r="R3211">
        <v>1.91</v>
      </c>
      <c r="S3211">
        <v>4.04</v>
      </c>
      <c r="T3211">
        <v>4.34</v>
      </c>
    </row>
    <row r="3212" spans="1:20" x14ac:dyDescent="0.45">
      <c r="A3212" t="s">
        <v>41</v>
      </c>
      <c r="B3212" s="2">
        <v>43366</v>
      </c>
      <c r="C3212" s="1">
        <v>0.58333333333333337</v>
      </c>
      <c r="D3212" t="s">
        <v>53</v>
      </c>
      <c r="E3212" t="s">
        <v>105</v>
      </c>
      <c r="F3212">
        <v>1544.65</v>
      </c>
      <c r="G3212">
        <v>1410.03</v>
      </c>
      <c r="H3212">
        <v>4</v>
      </c>
      <c r="I3212">
        <v>10</v>
      </c>
      <c r="J3212">
        <v>4</v>
      </c>
      <c r="K3212">
        <v>8</v>
      </c>
      <c r="L3212">
        <v>1</v>
      </c>
      <c r="M3212">
        <v>0</v>
      </c>
      <c r="N3212" t="s">
        <v>23</v>
      </c>
      <c r="O3212">
        <v>1.99</v>
      </c>
      <c r="P3212">
        <v>3.38</v>
      </c>
      <c r="Q3212">
        <v>3.88</v>
      </c>
      <c r="R3212">
        <v>2.06</v>
      </c>
      <c r="S3212">
        <v>3.52</v>
      </c>
      <c r="T3212">
        <v>4.2</v>
      </c>
    </row>
    <row r="3213" spans="1:20" x14ac:dyDescent="0.45">
      <c r="A3213" t="s">
        <v>20</v>
      </c>
      <c r="B3213" s="2">
        <v>43366</v>
      </c>
      <c r="C3213" s="1">
        <v>0.70833333333333337</v>
      </c>
      <c r="D3213" t="s">
        <v>60</v>
      </c>
      <c r="E3213" t="s">
        <v>104</v>
      </c>
      <c r="F3213">
        <v>1412.55</v>
      </c>
      <c r="G3213">
        <v>1207.8900000000001</v>
      </c>
      <c r="H3213">
        <v>6</v>
      </c>
      <c r="I3213">
        <v>10</v>
      </c>
      <c r="J3213">
        <v>2</v>
      </c>
      <c r="K3213">
        <v>3</v>
      </c>
      <c r="L3213">
        <v>1</v>
      </c>
      <c r="M3213">
        <v>1</v>
      </c>
      <c r="N3213" t="s">
        <v>28</v>
      </c>
      <c r="O3213">
        <v>1.42</v>
      </c>
      <c r="P3213">
        <v>4.49</v>
      </c>
      <c r="Q3213">
        <v>7.73</v>
      </c>
      <c r="R3213">
        <v>1.46</v>
      </c>
      <c r="S3213">
        <v>4.75</v>
      </c>
      <c r="T3213">
        <v>9.68</v>
      </c>
    </row>
    <row r="3214" spans="1:20" x14ac:dyDescent="0.45">
      <c r="A3214" t="s">
        <v>20</v>
      </c>
      <c r="B3214" s="2">
        <v>43366</v>
      </c>
      <c r="C3214" s="1">
        <v>0.70833333333333337</v>
      </c>
      <c r="D3214" t="s">
        <v>109</v>
      </c>
      <c r="E3214" t="s">
        <v>24</v>
      </c>
      <c r="F3214">
        <v>1308.6099999999999</v>
      </c>
      <c r="G3214">
        <v>1373.48</v>
      </c>
      <c r="H3214">
        <v>6</v>
      </c>
      <c r="I3214">
        <v>9</v>
      </c>
      <c r="J3214">
        <v>4</v>
      </c>
      <c r="K3214">
        <v>10</v>
      </c>
      <c r="L3214">
        <v>2</v>
      </c>
      <c r="M3214">
        <v>1</v>
      </c>
      <c r="N3214" t="s">
        <v>23</v>
      </c>
      <c r="O3214">
        <v>2.6</v>
      </c>
      <c r="P3214">
        <v>3.34</v>
      </c>
      <c r="Q3214">
        <v>2.69</v>
      </c>
      <c r="R3214">
        <v>2.71</v>
      </c>
      <c r="S3214">
        <v>3.51</v>
      </c>
      <c r="T3214">
        <v>2.79</v>
      </c>
    </row>
    <row r="3215" spans="1:20" x14ac:dyDescent="0.45">
      <c r="A3215" t="s">
        <v>20</v>
      </c>
      <c r="B3215" s="2">
        <v>43366</v>
      </c>
      <c r="C3215" s="1">
        <v>0.70833333333333337</v>
      </c>
      <c r="D3215" t="s">
        <v>22</v>
      </c>
      <c r="E3215" t="s">
        <v>113</v>
      </c>
      <c r="F3215">
        <v>1286.1600000000001</v>
      </c>
      <c r="G3215">
        <v>1282.46</v>
      </c>
      <c r="H3215">
        <v>2</v>
      </c>
      <c r="I3215">
        <v>5</v>
      </c>
      <c r="J3215">
        <v>5</v>
      </c>
      <c r="K3215">
        <v>5</v>
      </c>
      <c r="L3215">
        <v>3</v>
      </c>
      <c r="M3215">
        <v>2</v>
      </c>
      <c r="N3215" t="s">
        <v>23</v>
      </c>
      <c r="O3215">
        <v>1.81</v>
      </c>
      <c r="P3215">
        <v>3.79</v>
      </c>
      <c r="Q3215">
        <v>4.1500000000000004</v>
      </c>
      <c r="R3215">
        <v>1.87</v>
      </c>
      <c r="S3215">
        <v>4</v>
      </c>
      <c r="T3215">
        <v>4.55</v>
      </c>
    </row>
    <row r="3216" spans="1:20" x14ac:dyDescent="0.45">
      <c r="A3216" t="s">
        <v>20</v>
      </c>
      <c r="B3216" s="2">
        <v>43366</v>
      </c>
      <c r="C3216" s="1">
        <v>0.70833333333333337</v>
      </c>
      <c r="D3216" t="s">
        <v>58</v>
      </c>
      <c r="E3216" t="s">
        <v>25</v>
      </c>
      <c r="F3216">
        <v>1349.56</v>
      </c>
      <c r="G3216">
        <v>1447.89</v>
      </c>
      <c r="H3216">
        <v>1</v>
      </c>
      <c r="I3216">
        <v>5</v>
      </c>
      <c r="J3216">
        <v>3</v>
      </c>
      <c r="K3216">
        <v>6</v>
      </c>
      <c r="L3216">
        <v>1</v>
      </c>
      <c r="M3216">
        <v>2</v>
      </c>
      <c r="N3216" t="s">
        <v>34</v>
      </c>
      <c r="O3216">
        <v>2.58</v>
      </c>
      <c r="P3216">
        <v>3.5</v>
      </c>
      <c r="Q3216">
        <v>2.6</v>
      </c>
      <c r="R3216">
        <v>2.7</v>
      </c>
      <c r="S3216">
        <v>3.66</v>
      </c>
      <c r="T3216">
        <v>2.71</v>
      </c>
    </row>
    <row r="3217" spans="1:20" x14ac:dyDescent="0.45">
      <c r="A3217" t="s">
        <v>31</v>
      </c>
      <c r="B3217" s="2">
        <v>43366</v>
      </c>
      <c r="C3217" s="1">
        <v>0.70833333333333337</v>
      </c>
      <c r="D3217" t="s">
        <v>33</v>
      </c>
      <c r="E3217" t="s">
        <v>57</v>
      </c>
      <c r="F3217">
        <v>1410.4</v>
      </c>
      <c r="G3217">
        <v>1522.15</v>
      </c>
      <c r="H3217">
        <v>3</v>
      </c>
      <c r="I3217">
        <v>7</v>
      </c>
      <c r="J3217">
        <v>6</v>
      </c>
      <c r="K3217">
        <v>9</v>
      </c>
      <c r="L3217">
        <v>3</v>
      </c>
      <c r="M3217">
        <v>2</v>
      </c>
      <c r="N3217" t="s">
        <v>23</v>
      </c>
      <c r="O3217">
        <v>3.5</v>
      </c>
      <c r="P3217">
        <v>3.72</v>
      </c>
      <c r="Q3217">
        <v>1.99</v>
      </c>
      <c r="R3217">
        <v>3.78</v>
      </c>
      <c r="S3217">
        <v>3.85</v>
      </c>
      <c r="T3217">
        <v>2.1</v>
      </c>
    </row>
    <row r="3218" spans="1:20" x14ac:dyDescent="0.45">
      <c r="A3218" t="s">
        <v>20</v>
      </c>
      <c r="B3218" s="2">
        <v>43367</v>
      </c>
      <c r="C3218" s="1">
        <v>0.75</v>
      </c>
      <c r="D3218" t="s">
        <v>29</v>
      </c>
      <c r="E3218" t="s">
        <v>49</v>
      </c>
      <c r="F3218">
        <v>1289.4100000000001</v>
      </c>
      <c r="G3218">
        <v>1327.23</v>
      </c>
      <c r="H3218">
        <v>6</v>
      </c>
      <c r="I3218">
        <v>7</v>
      </c>
      <c r="J3218">
        <v>1</v>
      </c>
      <c r="K3218">
        <v>4</v>
      </c>
      <c r="L3218">
        <v>1</v>
      </c>
      <c r="M3218">
        <v>0</v>
      </c>
      <c r="N3218" t="s">
        <v>23</v>
      </c>
      <c r="O3218">
        <v>1.8</v>
      </c>
      <c r="P3218">
        <v>3.87</v>
      </c>
      <c r="Q3218">
        <v>4.0999999999999996</v>
      </c>
      <c r="R3218">
        <v>1.88</v>
      </c>
      <c r="S3218">
        <v>4.3</v>
      </c>
      <c r="T3218">
        <v>4.46</v>
      </c>
    </row>
    <row r="3219" spans="1:20" x14ac:dyDescent="0.45">
      <c r="A3219" t="s">
        <v>31</v>
      </c>
      <c r="B3219" s="2">
        <v>43367</v>
      </c>
      <c r="C3219" s="1">
        <v>0.75</v>
      </c>
      <c r="D3219" t="s">
        <v>44</v>
      </c>
      <c r="E3219" t="s">
        <v>78</v>
      </c>
      <c r="F3219">
        <v>1332.42</v>
      </c>
      <c r="G3219">
        <v>1337.88</v>
      </c>
      <c r="H3219">
        <v>3</v>
      </c>
      <c r="I3219">
        <v>4</v>
      </c>
      <c r="J3219">
        <v>6</v>
      </c>
      <c r="K3219">
        <v>10</v>
      </c>
      <c r="L3219">
        <v>4</v>
      </c>
      <c r="M3219">
        <v>0</v>
      </c>
      <c r="N3219" t="s">
        <v>23</v>
      </c>
      <c r="O3219">
        <v>1.72</v>
      </c>
      <c r="P3219">
        <v>3.73</v>
      </c>
      <c r="Q3219">
        <v>4.83</v>
      </c>
      <c r="R3219">
        <v>1.77</v>
      </c>
      <c r="S3219">
        <v>3.9</v>
      </c>
      <c r="T3219">
        <v>5.13</v>
      </c>
    </row>
    <row r="3220" spans="1:20" x14ac:dyDescent="0.45">
      <c r="A3220" t="s">
        <v>41</v>
      </c>
      <c r="B3220" s="2">
        <v>43369</v>
      </c>
      <c r="C3220" s="1">
        <v>0.75</v>
      </c>
      <c r="D3220" t="s">
        <v>105</v>
      </c>
      <c r="E3220" t="s">
        <v>51</v>
      </c>
      <c r="F3220">
        <v>1410.03</v>
      </c>
      <c r="G3220">
        <v>1349.06</v>
      </c>
      <c r="H3220">
        <v>1</v>
      </c>
      <c r="I3220">
        <v>7</v>
      </c>
      <c r="J3220">
        <v>5</v>
      </c>
      <c r="K3220">
        <v>8</v>
      </c>
      <c r="L3220">
        <v>0</v>
      </c>
      <c r="M3220">
        <v>1</v>
      </c>
      <c r="N3220" t="s">
        <v>34</v>
      </c>
      <c r="O3220">
        <v>1.73</v>
      </c>
      <c r="P3220">
        <v>3.86</v>
      </c>
      <c r="Q3220">
        <v>4.5</v>
      </c>
      <c r="R3220">
        <v>1.78</v>
      </c>
      <c r="S3220">
        <v>4.2</v>
      </c>
      <c r="T3220">
        <v>5.01</v>
      </c>
    </row>
    <row r="3221" spans="1:20" x14ac:dyDescent="0.45">
      <c r="A3221" t="s">
        <v>41</v>
      </c>
      <c r="B3221" s="2">
        <v>43369</v>
      </c>
      <c r="C3221" s="1">
        <v>0.75</v>
      </c>
      <c r="D3221" t="s">
        <v>71</v>
      </c>
      <c r="E3221" t="s">
        <v>70</v>
      </c>
      <c r="F3221">
        <v>1351.51</v>
      </c>
      <c r="G3221">
        <v>1423.55</v>
      </c>
      <c r="H3221">
        <v>6</v>
      </c>
      <c r="I3221">
        <v>9</v>
      </c>
      <c r="J3221">
        <v>4</v>
      </c>
      <c r="K3221">
        <v>5</v>
      </c>
      <c r="L3221">
        <v>1</v>
      </c>
      <c r="M3221">
        <v>1</v>
      </c>
      <c r="N3221" t="s">
        <v>28</v>
      </c>
      <c r="O3221">
        <v>2.97</v>
      </c>
      <c r="P3221">
        <v>3.33</v>
      </c>
      <c r="Q3221">
        <v>2.38</v>
      </c>
      <c r="R3221">
        <v>3.12</v>
      </c>
      <c r="S3221">
        <v>3.43</v>
      </c>
      <c r="T3221">
        <v>2.46</v>
      </c>
    </row>
    <row r="3222" spans="1:20" x14ac:dyDescent="0.45">
      <c r="A3222" t="s">
        <v>81</v>
      </c>
      <c r="B3222" s="2">
        <v>43372</v>
      </c>
      <c r="C3222" s="1">
        <v>0.60416666666666663</v>
      </c>
      <c r="D3222" t="s">
        <v>101</v>
      </c>
      <c r="E3222" t="s">
        <v>118</v>
      </c>
      <c r="F3222">
        <v>1531.79</v>
      </c>
      <c r="G3222">
        <v>1454.95</v>
      </c>
      <c r="H3222">
        <v>2</v>
      </c>
      <c r="I3222">
        <v>2</v>
      </c>
      <c r="J3222">
        <v>3</v>
      </c>
      <c r="K3222">
        <v>3</v>
      </c>
      <c r="L3222">
        <v>2</v>
      </c>
      <c r="M3222">
        <v>1</v>
      </c>
      <c r="N3222" t="s">
        <v>23</v>
      </c>
      <c r="O3222">
        <v>2.12</v>
      </c>
      <c r="P3222">
        <v>2.94</v>
      </c>
      <c r="Q3222">
        <v>4.0199999999999996</v>
      </c>
      <c r="R3222">
        <v>2.21</v>
      </c>
      <c r="S3222">
        <v>3.07</v>
      </c>
      <c r="T3222">
        <v>4.3499999999999996</v>
      </c>
    </row>
    <row r="3223" spans="1:20" x14ac:dyDescent="0.45">
      <c r="A3223" t="s">
        <v>31</v>
      </c>
      <c r="B3223" s="2">
        <v>43372</v>
      </c>
      <c r="C3223" s="1">
        <v>0.625</v>
      </c>
      <c r="D3223" t="s">
        <v>55</v>
      </c>
      <c r="E3223" t="s">
        <v>99</v>
      </c>
      <c r="F3223">
        <v>1534.86</v>
      </c>
      <c r="G3223">
        <v>1297.03</v>
      </c>
      <c r="H3223">
        <v>7</v>
      </c>
      <c r="I3223">
        <v>13</v>
      </c>
      <c r="J3223">
        <v>1</v>
      </c>
      <c r="K3223">
        <v>2</v>
      </c>
      <c r="L3223">
        <v>5</v>
      </c>
      <c r="M3223">
        <v>2</v>
      </c>
      <c r="N3223" t="s">
        <v>23</v>
      </c>
      <c r="O3223">
        <v>1.2</v>
      </c>
      <c r="P3223">
        <v>6.59</v>
      </c>
      <c r="Q3223">
        <v>14.5</v>
      </c>
      <c r="R3223">
        <v>1.23</v>
      </c>
      <c r="S3223">
        <v>7.27</v>
      </c>
      <c r="T3223">
        <v>19.05</v>
      </c>
    </row>
    <row r="3224" spans="1:20" x14ac:dyDescent="0.45">
      <c r="A3224" t="s">
        <v>35</v>
      </c>
      <c r="B3224" s="2">
        <v>43372</v>
      </c>
      <c r="C3224" s="1">
        <v>0.66666666666666663</v>
      </c>
      <c r="D3224" t="s">
        <v>47</v>
      </c>
      <c r="E3224" t="s">
        <v>100</v>
      </c>
      <c r="F3224">
        <v>1393.91</v>
      </c>
      <c r="G3224">
        <v>1380.84</v>
      </c>
      <c r="H3224">
        <v>4</v>
      </c>
      <c r="I3224">
        <v>5</v>
      </c>
      <c r="J3224">
        <v>0</v>
      </c>
      <c r="K3224">
        <v>1</v>
      </c>
      <c r="L3224">
        <v>2</v>
      </c>
      <c r="M3224">
        <v>4</v>
      </c>
      <c r="N3224" t="s">
        <v>34</v>
      </c>
      <c r="O3224">
        <v>2.61</v>
      </c>
      <c r="P3224">
        <v>3.41</v>
      </c>
      <c r="Q3224">
        <v>2.59</v>
      </c>
      <c r="R3224">
        <v>2.77</v>
      </c>
      <c r="S3224">
        <v>3.64</v>
      </c>
      <c r="T3224">
        <v>3</v>
      </c>
    </row>
    <row r="3225" spans="1:20" x14ac:dyDescent="0.45">
      <c r="A3225" t="s">
        <v>31</v>
      </c>
      <c r="B3225" s="2">
        <v>43373</v>
      </c>
      <c r="C3225" s="1">
        <v>0.54166666666666663</v>
      </c>
      <c r="D3225" t="s">
        <v>45</v>
      </c>
      <c r="E3225" t="s">
        <v>33</v>
      </c>
      <c r="F3225">
        <v>1326.8</v>
      </c>
      <c r="G3225">
        <v>1410.4</v>
      </c>
      <c r="H3225">
        <v>3</v>
      </c>
      <c r="I3225">
        <v>9</v>
      </c>
      <c r="J3225">
        <v>3</v>
      </c>
      <c r="K3225">
        <v>9</v>
      </c>
      <c r="L3225">
        <v>0</v>
      </c>
      <c r="M3225">
        <v>0</v>
      </c>
      <c r="N3225" t="s">
        <v>28</v>
      </c>
      <c r="O3225">
        <v>2.95</v>
      </c>
      <c r="P3225">
        <v>3.25</v>
      </c>
      <c r="Q3225">
        <v>2.42</v>
      </c>
      <c r="R3225">
        <v>3.1</v>
      </c>
      <c r="S3225">
        <v>3.38</v>
      </c>
      <c r="T3225">
        <v>2.5099999999999998</v>
      </c>
    </row>
    <row r="3226" spans="1:20" x14ac:dyDescent="0.45">
      <c r="A3226" t="s">
        <v>35</v>
      </c>
      <c r="B3226" s="2">
        <v>43373</v>
      </c>
      <c r="C3226" s="1">
        <v>0.5625</v>
      </c>
      <c r="D3226" t="s">
        <v>46</v>
      </c>
      <c r="E3226" t="s">
        <v>38</v>
      </c>
      <c r="F3226">
        <v>1405.17</v>
      </c>
      <c r="G3226">
        <v>1368.01</v>
      </c>
      <c r="H3226">
        <v>6</v>
      </c>
      <c r="I3226">
        <v>7</v>
      </c>
      <c r="J3226">
        <v>1</v>
      </c>
      <c r="K3226">
        <v>1</v>
      </c>
      <c r="L3226">
        <v>2</v>
      </c>
      <c r="M3226">
        <v>1</v>
      </c>
      <c r="N3226" t="s">
        <v>23</v>
      </c>
      <c r="O3226">
        <v>1.91</v>
      </c>
      <c r="P3226">
        <v>3.72</v>
      </c>
      <c r="Q3226">
        <v>3.69</v>
      </c>
      <c r="R3226">
        <v>1.98</v>
      </c>
      <c r="S3226">
        <v>3.97</v>
      </c>
      <c r="T3226">
        <v>3.9</v>
      </c>
    </row>
    <row r="3227" spans="1:20" x14ac:dyDescent="0.45">
      <c r="A3227" t="s">
        <v>41</v>
      </c>
      <c r="B3227" s="2">
        <v>43373</v>
      </c>
      <c r="C3227" s="1">
        <v>0.58333333333333337</v>
      </c>
      <c r="D3227" t="s">
        <v>114</v>
      </c>
      <c r="E3227" t="s">
        <v>53</v>
      </c>
      <c r="F3227">
        <v>1220.68</v>
      </c>
      <c r="G3227">
        <v>1544.65</v>
      </c>
      <c r="H3227">
        <v>4</v>
      </c>
      <c r="I3227">
        <v>7</v>
      </c>
      <c r="J3227">
        <v>6</v>
      </c>
      <c r="K3227">
        <v>10</v>
      </c>
      <c r="L3227">
        <v>0</v>
      </c>
      <c r="M3227">
        <v>4</v>
      </c>
      <c r="N3227" t="s">
        <v>34</v>
      </c>
      <c r="O3227">
        <v>10.87</v>
      </c>
      <c r="P3227">
        <v>4.75</v>
      </c>
      <c r="Q3227">
        <v>1.33</v>
      </c>
      <c r="R3227">
        <v>13</v>
      </c>
      <c r="S3227">
        <v>5.05</v>
      </c>
      <c r="T3227">
        <v>1.38</v>
      </c>
    </row>
    <row r="3228" spans="1:20" x14ac:dyDescent="0.45">
      <c r="A3228" t="s">
        <v>41</v>
      </c>
      <c r="B3228" s="2">
        <v>43373</v>
      </c>
      <c r="C3228" s="1">
        <v>0.58333333333333337</v>
      </c>
      <c r="D3228" t="s">
        <v>54</v>
      </c>
      <c r="E3228" t="s">
        <v>91</v>
      </c>
      <c r="F3228">
        <v>1340.79</v>
      </c>
      <c r="G3228">
        <v>1209.96</v>
      </c>
      <c r="H3228">
        <v>1</v>
      </c>
      <c r="I3228">
        <v>4</v>
      </c>
      <c r="J3228">
        <v>3</v>
      </c>
      <c r="K3228">
        <v>6</v>
      </c>
      <c r="L3228">
        <v>1</v>
      </c>
      <c r="M3228">
        <v>1</v>
      </c>
      <c r="N3228" t="s">
        <v>28</v>
      </c>
      <c r="O3228">
        <v>1.6</v>
      </c>
      <c r="P3228">
        <v>3.92</v>
      </c>
      <c r="Q3228">
        <v>5.59</v>
      </c>
      <c r="R3228">
        <v>1.65</v>
      </c>
      <c r="S3228">
        <v>4.2</v>
      </c>
      <c r="T3228">
        <v>6.18</v>
      </c>
    </row>
    <row r="3229" spans="1:20" x14ac:dyDescent="0.45">
      <c r="A3229" t="s">
        <v>31</v>
      </c>
      <c r="B3229" s="2">
        <v>43373</v>
      </c>
      <c r="C3229" s="1">
        <v>0.625</v>
      </c>
      <c r="D3229" t="s">
        <v>68</v>
      </c>
      <c r="E3229" t="s">
        <v>44</v>
      </c>
      <c r="F3229">
        <v>1391.78</v>
      </c>
      <c r="G3229">
        <v>1332.42</v>
      </c>
      <c r="H3229">
        <v>4</v>
      </c>
      <c r="I3229">
        <v>5</v>
      </c>
      <c r="J3229">
        <v>3</v>
      </c>
      <c r="K3229">
        <v>7</v>
      </c>
      <c r="L3229">
        <v>0</v>
      </c>
      <c r="M3229">
        <v>1</v>
      </c>
      <c r="N3229" t="s">
        <v>34</v>
      </c>
      <c r="O3229">
        <v>2.5</v>
      </c>
      <c r="P3229">
        <v>3.32</v>
      </c>
      <c r="Q3229">
        <v>2.81</v>
      </c>
      <c r="R3229">
        <v>2.7</v>
      </c>
      <c r="S3229">
        <v>3.46</v>
      </c>
      <c r="T3229">
        <v>2.93</v>
      </c>
    </row>
    <row r="3230" spans="1:20" x14ac:dyDescent="0.45">
      <c r="A3230" t="s">
        <v>35</v>
      </c>
      <c r="B3230" s="2">
        <v>43373</v>
      </c>
      <c r="C3230" s="1">
        <v>0.66666666666666663</v>
      </c>
      <c r="D3230" t="s">
        <v>112</v>
      </c>
      <c r="E3230" t="s">
        <v>37</v>
      </c>
      <c r="F3230">
        <v>1490.22</v>
      </c>
      <c r="G3230">
        <v>1493.47</v>
      </c>
      <c r="H3230">
        <v>9</v>
      </c>
      <c r="I3230">
        <v>13</v>
      </c>
      <c r="J3230">
        <v>4</v>
      </c>
      <c r="K3230">
        <v>6</v>
      </c>
      <c r="L3230">
        <v>0</v>
      </c>
      <c r="M3230">
        <v>0</v>
      </c>
      <c r="N3230" t="s">
        <v>28</v>
      </c>
      <c r="O3230">
        <v>1.83</v>
      </c>
      <c r="P3230">
        <v>3.59</v>
      </c>
      <c r="Q3230">
        <v>4.22</v>
      </c>
      <c r="R3230">
        <v>1.94</v>
      </c>
      <c r="S3230">
        <v>3.8</v>
      </c>
      <c r="T3230">
        <v>4.7</v>
      </c>
    </row>
    <row r="3231" spans="1:20" x14ac:dyDescent="0.45">
      <c r="A3231" t="s">
        <v>20</v>
      </c>
      <c r="B3231" s="2">
        <v>43373</v>
      </c>
      <c r="C3231" s="1">
        <v>0.70833333333333337</v>
      </c>
      <c r="D3231" t="s">
        <v>29</v>
      </c>
      <c r="E3231" t="s">
        <v>22</v>
      </c>
      <c r="F3231">
        <v>1289.4100000000001</v>
      </c>
      <c r="G3231">
        <v>1286.1600000000001</v>
      </c>
      <c r="H3231">
        <v>6</v>
      </c>
      <c r="I3231">
        <v>10</v>
      </c>
      <c r="J3231">
        <v>5</v>
      </c>
      <c r="K3231">
        <v>8</v>
      </c>
      <c r="L3231">
        <v>3</v>
      </c>
      <c r="M3231">
        <v>2</v>
      </c>
      <c r="N3231" t="s">
        <v>23</v>
      </c>
      <c r="O3231">
        <v>1.94</v>
      </c>
      <c r="P3231">
        <v>3.62</v>
      </c>
      <c r="Q3231">
        <v>3.74</v>
      </c>
      <c r="R3231">
        <v>2.02</v>
      </c>
      <c r="S3231">
        <v>3.82</v>
      </c>
      <c r="T3231">
        <v>4.0999999999999996</v>
      </c>
    </row>
    <row r="3232" spans="1:20" x14ac:dyDescent="0.45">
      <c r="A3232" t="s">
        <v>20</v>
      </c>
      <c r="B3232" s="2">
        <v>43373</v>
      </c>
      <c r="C3232" s="1">
        <v>0.70833333333333337</v>
      </c>
      <c r="D3232" t="s">
        <v>113</v>
      </c>
      <c r="E3232" t="s">
        <v>109</v>
      </c>
      <c r="F3232">
        <v>1282.46</v>
      </c>
      <c r="G3232">
        <v>1308.6099999999999</v>
      </c>
      <c r="H3232">
        <v>4</v>
      </c>
      <c r="I3232">
        <v>5</v>
      </c>
      <c r="J3232">
        <v>6</v>
      </c>
      <c r="K3232">
        <v>12</v>
      </c>
      <c r="L3232">
        <v>2</v>
      </c>
      <c r="M3232">
        <v>1</v>
      </c>
      <c r="N3232" t="s">
        <v>23</v>
      </c>
      <c r="O3232">
        <v>2.15</v>
      </c>
      <c r="P3232">
        <v>3.42</v>
      </c>
      <c r="Q3232">
        <v>3.32</v>
      </c>
      <c r="R3232">
        <v>2.25</v>
      </c>
      <c r="S3232">
        <v>3.53</v>
      </c>
      <c r="T3232">
        <v>3.5</v>
      </c>
    </row>
    <row r="3233" spans="1:20" x14ac:dyDescent="0.45">
      <c r="A3233" t="s">
        <v>20</v>
      </c>
      <c r="B3233" s="2">
        <v>43373</v>
      </c>
      <c r="C3233" s="1">
        <v>0.70833333333333337</v>
      </c>
      <c r="D3233" t="s">
        <v>40</v>
      </c>
      <c r="E3233" t="s">
        <v>88</v>
      </c>
      <c r="F3233">
        <v>1366.13</v>
      </c>
      <c r="G3233">
        <v>1200.74</v>
      </c>
      <c r="H3233">
        <v>3</v>
      </c>
      <c r="I3233">
        <v>6</v>
      </c>
      <c r="J3233">
        <v>6</v>
      </c>
      <c r="K3233">
        <v>7</v>
      </c>
      <c r="L3233">
        <v>3</v>
      </c>
      <c r="M3233">
        <v>2</v>
      </c>
      <c r="N3233" t="s">
        <v>23</v>
      </c>
      <c r="O3233">
        <v>1.57</v>
      </c>
      <c r="P3233">
        <v>4.03</v>
      </c>
      <c r="Q3233">
        <v>5.75</v>
      </c>
      <c r="R3233">
        <v>1.61</v>
      </c>
      <c r="S3233">
        <v>4.25</v>
      </c>
      <c r="T3233">
        <v>6.5</v>
      </c>
    </row>
    <row r="3234" spans="1:20" x14ac:dyDescent="0.45">
      <c r="A3234" t="s">
        <v>31</v>
      </c>
      <c r="B3234" s="2">
        <v>43373</v>
      </c>
      <c r="C3234" s="1">
        <v>0.70833333333333337</v>
      </c>
      <c r="D3234" t="s">
        <v>57</v>
      </c>
      <c r="E3234" t="s">
        <v>78</v>
      </c>
      <c r="F3234">
        <v>1522.15</v>
      </c>
      <c r="G3234">
        <v>1337.88</v>
      </c>
      <c r="H3234">
        <v>3</v>
      </c>
      <c r="I3234">
        <v>9</v>
      </c>
      <c r="J3234">
        <v>6</v>
      </c>
      <c r="K3234">
        <v>7</v>
      </c>
      <c r="L3234">
        <v>1</v>
      </c>
      <c r="M3234">
        <v>2</v>
      </c>
      <c r="N3234" t="s">
        <v>34</v>
      </c>
      <c r="O3234">
        <v>1.41</v>
      </c>
      <c r="P3234">
        <v>4.8</v>
      </c>
      <c r="Q3234">
        <v>7.05</v>
      </c>
      <c r="R3234">
        <v>1.46</v>
      </c>
      <c r="S3234">
        <v>5.07</v>
      </c>
      <c r="T3234">
        <v>8</v>
      </c>
    </row>
    <row r="3235" spans="1:20" x14ac:dyDescent="0.45">
      <c r="A3235" t="s">
        <v>20</v>
      </c>
      <c r="B3235" s="2">
        <v>43373</v>
      </c>
      <c r="C3235" s="1">
        <v>0.79166666666666663</v>
      </c>
      <c r="D3235" t="s">
        <v>25</v>
      </c>
      <c r="E3235" t="s">
        <v>30</v>
      </c>
      <c r="F3235">
        <v>1447.89</v>
      </c>
      <c r="G3235">
        <v>1545.89</v>
      </c>
      <c r="H3235">
        <v>6</v>
      </c>
      <c r="I3235">
        <v>6</v>
      </c>
      <c r="J3235">
        <v>9</v>
      </c>
      <c r="K3235">
        <v>15</v>
      </c>
      <c r="L3235">
        <v>1</v>
      </c>
      <c r="M3235">
        <v>0</v>
      </c>
      <c r="N3235" t="s">
        <v>23</v>
      </c>
      <c r="O3235">
        <v>2.2799999999999998</v>
      </c>
      <c r="P3235">
        <v>3.51</v>
      </c>
      <c r="Q3235">
        <v>2.98</v>
      </c>
      <c r="R3235">
        <v>2.48</v>
      </c>
      <c r="S3235">
        <v>3.76</v>
      </c>
      <c r="T3235">
        <v>3.2</v>
      </c>
    </row>
    <row r="3236" spans="1:20" x14ac:dyDescent="0.45">
      <c r="A3236" t="s">
        <v>35</v>
      </c>
      <c r="B3236" s="2">
        <v>43375</v>
      </c>
      <c r="C3236" s="1">
        <v>0.625</v>
      </c>
      <c r="D3236" t="s">
        <v>100</v>
      </c>
      <c r="E3236" t="s">
        <v>39</v>
      </c>
      <c r="F3236">
        <v>1390.13</v>
      </c>
      <c r="G3236">
        <v>1754.68</v>
      </c>
      <c r="H3236">
        <v>3</v>
      </c>
      <c r="I3236">
        <v>4</v>
      </c>
      <c r="J3236">
        <v>9</v>
      </c>
      <c r="K3236">
        <v>15</v>
      </c>
      <c r="L3236">
        <v>0</v>
      </c>
      <c r="M3236">
        <v>1</v>
      </c>
      <c r="N3236" t="s">
        <v>34</v>
      </c>
      <c r="O3236">
        <v>7.8</v>
      </c>
      <c r="P3236">
        <v>4.33</v>
      </c>
      <c r="Q3236">
        <v>1.41</v>
      </c>
      <c r="R3236">
        <v>9.17</v>
      </c>
      <c r="S3236">
        <v>4.74</v>
      </c>
      <c r="T3236">
        <v>1.5</v>
      </c>
    </row>
    <row r="3237" spans="1:20" x14ac:dyDescent="0.45">
      <c r="A3237" t="s">
        <v>31</v>
      </c>
      <c r="B3237" s="2">
        <v>43375</v>
      </c>
      <c r="C3237" s="1">
        <v>0.625</v>
      </c>
      <c r="D3237" t="s">
        <v>32</v>
      </c>
      <c r="E3237" t="s">
        <v>68</v>
      </c>
      <c r="F3237">
        <v>1281.9000000000001</v>
      </c>
      <c r="G3237">
        <v>1393.92</v>
      </c>
      <c r="H3237">
        <v>0</v>
      </c>
      <c r="I3237">
        <v>6</v>
      </c>
      <c r="J3237">
        <v>4</v>
      </c>
      <c r="K3237">
        <v>4</v>
      </c>
      <c r="L3237">
        <v>3</v>
      </c>
      <c r="M3237">
        <v>2</v>
      </c>
      <c r="N3237" t="s">
        <v>23</v>
      </c>
      <c r="O3237">
        <v>3.27</v>
      </c>
      <c r="P3237">
        <v>3.37</v>
      </c>
      <c r="Q3237">
        <v>2.1800000000000002</v>
      </c>
      <c r="R3237">
        <v>3.5</v>
      </c>
      <c r="S3237">
        <v>3.52</v>
      </c>
      <c r="T3237">
        <v>2.4</v>
      </c>
    </row>
    <row r="3238" spans="1:20" x14ac:dyDescent="0.45">
      <c r="A3238" t="s">
        <v>31</v>
      </c>
      <c r="B3238" s="2">
        <v>43376</v>
      </c>
      <c r="C3238" s="1">
        <v>0.625</v>
      </c>
      <c r="D3238" t="s">
        <v>99</v>
      </c>
      <c r="E3238" t="s">
        <v>32</v>
      </c>
      <c r="F3238">
        <v>1280.0999999999999</v>
      </c>
      <c r="G3238">
        <v>1281.9000000000001</v>
      </c>
      <c r="H3238">
        <v>1</v>
      </c>
      <c r="I3238">
        <v>1</v>
      </c>
      <c r="J3238">
        <v>3</v>
      </c>
      <c r="K3238">
        <v>6</v>
      </c>
      <c r="L3238">
        <v>1</v>
      </c>
      <c r="M3238">
        <v>1</v>
      </c>
      <c r="N3238" t="s">
        <v>28</v>
      </c>
      <c r="O3238">
        <v>1.74</v>
      </c>
      <c r="P3238">
        <v>3.71</v>
      </c>
      <c r="Q3238">
        <v>4.62</v>
      </c>
      <c r="R3238">
        <v>1.82</v>
      </c>
      <c r="S3238">
        <v>3.86</v>
      </c>
      <c r="T3238">
        <v>5.12</v>
      </c>
    </row>
    <row r="3239" spans="1:20" x14ac:dyDescent="0.45">
      <c r="A3239" t="s">
        <v>81</v>
      </c>
      <c r="B3239" s="2">
        <v>43376</v>
      </c>
      <c r="C3239" s="1">
        <v>0.66666666666666663</v>
      </c>
      <c r="D3239" t="s">
        <v>110</v>
      </c>
      <c r="E3239" t="s">
        <v>83</v>
      </c>
      <c r="F3239">
        <v>1441.56</v>
      </c>
      <c r="G3239">
        <v>1578.21</v>
      </c>
      <c r="H3239">
        <v>1</v>
      </c>
      <c r="I3239">
        <v>1</v>
      </c>
      <c r="J3239">
        <v>7</v>
      </c>
      <c r="K3239">
        <v>9</v>
      </c>
      <c r="L3239">
        <v>0</v>
      </c>
      <c r="M3239">
        <v>1</v>
      </c>
      <c r="N3239" t="s">
        <v>34</v>
      </c>
      <c r="O3239">
        <v>4.3499999999999996</v>
      </c>
      <c r="P3239">
        <v>2.91</v>
      </c>
      <c r="Q3239">
        <v>2.0299999999999998</v>
      </c>
      <c r="R3239">
        <v>5</v>
      </c>
      <c r="S3239">
        <v>3.08</v>
      </c>
      <c r="T3239">
        <v>2.15</v>
      </c>
    </row>
    <row r="3240" spans="1:20" x14ac:dyDescent="0.45">
      <c r="A3240" t="s">
        <v>35</v>
      </c>
      <c r="B3240" s="2">
        <v>43376</v>
      </c>
      <c r="C3240" s="1">
        <v>0.72916666666666663</v>
      </c>
      <c r="D3240" t="s">
        <v>47</v>
      </c>
      <c r="E3240" t="s">
        <v>37</v>
      </c>
      <c r="F3240">
        <v>1394.27</v>
      </c>
      <c r="G3240">
        <v>1500.37</v>
      </c>
      <c r="H3240">
        <v>3</v>
      </c>
      <c r="I3240">
        <v>4</v>
      </c>
      <c r="J3240">
        <v>1</v>
      </c>
      <c r="K3240">
        <v>5</v>
      </c>
      <c r="L3240">
        <v>2</v>
      </c>
      <c r="M3240">
        <v>4</v>
      </c>
      <c r="N3240" t="s">
        <v>34</v>
      </c>
      <c r="O3240">
        <v>4.34</v>
      </c>
      <c r="P3240">
        <v>3.68</v>
      </c>
      <c r="Q3240">
        <v>1.78</v>
      </c>
      <c r="R3240">
        <v>5</v>
      </c>
      <c r="S3240">
        <v>3.98</v>
      </c>
      <c r="T3240">
        <v>2</v>
      </c>
    </row>
    <row r="3241" spans="1:20" x14ac:dyDescent="0.45">
      <c r="A3241" t="s">
        <v>20</v>
      </c>
      <c r="B3241" s="2">
        <v>43379</v>
      </c>
      <c r="C3241" s="1">
        <v>0.70833333333333337</v>
      </c>
      <c r="D3241" t="s">
        <v>104</v>
      </c>
      <c r="E3241" t="s">
        <v>24</v>
      </c>
      <c r="F3241">
        <v>1212.79</v>
      </c>
      <c r="G3241">
        <v>1353.62</v>
      </c>
      <c r="H3241">
        <v>3</v>
      </c>
      <c r="I3241">
        <v>4</v>
      </c>
      <c r="J3241">
        <v>3</v>
      </c>
      <c r="K3241">
        <v>7</v>
      </c>
      <c r="L3241">
        <v>0</v>
      </c>
      <c r="M3241">
        <v>2</v>
      </c>
      <c r="N3241" t="s">
        <v>34</v>
      </c>
      <c r="O3241">
        <v>3.56</v>
      </c>
      <c r="P3241">
        <v>3.25</v>
      </c>
      <c r="Q3241">
        <v>2.12</v>
      </c>
      <c r="R3241">
        <v>3.9</v>
      </c>
      <c r="S3241">
        <v>3.5</v>
      </c>
      <c r="T3241">
        <v>2.21</v>
      </c>
    </row>
    <row r="3242" spans="1:20" x14ac:dyDescent="0.45">
      <c r="A3242" t="s">
        <v>20</v>
      </c>
      <c r="B3242" s="2">
        <v>43379</v>
      </c>
      <c r="C3242" s="1">
        <v>0.70833333333333337</v>
      </c>
      <c r="D3242" t="s">
        <v>88</v>
      </c>
      <c r="E3242" t="s">
        <v>58</v>
      </c>
      <c r="F3242">
        <v>1219.8599999999999</v>
      </c>
      <c r="G3242">
        <v>1350.44</v>
      </c>
      <c r="H3242">
        <v>6</v>
      </c>
      <c r="I3242">
        <v>6</v>
      </c>
      <c r="J3242">
        <v>4</v>
      </c>
      <c r="K3242">
        <v>4</v>
      </c>
      <c r="L3242">
        <v>1</v>
      </c>
      <c r="M3242">
        <v>1</v>
      </c>
      <c r="N3242" t="s">
        <v>28</v>
      </c>
      <c r="O3242">
        <v>3.82</v>
      </c>
      <c r="P3242">
        <v>3.69</v>
      </c>
      <c r="Q3242">
        <v>1.9</v>
      </c>
      <c r="R3242">
        <v>4.2</v>
      </c>
      <c r="S3242">
        <v>3.96</v>
      </c>
      <c r="T3242">
        <v>1.95</v>
      </c>
    </row>
    <row r="3243" spans="1:20" x14ac:dyDescent="0.45">
      <c r="A3243" t="s">
        <v>20</v>
      </c>
      <c r="B3243" s="2">
        <v>43379</v>
      </c>
      <c r="C3243" s="1">
        <v>0.79166666666666663</v>
      </c>
      <c r="D3243" t="s">
        <v>60</v>
      </c>
      <c r="E3243" t="s">
        <v>40</v>
      </c>
      <c r="F3243">
        <v>1414.96</v>
      </c>
      <c r="G3243">
        <v>1354.29</v>
      </c>
      <c r="H3243">
        <v>4</v>
      </c>
      <c r="I3243">
        <v>8</v>
      </c>
      <c r="J3243">
        <v>3</v>
      </c>
      <c r="K3243">
        <v>9</v>
      </c>
      <c r="L3243">
        <v>0</v>
      </c>
      <c r="M3243">
        <v>0</v>
      </c>
      <c r="N3243" t="s">
        <v>28</v>
      </c>
      <c r="O3243">
        <v>1.83</v>
      </c>
      <c r="P3243">
        <v>3.46</v>
      </c>
      <c r="Q3243">
        <v>4.45</v>
      </c>
      <c r="R3243">
        <v>1.91</v>
      </c>
      <c r="S3243">
        <v>3.7</v>
      </c>
      <c r="T3243">
        <v>5.2</v>
      </c>
    </row>
    <row r="3244" spans="1:20" x14ac:dyDescent="0.45">
      <c r="A3244" t="s">
        <v>20</v>
      </c>
      <c r="B3244" s="2">
        <v>43381</v>
      </c>
      <c r="C3244" s="1">
        <v>0.75</v>
      </c>
      <c r="D3244" t="s">
        <v>104</v>
      </c>
      <c r="E3244" t="s">
        <v>49</v>
      </c>
      <c r="F3244">
        <v>1212.79</v>
      </c>
      <c r="G3244">
        <v>1313.17</v>
      </c>
      <c r="H3244">
        <v>2</v>
      </c>
      <c r="I3244">
        <v>3</v>
      </c>
      <c r="J3244">
        <v>1</v>
      </c>
      <c r="K3244">
        <v>4</v>
      </c>
      <c r="L3244">
        <v>1</v>
      </c>
      <c r="M3244">
        <v>0</v>
      </c>
      <c r="N3244" t="s">
        <v>23</v>
      </c>
      <c r="O3244">
        <v>2.99</v>
      </c>
      <c r="P3244">
        <v>3.39</v>
      </c>
      <c r="Q3244">
        <v>2.34</v>
      </c>
      <c r="R3244">
        <v>3.19</v>
      </c>
      <c r="S3244">
        <v>3.6</v>
      </c>
      <c r="T3244">
        <v>2.5</v>
      </c>
    </row>
    <row r="3245" spans="1:20" x14ac:dyDescent="0.45">
      <c r="A3245" t="s">
        <v>31</v>
      </c>
      <c r="B3245" s="2">
        <v>43381</v>
      </c>
      <c r="C3245" s="1">
        <v>0.75</v>
      </c>
      <c r="D3245" t="s">
        <v>115</v>
      </c>
      <c r="E3245" t="s">
        <v>116</v>
      </c>
      <c r="F3245">
        <v>1296.6500000000001</v>
      </c>
      <c r="G3245">
        <v>1304.9000000000001</v>
      </c>
      <c r="H3245">
        <v>4</v>
      </c>
      <c r="I3245">
        <v>4</v>
      </c>
      <c r="J3245">
        <v>5</v>
      </c>
      <c r="K3245">
        <v>6</v>
      </c>
      <c r="L3245">
        <v>1</v>
      </c>
      <c r="M3245">
        <v>1</v>
      </c>
      <c r="N3245" t="s">
        <v>28</v>
      </c>
      <c r="O3245">
        <v>3.02</v>
      </c>
      <c r="P3245">
        <v>3.38</v>
      </c>
      <c r="Q3245">
        <v>2.31</v>
      </c>
      <c r="R3245">
        <v>3.25</v>
      </c>
      <c r="S3245">
        <v>3.51</v>
      </c>
      <c r="T3245">
        <v>2.4500000000000002</v>
      </c>
    </row>
    <row r="3246" spans="1:20" x14ac:dyDescent="0.45">
      <c r="A3246" t="s">
        <v>35</v>
      </c>
      <c r="B3246" s="2">
        <v>43384</v>
      </c>
      <c r="C3246" s="1">
        <v>0.66666666666666663</v>
      </c>
      <c r="D3246" t="s">
        <v>112</v>
      </c>
      <c r="E3246" t="s">
        <v>47</v>
      </c>
      <c r="F3246">
        <v>1523.74</v>
      </c>
      <c r="G3246">
        <v>1394.27</v>
      </c>
      <c r="H3246">
        <v>7</v>
      </c>
      <c r="I3246">
        <v>13</v>
      </c>
      <c r="J3246">
        <v>3</v>
      </c>
      <c r="K3246">
        <v>4</v>
      </c>
      <c r="L3246">
        <v>5</v>
      </c>
      <c r="M3246">
        <v>1</v>
      </c>
      <c r="N3246" t="s">
        <v>23</v>
      </c>
      <c r="O3246">
        <v>1.28</v>
      </c>
      <c r="P3246">
        <v>5.47</v>
      </c>
      <c r="Q3246">
        <v>9.77</v>
      </c>
      <c r="R3246">
        <v>1.33</v>
      </c>
      <c r="S3246">
        <v>6</v>
      </c>
      <c r="T3246">
        <v>11.5</v>
      </c>
    </row>
    <row r="3247" spans="1:20" x14ac:dyDescent="0.45">
      <c r="A3247" t="s">
        <v>35</v>
      </c>
      <c r="B3247" s="2">
        <v>43384</v>
      </c>
      <c r="C3247" s="1">
        <v>0.66666666666666663</v>
      </c>
      <c r="D3247" t="s">
        <v>38</v>
      </c>
      <c r="E3247" t="s">
        <v>100</v>
      </c>
      <c r="F3247">
        <v>1352.66</v>
      </c>
      <c r="G3247">
        <v>1390.13</v>
      </c>
      <c r="H3247">
        <v>0</v>
      </c>
      <c r="I3247">
        <v>1</v>
      </c>
      <c r="J3247">
        <v>4</v>
      </c>
      <c r="K3247">
        <v>4</v>
      </c>
      <c r="L3247">
        <v>1</v>
      </c>
      <c r="M3247">
        <v>0</v>
      </c>
      <c r="N3247" t="s">
        <v>23</v>
      </c>
      <c r="O3247">
        <v>2.56</v>
      </c>
      <c r="P3247">
        <v>3.26</v>
      </c>
      <c r="Q3247">
        <v>2.73</v>
      </c>
      <c r="R3247">
        <v>2.68</v>
      </c>
      <c r="S3247">
        <v>3.4</v>
      </c>
      <c r="T3247">
        <v>2.87</v>
      </c>
    </row>
    <row r="3248" spans="1:20" x14ac:dyDescent="0.45">
      <c r="A3248" t="s">
        <v>31</v>
      </c>
      <c r="B3248" s="2">
        <v>43385</v>
      </c>
      <c r="C3248" s="1">
        <v>0.75</v>
      </c>
      <c r="D3248" t="s">
        <v>56</v>
      </c>
      <c r="E3248" t="s">
        <v>33</v>
      </c>
      <c r="F3248">
        <v>1434.3</v>
      </c>
      <c r="G3248">
        <v>1411.22</v>
      </c>
      <c r="H3248">
        <v>3</v>
      </c>
      <c r="I3248">
        <v>9</v>
      </c>
      <c r="J3248">
        <v>4</v>
      </c>
      <c r="K3248">
        <v>7</v>
      </c>
      <c r="L3248">
        <v>1</v>
      </c>
      <c r="M3248">
        <v>0</v>
      </c>
      <c r="N3248" t="s">
        <v>23</v>
      </c>
      <c r="O3248">
        <v>1.68</v>
      </c>
      <c r="P3248">
        <v>4.09</v>
      </c>
      <c r="Q3248">
        <v>4.59</v>
      </c>
      <c r="R3248">
        <v>1.74</v>
      </c>
      <c r="S3248">
        <v>4.37</v>
      </c>
      <c r="T3248">
        <v>5</v>
      </c>
    </row>
    <row r="3249" spans="1:20" x14ac:dyDescent="0.45">
      <c r="A3249" t="s">
        <v>31</v>
      </c>
      <c r="B3249" s="2">
        <v>43392</v>
      </c>
      <c r="C3249" s="1">
        <v>0.75</v>
      </c>
      <c r="D3249" t="s">
        <v>45</v>
      </c>
      <c r="E3249" t="s">
        <v>99</v>
      </c>
      <c r="F3249">
        <v>1337.64</v>
      </c>
      <c r="G3249">
        <v>1296.32</v>
      </c>
      <c r="H3249">
        <v>4</v>
      </c>
      <c r="I3249">
        <v>7</v>
      </c>
      <c r="J3249">
        <v>1</v>
      </c>
      <c r="K3249">
        <v>2</v>
      </c>
      <c r="L3249">
        <v>2</v>
      </c>
      <c r="M3249">
        <v>0</v>
      </c>
      <c r="N3249" t="s">
        <v>23</v>
      </c>
      <c r="O3249">
        <v>1.92</v>
      </c>
      <c r="P3249">
        <v>3.51</v>
      </c>
      <c r="Q3249">
        <v>3.95</v>
      </c>
      <c r="R3249">
        <v>1.99</v>
      </c>
      <c r="S3249">
        <v>3.67</v>
      </c>
      <c r="T3249">
        <v>4.25</v>
      </c>
    </row>
    <row r="3250" spans="1:20" x14ac:dyDescent="0.45">
      <c r="A3250" t="s">
        <v>81</v>
      </c>
      <c r="B3250" s="2">
        <v>43393</v>
      </c>
      <c r="C3250" s="1">
        <v>0.39583333333333331</v>
      </c>
      <c r="D3250" t="s">
        <v>108</v>
      </c>
      <c r="E3250" t="s">
        <v>118</v>
      </c>
      <c r="F3250">
        <v>1498.6</v>
      </c>
      <c r="G3250">
        <v>1431.3</v>
      </c>
      <c r="H3250">
        <v>1</v>
      </c>
      <c r="I3250">
        <v>2</v>
      </c>
      <c r="J3250">
        <v>0</v>
      </c>
      <c r="K3250">
        <v>3</v>
      </c>
      <c r="L3250">
        <v>0</v>
      </c>
      <c r="M3250">
        <v>0</v>
      </c>
      <c r="N3250" t="s">
        <v>28</v>
      </c>
      <c r="O3250">
        <v>2</v>
      </c>
      <c r="P3250">
        <v>3.01</v>
      </c>
      <c r="Q3250">
        <v>4.33</v>
      </c>
      <c r="R3250">
        <v>2.0699999999999998</v>
      </c>
      <c r="S3250">
        <v>3.17</v>
      </c>
      <c r="T3250">
        <v>4.78</v>
      </c>
    </row>
    <row r="3251" spans="1:20" x14ac:dyDescent="0.45">
      <c r="A3251" t="s">
        <v>81</v>
      </c>
      <c r="B3251" s="2">
        <v>43393</v>
      </c>
      <c r="C3251" s="1">
        <v>0.60416666666666663</v>
      </c>
      <c r="D3251" t="s">
        <v>101</v>
      </c>
      <c r="E3251" t="s">
        <v>83</v>
      </c>
      <c r="F3251">
        <v>1531.37</v>
      </c>
      <c r="G3251">
        <v>1592.55</v>
      </c>
      <c r="H3251">
        <v>7</v>
      </c>
      <c r="I3251">
        <v>8</v>
      </c>
      <c r="J3251">
        <v>7</v>
      </c>
      <c r="K3251">
        <v>11</v>
      </c>
      <c r="L3251">
        <v>0</v>
      </c>
      <c r="M3251">
        <v>0</v>
      </c>
      <c r="N3251" t="s">
        <v>28</v>
      </c>
      <c r="O3251">
        <v>2.83</v>
      </c>
      <c r="P3251">
        <v>2.73</v>
      </c>
      <c r="Q3251">
        <v>2.9</v>
      </c>
      <c r="R3251">
        <v>2.95</v>
      </c>
      <c r="S3251">
        <v>2.88</v>
      </c>
      <c r="T3251">
        <v>3.05</v>
      </c>
    </row>
    <row r="3252" spans="1:20" x14ac:dyDescent="0.45">
      <c r="A3252" t="s">
        <v>31</v>
      </c>
      <c r="B3252" s="2">
        <v>43393</v>
      </c>
      <c r="C3252" s="1">
        <v>0.625</v>
      </c>
      <c r="D3252" t="s">
        <v>56</v>
      </c>
      <c r="E3252" t="s">
        <v>55</v>
      </c>
      <c r="F3252">
        <v>1438.79</v>
      </c>
      <c r="G3252">
        <v>1555.5</v>
      </c>
      <c r="H3252">
        <v>6</v>
      </c>
      <c r="I3252">
        <v>9</v>
      </c>
      <c r="J3252">
        <v>7</v>
      </c>
      <c r="K3252">
        <v>13</v>
      </c>
      <c r="L3252">
        <v>1</v>
      </c>
      <c r="M3252">
        <v>4</v>
      </c>
      <c r="N3252" t="s">
        <v>34</v>
      </c>
      <c r="O3252">
        <v>3.27</v>
      </c>
      <c r="P3252">
        <v>3.67</v>
      </c>
      <c r="Q3252">
        <v>2.08</v>
      </c>
      <c r="R3252">
        <v>3.45</v>
      </c>
      <c r="S3252">
        <v>3.8</v>
      </c>
      <c r="T3252">
        <v>2.15</v>
      </c>
    </row>
    <row r="3253" spans="1:20" x14ac:dyDescent="0.45">
      <c r="A3253" t="s">
        <v>35</v>
      </c>
      <c r="B3253" s="2">
        <v>43393</v>
      </c>
      <c r="C3253" s="1">
        <v>0.66666666666666663</v>
      </c>
      <c r="D3253" t="s">
        <v>112</v>
      </c>
      <c r="E3253" t="s">
        <v>100</v>
      </c>
      <c r="F3253">
        <v>1508.87</v>
      </c>
      <c r="G3253">
        <v>1398.98</v>
      </c>
      <c r="H3253">
        <v>9</v>
      </c>
      <c r="I3253">
        <v>13</v>
      </c>
      <c r="J3253">
        <v>1</v>
      </c>
      <c r="K3253">
        <v>4</v>
      </c>
      <c r="L3253">
        <v>1</v>
      </c>
      <c r="M3253">
        <v>1</v>
      </c>
      <c r="N3253" t="s">
        <v>28</v>
      </c>
      <c r="O3253">
        <v>1.39</v>
      </c>
      <c r="P3253">
        <v>4.6399999999999997</v>
      </c>
      <c r="Q3253">
        <v>7.83</v>
      </c>
      <c r="R3253">
        <v>1.42</v>
      </c>
      <c r="S3253">
        <v>5</v>
      </c>
      <c r="T3253">
        <v>9</v>
      </c>
    </row>
    <row r="3254" spans="1:20" x14ac:dyDescent="0.45">
      <c r="A3254" t="s">
        <v>35</v>
      </c>
      <c r="B3254" s="2">
        <v>43393</v>
      </c>
      <c r="C3254" s="1">
        <v>0.66666666666666663</v>
      </c>
      <c r="D3254" t="s">
        <v>39</v>
      </c>
      <c r="E3254" t="s">
        <v>38</v>
      </c>
      <c r="F3254">
        <v>1757.27</v>
      </c>
      <c r="G3254">
        <v>1359.84</v>
      </c>
      <c r="H3254">
        <v>9</v>
      </c>
      <c r="I3254">
        <v>15</v>
      </c>
      <c r="J3254">
        <v>3</v>
      </c>
      <c r="K3254">
        <v>4</v>
      </c>
      <c r="L3254">
        <v>1</v>
      </c>
      <c r="M3254">
        <v>1</v>
      </c>
      <c r="N3254" t="s">
        <v>28</v>
      </c>
      <c r="O3254">
        <v>1.1000000000000001</v>
      </c>
      <c r="P3254">
        <v>9.36</v>
      </c>
      <c r="Q3254">
        <v>21.32</v>
      </c>
      <c r="R3254">
        <v>1.1499999999999999</v>
      </c>
      <c r="S3254">
        <v>12.4</v>
      </c>
      <c r="T3254">
        <v>32.35</v>
      </c>
    </row>
    <row r="3255" spans="1:20" x14ac:dyDescent="0.45">
      <c r="A3255" t="s">
        <v>20</v>
      </c>
      <c r="B3255" s="2">
        <v>43393</v>
      </c>
      <c r="C3255" s="1">
        <v>0.70833333333333337</v>
      </c>
      <c r="D3255" t="s">
        <v>104</v>
      </c>
      <c r="E3255" t="s">
        <v>58</v>
      </c>
      <c r="F3255">
        <v>1225.1600000000001</v>
      </c>
      <c r="G3255">
        <v>1344.57</v>
      </c>
      <c r="H3255">
        <v>4</v>
      </c>
      <c r="I3255">
        <v>6</v>
      </c>
      <c r="J3255">
        <v>4</v>
      </c>
      <c r="K3255">
        <v>5</v>
      </c>
      <c r="L3255">
        <v>2</v>
      </c>
      <c r="M3255">
        <v>1</v>
      </c>
      <c r="N3255" t="s">
        <v>23</v>
      </c>
      <c r="O3255">
        <v>3.34</v>
      </c>
      <c r="P3255">
        <v>3.55</v>
      </c>
      <c r="Q3255">
        <v>2.1</v>
      </c>
      <c r="R3255">
        <v>3.52</v>
      </c>
      <c r="S3255">
        <v>3.7</v>
      </c>
      <c r="T3255">
        <v>2.2000000000000002</v>
      </c>
    </row>
    <row r="3256" spans="1:20" x14ac:dyDescent="0.45">
      <c r="A3256" t="s">
        <v>31</v>
      </c>
      <c r="B3256" s="2">
        <v>43394</v>
      </c>
      <c r="C3256" s="1">
        <v>0.45833333333333331</v>
      </c>
      <c r="D3256" t="s">
        <v>115</v>
      </c>
      <c r="E3256" t="s">
        <v>78</v>
      </c>
      <c r="F3256">
        <v>1299.0999999999999</v>
      </c>
      <c r="G3256">
        <v>1342.52</v>
      </c>
      <c r="H3256">
        <v>4</v>
      </c>
      <c r="I3256">
        <v>5</v>
      </c>
      <c r="J3256">
        <v>4</v>
      </c>
      <c r="K3256">
        <v>10</v>
      </c>
      <c r="L3256">
        <v>0</v>
      </c>
      <c r="M3256">
        <v>1</v>
      </c>
      <c r="N3256" t="s">
        <v>34</v>
      </c>
      <c r="O3256">
        <v>2.67</v>
      </c>
      <c r="P3256">
        <v>3.21</v>
      </c>
      <c r="Q3256">
        <v>2.7</v>
      </c>
      <c r="R3256">
        <v>2.8</v>
      </c>
      <c r="S3256">
        <v>3.3</v>
      </c>
      <c r="T3256">
        <v>2.82</v>
      </c>
    </row>
    <row r="3257" spans="1:20" x14ac:dyDescent="0.45">
      <c r="A3257" t="s">
        <v>41</v>
      </c>
      <c r="B3257" s="2">
        <v>43394</v>
      </c>
      <c r="C3257" s="1">
        <v>0.58333333333333337</v>
      </c>
      <c r="D3257" t="s">
        <v>70</v>
      </c>
      <c r="E3257" t="s">
        <v>53</v>
      </c>
      <c r="F3257">
        <v>1413.63</v>
      </c>
      <c r="G3257">
        <v>1546</v>
      </c>
      <c r="H3257">
        <v>4</v>
      </c>
      <c r="I3257">
        <v>5</v>
      </c>
      <c r="J3257">
        <v>9</v>
      </c>
      <c r="K3257">
        <v>10</v>
      </c>
      <c r="L3257">
        <v>0</v>
      </c>
      <c r="M3257">
        <v>0</v>
      </c>
      <c r="N3257" t="s">
        <v>28</v>
      </c>
      <c r="O3257">
        <v>3.68</v>
      </c>
      <c r="P3257">
        <v>3.16</v>
      </c>
      <c r="Q3257">
        <v>2.14</v>
      </c>
      <c r="R3257">
        <v>4</v>
      </c>
      <c r="S3257">
        <v>3.3</v>
      </c>
      <c r="T3257">
        <v>2.25</v>
      </c>
    </row>
    <row r="3258" spans="1:20" x14ac:dyDescent="0.45">
      <c r="A3258" t="s">
        <v>41</v>
      </c>
      <c r="B3258" s="2">
        <v>43394</v>
      </c>
      <c r="C3258" s="1">
        <v>0.6875</v>
      </c>
      <c r="D3258" t="s">
        <v>51</v>
      </c>
      <c r="E3258" t="s">
        <v>71</v>
      </c>
      <c r="F3258">
        <v>1347.39</v>
      </c>
      <c r="G3258">
        <v>1372.64</v>
      </c>
      <c r="H3258">
        <v>7</v>
      </c>
      <c r="I3258">
        <v>8</v>
      </c>
      <c r="J3258">
        <v>5</v>
      </c>
      <c r="K3258">
        <v>8</v>
      </c>
      <c r="L3258">
        <v>2</v>
      </c>
      <c r="M3258">
        <v>0</v>
      </c>
      <c r="N3258" t="s">
        <v>23</v>
      </c>
      <c r="O3258">
        <v>2.4</v>
      </c>
      <c r="P3258">
        <v>3.4</v>
      </c>
      <c r="Q3258">
        <v>2.87</v>
      </c>
      <c r="R3258">
        <v>2.46</v>
      </c>
      <c r="S3258">
        <v>3.58</v>
      </c>
      <c r="T3258">
        <v>2.98</v>
      </c>
    </row>
    <row r="3259" spans="1:20" x14ac:dyDescent="0.45">
      <c r="A3259" t="s">
        <v>61</v>
      </c>
      <c r="B3259" s="2">
        <v>43394</v>
      </c>
      <c r="C3259" s="1">
        <v>0.70833333333333337</v>
      </c>
      <c r="D3259" t="s">
        <v>62</v>
      </c>
      <c r="E3259" t="s">
        <v>77</v>
      </c>
      <c r="F3259">
        <v>1411.1</v>
      </c>
      <c r="G3259">
        <v>1384.81</v>
      </c>
      <c r="H3259">
        <v>7</v>
      </c>
      <c r="I3259">
        <v>8</v>
      </c>
      <c r="J3259">
        <v>5</v>
      </c>
      <c r="K3259">
        <v>5</v>
      </c>
      <c r="L3259">
        <v>3</v>
      </c>
      <c r="M3259">
        <v>3</v>
      </c>
      <c r="N3259" t="s">
        <v>28</v>
      </c>
      <c r="O3259">
        <v>1.69</v>
      </c>
      <c r="P3259">
        <v>3.75</v>
      </c>
      <c r="Q3259">
        <v>4.84</v>
      </c>
      <c r="R3259">
        <v>1.75</v>
      </c>
      <c r="S3259">
        <v>3.98</v>
      </c>
      <c r="T3259">
        <v>5.25</v>
      </c>
    </row>
    <row r="3260" spans="1:20" x14ac:dyDescent="0.45">
      <c r="A3260" t="s">
        <v>20</v>
      </c>
      <c r="B3260" s="2">
        <v>43394</v>
      </c>
      <c r="C3260" s="1">
        <v>0.70833333333333337</v>
      </c>
      <c r="D3260" t="s">
        <v>29</v>
      </c>
      <c r="E3260" t="s">
        <v>30</v>
      </c>
      <c r="F3260">
        <v>1294.2</v>
      </c>
      <c r="G3260">
        <v>1525.63</v>
      </c>
      <c r="H3260">
        <v>7</v>
      </c>
      <c r="I3260">
        <v>10</v>
      </c>
      <c r="J3260">
        <v>6</v>
      </c>
      <c r="K3260">
        <v>12</v>
      </c>
      <c r="L3260">
        <v>0</v>
      </c>
      <c r="M3260">
        <v>0</v>
      </c>
      <c r="N3260" t="s">
        <v>28</v>
      </c>
      <c r="O3260">
        <v>2.86</v>
      </c>
      <c r="P3260">
        <v>3.38</v>
      </c>
      <c r="Q3260">
        <v>2.42</v>
      </c>
      <c r="R3260">
        <v>3.1</v>
      </c>
      <c r="S3260">
        <v>3.5</v>
      </c>
      <c r="T3260">
        <v>2.5499999999999998</v>
      </c>
    </row>
    <row r="3261" spans="1:20" x14ac:dyDescent="0.45">
      <c r="A3261" t="s">
        <v>20</v>
      </c>
      <c r="B3261" s="2">
        <v>43394</v>
      </c>
      <c r="C3261" s="1">
        <v>0.70833333333333337</v>
      </c>
      <c r="D3261" t="s">
        <v>49</v>
      </c>
      <c r="E3261" t="s">
        <v>88</v>
      </c>
      <c r="F3261">
        <v>1313.22</v>
      </c>
      <c r="G3261">
        <v>1234.5</v>
      </c>
      <c r="H3261">
        <v>1</v>
      </c>
      <c r="I3261">
        <v>1</v>
      </c>
      <c r="J3261">
        <v>4</v>
      </c>
      <c r="K3261">
        <v>7</v>
      </c>
      <c r="L3261">
        <v>1</v>
      </c>
      <c r="M3261">
        <v>2</v>
      </c>
      <c r="N3261" t="s">
        <v>34</v>
      </c>
      <c r="O3261">
        <v>2.2200000000000002</v>
      </c>
      <c r="P3261">
        <v>3.39</v>
      </c>
      <c r="Q3261">
        <v>3.2</v>
      </c>
      <c r="R3261">
        <v>2.35</v>
      </c>
      <c r="S3261">
        <v>3.5</v>
      </c>
      <c r="T3261">
        <v>3.6</v>
      </c>
    </row>
    <row r="3262" spans="1:20" x14ac:dyDescent="0.45">
      <c r="A3262" t="s">
        <v>20</v>
      </c>
      <c r="B3262" s="2">
        <v>43394</v>
      </c>
      <c r="C3262" s="1">
        <v>0.70833333333333337</v>
      </c>
      <c r="D3262" t="s">
        <v>40</v>
      </c>
      <c r="E3262" t="s">
        <v>109</v>
      </c>
      <c r="F3262">
        <v>1358.92</v>
      </c>
      <c r="G3262">
        <v>1319.28</v>
      </c>
      <c r="H3262">
        <v>4</v>
      </c>
      <c r="I3262">
        <v>7</v>
      </c>
      <c r="J3262">
        <v>3</v>
      </c>
      <c r="K3262">
        <v>9</v>
      </c>
      <c r="L3262">
        <v>0</v>
      </c>
      <c r="M3262">
        <v>2</v>
      </c>
      <c r="N3262" t="s">
        <v>34</v>
      </c>
      <c r="O3262">
        <v>1.54</v>
      </c>
      <c r="P3262">
        <v>4.3</v>
      </c>
      <c r="Q3262">
        <v>5.69</v>
      </c>
      <c r="R3262">
        <v>1.6</v>
      </c>
      <c r="S3262">
        <v>4.6500000000000004</v>
      </c>
      <c r="T3262">
        <v>6.25</v>
      </c>
    </row>
    <row r="3263" spans="1:20" x14ac:dyDescent="0.45">
      <c r="A3263" t="s">
        <v>31</v>
      </c>
      <c r="B3263" s="2">
        <v>43394</v>
      </c>
      <c r="C3263" s="1">
        <v>0.70833333333333337</v>
      </c>
      <c r="D3263" t="s">
        <v>33</v>
      </c>
      <c r="E3263" t="s">
        <v>68</v>
      </c>
      <c r="F3263">
        <v>1417.2</v>
      </c>
      <c r="G3263">
        <v>1389.35</v>
      </c>
      <c r="H3263">
        <v>4</v>
      </c>
      <c r="I3263">
        <v>4</v>
      </c>
      <c r="J3263">
        <v>3</v>
      </c>
      <c r="K3263">
        <v>4</v>
      </c>
      <c r="L3263">
        <v>2</v>
      </c>
      <c r="M3263">
        <v>2</v>
      </c>
      <c r="N3263" t="s">
        <v>28</v>
      </c>
      <c r="O3263">
        <v>2.37</v>
      </c>
      <c r="P3263">
        <v>3.31</v>
      </c>
      <c r="Q3263">
        <v>2.98</v>
      </c>
      <c r="R3263">
        <v>2.4700000000000002</v>
      </c>
      <c r="S3263">
        <v>3.4</v>
      </c>
      <c r="T3263">
        <v>3.15</v>
      </c>
    </row>
    <row r="3264" spans="1:20" x14ac:dyDescent="0.45">
      <c r="A3264" t="s">
        <v>20</v>
      </c>
      <c r="B3264" s="2">
        <v>43394</v>
      </c>
      <c r="C3264" s="1">
        <v>0.79166666666666663</v>
      </c>
      <c r="D3264" t="s">
        <v>22</v>
      </c>
      <c r="E3264" t="s">
        <v>60</v>
      </c>
      <c r="F3264">
        <v>1289.21</v>
      </c>
      <c r="G3264">
        <v>1405.23</v>
      </c>
      <c r="H3264">
        <v>4</v>
      </c>
      <c r="I3264">
        <v>6</v>
      </c>
      <c r="J3264">
        <v>5</v>
      </c>
      <c r="K3264">
        <v>8</v>
      </c>
      <c r="L3264">
        <v>1</v>
      </c>
      <c r="M3264">
        <v>2</v>
      </c>
      <c r="N3264" t="s">
        <v>34</v>
      </c>
      <c r="O3264">
        <v>2.97</v>
      </c>
      <c r="P3264">
        <v>3.4</v>
      </c>
      <c r="Q3264">
        <v>2.33</v>
      </c>
      <c r="R3264">
        <v>3.08</v>
      </c>
      <c r="S3264">
        <v>3.55</v>
      </c>
      <c r="T3264">
        <v>2.4500000000000002</v>
      </c>
    </row>
    <row r="3265" spans="1:20" x14ac:dyDescent="0.45">
      <c r="A3265" t="s">
        <v>31</v>
      </c>
      <c r="B3265" s="2">
        <v>43395</v>
      </c>
      <c r="C3265" s="1">
        <v>0.75</v>
      </c>
      <c r="D3265" t="s">
        <v>57</v>
      </c>
      <c r="E3265" t="s">
        <v>44</v>
      </c>
      <c r="F3265">
        <v>1498.55</v>
      </c>
      <c r="G3265">
        <v>1364.1</v>
      </c>
      <c r="H3265">
        <v>0</v>
      </c>
      <c r="I3265">
        <v>6</v>
      </c>
      <c r="J3265">
        <v>6</v>
      </c>
      <c r="K3265">
        <v>9</v>
      </c>
      <c r="L3265">
        <v>1</v>
      </c>
      <c r="M3265">
        <v>1</v>
      </c>
      <c r="N3265" t="s">
        <v>28</v>
      </c>
      <c r="O3265">
        <v>1.8</v>
      </c>
      <c r="P3265">
        <v>3.96</v>
      </c>
      <c r="Q3265">
        <v>4.0199999999999996</v>
      </c>
      <c r="R3265">
        <v>1.85</v>
      </c>
      <c r="S3265">
        <v>4.13</v>
      </c>
      <c r="T3265">
        <v>4.33</v>
      </c>
    </row>
    <row r="3266" spans="1:20" x14ac:dyDescent="0.45">
      <c r="A3266" t="s">
        <v>61</v>
      </c>
      <c r="B3266" s="2">
        <v>43399</v>
      </c>
      <c r="C3266" s="1">
        <v>0.8125</v>
      </c>
      <c r="D3266" t="s">
        <v>80</v>
      </c>
      <c r="E3266" t="s">
        <v>62</v>
      </c>
      <c r="F3266">
        <v>1397.68</v>
      </c>
      <c r="G3266">
        <v>1411.1</v>
      </c>
      <c r="H3266">
        <v>9</v>
      </c>
      <c r="I3266">
        <v>12</v>
      </c>
      <c r="J3266">
        <v>5</v>
      </c>
      <c r="K3266">
        <v>9</v>
      </c>
      <c r="L3266">
        <v>1</v>
      </c>
      <c r="M3266">
        <v>1</v>
      </c>
      <c r="N3266" t="s">
        <v>28</v>
      </c>
      <c r="O3266">
        <v>2.78</v>
      </c>
      <c r="P3266">
        <v>3.17</v>
      </c>
      <c r="Q3266">
        <v>2.56</v>
      </c>
      <c r="R3266">
        <v>2.95</v>
      </c>
      <c r="S3266">
        <v>3.4</v>
      </c>
      <c r="T3266">
        <v>2.68</v>
      </c>
    </row>
    <row r="3267" spans="1:20" x14ac:dyDescent="0.45">
      <c r="A3267" t="s">
        <v>31</v>
      </c>
      <c r="B3267" s="2">
        <v>43400</v>
      </c>
      <c r="C3267" s="1">
        <v>0.625</v>
      </c>
      <c r="D3267" t="s">
        <v>78</v>
      </c>
      <c r="E3267" t="s">
        <v>56</v>
      </c>
      <c r="F3267">
        <v>1342.52</v>
      </c>
      <c r="G3267">
        <v>1438.79</v>
      </c>
      <c r="H3267">
        <v>7</v>
      </c>
      <c r="I3267">
        <v>10</v>
      </c>
      <c r="J3267">
        <v>3</v>
      </c>
      <c r="K3267">
        <v>6</v>
      </c>
      <c r="L3267">
        <v>3</v>
      </c>
      <c r="M3267">
        <v>3</v>
      </c>
      <c r="N3267" t="s">
        <v>28</v>
      </c>
      <c r="O3267">
        <v>3.02</v>
      </c>
      <c r="P3267">
        <v>3.43</v>
      </c>
      <c r="Q3267">
        <v>2.29</v>
      </c>
      <c r="R3267">
        <v>3.18</v>
      </c>
      <c r="S3267">
        <v>3.6</v>
      </c>
      <c r="T3267">
        <v>2.4</v>
      </c>
    </row>
    <row r="3268" spans="1:20" x14ac:dyDescent="0.45">
      <c r="A3268" t="s">
        <v>35</v>
      </c>
      <c r="B3268" s="2">
        <v>43400</v>
      </c>
      <c r="C3268" s="1">
        <v>0.66666666666666663</v>
      </c>
      <c r="D3268" t="s">
        <v>117</v>
      </c>
      <c r="E3268" t="s">
        <v>37</v>
      </c>
      <c r="F3268">
        <v>1369.53</v>
      </c>
      <c r="G3268">
        <v>1493.1</v>
      </c>
      <c r="H3268">
        <v>3</v>
      </c>
      <c r="I3268">
        <v>7</v>
      </c>
      <c r="J3268">
        <v>5</v>
      </c>
      <c r="K3268">
        <v>6</v>
      </c>
      <c r="L3268">
        <v>2</v>
      </c>
      <c r="M3268">
        <v>0</v>
      </c>
      <c r="N3268" t="s">
        <v>23</v>
      </c>
      <c r="O3268">
        <v>3.78</v>
      </c>
      <c r="P3268">
        <v>3.71</v>
      </c>
      <c r="Q3268">
        <v>1.89</v>
      </c>
      <c r="R3268">
        <v>4.04</v>
      </c>
      <c r="S3268">
        <v>3.95</v>
      </c>
      <c r="T3268">
        <v>2</v>
      </c>
    </row>
    <row r="3269" spans="1:20" x14ac:dyDescent="0.45">
      <c r="A3269" t="s">
        <v>35</v>
      </c>
      <c r="B3269" s="2">
        <v>43400</v>
      </c>
      <c r="C3269" s="1">
        <v>0.66666666666666663</v>
      </c>
      <c r="D3269" t="s">
        <v>46</v>
      </c>
      <c r="E3269" t="s">
        <v>100</v>
      </c>
      <c r="F3269">
        <v>1414.18</v>
      </c>
      <c r="G3269">
        <v>1398.98</v>
      </c>
      <c r="H3269">
        <v>9</v>
      </c>
      <c r="I3269">
        <v>12</v>
      </c>
      <c r="J3269">
        <v>2</v>
      </c>
      <c r="K3269">
        <v>5</v>
      </c>
      <c r="L3269">
        <v>1</v>
      </c>
      <c r="M3269">
        <v>1</v>
      </c>
      <c r="N3269" t="s">
        <v>28</v>
      </c>
      <c r="O3269">
        <v>1.9</v>
      </c>
      <c r="P3269">
        <v>3.63</v>
      </c>
      <c r="Q3269">
        <v>3.84</v>
      </c>
      <c r="R3269">
        <v>1.98</v>
      </c>
      <c r="S3269">
        <v>3.8</v>
      </c>
      <c r="T3269">
        <v>4.04</v>
      </c>
    </row>
    <row r="3270" spans="1:20" x14ac:dyDescent="0.45">
      <c r="A3270" t="s">
        <v>20</v>
      </c>
      <c r="B3270" s="2">
        <v>43400</v>
      </c>
      <c r="C3270" s="1">
        <v>0.70833333333333337</v>
      </c>
      <c r="D3270" t="s">
        <v>58</v>
      </c>
      <c r="E3270" t="s">
        <v>40</v>
      </c>
      <c r="F3270">
        <v>1344.57</v>
      </c>
      <c r="G3270">
        <v>1358.92</v>
      </c>
      <c r="H3270">
        <v>4</v>
      </c>
      <c r="I3270">
        <v>5</v>
      </c>
      <c r="J3270">
        <v>4</v>
      </c>
      <c r="K3270">
        <v>4</v>
      </c>
      <c r="L3270">
        <v>2</v>
      </c>
      <c r="M3270">
        <v>0</v>
      </c>
      <c r="N3270" t="s">
        <v>23</v>
      </c>
      <c r="O3270">
        <v>2.1</v>
      </c>
      <c r="P3270">
        <v>3.62</v>
      </c>
      <c r="Q3270">
        <v>3.28</v>
      </c>
      <c r="R3270">
        <v>2.1800000000000002</v>
      </c>
      <c r="S3270">
        <v>3.8</v>
      </c>
      <c r="T3270">
        <v>3.5</v>
      </c>
    </row>
    <row r="3271" spans="1:20" x14ac:dyDescent="0.45">
      <c r="A3271" t="s">
        <v>31</v>
      </c>
      <c r="B3271" s="2">
        <v>43401</v>
      </c>
      <c r="C3271" s="1">
        <v>0.45833333333333331</v>
      </c>
      <c r="D3271" t="s">
        <v>99</v>
      </c>
      <c r="E3271" t="s">
        <v>116</v>
      </c>
      <c r="F3271">
        <v>1296.32</v>
      </c>
      <c r="G3271">
        <v>1302.02</v>
      </c>
      <c r="H3271">
        <v>1</v>
      </c>
      <c r="I3271">
        <v>2</v>
      </c>
      <c r="J3271">
        <v>2</v>
      </c>
      <c r="K3271">
        <v>6</v>
      </c>
      <c r="L3271">
        <v>1</v>
      </c>
      <c r="M3271">
        <v>0</v>
      </c>
      <c r="N3271" t="s">
        <v>23</v>
      </c>
      <c r="O3271">
        <v>2.84</v>
      </c>
      <c r="P3271">
        <v>3.19</v>
      </c>
      <c r="Q3271">
        <v>2.56</v>
      </c>
      <c r="R3271">
        <v>2.94</v>
      </c>
      <c r="S3271">
        <v>3.31</v>
      </c>
      <c r="T3271">
        <v>2.7</v>
      </c>
    </row>
    <row r="3272" spans="1:20" x14ac:dyDescent="0.45">
      <c r="A3272" t="s">
        <v>41</v>
      </c>
      <c r="B3272" s="2">
        <v>43401</v>
      </c>
      <c r="C3272" s="1">
        <v>0.58333333333333337</v>
      </c>
      <c r="D3272" t="s">
        <v>105</v>
      </c>
      <c r="E3272" t="s">
        <v>54</v>
      </c>
      <c r="F3272">
        <v>1413.41</v>
      </c>
      <c r="G3272">
        <v>1316.51</v>
      </c>
      <c r="H3272">
        <v>3</v>
      </c>
      <c r="I3272">
        <v>4</v>
      </c>
      <c r="J3272">
        <v>1</v>
      </c>
      <c r="K3272">
        <v>2</v>
      </c>
      <c r="L3272">
        <v>0</v>
      </c>
      <c r="M3272">
        <v>0</v>
      </c>
      <c r="N3272" t="s">
        <v>28</v>
      </c>
      <c r="O3272">
        <v>1.36</v>
      </c>
      <c r="P3272">
        <v>4.95</v>
      </c>
      <c r="Q3272">
        <v>8.41</v>
      </c>
      <c r="R3272">
        <v>1.4</v>
      </c>
      <c r="S3272">
        <v>5.3</v>
      </c>
      <c r="T3272">
        <v>9.5</v>
      </c>
    </row>
    <row r="3273" spans="1:20" x14ac:dyDescent="0.45">
      <c r="A3273" t="s">
        <v>35</v>
      </c>
      <c r="B3273" s="2">
        <v>43401</v>
      </c>
      <c r="C3273" s="1">
        <v>0.66666666666666663</v>
      </c>
      <c r="D3273" t="s">
        <v>112</v>
      </c>
      <c r="E3273" t="s">
        <v>39</v>
      </c>
      <c r="F3273">
        <v>1508.87</v>
      </c>
      <c r="G3273">
        <v>1757.27</v>
      </c>
      <c r="H3273">
        <v>7</v>
      </c>
      <c r="I3273">
        <v>11</v>
      </c>
      <c r="J3273">
        <v>7</v>
      </c>
      <c r="K3273">
        <v>13</v>
      </c>
      <c r="L3273">
        <v>3</v>
      </c>
      <c r="M3273">
        <v>3</v>
      </c>
      <c r="N3273" t="s">
        <v>28</v>
      </c>
      <c r="O3273">
        <v>4.46</v>
      </c>
      <c r="P3273">
        <v>3.55</v>
      </c>
      <c r="Q3273">
        <v>1.79</v>
      </c>
      <c r="R3273">
        <v>4.75</v>
      </c>
      <c r="S3273">
        <v>3.75</v>
      </c>
      <c r="T3273">
        <v>1.84</v>
      </c>
    </row>
    <row r="3274" spans="1:20" x14ac:dyDescent="0.45">
      <c r="A3274" t="s">
        <v>20</v>
      </c>
      <c r="B3274" s="2">
        <v>43401</v>
      </c>
      <c r="C3274" s="1">
        <v>0.70833333333333337</v>
      </c>
      <c r="D3274" t="s">
        <v>109</v>
      </c>
      <c r="E3274" t="s">
        <v>104</v>
      </c>
      <c r="F3274">
        <v>1319.28</v>
      </c>
      <c r="G3274">
        <v>1225.1600000000001</v>
      </c>
      <c r="H3274">
        <v>6</v>
      </c>
      <c r="I3274">
        <v>9</v>
      </c>
      <c r="J3274">
        <v>6</v>
      </c>
      <c r="K3274">
        <v>8</v>
      </c>
      <c r="L3274">
        <v>3</v>
      </c>
      <c r="M3274">
        <v>2</v>
      </c>
      <c r="N3274" t="s">
        <v>23</v>
      </c>
      <c r="O3274">
        <v>1.83</v>
      </c>
      <c r="P3274">
        <v>3.77</v>
      </c>
      <c r="Q3274">
        <v>4.0599999999999996</v>
      </c>
      <c r="R3274">
        <v>1.95</v>
      </c>
      <c r="S3274">
        <v>4.0199999999999996</v>
      </c>
      <c r="T3274">
        <v>4.34</v>
      </c>
    </row>
    <row r="3275" spans="1:20" x14ac:dyDescent="0.45">
      <c r="A3275" t="s">
        <v>20</v>
      </c>
      <c r="B3275" s="2">
        <v>43401</v>
      </c>
      <c r="C3275" s="1">
        <v>0.70833333333333337</v>
      </c>
      <c r="D3275" t="s">
        <v>113</v>
      </c>
      <c r="E3275" t="s">
        <v>29</v>
      </c>
      <c r="F3275">
        <v>1277.67</v>
      </c>
      <c r="G3275">
        <v>1294.2</v>
      </c>
      <c r="H3275">
        <v>7</v>
      </c>
      <c r="I3275">
        <v>8</v>
      </c>
      <c r="J3275">
        <v>5</v>
      </c>
      <c r="K3275">
        <v>8</v>
      </c>
      <c r="L3275">
        <v>3</v>
      </c>
      <c r="M3275">
        <v>2</v>
      </c>
      <c r="N3275" t="s">
        <v>23</v>
      </c>
      <c r="O3275">
        <v>2.92</v>
      </c>
      <c r="P3275">
        <v>3.44</v>
      </c>
      <c r="Q3275">
        <v>2.36</v>
      </c>
      <c r="R3275">
        <v>3.1</v>
      </c>
      <c r="S3275">
        <v>3.6</v>
      </c>
      <c r="T3275">
        <v>2.4500000000000002</v>
      </c>
    </row>
    <row r="3276" spans="1:20" x14ac:dyDescent="0.45">
      <c r="A3276" t="s">
        <v>31</v>
      </c>
      <c r="B3276" s="2">
        <v>43401</v>
      </c>
      <c r="C3276" s="1">
        <v>0.70833333333333337</v>
      </c>
      <c r="D3276" t="s">
        <v>68</v>
      </c>
      <c r="E3276" t="s">
        <v>115</v>
      </c>
      <c r="F3276">
        <v>1389.35</v>
      </c>
      <c r="G3276">
        <v>1299.0999999999999</v>
      </c>
      <c r="H3276">
        <v>1</v>
      </c>
      <c r="I3276">
        <v>5</v>
      </c>
      <c r="J3276">
        <v>4</v>
      </c>
      <c r="K3276">
        <v>5</v>
      </c>
      <c r="L3276">
        <v>0</v>
      </c>
      <c r="M3276">
        <v>1</v>
      </c>
      <c r="N3276" t="s">
        <v>34</v>
      </c>
      <c r="O3276">
        <v>1.66</v>
      </c>
      <c r="P3276">
        <v>3.79</v>
      </c>
      <c r="Q3276">
        <v>5.18</v>
      </c>
      <c r="R3276">
        <v>1.73</v>
      </c>
      <c r="S3276">
        <v>4</v>
      </c>
      <c r="T3276">
        <v>5.75</v>
      </c>
    </row>
    <row r="3277" spans="1:20" x14ac:dyDescent="0.45">
      <c r="A3277" t="s">
        <v>20</v>
      </c>
      <c r="B3277" s="2">
        <v>43401</v>
      </c>
      <c r="C3277" s="1">
        <v>0.79166666666666663</v>
      </c>
      <c r="D3277" t="s">
        <v>60</v>
      </c>
      <c r="E3277" t="s">
        <v>30</v>
      </c>
      <c r="F3277">
        <v>1405.23</v>
      </c>
      <c r="G3277">
        <v>1525.63</v>
      </c>
      <c r="H3277">
        <v>5</v>
      </c>
      <c r="I3277">
        <v>8</v>
      </c>
      <c r="J3277">
        <v>4</v>
      </c>
      <c r="K3277">
        <v>10</v>
      </c>
      <c r="L3277">
        <v>1</v>
      </c>
      <c r="M3277">
        <v>2</v>
      </c>
      <c r="N3277" t="s">
        <v>34</v>
      </c>
      <c r="O3277">
        <v>2.61</v>
      </c>
      <c r="P3277">
        <v>3.33</v>
      </c>
      <c r="Q3277">
        <v>2.67</v>
      </c>
      <c r="R3277">
        <v>2.78</v>
      </c>
      <c r="S3277">
        <v>3.5</v>
      </c>
      <c r="T3277">
        <v>2.82</v>
      </c>
    </row>
    <row r="3278" spans="1:20" x14ac:dyDescent="0.45">
      <c r="A3278" t="s">
        <v>20</v>
      </c>
      <c r="B3278" s="2">
        <v>43402</v>
      </c>
      <c r="C3278" s="1">
        <v>0.75</v>
      </c>
      <c r="D3278" t="s">
        <v>88</v>
      </c>
      <c r="E3278" t="s">
        <v>25</v>
      </c>
      <c r="F3278">
        <v>1234.5</v>
      </c>
      <c r="G3278">
        <v>1472.14</v>
      </c>
      <c r="H3278">
        <v>4</v>
      </c>
      <c r="I3278">
        <v>10</v>
      </c>
      <c r="J3278">
        <v>7</v>
      </c>
      <c r="K3278">
        <v>10</v>
      </c>
      <c r="L3278">
        <v>1</v>
      </c>
      <c r="M3278">
        <v>3</v>
      </c>
      <c r="N3278" t="s">
        <v>34</v>
      </c>
      <c r="O3278">
        <v>4.63</v>
      </c>
      <c r="P3278">
        <v>3.84</v>
      </c>
      <c r="Q3278">
        <v>1.72</v>
      </c>
      <c r="R3278">
        <v>5.05</v>
      </c>
      <c r="S3278">
        <v>4.0999999999999996</v>
      </c>
      <c r="T3278">
        <v>1.77</v>
      </c>
    </row>
    <row r="3279" spans="1:20" x14ac:dyDescent="0.45">
      <c r="A3279" t="s">
        <v>31</v>
      </c>
      <c r="B3279" s="2">
        <v>43402</v>
      </c>
      <c r="C3279" s="1">
        <v>0.75</v>
      </c>
      <c r="D3279" t="s">
        <v>55</v>
      </c>
      <c r="E3279" t="s">
        <v>57</v>
      </c>
      <c r="F3279">
        <v>1555.5</v>
      </c>
      <c r="G3279">
        <v>1498.55</v>
      </c>
      <c r="H3279">
        <v>7</v>
      </c>
      <c r="I3279">
        <v>13</v>
      </c>
      <c r="J3279">
        <v>1</v>
      </c>
      <c r="K3279">
        <v>4</v>
      </c>
      <c r="L3279">
        <v>3</v>
      </c>
      <c r="M3279">
        <v>2</v>
      </c>
      <c r="N3279" t="s">
        <v>23</v>
      </c>
      <c r="O3279">
        <v>1.94</v>
      </c>
      <c r="P3279">
        <v>3.73</v>
      </c>
      <c r="Q3279">
        <v>3.67</v>
      </c>
      <c r="R3279">
        <v>2.02</v>
      </c>
      <c r="S3279">
        <v>3.91</v>
      </c>
      <c r="T3279">
        <v>4.0999999999999996</v>
      </c>
    </row>
    <row r="3280" spans="1:20" x14ac:dyDescent="0.45">
      <c r="A3280" t="s">
        <v>41</v>
      </c>
      <c r="B3280" s="2">
        <v>43403</v>
      </c>
      <c r="C3280" s="1">
        <v>0.75</v>
      </c>
      <c r="D3280" t="s">
        <v>51</v>
      </c>
      <c r="E3280" t="s">
        <v>114</v>
      </c>
      <c r="F3280">
        <v>1347.39</v>
      </c>
      <c r="G3280">
        <v>1225.3599999999999</v>
      </c>
      <c r="H3280">
        <v>7</v>
      </c>
      <c r="I3280">
        <v>11</v>
      </c>
      <c r="J3280">
        <v>3</v>
      </c>
      <c r="K3280">
        <v>6</v>
      </c>
      <c r="L3280">
        <v>0</v>
      </c>
      <c r="M3280">
        <v>0</v>
      </c>
      <c r="N3280" t="s">
        <v>28</v>
      </c>
      <c r="O3280">
        <v>1.56</v>
      </c>
      <c r="P3280">
        <v>4.09</v>
      </c>
      <c r="Q3280">
        <v>5.75</v>
      </c>
      <c r="R3280">
        <v>1.6</v>
      </c>
      <c r="S3280">
        <v>4.33</v>
      </c>
      <c r="T3280">
        <v>6.6</v>
      </c>
    </row>
    <row r="3281" spans="1:20" x14ac:dyDescent="0.45">
      <c r="A3281" t="s">
        <v>41</v>
      </c>
      <c r="B3281" s="2">
        <v>43404</v>
      </c>
      <c r="C3281" s="1">
        <v>0.75</v>
      </c>
      <c r="D3281" t="s">
        <v>71</v>
      </c>
      <c r="E3281" t="s">
        <v>105</v>
      </c>
      <c r="F3281">
        <v>1372.64</v>
      </c>
      <c r="G3281">
        <v>1413.41</v>
      </c>
      <c r="H3281">
        <v>4</v>
      </c>
      <c r="I3281">
        <v>8</v>
      </c>
      <c r="J3281">
        <v>4</v>
      </c>
      <c r="K3281">
        <v>4</v>
      </c>
      <c r="L3281">
        <v>2</v>
      </c>
      <c r="M3281">
        <v>3</v>
      </c>
      <c r="N3281" t="s">
        <v>34</v>
      </c>
      <c r="O3281">
        <v>3.2</v>
      </c>
      <c r="P3281">
        <v>3.71</v>
      </c>
      <c r="Q3281">
        <v>2.1</v>
      </c>
      <c r="R3281">
        <v>3.45</v>
      </c>
      <c r="S3281">
        <v>4</v>
      </c>
      <c r="T3281">
        <v>2.2000000000000002</v>
      </c>
    </row>
    <row r="3282" spans="1:20" x14ac:dyDescent="0.45">
      <c r="A3282" t="s">
        <v>31</v>
      </c>
      <c r="B3282" s="2">
        <v>43406</v>
      </c>
      <c r="C3282" s="1">
        <v>0.54166666666666663</v>
      </c>
      <c r="D3282" t="s">
        <v>44</v>
      </c>
      <c r="E3282" t="s">
        <v>111</v>
      </c>
      <c r="F3282">
        <v>1366.35</v>
      </c>
      <c r="G3282">
        <v>1227.3</v>
      </c>
      <c r="H3282">
        <v>5</v>
      </c>
      <c r="I3282">
        <v>8</v>
      </c>
      <c r="J3282">
        <v>1</v>
      </c>
      <c r="K3282">
        <v>2</v>
      </c>
      <c r="L3282">
        <v>6</v>
      </c>
      <c r="M3282">
        <v>1</v>
      </c>
      <c r="N3282" t="s">
        <v>23</v>
      </c>
      <c r="O3282">
        <v>1.74</v>
      </c>
      <c r="P3282">
        <v>3.56</v>
      </c>
      <c r="Q3282">
        <v>4.8099999999999996</v>
      </c>
      <c r="R3282">
        <v>1.82</v>
      </c>
      <c r="S3282">
        <v>3.75</v>
      </c>
      <c r="T3282">
        <v>5.25</v>
      </c>
    </row>
    <row r="3283" spans="1:20" x14ac:dyDescent="0.45">
      <c r="A3283" t="s">
        <v>31</v>
      </c>
      <c r="B3283" s="2">
        <v>43406</v>
      </c>
      <c r="C3283" s="1">
        <v>0.70833333333333337</v>
      </c>
      <c r="D3283" t="s">
        <v>107</v>
      </c>
      <c r="E3283" t="s">
        <v>57</v>
      </c>
      <c r="F3283">
        <v>1289.33</v>
      </c>
      <c r="G3283">
        <v>1483.66</v>
      </c>
      <c r="H3283">
        <v>4</v>
      </c>
      <c r="I3283">
        <v>4</v>
      </c>
      <c r="J3283">
        <v>1</v>
      </c>
      <c r="K3283">
        <v>1</v>
      </c>
      <c r="L3283">
        <v>1</v>
      </c>
      <c r="M3283">
        <v>3</v>
      </c>
      <c r="N3283" t="s">
        <v>34</v>
      </c>
      <c r="O3283">
        <v>9.77</v>
      </c>
      <c r="P3283">
        <v>5.81</v>
      </c>
      <c r="Q3283">
        <v>1.27</v>
      </c>
      <c r="R3283">
        <v>11.5</v>
      </c>
      <c r="S3283">
        <v>6.56</v>
      </c>
      <c r="T3283">
        <v>1.33</v>
      </c>
    </row>
    <row r="3284" spans="1:20" x14ac:dyDescent="0.45">
      <c r="A3284" t="s">
        <v>31</v>
      </c>
      <c r="B3284" s="2">
        <v>43407</v>
      </c>
      <c r="C3284" s="1">
        <v>0.625</v>
      </c>
      <c r="D3284" t="s">
        <v>56</v>
      </c>
      <c r="E3284" t="s">
        <v>55</v>
      </c>
      <c r="F3284">
        <v>1422.09</v>
      </c>
      <c r="G3284">
        <v>1566.34</v>
      </c>
      <c r="H3284">
        <v>1</v>
      </c>
      <c r="I3284">
        <v>4</v>
      </c>
      <c r="J3284">
        <v>9</v>
      </c>
      <c r="K3284">
        <v>13</v>
      </c>
      <c r="L3284">
        <v>1</v>
      </c>
      <c r="M3284">
        <v>1</v>
      </c>
      <c r="N3284" t="s">
        <v>28</v>
      </c>
      <c r="O3284">
        <v>2.72</v>
      </c>
      <c r="P3284">
        <v>3.67</v>
      </c>
      <c r="Q3284">
        <v>2.37</v>
      </c>
      <c r="R3284">
        <v>2.86</v>
      </c>
      <c r="S3284">
        <v>3.9</v>
      </c>
      <c r="T3284">
        <v>2.5499999999999998</v>
      </c>
    </row>
    <row r="3285" spans="1:20" x14ac:dyDescent="0.45">
      <c r="A3285" t="s">
        <v>35</v>
      </c>
      <c r="B3285" s="2">
        <v>43407</v>
      </c>
      <c r="C3285" s="1">
        <v>0.64583333333333337</v>
      </c>
      <c r="D3285" t="s">
        <v>46</v>
      </c>
      <c r="E3285" t="s">
        <v>39</v>
      </c>
      <c r="F3285">
        <v>1420.4</v>
      </c>
      <c r="G3285">
        <v>1746.25</v>
      </c>
      <c r="H3285">
        <v>7</v>
      </c>
      <c r="I3285">
        <v>13</v>
      </c>
      <c r="J3285">
        <v>5</v>
      </c>
      <c r="K3285">
        <v>11</v>
      </c>
      <c r="L3285">
        <v>2</v>
      </c>
      <c r="M3285">
        <v>2</v>
      </c>
      <c r="N3285" t="s">
        <v>28</v>
      </c>
      <c r="O3285">
        <v>3.9</v>
      </c>
      <c r="P3285">
        <v>3.53</v>
      </c>
      <c r="Q3285">
        <v>1.91</v>
      </c>
      <c r="R3285">
        <v>4.58</v>
      </c>
      <c r="S3285">
        <v>3.72</v>
      </c>
      <c r="T3285">
        <v>2</v>
      </c>
    </row>
    <row r="3286" spans="1:20" x14ac:dyDescent="0.45">
      <c r="A3286" t="s">
        <v>20</v>
      </c>
      <c r="B3286" s="2">
        <v>43407</v>
      </c>
      <c r="C3286" s="1">
        <v>0.70833333333333337</v>
      </c>
      <c r="D3286" t="s">
        <v>25</v>
      </c>
      <c r="E3286" t="s">
        <v>104</v>
      </c>
      <c r="F3286">
        <v>1473.42</v>
      </c>
      <c r="G3286">
        <v>1229.33</v>
      </c>
      <c r="H3286">
        <v>7</v>
      </c>
      <c r="I3286">
        <v>13</v>
      </c>
      <c r="J3286">
        <v>6</v>
      </c>
      <c r="K3286">
        <v>7</v>
      </c>
      <c r="L3286">
        <v>5</v>
      </c>
      <c r="M3286">
        <v>0</v>
      </c>
      <c r="N3286" t="s">
        <v>23</v>
      </c>
      <c r="O3286">
        <v>1.41</v>
      </c>
      <c r="P3286">
        <v>4.57</v>
      </c>
      <c r="Q3286">
        <v>7.41</v>
      </c>
      <c r="R3286">
        <v>1.46</v>
      </c>
      <c r="S3286">
        <v>5</v>
      </c>
      <c r="T3286">
        <v>8.3000000000000007</v>
      </c>
    </row>
    <row r="3287" spans="1:20" x14ac:dyDescent="0.45">
      <c r="A3287" t="s">
        <v>20</v>
      </c>
      <c r="B3287" s="2">
        <v>43407</v>
      </c>
      <c r="C3287" s="1">
        <v>0.70833333333333337</v>
      </c>
      <c r="D3287" t="s">
        <v>88</v>
      </c>
      <c r="E3287" t="s">
        <v>49</v>
      </c>
      <c r="F3287">
        <v>1239.08</v>
      </c>
      <c r="G3287">
        <v>1295.33</v>
      </c>
      <c r="H3287">
        <v>4</v>
      </c>
      <c r="I3287">
        <v>7</v>
      </c>
      <c r="J3287">
        <v>0</v>
      </c>
      <c r="K3287">
        <v>1</v>
      </c>
      <c r="L3287">
        <v>4</v>
      </c>
      <c r="M3287">
        <v>1</v>
      </c>
      <c r="N3287" t="s">
        <v>23</v>
      </c>
      <c r="O3287">
        <v>2.36</v>
      </c>
      <c r="P3287">
        <v>3.23</v>
      </c>
      <c r="Q3287">
        <v>3.04</v>
      </c>
      <c r="R3287">
        <v>2.5</v>
      </c>
      <c r="S3287">
        <v>3.38</v>
      </c>
      <c r="T3287">
        <v>3.18</v>
      </c>
    </row>
    <row r="3288" spans="1:20" x14ac:dyDescent="0.45">
      <c r="A3288" t="s">
        <v>20</v>
      </c>
      <c r="B3288" s="2">
        <v>43407</v>
      </c>
      <c r="C3288" s="1">
        <v>0.70833333333333337</v>
      </c>
      <c r="D3288" t="s">
        <v>58</v>
      </c>
      <c r="E3288" t="s">
        <v>22</v>
      </c>
      <c r="F3288">
        <v>1343.11</v>
      </c>
      <c r="G3288">
        <v>1282.73</v>
      </c>
      <c r="H3288">
        <v>4</v>
      </c>
      <c r="I3288">
        <v>7</v>
      </c>
      <c r="J3288">
        <v>2</v>
      </c>
      <c r="K3288">
        <v>5</v>
      </c>
      <c r="L3288">
        <v>2</v>
      </c>
      <c r="M3288">
        <v>2</v>
      </c>
      <c r="N3288" t="s">
        <v>28</v>
      </c>
      <c r="O3288">
        <v>1.67</v>
      </c>
      <c r="P3288">
        <v>3.87</v>
      </c>
      <c r="Q3288">
        <v>4.97</v>
      </c>
      <c r="R3288">
        <v>1.75</v>
      </c>
      <c r="S3288">
        <v>4.1399999999999997</v>
      </c>
      <c r="T3288">
        <v>5.75</v>
      </c>
    </row>
    <row r="3289" spans="1:20" x14ac:dyDescent="0.45">
      <c r="A3289" t="s">
        <v>31</v>
      </c>
      <c r="B3289" s="2">
        <v>43407</v>
      </c>
      <c r="C3289" s="1">
        <v>0.70833333333333337</v>
      </c>
      <c r="D3289" t="s">
        <v>78</v>
      </c>
      <c r="E3289" t="s">
        <v>57</v>
      </c>
      <c r="F3289">
        <v>1346.47</v>
      </c>
      <c r="G3289">
        <v>1483.66</v>
      </c>
      <c r="H3289">
        <v>5</v>
      </c>
      <c r="I3289">
        <v>8</v>
      </c>
      <c r="J3289">
        <v>4</v>
      </c>
      <c r="K3289">
        <v>4</v>
      </c>
      <c r="L3289">
        <v>1</v>
      </c>
      <c r="M3289">
        <v>1</v>
      </c>
      <c r="N3289" t="s">
        <v>28</v>
      </c>
      <c r="O3289">
        <v>5.93</v>
      </c>
      <c r="P3289">
        <v>4.1100000000000003</v>
      </c>
      <c r="Q3289">
        <v>1.55</v>
      </c>
      <c r="R3289">
        <v>6.51</v>
      </c>
      <c r="S3289">
        <v>4.4000000000000004</v>
      </c>
      <c r="T3289">
        <v>1.59</v>
      </c>
    </row>
    <row r="3290" spans="1:20" x14ac:dyDescent="0.45">
      <c r="A3290" t="s">
        <v>20</v>
      </c>
      <c r="B3290" s="2">
        <v>43408</v>
      </c>
      <c r="C3290" s="1">
        <v>0.72916666666666663</v>
      </c>
      <c r="D3290" t="s">
        <v>104</v>
      </c>
      <c r="E3290" t="s">
        <v>113</v>
      </c>
      <c r="F3290">
        <v>1229.33</v>
      </c>
      <c r="G3290">
        <v>1280.1199999999999</v>
      </c>
      <c r="H3290">
        <v>3</v>
      </c>
      <c r="I3290">
        <v>6</v>
      </c>
      <c r="J3290">
        <v>7</v>
      </c>
      <c r="K3290">
        <v>10</v>
      </c>
      <c r="L3290">
        <v>1</v>
      </c>
      <c r="M3290">
        <v>2</v>
      </c>
      <c r="N3290" t="s">
        <v>34</v>
      </c>
      <c r="O3290">
        <v>1.96</v>
      </c>
      <c r="P3290">
        <v>3.44</v>
      </c>
      <c r="Q3290">
        <v>3.9</v>
      </c>
      <c r="R3290">
        <v>2.0699999999999998</v>
      </c>
      <c r="S3290">
        <v>3.6</v>
      </c>
      <c r="T3290">
        <v>4.2300000000000004</v>
      </c>
    </row>
    <row r="3291" spans="1:20" x14ac:dyDescent="0.45">
      <c r="A3291" t="s">
        <v>20</v>
      </c>
      <c r="B3291" s="2">
        <v>43408</v>
      </c>
      <c r="C3291" s="1">
        <v>0.72916666666666663</v>
      </c>
      <c r="D3291" t="s">
        <v>49</v>
      </c>
      <c r="E3291" t="s">
        <v>58</v>
      </c>
      <c r="F3291">
        <v>1295.33</v>
      </c>
      <c r="G3291">
        <v>1343.11</v>
      </c>
      <c r="H3291">
        <v>0</v>
      </c>
      <c r="I3291">
        <v>0</v>
      </c>
      <c r="J3291">
        <v>4</v>
      </c>
      <c r="K3291">
        <v>8</v>
      </c>
      <c r="L3291">
        <v>3</v>
      </c>
      <c r="M3291">
        <v>1</v>
      </c>
      <c r="N3291" t="s">
        <v>23</v>
      </c>
      <c r="O3291">
        <v>2.33</v>
      </c>
      <c r="P3291">
        <v>3.42</v>
      </c>
      <c r="Q3291">
        <v>2.96</v>
      </c>
      <c r="R3291">
        <v>2.4700000000000002</v>
      </c>
      <c r="S3291">
        <v>3.6</v>
      </c>
      <c r="T3291">
        <v>3.2</v>
      </c>
    </row>
    <row r="3292" spans="1:20" x14ac:dyDescent="0.45">
      <c r="A3292" t="s">
        <v>31</v>
      </c>
      <c r="B3292" s="2">
        <v>43409</v>
      </c>
      <c r="C3292" s="1">
        <v>0.75</v>
      </c>
      <c r="D3292" t="s">
        <v>56</v>
      </c>
      <c r="E3292" t="s">
        <v>78</v>
      </c>
      <c r="F3292">
        <v>1422.09</v>
      </c>
      <c r="G3292">
        <v>1346.47</v>
      </c>
      <c r="H3292">
        <v>2</v>
      </c>
      <c r="I3292">
        <v>5</v>
      </c>
      <c r="J3292">
        <v>5</v>
      </c>
      <c r="K3292">
        <v>9</v>
      </c>
      <c r="L3292">
        <v>2</v>
      </c>
      <c r="M3292">
        <v>1</v>
      </c>
      <c r="N3292" t="s">
        <v>23</v>
      </c>
      <c r="O3292">
        <v>1.38</v>
      </c>
      <c r="P3292">
        <v>5.1100000000000003</v>
      </c>
      <c r="Q3292">
        <v>7.18</v>
      </c>
      <c r="R3292">
        <v>1.43</v>
      </c>
      <c r="S3292">
        <v>5.55</v>
      </c>
      <c r="T3292">
        <v>8.5</v>
      </c>
    </row>
    <row r="3293" spans="1:20" x14ac:dyDescent="0.45">
      <c r="A3293" t="s">
        <v>20</v>
      </c>
      <c r="B3293" s="2">
        <v>43410</v>
      </c>
      <c r="C3293" s="1">
        <v>0.75</v>
      </c>
      <c r="D3293" t="s">
        <v>49</v>
      </c>
      <c r="E3293" t="s">
        <v>30</v>
      </c>
      <c r="F3293">
        <v>1295.33</v>
      </c>
      <c r="G3293">
        <v>1525.01</v>
      </c>
      <c r="H3293">
        <v>3</v>
      </c>
      <c r="I3293">
        <v>3</v>
      </c>
      <c r="J3293">
        <v>4</v>
      </c>
      <c r="K3293">
        <v>7</v>
      </c>
      <c r="L3293">
        <v>2</v>
      </c>
      <c r="M3293">
        <v>1</v>
      </c>
      <c r="N3293" t="s">
        <v>23</v>
      </c>
      <c r="O3293">
        <v>3.63</v>
      </c>
      <c r="P3293">
        <v>3.39</v>
      </c>
      <c r="Q3293">
        <v>2.0499999999999998</v>
      </c>
      <c r="R3293">
        <v>3.9</v>
      </c>
      <c r="S3293">
        <v>3.6</v>
      </c>
      <c r="T3293">
        <v>2.1800000000000002</v>
      </c>
    </row>
    <row r="3294" spans="1:20" x14ac:dyDescent="0.45">
      <c r="A3294" t="s">
        <v>31</v>
      </c>
      <c r="B3294" s="2">
        <v>43412</v>
      </c>
      <c r="C3294" s="1">
        <v>0.625</v>
      </c>
      <c r="D3294" t="s">
        <v>99</v>
      </c>
      <c r="E3294" t="s">
        <v>44</v>
      </c>
      <c r="F3294">
        <v>1290.1600000000001</v>
      </c>
      <c r="G3294">
        <v>1366.35</v>
      </c>
      <c r="H3294">
        <v>4</v>
      </c>
      <c r="I3294">
        <v>4</v>
      </c>
      <c r="J3294">
        <v>5</v>
      </c>
      <c r="K3294">
        <v>11</v>
      </c>
      <c r="L3294">
        <v>3</v>
      </c>
      <c r="M3294">
        <v>2</v>
      </c>
      <c r="N3294" t="s">
        <v>23</v>
      </c>
      <c r="O3294">
        <v>3.11</v>
      </c>
      <c r="P3294">
        <v>3.36</v>
      </c>
      <c r="Q3294">
        <v>2.2799999999999998</v>
      </c>
      <c r="R3294">
        <v>3.33</v>
      </c>
      <c r="S3294">
        <v>3.51</v>
      </c>
      <c r="T3294">
        <v>2.39</v>
      </c>
    </row>
    <row r="3295" spans="1:20" x14ac:dyDescent="0.45">
      <c r="A3295" t="s">
        <v>35</v>
      </c>
      <c r="B3295" s="2">
        <v>43412</v>
      </c>
      <c r="C3295" s="1">
        <v>0.66666666666666663</v>
      </c>
      <c r="D3295" t="s">
        <v>100</v>
      </c>
      <c r="E3295" t="s">
        <v>38</v>
      </c>
      <c r="F3295">
        <v>1405.09</v>
      </c>
      <c r="G3295">
        <v>1368.95</v>
      </c>
      <c r="H3295">
        <v>2</v>
      </c>
      <c r="I3295">
        <v>3</v>
      </c>
      <c r="J3295">
        <v>5</v>
      </c>
      <c r="K3295">
        <v>5</v>
      </c>
      <c r="L3295">
        <v>1</v>
      </c>
      <c r="M3295">
        <v>2</v>
      </c>
      <c r="N3295" t="s">
        <v>34</v>
      </c>
      <c r="O3295">
        <v>2</v>
      </c>
      <c r="P3295">
        <v>3.46</v>
      </c>
      <c r="Q3295">
        <v>3.65</v>
      </c>
      <c r="R3295">
        <v>2.06</v>
      </c>
      <c r="S3295">
        <v>3.6</v>
      </c>
      <c r="T3295">
        <v>3.88</v>
      </c>
    </row>
    <row r="3296" spans="1:20" x14ac:dyDescent="0.45">
      <c r="A3296" t="s">
        <v>35</v>
      </c>
      <c r="B3296" s="2">
        <v>43412</v>
      </c>
      <c r="C3296" s="1">
        <v>0.66666666666666663</v>
      </c>
      <c r="D3296" t="s">
        <v>117</v>
      </c>
      <c r="E3296" t="s">
        <v>46</v>
      </c>
      <c r="F3296">
        <v>1401.09</v>
      </c>
      <c r="G3296">
        <v>1420.4</v>
      </c>
      <c r="H3296">
        <v>6</v>
      </c>
      <c r="I3296">
        <v>9</v>
      </c>
      <c r="J3296">
        <v>5</v>
      </c>
      <c r="K3296">
        <v>11</v>
      </c>
      <c r="L3296">
        <v>4</v>
      </c>
      <c r="M3296">
        <v>2</v>
      </c>
      <c r="N3296" t="s">
        <v>23</v>
      </c>
      <c r="O3296">
        <v>3</v>
      </c>
      <c r="P3296">
        <v>3.45</v>
      </c>
      <c r="Q3296">
        <v>2.2599999999999998</v>
      </c>
      <c r="R3296">
        <v>3.3</v>
      </c>
      <c r="S3296">
        <v>3.7</v>
      </c>
      <c r="T3296">
        <v>2.39</v>
      </c>
    </row>
    <row r="3297" spans="1:20" x14ac:dyDescent="0.45">
      <c r="A3297" t="s">
        <v>31</v>
      </c>
      <c r="B3297" s="2">
        <v>43415</v>
      </c>
      <c r="C3297" s="1">
        <v>0.45833333333333331</v>
      </c>
      <c r="D3297" t="s">
        <v>99</v>
      </c>
      <c r="E3297" t="s">
        <v>115</v>
      </c>
      <c r="F3297">
        <v>1290.1600000000001</v>
      </c>
      <c r="G3297">
        <v>1297.83</v>
      </c>
      <c r="H3297">
        <v>6</v>
      </c>
      <c r="I3297">
        <v>7</v>
      </c>
      <c r="J3297">
        <v>4</v>
      </c>
      <c r="K3297">
        <v>7</v>
      </c>
      <c r="L3297">
        <v>1</v>
      </c>
      <c r="M3297">
        <v>0</v>
      </c>
      <c r="N3297" t="s">
        <v>23</v>
      </c>
      <c r="O3297">
        <v>2.39</v>
      </c>
      <c r="P3297">
        <v>3.31</v>
      </c>
      <c r="Q3297">
        <v>2.97</v>
      </c>
      <c r="R3297">
        <v>2.5299999999999998</v>
      </c>
      <c r="S3297">
        <v>3.42</v>
      </c>
      <c r="T3297">
        <v>3.3</v>
      </c>
    </row>
    <row r="3298" spans="1:20" x14ac:dyDescent="0.45">
      <c r="A3298" t="s">
        <v>35</v>
      </c>
      <c r="B3298" s="2">
        <v>43415</v>
      </c>
      <c r="C3298" s="1">
        <v>0.5625</v>
      </c>
      <c r="D3298" t="s">
        <v>46</v>
      </c>
      <c r="E3298" t="s">
        <v>117</v>
      </c>
      <c r="F3298">
        <v>1420.4</v>
      </c>
      <c r="G3298">
        <v>1401.09</v>
      </c>
      <c r="H3298">
        <v>2</v>
      </c>
      <c r="I3298">
        <v>8</v>
      </c>
      <c r="J3298">
        <v>9</v>
      </c>
      <c r="K3298">
        <v>9</v>
      </c>
      <c r="L3298">
        <v>1</v>
      </c>
      <c r="M3298">
        <v>2</v>
      </c>
      <c r="N3298" t="s">
        <v>34</v>
      </c>
      <c r="O3298">
        <v>2.0299999999999998</v>
      </c>
      <c r="P3298">
        <v>3.55</v>
      </c>
      <c r="Q3298">
        <v>3.48</v>
      </c>
      <c r="R3298">
        <v>2.1</v>
      </c>
      <c r="S3298">
        <v>3.69</v>
      </c>
      <c r="T3298">
        <v>3.74</v>
      </c>
    </row>
    <row r="3299" spans="1:20" x14ac:dyDescent="0.45">
      <c r="A3299" t="s">
        <v>41</v>
      </c>
      <c r="B3299" s="2">
        <v>43415</v>
      </c>
      <c r="C3299" s="1">
        <v>0.58333333333333337</v>
      </c>
      <c r="D3299" t="s">
        <v>54</v>
      </c>
      <c r="E3299" t="s">
        <v>53</v>
      </c>
      <c r="F3299">
        <v>1318.84</v>
      </c>
      <c r="G3299">
        <v>1541.5</v>
      </c>
      <c r="H3299">
        <v>4</v>
      </c>
      <c r="I3299">
        <v>5</v>
      </c>
      <c r="J3299">
        <v>5</v>
      </c>
      <c r="K3299">
        <v>11</v>
      </c>
      <c r="L3299">
        <v>0</v>
      </c>
      <c r="M3299">
        <v>1</v>
      </c>
      <c r="N3299" t="s">
        <v>34</v>
      </c>
      <c r="O3299">
        <v>5.04</v>
      </c>
      <c r="P3299">
        <v>3.22</v>
      </c>
      <c r="Q3299">
        <v>1.82</v>
      </c>
      <c r="R3299">
        <v>5.75</v>
      </c>
      <c r="S3299">
        <v>3.5</v>
      </c>
      <c r="T3299">
        <v>1.89</v>
      </c>
    </row>
    <row r="3300" spans="1:20" x14ac:dyDescent="0.45">
      <c r="A3300" t="s">
        <v>41</v>
      </c>
      <c r="B3300" s="2">
        <v>43415</v>
      </c>
      <c r="C3300" s="1">
        <v>0.58333333333333337</v>
      </c>
      <c r="D3300" t="s">
        <v>71</v>
      </c>
      <c r="E3300" t="s">
        <v>114</v>
      </c>
      <c r="F3300">
        <v>1361.82</v>
      </c>
      <c r="G3300">
        <v>1231.32</v>
      </c>
      <c r="H3300">
        <v>3</v>
      </c>
      <c r="I3300">
        <v>5</v>
      </c>
      <c r="J3300">
        <v>4</v>
      </c>
      <c r="K3300">
        <v>4</v>
      </c>
      <c r="L3300">
        <v>0</v>
      </c>
      <c r="M3300">
        <v>1</v>
      </c>
      <c r="N3300" t="s">
        <v>34</v>
      </c>
      <c r="O3300">
        <v>1.85</v>
      </c>
      <c r="P3300">
        <v>3.83</v>
      </c>
      <c r="Q3300">
        <v>3.88</v>
      </c>
      <c r="R3300">
        <v>1.91</v>
      </c>
      <c r="S3300">
        <v>4.1500000000000004</v>
      </c>
      <c r="T3300">
        <v>4.33</v>
      </c>
    </row>
    <row r="3301" spans="1:20" x14ac:dyDescent="0.45">
      <c r="A3301" t="s">
        <v>20</v>
      </c>
      <c r="B3301" s="2">
        <v>43415</v>
      </c>
      <c r="C3301" s="1">
        <v>0.70833333333333337</v>
      </c>
      <c r="D3301" t="s">
        <v>109</v>
      </c>
      <c r="E3301" t="s">
        <v>60</v>
      </c>
      <c r="F3301">
        <v>1337.69</v>
      </c>
      <c r="G3301">
        <v>1403.86</v>
      </c>
      <c r="H3301">
        <v>6</v>
      </c>
      <c r="I3301">
        <v>9</v>
      </c>
      <c r="J3301">
        <v>4</v>
      </c>
      <c r="K3301">
        <v>8</v>
      </c>
      <c r="L3301">
        <v>3</v>
      </c>
      <c r="M3301">
        <v>1</v>
      </c>
      <c r="N3301" t="s">
        <v>23</v>
      </c>
      <c r="O3301">
        <v>3.33</v>
      </c>
      <c r="P3301">
        <v>3.63</v>
      </c>
      <c r="Q3301">
        <v>2.0699999999999998</v>
      </c>
      <c r="R3301">
        <v>3.5</v>
      </c>
      <c r="S3301">
        <v>3.89</v>
      </c>
      <c r="T3301">
        <v>2.15</v>
      </c>
    </row>
    <row r="3302" spans="1:20" x14ac:dyDescent="0.45">
      <c r="A3302" t="s">
        <v>20</v>
      </c>
      <c r="B3302" s="2">
        <v>43415</v>
      </c>
      <c r="C3302" s="1">
        <v>0.70833333333333337</v>
      </c>
      <c r="D3302" t="s">
        <v>25</v>
      </c>
      <c r="E3302" t="s">
        <v>24</v>
      </c>
      <c r="F3302">
        <v>1473.42</v>
      </c>
      <c r="G3302">
        <v>1370.03</v>
      </c>
      <c r="H3302">
        <v>7</v>
      </c>
      <c r="I3302">
        <v>13</v>
      </c>
      <c r="J3302">
        <v>6</v>
      </c>
      <c r="K3302">
        <v>12</v>
      </c>
      <c r="L3302">
        <v>2</v>
      </c>
      <c r="M3302">
        <v>0</v>
      </c>
      <c r="N3302" t="s">
        <v>23</v>
      </c>
      <c r="O3302">
        <v>1.48</v>
      </c>
      <c r="P3302">
        <v>4.3499999999999996</v>
      </c>
      <c r="Q3302">
        <v>6.4</v>
      </c>
      <c r="R3302">
        <v>1.53</v>
      </c>
      <c r="S3302">
        <v>4.55</v>
      </c>
      <c r="T3302">
        <v>7</v>
      </c>
    </row>
    <row r="3303" spans="1:20" x14ac:dyDescent="0.45">
      <c r="A3303" t="s">
        <v>20</v>
      </c>
      <c r="B3303" s="2">
        <v>43415</v>
      </c>
      <c r="C3303" s="1">
        <v>0.70833333333333337</v>
      </c>
      <c r="D3303" t="s">
        <v>113</v>
      </c>
      <c r="E3303" t="s">
        <v>49</v>
      </c>
      <c r="F3303">
        <v>1280.1199999999999</v>
      </c>
      <c r="G3303">
        <v>1295.33</v>
      </c>
      <c r="H3303">
        <v>7</v>
      </c>
      <c r="I3303">
        <v>13</v>
      </c>
      <c r="J3303">
        <v>6</v>
      </c>
      <c r="K3303">
        <v>6</v>
      </c>
      <c r="L3303">
        <v>1</v>
      </c>
      <c r="M3303">
        <v>2</v>
      </c>
      <c r="N3303" t="s">
        <v>34</v>
      </c>
      <c r="O3303">
        <v>2.2400000000000002</v>
      </c>
      <c r="P3303">
        <v>3.6</v>
      </c>
      <c r="Q3303">
        <v>3</v>
      </c>
      <c r="R3303">
        <v>2.2999999999999998</v>
      </c>
      <c r="S3303">
        <v>3.83</v>
      </c>
      <c r="T3303">
        <v>3.2</v>
      </c>
    </row>
    <row r="3304" spans="1:20" x14ac:dyDescent="0.45">
      <c r="A3304" t="s">
        <v>20</v>
      </c>
      <c r="B3304" s="2">
        <v>43415</v>
      </c>
      <c r="C3304" s="1">
        <v>0.70833333333333337</v>
      </c>
      <c r="D3304" t="s">
        <v>88</v>
      </c>
      <c r="E3304" t="s">
        <v>30</v>
      </c>
      <c r="F3304">
        <v>1239.08</v>
      </c>
      <c r="G3304">
        <v>1525.01</v>
      </c>
      <c r="H3304">
        <v>6</v>
      </c>
      <c r="I3304">
        <v>7</v>
      </c>
      <c r="J3304">
        <v>3</v>
      </c>
      <c r="K3304">
        <v>4</v>
      </c>
      <c r="L3304">
        <v>0</v>
      </c>
      <c r="M3304">
        <v>1</v>
      </c>
      <c r="N3304" t="s">
        <v>34</v>
      </c>
      <c r="O3304">
        <v>4.33</v>
      </c>
      <c r="P3304">
        <v>3.51</v>
      </c>
      <c r="Q3304">
        <v>1.84</v>
      </c>
      <c r="R3304">
        <v>4.75</v>
      </c>
      <c r="S3304">
        <v>3.63</v>
      </c>
      <c r="T3304">
        <v>1.9</v>
      </c>
    </row>
    <row r="3305" spans="1:20" x14ac:dyDescent="0.45">
      <c r="A3305" t="s">
        <v>20</v>
      </c>
      <c r="B3305" s="2">
        <v>43415</v>
      </c>
      <c r="C3305" s="1">
        <v>0.70833333333333337</v>
      </c>
      <c r="D3305" t="s">
        <v>58</v>
      </c>
      <c r="E3305" t="s">
        <v>29</v>
      </c>
      <c r="F3305">
        <v>1343.11</v>
      </c>
      <c r="G3305">
        <v>1290.67</v>
      </c>
      <c r="H3305">
        <v>4</v>
      </c>
      <c r="I3305">
        <v>5</v>
      </c>
      <c r="J3305">
        <v>1</v>
      </c>
      <c r="K3305">
        <v>5</v>
      </c>
      <c r="L3305">
        <v>2</v>
      </c>
      <c r="M3305">
        <v>2</v>
      </c>
      <c r="N3305" t="s">
        <v>28</v>
      </c>
      <c r="O3305">
        <v>2.06</v>
      </c>
      <c r="P3305">
        <v>3.5</v>
      </c>
      <c r="Q3305">
        <v>3.48</v>
      </c>
      <c r="R3305">
        <v>2.15</v>
      </c>
      <c r="S3305">
        <v>3.65</v>
      </c>
      <c r="T3305">
        <v>3.75</v>
      </c>
    </row>
    <row r="3306" spans="1:20" x14ac:dyDescent="0.45">
      <c r="A3306" t="s">
        <v>31</v>
      </c>
      <c r="B3306" s="2">
        <v>43415</v>
      </c>
      <c r="C3306" s="1">
        <v>0.70833333333333337</v>
      </c>
      <c r="D3306" t="s">
        <v>55</v>
      </c>
      <c r="E3306" t="s">
        <v>116</v>
      </c>
      <c r="F3306">
        <v>1566.34</v>
      </c>
      <c r="G3306">
        <v>1285.51</v>
      </c>
      <c r="H3306">
        <v>7</v>
      </c>
      <c r="I3306">
        <v>11</v>
      </c>
      <c r="J3306">
        <v>1</v>
      </c>
      <c r="K3306">
        <v>5</v>
      </c>
      <c r="L3306">
        <v>5</v>
      </c>
      <c r="M3306">
        <v>0</v>
      </c>
      <c r="N3306" t="s">
        <v>23</v>
      </c>
      <c r="O3306">
        <v>1.33</v>
      </c>
      <c r="P3306">
        <v>5.07</v>
      </c>
      <c r="Q3306">
        <v>9.14</v>
      </c>
      <c r="R3306">
        <v>1.39</v>
      </c>
      <c r="S3306">
        <v>5.5</v>
      </c>
      <c r="T3306">
        <v>12</v>
      </c>
    </row>
    <row r="3307" spans="1:20" x14ac:dyDescent="0.45">
      <c r="A3307" t="s">
        <v>31</v>
      </c>
      <c r="B3307" s="2">
        <v>43415</v>
      </c>
      <c r="C3307" s="1">
        <v>0.79166666666666663</v>
      </c>
      <c r="D3307" t="s">
        <v>44</v>
      </c>
      <c r="E3307" t="s">
        <v>45</v>
      </c>
      <c r="F3307">
        <v>1366.35</v>
      </c>
      <c r="G3307">
        <v>1354.3</v>
      </c>
      <c r="H3307">
        <v>4</v>
      </c>
      <c r="I3307">
        <v>8</v>
      </c>
      <c r="J3307">
        <v>7</v>
      </c>
      <c r="K3307">
        <v>10</v>
      </c>
      <c r="L3307">
        <v>2</v>
      </c>
      <c r="M3307">
        <v>1</v>
      </c>
      <c r="N3307" t="s">
        <v>23</v>
      </c>
      <c r="O3307">
        <v>1.71</v>
      </c>
      <c r="P3307">
        <v>3.58</v>
      </c>
      <c r="Q3307">
        <v>5.16</v>
      </c>
      <c r="R3307">
        <v>1.77</v>
      </c>
      <c r="S3307">
        <v>3.8</v>
      </c>
      <c r="T3307">
        <v>5.55</v>
      </c>
    </row>
    <row r="3308" spans="1:20" x14ac:dyDescent="0.45">
      <c r="A3308" t="s">
        <v>31</v>
      </c>
      <c r="B3308" s="2">
        <v>43427</v>
      </c>
      <c r="C3308" s="1">
        <v>0.75</v>
      </c>
      <c r="D3308" t="s">
        <v>116</v>
      </c>
      <c r="E3308" t="s">
        <v>68</v>
      </c>
      <c r="F3308">
        <v>1294.5899999999999</v>
      </c>
      <c r="G3308">
        <v>1382.77</v>
      </c>
      <c r="H3308">
        <v>0</v>
      </c>
      <c r="I3308">
        <v>2</v>
      </c>
      <c r="J3308">
        <v>4</v>
      </c>
      <c r="K3308">
        <v>5</v>
      </c>
      <c r="L3308">
        <v>1</v>
      </c>
      <c r="M3308">
        <v>1</v>
      </c>
      <c r="N3308" t="s">
        <v>28</v>
      </c>
      <c r="O3308">
        <v>3.87</v>
      </c>
      <c r="P3308">
        <v>3.51</v>
      </c>
      <c r="Q3308">
        <v>1.94</v>
      </c>
      <c r="R3308">
        <v>4.33</v>
      </c>
      <c r="S3308">
        <v>3.78</v>
      </c>
      <c r="T3308">
        <v>2.0299999999999998</v>
      </c>
    </row>
    <row r="3309" spans="1:20" x14ac:dyDescent="0.45">
      <c r="A3309" t="s">
        <v>81</v>
      </c>
      <c r="B3309" s="2">
        <v>43428</v>
      </c>
      <c r="C3309" s="1">
        <v>0.5625</v>
      </c>
      <c r="D3309" t="s">
        <v>108</v>
      </c>
      <c r="E3309" t="s">
        <v>101</v>
      </c>
      <c r="F3309">
        <v>1488.35</v>
      </c>
      <c r="G3309">
        <v>1521.92</v>
      </c>
      <c r="H3309">
        <v>2</v>
      </c>
      <c r="I3309">
        <v>3</v>
      </c>
      <c r="J3309">
        <v>5</v>
      </c>
      <c r="K3309">
        <v>11</v>
      </c>
      <c r="L3309">
        <v>1</v>
      </c>
      <c r="M3309">
        <v>0</v>
      </c>
      <c r="N3309" t="s">
        <v>23</v>
      </c>
      <c r="O3309">
        <v>2.44</v>
      </c>
      <c r="P3309">
        <v>2.74</v>
      </c>
      <c r="Q3309">
        <v>3.46</v>
      </c>
      <c r="R3309">
        <v>2.65</v>
      </c>
      <c r="S3309">
        <v>2.85</v>
      </c>
      <c r="T3309">
        <v>3.68</v>
      </c>
    </row>
    <row r="3310" spans="1:20" x14ac:dyDescent="0.45">
      <c r="A3310" t="s">
        <v>35</v>
      </c>
      <c r="B3310" s="2">
        <v>43428</v>
      </c>
      <c r="C3310" s="1">
        <v>0.66666666666666663</v>
      </c>
      <c r="D3310" t="s">
        <v>117</v>
      </c>
      <c r="E3310" t="s">
        <v>39</v>
      </c>
      <c r="F3310">
        <v>1425.05</v>
      </c>
      <c r="G3310">
        <v>1765.31</v>
      </c>
      <c r="H3310">
        <v>9</v>
      </c>
      <c r="I3310">
        <v>12</v>
      </c>
      <c r="J3310">
        <v>7</v>
      </c>
      <c r="K3310">
        <v>9</v>
      </c>
      <c r="L3310">
        <v>0</v>
      </c>
      <c r="M3310">
        <v>4</v>
      </c>
      <c r="N3310" t="s">
        <v>34</v>
      </c>
      <c r="O3310">
        <v>9.61</v>
      </c>
      <c r="P3310">
        <v>5.91</v>
      </c>
      <c r="Q3310">
        <v>1.26</v>
      </c>
      <c r="R3310">
        <v>11</v>
      </c>
      <c r="S3310">
        <v>6.4</v>
      </c>
      <c r="T3310">
        <v>1.33</v>
      </c>
    </row>
    <row r="3311" spans="1:20" x14ac:dyDescent="0.45">
      <c r="A3311" t="s">
        <v>20</v>
      </c>
      <c r="B3311" s="2">
        <v>43428</v>
      </c>
      <c r="C3311" s="1">
        <v>0.70833333333333337</v>
      </c>
      <c r="D3311" t="s">
        <v>24</v>
      </c>
      <c r="E3311" t="s">
        <v>88</v>
      </c>
      <c r="F3311">
        <v>1369.18</v>
      </c>
      <c r="G3311">
        <v>1223.6600000000001</v>
      </c>
      <c r="H3311">
        <v>3</v>
      </c>
      <c r="I3311">
        <v>9</v>
      </c>
      <c r="J3311">
        <v>3</v>
      </c>
      <c r="K3311">
        <v>7</v>
      </c>
      <c r="L3311">
        <v>3</v>
      </c>
      <c r="M3311">
        <v>1</v>
      </c>
      <c r="N3311" t="s">
        <v>23</v>
      </c>
      <c r="O3311">
        <v>2.2400000000000002</v>
      </c>
      <c r="P3311">
        <v>3.5</v>
      </c>
      <c r="Q3311">
        <v>3.03</v>
      </c>
      <c r="R3311">
        <v>2.35</v>
      </c>
      <c r="S3311">
        <v>3.71</v>
      </c>
      <c r="T3311">
        <v>3.18</v>
      </c>
    </row>
    <row r="3312" spans="1:20" x14ac:dyDescent="0.45">
      <c r="A3312" t="s">
        <v>20</v>
      </c>
      <c r="B3312" s="2">
        <v>43428</v>
      </c>
      <c r="C3312" s="1">
        <v>0.70833333333333337</v>
      </c>
      <c r="D3312" t="s">
        <v>29</v>
      </c>
      <c r="E3312" t="s">
        <v>109</v>
      </c>
      <c r="F3312">
        <v>1292.95</v>
      </c>
      <c r="G3312">
        <v>1355.58</v>
      </c>
      <c r="H3312">
        <v>1</v>
      </c>
      <c r="I3312">
        <v>3</v>
      </c>
      <c r="J3312">
        <v>9</v>
      </c>
      <c r="K3312">
        <v>12</v>
      </c>
      <c r="L3312">
        <v>2</v>
      </c>
      <c r="M3312">
        <v>0</v>
      </c>
      <c r="N3312" t="s">
        <v>23</v>
      </c>
      <c r="O3312">
        <v>1.54</v>
      </c>
      <c r="P3312">
        <v>4.37</v>
      </c>
      <c r="Q3312">
        <v>5.42</v>
      </c>
      <c r="R3312">
        <v>1.59</v>
      </c>
      <c r="S3312">
        <v>4.5999999999999996</v>
      </c>
      <c r="T3312">
        <v>5.75</v>
      </c>
    </row>
    <row r="3313" spans="1:20" x14ac:dyDescent="0.45">
      <c r="A3313" t="s">
        <v>20</v>
      </c>
      <c r="B3313" s="2">
        <v>43428</v>
      </c>
      <c r="C3313" s="1">
        <v>0.70833333333333337</v>
      </c>
      <c r="D3313" t="s">
        <v>104</v>
      </c>
      <c r="E3313" t="s">
        <v>25</v>
      </c>
      <c r="F3313">
        <v>1245</v>
      </c>
      <c r="G3313">
        <v>1485.01</v>
      </c>
      <c r="H3313">
        <v>1</v>
      </c>
      <c r="I3313">
        <v>4</v>
      </c>
      <c r="J3313">
        <v>9</v>
      </c>
      <c r="K3313">
        <v>13</v>
      </c>
      <c r="L3313">
        <v>1</v>
      </c>
      <c r="M3313">
        <v>3</v>
      </c>
      <c r="N3313" t="s">
        <v>34</v>
      </c>
      <c r="O3313">
        <v>5.79</v>
      </c>
      <c r="P3313">
        <v>4.5199999999999996</v>
      </c>
      <c r="Q3313">
        <v>1.5</v>
      </c>
      <c r="R3313">
        <v>6.25</v>
      </c>
      <c r="S3313">
        <v>4.8</v>
      </c>
      <c r="T3313">
        <v>1.57</v>
      </c>
    </row>
    <row r="3314" spans="1:20" x14ac:dyDescent="0.45">
      <c r="A3314" t="s">
        <v>20</v>
      </c>
      <c r="B3314" s="2">
        <v>43428</v>
      </c>
      <c r="C3314" s="1">
        <v>0.70833333333333337</v>
      </c>
      <c r="D3314" t="s">
        <v>22</v>
      </c>
      <c r="E3314" t="s">
        <v>58</v>
      </c>
      <c r="F3314">
        <v>1294.3900000000001</v>
      </c>
      <c r="G3314">
        <v>1331.65</v>
      </c>
      <c r="H3314">
        <v>5</v>
      </c>
      <c r="I3314">
        <v>6</v>
      </c>
      <c r="J3314">
        <v>2</v>
      </c>
      <c r="K3314">
        <v>5</v>
      </c>
      <c r="L3314">
        <v>2</v>
      </c>
      <c r="M3314">
        <v>2</v>
      </c>
      <c r="N3314" t="s">
        <v>28</v>
      </c>
      <c r="O3314">
        <v>2.3199999999999998</v>
      </c>
      <c r="P3314">
        <v>3.48</v>
      </c>
      <c r="Q3314">
        <v>2.93</v>
      </c>
      <c r="R3314">
        <v>2.41</v>
      </c>
      <c r="S3314">
        <v>3.62</v>
      </c>
      <c r="T3314">
        <v>3.1</v>
      </c>
    </row>
    <row r="3315" spans="1:20" x14ac:dyDescent="0.45">
      <c r="A3315" t="s">
        <v>20</v>
      </c>
      <c r="B3315" s="2">
        <v>43428</v>
      </c>
      <c r="C3315" s="1">
        <v>0.70833333333333337</v>
      </c>
      <c r="D3315" t="s">
        <v>40</v>
      </c>
      <c r="E3315" t="s">
        <v>113</v>
      </c>
      <c r="F3315">
        <v>1332.24</v>
      </c>
      <c r="G3315">
        <v>1263.53</v>
      </c>
      <c r="H3315">
        <v>1</v>
      </c>
      <c r="I3315">
        <v>5</v>
      </c>
      <c r="J3315">
        <v>6</v>
      </c>
      <c r="K3315">
        <v>10</v>
      </c>
      <c r="L3315">
        <v>2</v>
      </c>
      <c r="M3315">
        <v>1</v>
      </c>
      <c r="N3315" t="s">
        <v>23</v>
      </c>
      <c r="O3315">
        <v>1.61</v>
      </c>
      <c r="P3315">
        <v>4.18</v>
      </c>
      <c r="Q3315">
        <v>5.0599999999999996</v>
      </c>
      <c r="R3315">
        <v>1.65</v>
      </c>
      <c r="S3315">
        <v>4.55</v>
      </c>
      <c r="T3315">
        <v>5.47</v>
      </c>
    </row>
    <row r="3316" spans="1:20" x14ac:dyDescent="0.45">
      <c r="A3316" t="s">
        <v>31</v>
      </c>
      <c r="B3316" s="2">
        <v>43429</v>
      </c>
      <c r="C3316" s="1">
        <v>0.45833333333333331</v>
      </c>
      <c r="D3316" t="s">
        <v>115</v>
      </c>
      <c r="E3316" t="s">
        <v>45</v>
      </c>
      <c r="F3316">
        <v>1285.27</v>
      </c>
      <c r="G3316">
        <v>1353.58</v>
      </c>
      <c r="H3316">
        <v>3</v>
      </c>
      <c r="I3316">
        <v>7</v>
      </c>
      <c r="J3316">
        <v>6</v>
      </c>
      <c r="K3316">
        <v>7</v>
      </c>
      <c r="L3316">
        <v>1</v>
      </c>
      <c r="M3316">
        <v>1</v>
      </c>
      <c r="N3316" t="s">
        <v>28</v>
      </c>
      <c r="O3316">
        <v>2.91</v>
      </c>
      <c r="P3316">
        <v>3.23</v>
      </c>
      <c r="Q3316">
        <v>2.4500000000000002</v>
      </c>
      <c r="R3316">
        <v>3.05</v>
      </c>
      <c r="S3316">
        <v>3.4</v>
      </c>
      <c r="T3316">
        <v>2.56</v>
      </c>
    </row>
    <row r="3317" spans="1:20" x14ac:dyDescent="0.45">
      <c r="A3317" t="s">
        <v>31</v>
      </c>
      <c r="B3317" s="2">
        <v>43429</v>
      </c>
      <c r="C3317" s="1">
        <v>0.54166666666666663</v>
      </c>
      <c r="D3317" t="s">
        <v>56</v>
      </c>
      <c r="E3317" t="s">
        <v>44</v>
      </c>
      <c r="F3317">
        <v>1420.39</v>
      </c>
      <c r="G3317">
        <v>1378.99</v>
      </c>
      <c r="H3317">
        <v>5</v>
      </c>
      <c r="I3317">
        <v>6</v>
      </c>
      <c r="J3317">
        <v>6</v>
      </c>
      <c r="K3317">
        <v>8</v>
      </c>
      <c r="L3317">
        <v>1</v>
      </c>
      <c r="M3317">
        <v>3</v>
      </c>
      <c r="N3317" t="s">
        <v>34</v>
      </c>
      <c r="O3317">
        <v>2.69</v>
      </c>
      <c r="P3317">
        <v>3.56</v>
      </c>
      <c r="Q3317">
        <v>2.46</v>
      </c>
      <c r="R3317">
        <v>2.77</v>
      </c>
      <c r="S3317">
        <v>3.75</v>
      </c>
      <c r="T3317">
        <v>2.57</v>
      </c>
    </row>
    <row r="3318" spans="1:20" x14ac:dyDescent="0.45">
      <c r="A3318" t="s">
        <v>35</v>
      </c>
      <c r="B3318" s="2">
        <v>43429</v>
      </c>
      <c r="C3318" s="1">
        <v>0.5625</v>
      </c>
      <c r="D3318" t="s">
        <v>100</v>
      </c>
      <c r="E3318" t="s">
        <v>37</v>
      </c>
      <c r="F3318">
        <v>1404.72</v>
      </c>
      <c r="G3318">
        <v>1477.2</v>
      </c>
      <c r="H3318">
        <v>2</v>
      </c>
      <c r="I3318">
        <v>3</v>
      </c>
      <c r="J3318">
        <v>2</v>
      </c>
      <c r="K3318">
        <v>5</v>
      </c>
      <c r="L3318">
        <v>0</v>
      </c>
      <c r="M3318">
        <v>2</v>
      </c>
      <c r="N3318" t="s">
        <v>34</v>
      </c>
      <c r="O3318">
        <v>3.18</v>
      </c>
      <c r="P3318">
        <v>3.45</v>
      </c>
      <c r="Q3318">
        <v>2.16</v>
      </c>
      <c r="R3318">
        <v>3.35</v>
      </c>
      <c r="S3318">
        <v>3.66</v>
      </c>
      <c r="T3318">
        <v>2.25</v>
      </c>
    </row>
    <row r="3319" spans="1:20" x14ac:dyDescent="0.45">
      <c r="A3319" t="s">
        <v>31</v>
      </c>
      <c r="B3319" s="2">
        <v>43430</v>
      </c>
      <c r="C3319" s="1">
        <v>0.75</v>
      </c>
      <c r="D3319" t="s">
        <v>33</v>
      </c>
      <c r="E3319" t="s">
        <v>78</v>
      </c>
      <c r="F3319">
        <v>1383.95</v>
      </c>
      <c r="G3319">
        <v>1336.19</v>
      </c>
      <c r="H3319">
        <v>1</v>
      </c>
      <c r="I3319">
        <v>5</v>
      </c>
      <c r="J3319">
        <v>2</v>
      </c>
      <c r="K3319">
        <v>6</v>
      </c>
      <c r="L3319">
        <v>1</v>
      </c>
      <c r="M3319">
        <v>2</v>
      </c>
      <c r="N3319" t="s">
        <v>34</v>
      </c>
      <c r="O3319">
        <v>2.0099999999999998</v>
      </c>
      <c r="P3319">
        <v>3.49</v>
      </c>
      <c r="Q3319">
        <v>3.64</v>
      </c>
      <c r="R3319">
        <v>2.08</v>
      </c>
      <c r="S3319">
        <v>3.66</v>
      </c>
      <c r="T3319">
        <v>3.8</v>
      </c>
    </row>
    <row r="3320" spans="1:20" x14ac:dyDescent="0.45">
      <c r="A3320" t="s">
        <v>31</v>
      </c>
      <c r="B3320" s="2">
        <v>43434</v>
      </c>
      <c r="C3320" s="1">
        <v>0.75</v>
      </c>
      <c r="D3320" t="s">
        <v>45</v>
      </c>
      <c r="E3320" t="s">
        <v>68</v>
      </c>
      <c r="F3320">
        <v>1353.58</v>
      </c>
      <c r="G3320">
        <v>1382.77</v>
      </c>
      <c r="H3320">
        <v>4</v>
      </c>
      <c r="I3320">
        <v>8</v>
      </c>
      <c r="J3320">
        <v>5</v>
      </c>
      <c r="K3320">
        <v>6</v>
      </c>
      <c r="L3320">
        <v>1</v>
      </c>
      <c r="M3320">
        <v>4</v>
      </c>
      <c r="N3320" t="s">
        <v>34</v>
      </c>
      <c r="O3320">
        <v>3.26</v>
      </c>
      <c r="P3320">
        <v>3.31</v>
      </c>
      <c r="Q3320">
        <v>2.21</v>
      </c>
      <c r="R3320">
        <v>3.4</v>
      </c>
      <c r="S3320">
        <v>3.52</v>
      </c>
      <c r="T3320">
        <v>2.27</v>
      </c>
    </row>
    <row r="3321" spans="1:20" x14ac:dyDescent="0.45">
      <c r="A3321" t="s">
        <v>61</v>
      </c>
      <c r="B3321" s="2">
        <v>43436</v>
      </c>
      <c r="C3321" s="1">
        <v>0.70833333333333337</v>
      </c>
      <c r="D3321" t="s">
        <v>85</v>
      </c>
      <c r="E3321" t="s">
        <v>80</v>
      </c>
      <c r="F3321">
        <v>1315.98</v>
      </c>
      <c r="G3321">
        <v>1405.3</v>
      </c>
      <c r="H3321">
        <v>2</v>
      </c>
      <c r="I3321">
        <v>6</v>
      </c>
      <c r="J3321">
        <v>4</v>
      </c>
      <c r="K3321">
        <v>5</v>
      </c>
      <c r="L3321">
        <v>0</v>
      </c>
      <c r="M3321">
        <v>2</v>
      </c>
      <c r="N3321" t="s">
        <v>34</v>
      </c>
      <c r="O3321">
        <v>2.94</v>
      </c>
      <c r="P3321">
        <v>3.08</v>
      </c>
      <c r="Q3321">
        <v>2.4500000000000002</v>
      </c>
      <c r="R3321">
        <v>3.13</v>
      </c>
      <c r="S3321">
        <v>3.3</v>
      </c>
      <c r="T3321">
        <v>2.65</v>
      </c>
    </row>
    <row r="3322" spans="1:20" x14ac:dyDescent="0.45">
      <c r="A3322" t="s">
        <v>31</v>
      </c>
      <c r="B3322" s="2">
        <v>43436</v>
      </c>
      <c r="C3322" s="1">
        <v>0.75</v>
      </c>
      <c r="D3322" t="s">
        <v>99</v>
      </c>
      <c r="E3322" t="s">
        <v>33</v>
      </c>
      <c r="F3322">
        <v>1284.1199999999999</v>
      </c>
      <c r="G3322">
        <v>1371.71</v>
      </c>
      <c r="H3322">
        <v>6</v>
      </c>
      <c r="I3322">
        <v>9</v>
      </c>
      <c r="J3322">
        <v>1</v>
      </c>
      <c r="K3322">
        <v>2</v>
      </c>
      <c r="L3322">
        <v>0</v>
      </c>
      <c r="M3322">
        <v>1</v>
      </c>
      <c r="N3322" t="s">
        <v>34</v>
      </c>
      <c r="O3322">
        <v>2.5099999999999998</v>
      </c>
      <c r="P3322">
        <v>3.28</v>
      </c>
      <c r="Q3322">
        <v>2.78</v>
      </c>
      <c r="R3322">
        <v>2.6</v>
      </c>
      <c r="S3322">
        <v>3.45</v>
      </c>
      <c r="T3322">
        <v>2.95</v>
      </c>
    </row>
    <row r="3323" spans="1:20" x14ac:dyDescent="0.45">
      <c r="A3323" t="s">
        <v>20</v>
      </c>
      <c r="B3323" s="2">
        <v>43437</v>
      </c>
      <c r="C3323" s="1">
        <v>0.75</v>
      </c>
      <c r="D3323" t="s">
        <v>109</v>
      </c>
      <c r="E3323" t="s">
        <v>40</v>
      </c>
      <c r="F3323">
        <v>1338.36</v>
      </c>
      <c r="G3323">
        <v>1329.98</v>
      </c>
      <c r="H3323">
        <v>6</v>
      </c>
      <c r="I3323">
        <v>9</v>
      </c>
      <c r="J3323">
        <v>4</v>
      </c>
      <c r="K3323">
        <v>5</v>
      </c>
      <c r="L3323">
        <v>0</v>
      </c>
      <c r="M3323">
        <v>1</v>
      </c>
      <c r="N3323" t="s">
        <v>34</v>
      </c>
      <c r="O3323">
        <v>2.62</v>
      </c>
      <c r="P3323">
        <v>3.3</v>
      </c>
      <c r="Q3323">
        <v>2.66</v>
      </c>
      <c r="R3323">
        <v>2.85</v>
      </c>
      <c r="S3323">
        <v>3.52</v>
      </c>
      <c r="T3323">
        <v>2.87</v>
      </c>
    </row>
    <row r="3324" spans="1:20" x14ac:dyDescent="0.45">
      <c r="A3324" t="s">
        <v>20</v>
      </c>
      <c r="B3324" s="2">
        <v>43439</v>
      </c>
      <c r="C3324" s="1">
        <v>0.60416666666666663</v>
      </c>
      <c r="D3324" t="s">
        <v>104</v>
      </c>
      <c r="E3324" t="s">
        <v>40</v>
      </c>
      <c r="F3324">
        <v>1232.47</v>
      </c>
      <c r="G3324">
        <v>1329.98</v>
      </c>
      <c r="H3324">
        <v>1</v>
      </c>
      <c r="I3324">
        <v>1</v>
      </c>
      <c r="J3324">
        <v>7</v>
      </c>
      <c r="K3324">
        <v>7</v>
      </c>
      <c r="L3324">
        <v>0</v>
      </c>
      <c r="M3324">
        <v>1</v>
      </c>
      <c r="N3324" t="s">
        <v>34</v>
      </c>
      <c r="O3324">
        <v>4.04</v>
      </c>
      <c r="P3324">
        <v>3.52</v>
      </c>
      <c r="Q3324">
        <v>1.9</v>
      </c>
      <c r="R3324">
        <v>4.32</v>
      </c>
      <c r="S3324">
        <v>3.65</v>
      </c>
      <c r="T3324">
        <v>1.97</v>
      </c>
    </row>
    <row r="3325" spans="1:20" x14ac:dyDescent="0.45">
      <c r="A3325" t="s">
        <v>41</v>
      </c>
      <c r="B3325" s="2">
        <v>43439</v>
      </c>
      <c r="C3325" s="1">
        <v>0.625</v>
      </c>
      <c r="D3325" t="s">
        <v>71</v>
      </c>
      <c r="E3325" t="s">
        <v>91</v>
      </c>
      <c r="F3325">
        <v>1352.18</v>
      </c>
      <c r="G3325">
        <v>1215.9000000000001</v>
      </c>
      <c r="H3325">
        <v>3</v>
      </c>
      <c r="I3325">
        <v>4</v>
      </c>
      <c r="J3325">
        <v>6</v>
      </c>
      <c r="K3325">
        <v>9</v>
      </c>
      <c r="L3325">
        <v>3</v>
      </c>
      <c r="M3325">
        <v>0</v>
      </c>
      <c r="N3325" t="s">
        <v>23</v>
      </c>
      <c r="O3325">
        <v>1.99</v>
      </c>
      <c r="P3325">
        <v>3.43</v>
      </c>
      <c r="Q3325">
        <v>3.75</v>
      </c>
      <c r="R3325">
        <v>2.08</v>
      </c>
      <c r="S3325">
        <v>3.6</v>
      </c>
      <c r="T3325">
        <v>4.05</v>
      </c>
    </row>
    <row r="3326" spans="1:20" x14ac:dyDescent="0.45">
      <c r="A3326" t="s">
        <v>35</v>
      </c>
      <c r="B3326" s="2">
        <v>43439</v>
      </c>
      <c r="C3326" s="1">
        <v>0.625</v>
      </c>
      <c r="D3326" t="s">
        <v>37</v>
      </c>
      <c r="E3326" t="s">
        <v>112</v>
      </c>
      <c r="F3326">
        <v>1495.88</v>
      </c>
      <c r="G3326">
        <v>1537.1</v>
      </c>
      <c r="H3326">
        <v>4</v>
      </c>
      <c r="I3326">
        <v>8</v>
      </c>
      <c r="J3326">
        <v>5</v>
      </c>
      <c r="K3326">
        <v>11</v>
      </c>
      <c r="L3326">
        <v>3</v>
      </c>
      <c r="M3326">
        <v>1</v>
      </c>
      <c r="N3326" t="s">
        <v>23</v>
      </c>
      <c r="O3326">
        <v>2.37</v>
      </c>
      <c r="P3326">
        <v>3.21</v>
      </c>
      <c r="Q3326">
        <v>3</v>
      </c>
      <c r="R3326">
        <v>2.46</v>
      </c>
      <c r="S3326">
        <v>3.4</v>
      </c>
      <c r="T3326">
        <v>3.22</v>
      </c>
    </row>
    <row r="3327" spans="1:20" x14ac:dyDescent="0.45">
      <c r="A3327" t="s">
        <v>20</v>
      </c>
      <c r="B3327" s="2">
        <v>43439</v>
      </c>
      <c r="C3327" s="1">
        <v>0.70833333333333337</v>
      </c>
      <c r="D3327" t="s">
        <v>88</v>
      </c>
      <c r="E3327" t="s">
        <v>60</v>
      </c>
      <c r="F3327">
        <v>1212.67</v>
      </c>
      <c r="G3327">
        <v>1396.53</v>
      </c>
      <c r="H3327">
        <v>3</v>
      </c>
      <c r="I3327">
        <v>6</v>
      </c>
      <c r="J3327">
        <v>3</v>
      </c>
      <c r="K3327">
        <v>7</v>
      </c>
      <c r="L3327">
        <v>0</v>
      </c>
      <c r="M3327">
        <v>1</v>
      </c>
      <c r="N3327" t="s">
        <v>34</v>
      </c>
      <c r="O3327">
        <v>3.67</v>
      </c>
      <c r="P3327">
        <v>3.45</v>
      </c>
      <c r="Q3327">
        <v>2.02</v>
      </c>
      <c r="R3327">
        <v>4.26</v>
      </c>
      <c r="S3327">
        <v>3.68</v>
      </c>
      <c r="T3327">
        <v>2.12</v>
      </c>
    </row>
    <row r="3328" spans="1:20" x14ac:dyDescent="0.45">
      <c r="A3328" t="s">
        <v>35</v>
      </c>
      <c r="B3328" s="2">
        <v>43439</v>
      </c>
      <c r="C3328" s="1">
        <v>0.72916666666666663</v>
      </c>
      <c r="D3328" t="s">
        <v>47</v>
      </c>
      <c r="E3328" t="s">
        <v>46</v>
      </c>
      <c r="F3328">
        <v>1375.46</v>
      </c>
      <c r="G3328">
        <v>1425.6</v>
      </c>
      <c r="H3328">
        <v>3</v>
      </c>
      <c r="I3328">
        <v>4</v>
      </c>
      <c r="J3328">
        <v>1</v>
      </c>
      <c r="K3328">
        <v>3</v>
      </c>
      <c r="L3328">
        <v>1</v>
      </c>
      <c r="M3328">
        <v>1</v>
      </c>
      <c r="N3328" t="s">
        <v>28</v>
      </c>
      <c r="O3328">
        <v>2.66</v>
      </c>
      <c r="P3328">
        <v>3.54</v>
      </c>
      <c r="Q3328">
        <v>2.46</v>
      </c>
      <c r="R3328">
        <v>2.78</v>
      </c>
      <c r="S3328">
        <v>3.84</v>
      </c>
      <c r="T3328">
        <v>2.65</v>
      </c>
    </row>
    <row r="3329" spans="1:20" x14ac:dyDescent="0.45">
      <c r="A3329" t="s">
        <v>31</v>
      </c>
      <c r="B3329" s="2">
        <v>43442</v>
      </c>
      <c r="C3329" s="1">
        <v>0.54166666666666663</v>
      </c>
      <c r="D3329" t="s">
        <v>68</v>
      </c>
      <c r="E3329" t="s">
        <v>56</v>
      </c>
      <c r="F3329">
        <v>1395.83</v>
      </c>
      <c r="G3329">
        <v>1404</v>
      </c>
      <c r="H3329">
        <v>5</v>
      </c>
      <c r="I3329">
        <v>8</v>
      </c>
      <c r="J3329">
        <v>4</v>
      </c>
      <c r="K3329">
        <v>5</v>
      </c>
      <c r="L3329">
        <v>1</v>
      </c>
      <c r="M3329">
        <v>0</v>
      </c>
      <c r="N3329" t="s">
        <v>23</v>
      </c>
      <c r="O3329">
        <v>2.12</v>
      </c>
      <c r="P3329">
        <v>3.41</v>
      </c>
      <c r="Q3329">
        <v>3.39</v>
      </c>
      <c r="R3329">
        <v>2.2000000000000002</v>
      </c>
      <c r="S3329">
        <v>3.66</v>
      </c>
      <c r="T3329">
        <v>3.66</v>
      </c>
    </row>
    <row r="3330" spans="1:20" x14ac:dyDescent="0.45">
      <c r="A3330" t="s">
        <v>61</v>
      </c>
      <c r="B3330" s="2">
        <v>43442</v>
      </c>
      <c r="C3330" s="1">
        <v>0.60416666666666663</v>
      </c>
      <c r="D3330" t="s">
        <v>85</v>
      </c>
      <c r="E3330" t="s">
        <v>62</v>
      </c>
      <c r="F3330">
        <v>1315.98</v>
      </c>
      <c r="G3330">
        <v>1415.35</v>
      </c>
      <c r="H3330">
        <v>1</v>
      </c>
      <c r="I3330">
        <v>2</v>
      </c>
      <c r="J3330">
        <v>7</v>
      </c>
      <c r="K3330">
        <v>9</v>
      </c>
      <c r="L3330">
        <v>1</v>
      </c>
      <c r="M3330">
        <v>3</v>
      </c>
      <c r="N3330" t="s">
        <v>34</v>
      </c>
      <c r="O3330">
        <v>2.46</v>
      </c>
      <c r="P3330">
        <v>3.23</v>
      </c>
      <c r="Q3330">
        <v>2.85</v>
      </c>
      <c r="R3330">
        <v>2.63</v>
      </c>
      <c r="S3330">
        <v>3.45</v>
      </c>
      <c r="T3330">
        <v>3.1</v>
      </c>
    </row>
    <row r="3331" spans="1:20" x14ac:dyDescent="0.45">
      <c r="A3331" t="s">
        <v>35</v>
      </c>
      <c r="B3331" s="2">
        <v>43442</v>
      </c>
      <c r="C3331" s="1">
        <v>0.66666666666666663</v>
      </c>
      <c r="D3331" t="s">
        <v>47</v>
      </c>
      <c r="E3331" t="s">
        <v>112</v>
      </c>
      <c r="F3331">
        <v>1375.46</v>
      </c>
      <c r="G3331">
        <v>1537.1</v>
      </c>
      <c r="H3331">
        <v>4</v>
      </c>
      <c r="I3331">
        <v>5</v>
      </c>
      <c r="J3331">
        <v>4</v>
      </c>
      <c r="K3331">
        <v>8</v>
      </c>
      <c r="L3331">
        <v>0</v>
      </c>
      <c r="M3331">
        <v>1</v>
      </c>
      <c r="N3331" t="s">
        <v>34</v>
      </c>
      <c r="O3331">
        <v>3.49</v>
      </c>
      <c r="P3331">
        <v>3.41</v>
      </c>
      <c r="Q3331">
        <v>2.0699999999999998</v>
      </c>
      <c r="R3331">
        <v>3.9</v>
      </c>
      <c r="S3331">
        <v>3.54</v>
      </c>
      <c r="T3331">
        <v>2.15</v>
      </c>
    </row>
    <row r="3332" spans="1:20" x14ac:dyDescent="0.45">
      <c r="A3332" t="s">
        <v>41</v>
      </c>
      <c r="B3332" s="2">
        <v>43442</v>
      </c>
      <c r="C3332" s="1">
        <v>0.6875</v>
      </c>
      <c r="D3332" t="s">
        <v>53</v>
      </c>
      <c r="E3332" t="s">
        <v>51</v>
      </c>
      <c r="F3332">
        <v>1543.88</v>
      </c>
      <c r="G3332">
        <v>1329.51</v>
      </c>
      <c r="H3332">
        <v>5</v>
      </c>
      <c r="I3332">
        <v>11</v>
      </c>
      <c r="J3332">
        <v>2</v>
      </c>
      <c r="K3332">
        <v>8</v>
      </c>
      <c r="L3332">
        <v>1</v>
      </c>
      <c r="M3332">
        <v>0</v>
      </c>
      <c r="N3332" t="s">
        <v>23</v>
      </c>
      <c r="O3332">
        <v>1.51</v>
      </c>
      <c r="P3332">
        <v>4.05</v>
      </c>
      <c r="Q3332">
        <v>6.98</v>
      </c>
      <c r="R3332">
        <v>1.59</v>
      </c>
      <c r="S3332">
        <v>4.45</v>
      </c>
      <c r="T3332">
        <v>8.0299999999999994</v>
      </c>
    </row>
    <row r="3333" spans="1:20" x14ac:dyDescent="0.45">
      <c r="A3333" t="s">
        <v>20</v>
      </c>
      <c r="B3333" s="2">
        <v>43442</v>
      </c>
      <c r="C3333" s="1">
        <v>0.70833333333333337</v>
      </c>
      <c r="D3333" t="s">
        <v>25</v>
      </c>
      <c r="E3333" t="s">
        <v>60</v>
      </c>
      <c r="F3333">
        <v>1484.19</v>
      </c>
      <c r="G3333">
        <v>1396.53</v>
      </c>
      <c r="H3333">
        <v>9</v>
      </c>
      <c r="I3333">
        <v>13</v>
      </c>
      <c r="J3333">
        <v>6</v>
      </c>
      <c r="K3333">
        <v>9</v>
      </c>
      <c r="L3333">
        <v>5</v>
      </c>
      <c r="M3333">
        <v>1</v>
      </c>
      <c r="N3333" t="s">
        <v>23</v>
      </c>
      <c r="O3333">
        <v>2.0299999999999998</v>
      </c>
      <c r="P3333">
        <v>3.51</v>
      </c>
      <c r="Q3333">
        <v>3.58</v>
      </c>
      <c r="R3333">
        <v>2.15</v>
      </c>
      <c r="S3333">
        <v>3.76</v>
      </c>
      <c r="T3333">
        <v>3.85</v>
      </c>
    </row>
    <row r="3334" spans="1:20" x14ac:dyDescent="0.45">
      <c r="A3334" t="s">
        <v>20</v>
      </c>
      <c r="B3334" s="2">
        <v>43442</v>
      </c>
      <c r="C3334" s="1">
        <v>0.70833333333333337</v>
      </c>
      <c r="D3334" t="s">
        <v>30</v>
      </c>
      <c r="E3334" t="s">
        <v>22</v>
      </c>
      <c r="F3334">
        <v>1499.31</v>
      </c>
      <c r="G3334">
        <v>1286.42</v>
      </c>
      <c r="H3334">
        <v>4</v>
      </c>
      <c r="I3334">
        <v>7</v>
      </c>
      <c r="J3334">
        <v>5</v>
      </c>
      <c r="K3334">
        <v>6</v>
      </c>
      <c r="L3334">
        <v>1</v>
      </c>
      <c r="M3334">
        <v>1</v>
      </c>
      <c r="N3334" t="s">
        <v>28</v>
      </c>
      <c r="O3334">
        <v>1.31</v>
      </c>
      <c r="P3334">
        <v>5.34</v>
      </c>
      <c r="Q3334">
        <v>9.17</v>
      </c>
      <c r="R3334">
        <v>1.34</v>
      </c>
      <c r="S3334">
        <v>5.81</v>
      </c>
      <c r="T3334">
        <v>11</v>
      </c>
    </row>
    <row r="3335" spans="1:20" x14ac:dyDescent="0.45">
      <c r="A3335" t="s">
        <v>20</v>
      </c>
      <c r="B3335" s="2">
        <v>43442</v>
      </c>
      <c r="C3335" s="1">
        <v>0.70833333333333337</v>
      </c>
      <c r="D3335" t="s">
        <v>88</v>
      </c>
      <c r="E3335" t="s">
        <v>113</v>
      </c>
      <c r="F3335">
        <v>1212.67</v>
      </c>
      <c r="G3335">
        <v>1252.45</v>
      </c>
      <c r="H3335">
        <v>0</v>
      </c>
      <c r="I3335">
        <v>3</v>
      </c>
      <c r="J3335">
        <v>3</v>
      </c>
      <c r="K3335">
        <v>7</v>
      </c>
      <c r="L3335">
        <v>0</v>
      </c>
      <c r="M3335">
        <v>0</v>
      </c>
      <c r="N3335" t="s">
        <v>28</v>
      </c>
      <c r="O3335">
        <v>2.09</v>
      </c>
      <c r="P3335">
        <v>3.51</v>
      </c>
      <c r="Q3335">
        <v>3.42</v>
      </c>
      <c r="R3335">
        <v>2.2000000000000002</v>
      </c>
      <c r="S3335">
        <v>3.7</v>
      </c>
      <c r="T3335">
        <v>3.63</v>
      </c>
    </row>
    <row r="3336" spans="1:20" x14ac:dyDescent="0.45">
      <c r="A3336" t="s">
        <v>31</v>
      </c>
      <c r="B3336" s="2">
        <v>43442</v>
      </c>
      <c r="C3336" s="1">
        <v>0.79166666666666663</v>
      </c>
      <c r="D3336" t="s">
        <v>55</v>
      </c>
      <c r="E3336" t="s">
        <v>78</v>
      </c>
      <c r="F3336">
        <v>1559.89</v>
      </c>
      <c r="G3336">
        <v>1345.68</v>
      </c>
      <c r="H3336">
        <v>4</v>
      </c>
      <c r="I3336">
        <v>10</v>
      </c>
      <c r="J3336">
        <v>4</v>
      </c>
      <c r="K3336">
        <v>8</v>
      </c>
      <c r="L3336">
        <v>3</v>
      </c>
      <c r="M3336">
        <v>0</v>
      </c>
      <c r="N3336" t="s">
        <v>23</v>
      </c>
      <c r="O3336">
        <v>1.46</v>
      </c>
      <c r="P3336">
        <v>4.53</v>
      </c>
      <c r="Q3336">
        <v>6.57</v>
      </c>
      <c r="R3336">
        <v>1.5</v>
      </c>
      <c r="S3336">
        <v>4.8</v>
      </c>
      <c r="T3336">
        <v>7.27</v>
      </c>
    </row>
    <row r="3337" spans="1:20" x14ac:dyDescent="0.45">
      <c r="A3337" t="s">
        <v>31</v>
      </c>
      <c r="B3337" s="2">
        <v>43448</v>
      </c>
      <c r="C3337" s="1">
        <v>0.75</v>
      </c>
      <c r="D3337" t="s">
        <v>44</v>
      </c>
      <c r="E3337" t="s">
        <v>68</v>
      </c>
      <c r="F3337">
        <v>1392.62</v>
      </c>
      <c r="G3337">
        <v>1395.83</v>
      </c>
      <c r="H3337">
        <v>6</v>
      </c>
      <c r="I3337">
        <v>10</v>
      </c>
      <c r="J3337">
        <v>7</v>
      </c>
      <c r="K3337">
        <v>11</v>
      </c>
      <c r="L3337">
        <v>1</v>
      </c>
      <c r="M3337">
        <v>2</v>
      </c>
      <c r="N3337" t="s">
        <v>34</v>
      </c>
      <c r="O3337">
        <v>1.8</v>
      </c>
      <c r="P3337">
        <v>3.71</v>
      </c>
      <c r="Q3337">
        <v>4.3</v>
      </c>
      <c r="R3337">
        <v>1.9</v>
      </c>
      <c r="S3337">
        <v>3.95</v>
      </c>
      <c r="T3337">
        <v>4.75</v>
      </c>
    </row>
    <row r="3338" spans="1:20" x14ac:dyDescent="0.45">
      <c r="A3338" t="s">
        <v>35</v>
      </c>
      <c r="B3338" s="2">
        <v>43449</v>
      </c>
      <c r="C3338" s="1">
        <v>0.66666666666666663</v>
      </c>
      <c r="D3338" t="s">
        <v>112</v>
      </c>
      <c r="E3338" t="s">
        <v>46</v>
      </c>
      <c r="F3338">
        <v>1536.63</v>
      </c>
      <c r="G3338">
        <v>1435.04</v>
      </c>
      <c r="H3338">
        <v>6</v>
      </c>
      <c r="I3338">
        <v>8</v>
      </c>
      <c r="J3338">
        <v>2</v>
      </c>
      <c r="K3338">
        <v>3</v>
      </c>
      <c r="L3338">
        <v>2</v>
      </c>
      <c r="M3338">
        <v>1</v>
      </c>
      <c r="N3338" t="s">
        <v>23</v>
      </c>
      <c r="O3338">
        <v>1.42</v>
      </c>
      <c r="P3338">
        <v>4.33</v>
      </c>
      <c r="Q3338">
        <v>7.45</v>
      </c>
      <c r="R3338">
        <v>1.46</v>
      </c>
      <c r="S3338">
        <v>4.5999999999999996</v>
      </c>
      <c r="T3338">
        <v>8.15</v>
      </c>
    </row>
    <row r="3339" spans="1:20" x14ac:dyDescent="0.45">
      <c r="A3339" t="s">
        <v>35</v>
      </c>
      <c r="B3339" s="2">
        <v>43449</v>
      </c>
      <c r="C3339" s="1">
        <v>0.66666666666666663</v>
      </c>
      <c r="D3339" t="s">
        <v>37</v>
      </c>
      <c r="E3339" t="s">
        <v>47</v>
      </c>
      <c r="F3339">
        <v>1513.08</v>
      </c>
      <c r="G3339">
        <v>1390.7</v>
      </c>
      <c r="H3339">
        <v>6</v>
      </c>
      <c r="I3339">
        <v>7</v>
      </c>
      <c r="J3339">
        <v>1</v>
      </c>
      <c r="K3339">
        <v>4</v>
      </c>
      <c r="L3339">
        <v>3</v>
      </c>
      <c r="M3339">
        <v>0</v>
      </c>
      <c r="N3339" t="s">
        <v>23</v>
      </c>
      <c r="O3339">
        <v>1.34</v>
      </c>
      <c r="P3339">
        <v>4.92</v>
      </c>
      <c r="Q3339">
        <v>8.51</v>
      </c>
      <c r="R3339">
        <v>1.39</v>
      </c>
      <c r="S3339">
        <v>5.4</v>
      </c>
      <c r="T3339">
        <v>10</v>
      </c>
    </row>
    <row r="3340" spans="1:20" x14ac:dyDescent="0.45">
      <c r="A3340" t="s">
        <v>61</v>
      </c>
      <c r="B3340" s="2">
        <v>43449</v>
      </c>
      <c r="C3340" s="1">
        <v>0.8125</v>
      </c>
      <c r="D3340" t="s">
        <v>62</v>
      </c>
      <c r="E3340" t="s">
        <v>85</v>
      </c>
      <c r="F3340">
        <v>1423.74</v>
      </c>
      <c r="G3340">
        <v>1329.16</v>
      </c>
      <c r="H3340">
        <v>9</v>
      </c>
      <c r="I3340">
        <v>11</v>
      </c>
      <c r="J3340">
        <v>0</v>
      </c>
      <c r="K3340">
        <v>1</v>
      </c>
      <c r="L3340">
        <v>2</v>
      </c>
      <c r="M3340">
        <v>0</v>
      </c>
      <c r="N3340" t="s">
        <v>23</v>
      </c>
      <c r="O3340">
        <v>1.61</v>
      </c>
      <c r="P3340">
        <v>3.72</v>
      </c>
      <c r="Q3340">
        <v>5.58</v>
      </c>
      <c r="R3340">
        <v>1.66</v>
      </c>
      <c r="S3340">
        <v>4.12</v>
      </c>
      <c r="T3340">
        <v>6.1</v>
      </c>
    </row>
    <row r="3341" spans="1:20" x14ac:dyDescent="0.45">
      <c r="A3341" t="s">
        <v>31</v>
      </c>
      <c r="B3341" s="2">
        <v>43450</v>
      </c>
      <c r="C3341" s="1">
        <v>0.45833333333333331</v>
      </c>
      <c r="D3341" t="s">
        <v>45</v>
      </c>
      <c r="E3341" t="s">
        <v>56</v>
      </c>
      <c r="F3341">
        <v>1328.47</v>
      </c>
      <c r="G3341">
        <v>1413.75</v>
      </c>
      <c r="H3341">
        <v>1</v>
      </c>
      <c r="I3341">
        <v>7</v>
      </c>
      <c r="J3341">
        <v>1</v>
      </c>
      <c r="K3341">
        <v>5</v>
      </c>
      <c r="L3341">
        <v>3</v>
      </c>
      <c r="M3341">
        <v>0</v>
      </c>
      <c r="N3341" t="s">
        <v>23</v>
      </c>
      <c r="O3341">
        <v>3.24</v>
      </c>
      <c r="P3341">
        <v>3.42</v>
      </c>
      <c r="Q3341">
        <v>2.1800000000000002</v>
      </c>
      <c r="R3341">
        <v>3.4</v>
      </c>
      <c r="S3341">
        <v>3.6</v>
      </c>
      <c r="T3341">
        <v>2.27</v>
      </c>
    </row>
    <row r="3342" spans="1:20" x14ac:dyDescent="0.45">
      <c r="A3342" t="s">
        <v>31</v>
      </c>
      <c r="B3342" s="2">
        <v>43450</v>
      </c>
      <c r="C3342" s="1">
        <v>0.54166666666666663</v>
      </c>
      <c r="D3342" t="s">
        <v>78</v>
      </c>
      <c r="E3342" t="s">
        <v>55</v>
      </c>
      <c r="F3342">
        <v>1347.95</v>
      </c>
      <c r="G3342">
        <v>1565.16</v>
      </c>
      <c r="H3342">
        <v>3</v>
      </c>
      <c r="I3342">
        <v>5</v>
      </c>
      <c r="J3342">
        <v>6</v>
      </c>
      <c r="K3342">
        <v>10</v>
      </c>
      <c r="L3342">
        <v>1</v>
      </c>
      <c r="M3342">
        <v>3</v>
      </c>
      <c r="N3342" t="s">
        <v>34</v>
      </c>
      <c r="O3342">
        <v>6.77</v>
      </c>
      <c r="P3342">
        <v>4.67</v>
      </c>
      <c r="Q3342">
        <v>1.43</v>
      </c>
      <c r="R3342">
        <v>8</v>
      </c>
      <c r="S3342">
        <v>5</v>
      </c>
      <c r="T3342">
        <v>1.55</v>
      </c>
    </row>
    <row r="3343" spans="1:20" x14ac:dyDescent="0.45">
      <c r="A3343" t="s">
        <v>35</v>
      </c>
      <c r="B3343" s="2">
        <v>43450</v>
      </c>
      <c r="C3343" s="1">
        <v>0.5625</v>
      </c>
      <c r="D3343" t="s">
        <v>100</v>
      </c>
      <c r="E3343" t="s">
        <v>117</v>
      </c>
      <c r="F3343">
        <v>1399.03</v>
      </c>
      <c r="G3343">
        <v>1434.36</v>
      </c>
      <c r="H3343">
        <v>0</v>
      </c>
      <c r="I3343">
        <v>2</v>
      </c>
      <c r="J3343">
        <v>6</v>
      </c>
      <c r="K3343">
        <v>12</v>
      </c>
      <c r="L3343">
        <v>6</v>
      </c>
      <c r="M3343">
        <v>1</v>
      </c>
      <c r="N3343" t="s">
        <v>23</v>
      </c>
      <c r="O3343">
        <v>2.0299999999999998</v>
      </c>
      <c r="P3343">
        <v>3.52</v>
      </c>
      <c r="Q3343">
        <v>3.47</v>
      </c>
      <c r="R3343">
        <v>2.14</v>
      </c>
      <c r="S3343">
        <v>3.72</v>
      </c>
      <c r="T3343">
        <v>3.7</v>
      </c>
    </row>
    <row r="3344" spans="1:20" x14ac:dyDescent="0.45">
      <c r="A3344" t="s">
        <v>31</v>
      </c>
      <c r="B3344" s="2">
        <v>43450</v>
      </c>
      <c r="C3344" s="1">
        <v>0.70833333333333337</v>
      </c>
      <c r="D3344" t="s">
        <v>57</v>
      </c>
      <c r="E3344" t="s">
        <v>115</v>
      </c>
      <c r="F3344">
        <v>1495.12</v>
      </c>
      <c r="G3344">
        <v>1266.18</v>
      </c>
      <c r="H3344">
        <v>4</v>
      </c>
      <c r="I3344">
        <v>7</v>
      </c>
      <c r="J3344">
        <v>4</v>
      </c>
      <c r="K3344">
        <v>5</v>
      </c>
      <c r="L3344">
        <v>2</v>
      </c>
      <c r="M3344">
        <v>3</v>
      </c>
      <c r="N3344" t="s">
        <v>34</v>
      </c>
      <c r="O3344">
        <v>1.29</v>
      </c>
      <c r="P3344">
        <v>5.42</v>
      </c>
      <c r="Q3344">
        <v>9.9</v>
      </c>
      <c r="R3344">
        <v>1.34</v>
      </c>
      <c r="S3344">
        <v>6</v>
      </c>
      <c r="T3344">
        <v>12</v>
      </c>
    </row>
    <row r="3345" spans="1:20" x14ac:dyDescent="0.45">
      <c r="A3345" t="s">
        <v>31</v>
      </c>
      <c r="B3345" s="2">
        <v>43451</v>
      </c>
      <c r="C3345" s="1">
        <v>0.75</v>
      </c>
      <c r="D3345" t="s">
        <v>33</v>
      </c>
      <c r="E3345" t="s">
        <v>99</v>
      </c>
      <c r="F3345">
        <v>1366.3</v>
      </c>
      <c r="G3345">
        <v>1278.06</v>
      </c>
      <c r="H3345">
        <v>4</v>
      </c>
      <c r="I3345">
        <v>5</v>
      </c>
      <c r="J3345">
        <v>3</v>
      </c>
      <c r="K3345">
        <v>9</v>
      </c>
      <c r="L3345">
        <v>1</v>
      </c>
      <c r="M3345">
        <v>0</v>
      </c>
      <c r="N3345" t="s">
        <v>23</v>
      </c>
      <c r="O3345">
        <v>1.9</v>
      </c>
      <c r="P3345">
        <v>3.34</v>
      </c>
      <c r="Q3345">
        <v>4.34</v>
      </c>
      <c r="R3345">
        <v>1.97</v>
      </c>
      <c r="S3345">
        <v>3.5</v>
      </c>
      <c r="T3345">
        <v>4.74</v>
      </c>
    </row>
    <row r="3346" spans="1:20" x14ac:dyDescent="0.45">
      <c r="A3346" t="s">
        <v>61</v>
      </c>
      <c r="B3346" s="2">
        <v>43455</v>
      </c>
      <c r="C3346" s="1">
        <v>0.70833333333333337</v>
      </c>
      <c r="D3346" t="s">
        <v>85</v>
      </c>
      <c r="E3346" t="s">
        <v>80</v>
      </c>
      <c r="F3346">
        <v>1329.16</v>
      </c>
      <c r="G3346">
        <v>1380.88</v>
      </c>
      <c r="H3346">
        <v>0</v>
      </c>
      <c r="I3346">
        <v>1</v>
      </c>
      <c r="J3346">
        <v>6</v>
      </c>
      <c r="K3346">
        <v>9</v>
      </c>
      <c r="L3346">
        <v>1</v>
      </c>
      <c r="M3346">
        <v>1</v>
      </c>
      <c r="N3346" t="s">
        <v>28</v>
      </c>
      <c r="O3346">
        <v>2.54</v>
      </c>
      <c r="P3346">
        <v>3.13</v>
      </c>
      <c r="Q3346">
        <v>2.82</v>
      </c>
      <c r="R3346">
        <v>2.65</v>
      </c>
      <c r="S3346">
        <v>3.3</v>
      </c>
      <c r="T3346">
        <v>3</v>
      </c>
    </row>
    <row r="3347" spans="1:20" x14ac:dyDescent="0.45">
      <c r="A3347" t="s">
        <v>31</v>
      </c>
      <c r="B3347" s="2">
        <v>43468</v>
      </c>
      <c r="C3347" s="1">
        <v>0.75</v>
      </c>
      <c r="D3347" t="s">
        <v>68</v>
      </c>
      <c r="E3347" t="s">
        <v>99</v>
      </c>
      <c r="F3347">
        <v>1385.17</v>
      </c>
      <c r="G3347">
        <v>1273.3</v>
      </c>
      <c r="H3347">
        <v>9</v>
      </c>
      <c r="I3347">
        <v>11</v>
      </c>
      <c r="J3347">
        <v>0</v>
      </c>
      <c r="K3347">
        <v>6</v>
      </c>
      <c r="L3347">
        <v>1</v>
      </c>
      <c r="M3347">
        <v>1</v>
      </c>
      <c r="N3347" t="s">
        <v>28</v>
      </c>
      <c r="O3347">
        <v>1.74</v>
      </c>
      <c r="P3347">
        <v>3.48</v>
      </c>
      <c r="Q3347">
        <v>4.95</v>
      </c>
      <c r="R3347">
        <v>1.8</v>
      </c>
      <c r="S3347">
        <v>3.7</v>
      </c>
      <c r="T3347">
        <v>5.55</v>
      </c>
    </row>
    <row r="3348" spans="1:20" x14ac:dyDescent="0.45">
      <c r="A3348" t="s">
        <v>41</v>
      </c>
      <c r="B3348" s="2">
        <v>43469</v>
      </c>
      <c r="C3348" s="1">
        <v>0.75</v>
      </c>
      <c r="D3348" t="s">
        <v>70</v>
      </c>
      <c r="E3348" t="s">
        <v>71</v>
      </c>
      <c r="F3348">
        <v>1432.56</v>
      </c>
      <c r="G3348">
        <v>1358.75</v>
      </c>
      <c r="H3348">
        <v>6</v>
      </c>
      <c r="I3348">
        <v>8</v>
      </c>
      <c r="J3348">
        <v>3</v>
      </c>
      <c r="K3348">
        <v>6</v>
      </c>
      <c r="L3348">
        <v>2</v>
      </c>
      <c r="M3348">
        <v>2</v>
      </c>
      <c r="N3348" t="s">
        <v>28</v>
      </c>
      <c r="O3348">
        <v>1.85</v>
      </c>
      <c r="P3348">
        <v>3.35</v>
      </c>
      <c r="Q3348">
        <v>4.5199999999999996</v>
      </c>
      <c r="R3348">
        <v>1.92</v>
      </c>
      <c r="S3348">
        <v>3.55</v>
      </c>
      <c r="T3348">
        <v>5.25</v>
      </c>
    </row>
    <row r="3349" spans="1:20" x14ac:dyDescent="0.45">
      <c r="A3349" t="s">
        <v>41</v>
      </c>
      <c r="B3349" s="2">
        <v>43469</v>
      </c>
      <c r="C3349" s="1">
        <v>0.75</v>
      </c>
      <c r="D3349" t="s">
        <v>51</v>
      </c>
      <c r="E3349" t="s">
        <v>105</v>
      </c>
      <c r="F3349">
        <v>1336.08</v>
      </c>
      <c r="G3349">
        <v>1427.69</v>
      </c>
      <c r="H3349">
        <v>1</v>
      </c>
      <c r="I3349">
        <v>5</v>
      </c>
      <c r="J3349">
        <v>5</v>
      </c>
      <c r="K3349">
        <v>8</v>
      </c>
      <c r="L3349">
        <v>1</v>
      </c>
      <c r="M3349">
        <v>1</v>
      </c>
      <c r="N3349" t="s">
        <v>28</v>
      </c>
      <c r="O3349">
        <v>3.03</v>
      </c>
      <c r="P3349">
        <v>3.3</v>
      </c>
      <c r="Q3349">
        <v>2.33</v>
      </c>
      <c r="R3349">
        <v>3.21</v>
      </c>
      <c r="S3349">
        <v>3.52</v>
      </c>
      <c r="T3349">
        <v>2.48</v>
      </c>
    </row>
    <row r="3350" spans="1:20" x14ac:dyDescent="0.45">
      <c r="A3350" t="s">
        <v>20</v>
      </c>
      <c r="B3350" s="2">
        <v>43469</v>
      </c>
      <c r="C3350" s="1">
        <v>0.75</v>
      </c>
      <c r="D3350" t="s">
        <v>22</v>
      </c>
      <c r="E3350" t="s">
        <v>29</v>
      </c>
      <c r="F3350">
        <v>1288.3399999999999</v>
      </c>
      <c r="G3350">
        <v>1298.75</v>
      </c>
      <c r="H3350">
        <v>5</v>
      </c>
      <c r="I3350">
        <v>7</v>
      </c>
      <c r="J3350">
        <v>4</v>
      </c>
      <c r="K3350">
        <v>4</v>
      </c>
      <c r="L3350">
        <v>1</v>
      </c>
      <c r="M3350">
        <v>1</v>
      </c>
      <c r="N3350" t="s">
        <v>28</v>
      </c>
      <c r="O3350">
        <v>2.73</v>
      </c>
      <c r="P3350">
        <v>3.29</v>
      </c>
      <c r="Q3350">
        <v>2.5499999999999998</v>
      </c>
      <c r="R3350">
        <v>2.91</v>
      </c>
      <c r="S3350">
        <v>3.5</v>
      </c>
      <c r="T3350">
        <v>2.9</v>
      </c>
    </row>
    <row r="3351" spans="1:20" x14ac:dyDescent="0.45">
      <c r="A3351" t="s">
        <v>31</v>
      </c>
      <c r="B3351" s="2">
        <v>43469</v>
      </c>
      <c r="C3351" s="1">
        <v>0.75</v>
      </c>
      <c r="D3351" t="s">
        <v>33</v>
      </c>
      <c r="E3351" t="s">
        <v>116</v>
      </c>
      <c r="F3351">
        <v>1371.06</v>
      </c>
      <c r="G3351">
        <v>1273.19</v>
      </c>
      <c r="H3351">
        <v>7</v>
      </c>
      <c r="I3351">
        <v>7</v>
      </c>
      <c r="J3351">
        <v>1</v>
      </c>
      <c r="K3351">
        <v>1</v>
      </c>
      <c r="L3351">
        <v>2</v>
      </c>
      <c r="M3351">
        <v>2</v>
      </c>
      <c r="N3351" t="s">
        <v>28</v>
      </c>
      <c r="O3351">
        <v>1.72</v>
      </c>
      <c r="P3351">
        <v>3.79</v>
      </c>
      <c r="Q3351">
        <v>4.66</v>
      </c>
      <c r="R3351">
        <v>1.88</v>
      </c>
      <c r="S3351">
        <v>4</v>
      </c>
      <c r="T3351">
        <v>5</v>
      </c>
    </row>
    <row r="3352" spans="1:20" x14ac:dyDescent="0.45">
      <c r="A3352" t="s">
        <v>41</v>
      </c>
      <c r="B3352" s="2">
        <v>43471</v>
      </c>
      <c r="C3352" s="1">
        <v>0.70833333333333337</v>
      </c>
      <c r="D3352" t="s">
        <v>97</v>
      </c>
      <c r="E3352" t="s">
        <v>54</v>
      </c>
      <c r="F3352">
        <v>1259.42</v>
      </c>
      <c r="G3352">
        <v>1318.88</v>
      </c>
      <c r="H3352">
        <v>0</v>
      </c>
      <c r="I3352">
        <v>0</v>
      </c>
      <c r="J3352">
        <v>3</v>
      </c>
      <c r="K3352">
        <v>4</v>
      </c>
      <c r="L3352">
        <v>0</v>
      </c>
      <c r="M3352">
        <v>0</v>
      </c>
      <c r="N3352" t="s">
        <v>28</v>
      </c>
      <c r="O3352">
        <v>3.05</v>
      </c>
      <c r="P3352">
        <v>3.18</v>
      </c>
      <c r="Q3352">
        <v>2.38</v>
      </c>
      <c r="R3352">
        <v>3.3</v>
      </c>
      <c r="S3352">
        <v>3.4</v>
      </c>
      <c r="T3352">
        <v>2.5</v>
      </c>
    </row>
    <row r="3353" spans="1:20" x14ac:dyDescent="0.45">
      <c r="A3353" t="s">
        <v>41</v>
      </c>
      <c r="B3353" s="2">
        <v>43472</v>
      </c>
      <c r="C3353" s="1">
        <v>0.75</v>
      </c>
      <c r="D3353" t="s">
        <v>70</v>
      </c>
      <c r="E3353" t="s">
        <v>54</v>
      </c>
      <c r="F3353">
        <v>1432.56</v>
      </c>
      <c r="G3353">
        <v>1318.88</v>
      </c>
      <c r="H3353">
        <v>4</v>
      </c>
      <c r="I3353">
        <v>10</v>
      </c>
      <c r="J3353">
        <v>1</v>
      </c>
      <c r="K3353">
        <v>5</v>
      </c>
      <c r="L3353">
        <v>2</v>
      </c>
      <c r="M3353">
        <v>0</v>
      </c>
      <c r="N3353" t="s">
        <v>23</v>
      </c>
      <c r="O3353">
        <v>1.99</v>
      </c>
      <c r="P3353">
        <v>3.21</v>
      </c>
      <c r="Q3353">
        <v>4.04</v>
      </c>
      <c r="R3353">
        <v>2.0699999999999998</v>
      </c>
      <c r="S3353">
        <v>3.4</v>
      </c>
      <c r="T3353">
        <v>4.34</v>
      </c>
    </row>
    <row r="3354" spans="1:20" x14ac:dyDescent="0.45">
      <c r="A3354" t="s">
        <v>31</v>
      </c>
      <c r="B3354" s="2">
        <v>43474</v>
      </c>
      <c r="C3354" s="1">
        <v>0.45833333333333331</v>
      </c>
      <c r="D3354" t="s">
        <v>33</v>
      </c>
      <c r="E3354" t="s">
        <v>45</v>
      </c>
      <c r="F3354">
        <v>1371.06</v>
      </c>
      <c r="G3354">
        <v>1343.78</v>
      </c>
      <c r="H3354">
        <v>5</v>
      </c>
      <c r="I3354">
        <v>8</v>
      </c>
      <c r="J3354">
        <v>4</v>
      </c>
      <c r="K3354">
        <v>7</v>
      </c>
      <c r="L3354">
        <v>1</v>
      </c>
      <c r="M3354">
        <v>0</v>
      </c>
      <c r="N3354" t="s">
        <v>23</v>
      </c>
      <c r="O3354">
        <v>1.74</v>
      </c>
      <c r="P3354">
        <v>3.67</v>
      </c>
      <c r="Q3354">
        <v>4.7699999999999996</v>
      </c>
      <c r="R3354">
        <v>1.83</v>
      </c>
      <c r="S3354">
        <v>3.95</v>
      </c>
      <c r="T3354">
        <v>5.4</v>
      </c>
    </row>
    <row r="3355" spans="1:20" x14ac:dyDescent="0.45">
      <c r="A3355" t="s">
        <v>31</v>
      </c>
      <c r="B3355" s="2">
        <v>43474</v>
      </c>
      <c r="C3355" s="1">
        <v>0.54166666666666663</v>
      </c>
      <c r="D3355" t="s">
        <v>78</v>
      </c>
      <c r="E3355" t="s">
        <v>107</v>
      </c>
      <c r="F3355">
        <v>1342.35</v>
      </c>
      <c r="G3355">
        <v>1289.33</v>
      </c>
      <c r="H3355">
        <v>3</v>
      </c>
      <c r="I3355">
        <v>4</v>
      </c>
      <c r="J3355">
        <v>1</v>
      </c>
      <c r="K3355">
        <v>4</v>
      </c>
      <c r="L3355">
        <v>2</v>
      </c>
      <c r="M3355">
        <v>1</v>
      </c>
      <c r="N3355" t="s">
        <v>23</v>
      </c>
      <c r="O3355">
        <v>2.29</v>
      </c>
      <c r="P3355">
        <v>3.3</v>
      </c>
      <c r="Q3355">
        <v>3.12</v>
      </c>
      <c r="R3355">
        <v>2.38</v>
      </c>
      <c r="S3355">
        <v>3.44</v>
      </c>
      <c r="T3355">
        <v>3.35</v>
      </c>
    </row>
    <row r="3356" spans="1:20" x14ac:dyDescent="0.45">
      <c r="A3356" t="s">
        <v>41</v>
      </c>
      <c r="B3356" s="2">
        <v>43474</v>
      </c>
      <c r="C3356" s="1">
        <v>0.58333333333333337</v>
      </c>
      <c r="D3356" t="s">
        <v>53</v>
      </c>
      <c r="E3356" t="s">
        <v>70</v>
      </c>
      <c r="F3356">
        <v>1550.46</v>
      </c>
      <c r="G3356">
        <v>1432.56</v>
      </c>
      <c r="H3356">
        <v>7</v>
      </c>
      <c r="I3356">
        <v>11</v>
      </c>
      <c r="J3356">
        <v>7</v>
      </c>
      <c r="K3356">
        <v>10</v>
      </c>
      <c r="L3356">
        <v>1</v>
      </c>
      <c r="M3356">
        <v>0</v>
      </c>
      <c r="N3356" t="s">
        <v>23</v>
      </c>
      <c r="O3356">
        <v>2.79</v>
      </c>
      <c r="P3356">
        <v>2.94</v>
      </c>
      <c r="Q3356">
        <v>2.77</v>
      </c>
      <c r="R3356">
        <v>2.95</v>
      </c>
      <c r="S3356">
        <v>3</v>
      </c>
      <c r="T3356">
        <v>2.97</v>
      </c>
    </row>
    <row r="3357" spans="1:20" x14ac:dyDescent="0.45">
      <c r="A3357" t="s">
        <v>35</v>
      </c>
      <c r="B3357" s="2">
        <v>43474</v>
      </c>
      <c r="C3357" s="1">
        <v>0.66666666666666663</v>
      </c>
      <c r="D3357" t="s">
        <v>100</v>
      </c>
      <c r="E3357" t="s">
        <v>37</v>
      </c>
      <c r="F3357">
        <v>1415.56</v>
      </c>
      <c r="G3357">
        <v>1519.58</v>
      </c>
      <c r="H3357">
        <v>3</v>
      </c>
      <c r="I3357">
        <v>4</v>
      </c>
      <c r="J3357">
        <v>6</v>
      </c>
      <c r="K3357">
        <v>9</v>
      </c>
      <c r="L3357">
        <v>1</v>
      </c>
      <c r="M3357">
        <v>2</v>
      </c>
      <c r="N3357" t="s">
        <v>34</v>
      </c>
      <c r="O3357">
        <v>2.75</v>
      </c>
      <c r="P3357">
        <v>3.29</v>
      </c>
      <c r="Q3357">
        <v>2.48</v>
      </c>
      <c r="R3357">
        <v>3</v>
      </c>
      <c r="S3357">
        <v>3.46</v>
      </c>
      <c r="T3357">
        <v>2.65</v>
      </c>
    </row>
    <row r="3358" spans="1:20" x14ac:dyDescent="0.45">
      <c r="A3358" t="s">
        <v>20</v>
      </c>
      <c r="B3358" s="2">
        <v>43474</v>
      </c>
      <c r="C3358" s="1">
        <v>0.70833333333333337</v>
      </c>
      <c r="D3358" t="s">
        <v>29</v>
      </c>
      <c r="E3358" t="s">
        <v>60</v>
      </c>
      <c r="F3358">
        <v>1298.75</v>
      </c>
      <c r="G3358">
        <v>1398.46</v>
      </c>
      <c r="H3358">
        <v>4</v>
      </c>
      <c r="I3358">
        <v>5</v>
      </c>
      <c r="J3358">
        <v>6</v>
      </c>
      <c r="K3358">
        <v>6</v>
      </c>
      <c r="L3358">
        <v>1</v>
      </c>
      <c r="M3358">
        <v>3</v>
      </c>
      <c r="N3358" t="s">
        <v>34</v>
      </c>
      <c r="O3358">
        <v>2.81</v>
      </c>
      <c r="P3358">
        <v>3.27</v>
      </c>
      <c r="Q3358">
        <v>2.5099999999999998</v>
      </c>
      <c r="R3358">
        <v>2.9</v>
      </c>
      <c r="S3358">
        <v>3.48</v>
      </c>
      <c r="T3358">
        <v>2.7</v>
      </c>
    </row>
    <row r="3359" spans="1:20" x14ac:dyDescent="0.45">
      <c r="A3359" t="s">
        <v>20</v>
      </c>
      <c r="B3359" s="2">
        <v>43474</v>
      </c>
      <c r="C3359" s="1">
        <v>0.70833333333333337</v>
      </c>
      <c r="D3359" t="s">
        <v>103</v>
      </c>
      <c r="E3359" t="s">
        <v>25</v>
      </c>
      <c r="F3359">
        <v>1267.44</v>
      </c>
      <c r="G3359">
        <v>1486.12</v>
      </c>
      <c r="H3359">
        <v>4</v>
      </c>
      <c r="I3359">
        <v>5</v>
      </c>
      <c r="J3359">
        <v>9</v>
      </c>
      <c r="K3359">
        <v>15</v>
      </c>
      <c r="L3359">
        <v>1</v>
      </c>
      <c r="M3359">
        <v>3</v>
      </c>
      <c r="N3359" t="s">
        <v>34</v>
      </c>
      <c r="O3359">
        <v>3.16</v>
      </c>
      <c r="P3359">
        <v>3.52</v>
      </c>
      <c r="Q3359">
        <v>2.17</v>
      </c>
      <c r="R3359">
        <v>3.4</v>
      </c>
      <c r="S3359">
        <v>3.78</v>
      </c>
      <c r="T3359">
        <v>2.3199999999999998</v>
      </c>
    </row>
    <row r="3360" spans="1:20" x14ac:dyDescent="0.45">
      <c r="A3360" t="s">
        <v>20</v>
      </c>
      <c r="B3360" s="2">
        <v>43474</v>
      </c>
      <c r="C3360" s="1">
        <v>0.70833333333333337</v>
      </c>
      <c r="D3360" t="s">
        <v>113</v>
      </c>
      <c r="E3360" t="s">
        <v>109</v>
      </c>
      <c r="F3360">
        <v>1254.3699999999999</v>
      </c>
      <c r="G3360">
        <v>1340.28</v>
      </c>
      <c r="H3360">
        <v>1</v>
      </c>
      <c r="I3360">
        <v>7</v>
      </c>
      <c r="J3360">
        <v>0</v>
      </c>
      <c r="K3360">
        <v>6</v>
      </c>
      <c r="L3360">
        <v>1</v>
      </c>
      <c r="M3360">
        <v>2</v>
      </c>
      <c r="N3360" t="s">
        <v>34</v>
      </c>
      <c r="O3360">
        <v>2.29</v>
      </c>
      <c r="P3360">
        <v>3.38</v>
      </c>
      <c r="Q3360">
        <v>3.04</v>
      </c>
      <c r="R3360">
        <v>2.4</v>
      </c>
      <c r="S3360">
        <v>3.54</v>
      </c>
      <c r="T3360">
        <v>3.2</v>
      </c>
    </row>
    <row r="3361" spans="1:20" x14ac:dyDescent="0.45">
      <c r="A3361" t="s">
        <v>20</v>
      </c>
      <c r="B3361" s="2">
        <v>43474</v>
      </c>
      <c r="C3361" s="1">
        <v>0.70833333333333337</v>
      </c>
      <c r="D3361" t="s">
        <v>49</v>
      </c>
      <c r="E3361" t="s">
        <v>24</v>
      </c>
      <c r="F3361">
        <v>1280.8699999999999</v>
      </c>
      <c r="G3361">
        <v>1368.75</v>
      </c>
      <c r="H3361">
        <v>6</v>
      </c>
      <c r="I3361">
        <v>9</v>
      </c>
      <c r="J3361">
        <v>6</v>
      </c>
      <c r="K3361">
        <v>9</v>
      </c>
      <c r="L3361">
        <v>2</v>
      </c>
      <c r="M3361">
        <v>2</v>
      </c>
      <c r="N3361" t="s">
        <v>28</v>
      </c>
      <c r="O3361">
        <v>2.59</v>
      </c>
      <c r="P3361">
        <v>3.33</v>
      </c>
      <c r="Q3361">
        <v>2.66</v>
      </c>
      <c r="R3361">
        <v>2.73</v>
      </c>
      <c r="S3361">
        <v>3.5</v>
      </c>
      <c r="T3361">
        <v>2.85</v>
      </c>
    </row>
    <row r="3362" spans="1:20" x14ac:dyDescent="0.45">
      <c r="A3362" t="s">
        <v>31</v>
      </c>
      <c r="B3362" s="2">
        <v>43474</v>
      </c>
      <c r="C3362" s="1">
        <v>0.70833333333333337</v>
      </c>
      <c r="D3362" t="s">
        <v>55</v>
      </c>
      <c r="E3362" t="s">
        <v>57</v>
      </c>
      <c r="F3362">
        <v>1570.75</v>
      </c>
      <c r="G3362">
        <v>1480.58</v>
      </c>
      <c r="H3362">
        <v>6</v>
      </c>
      <c r="I3362">
        <v>10</v>
      </c>
      <c r="J3362">
        <v>3</v>
      </c>
      <c r="K3362">
        <v>7</v>
      </c>
      <c r="L3362">
        <v>1</v>
      </c>
      <c r="M3362">
        <v>0</v>
      </c>
      <c r="N3362" t="s">
        <v>23</v>
      </c>
      <c r="O3362">
        <v>1.72</v>
      </c>
      <c r="P3362">
        <v>4.07</v>
      </c>
      <c r="Q3362">
        <v>4.3499999999999996</v>
      </c>
      <c r="R3362">
        <v>1.76</v>
      </c>
      <c r="S3362">
        <v>4.3499999999999996</v>
      </c>
      <c r="T3362">
        <v>4.75</v>
      </c>
    </row>
    <row r="3363" spans="1:20" x14ac:dyDescent="0.45">
      <c r="A3363" t="s">
        <v>20</v>
      </c>
      <c r="B3363" s="2">
        <v>43474</v>
      </c>
      <c r="C3363" s="1">
        <v>0.79166666666666663</v>
      </c>
      <c r="D3363" t="s">
        <v>40</v>
      </c>
      <c r="E3363" t="s">
        <v>30</v>
      </c>
      <c r="F3363">
        <v>1331.9</v>
      </c>
      <c r="G3363">
        <v>1508.5</v>
      </c>
      <c r="H3363">
        <v>9</v>
      </c>
      <c r="I3363">
        <v>10</v>
      </c>
      <c r="J3363">
        <v>5</v>
      </c>
      <c r="K3363">
        <v>5</v>
      </c>
      <c r="L3363">
        <v>1</v>
      </c>
      <c r="M3363">
        <v>1</v>
      </c>
      <c r="N3363" t="s">
        <v>28</v>
      </c>
      <c r="O3363">
        <v>3.45</v>
      </c>
      <c r="P3363">
        <v>3.63</v>
      </c>
      <c r="Q3363">
        <v>2.0099999999999998</v>
      </c>
      <c r="R3363">
        <v>3.65</v>
      </c>
      <c r="S3363">
        <v>3.85</v>
      </c>
      <c r="T3363">
        <v>2.0499999999999998</v>
      </c>
    </row>
    <row r="3364" spans="1:20" x14ac:dyDescent="0.45">
      <c r="A3364" t="s">
        <v>20</v>
      </c>
      <c r="B3364" s="2">
        <v>43476</v>
      </c>
      <c r="C3364" s="1">
        <v>0.75</v>
      </c>
      <c r="D3364" t="s">
        <v>58</v>
      </c>
      <c r="E3364" t="s">
        <v>30</v>
      </c>
      <c r="F3364">
        <v>1328.21</v>
      </c>
      <c r="G3364">
        <v>1508.5</v>
      </c>
      <c r="H3364">
        <v>3</v>
      </c>
      <c r="I3364">
        <v>4</v>
      </c>
      <c r="J3364">
        <v>3</v>
      </c>
      <c r="K3364">
        <v>6</v>
      </c>
      <c r="L3364">
        <v>3</v>
      </c>
      <c r="M3364">
        <v>3</v>
      </c>
      <c r="N3364" t="s">
        <v>28</v>
      </c>
      <c r="O3364">
        <v>3.38</v>
      </c>
      <c r="P3364">
        <v>3.51</v>
      </c>
      <c r="Q3364">
        <v>2.08</v>
      </c>
      <c r="R3364">
        <v>3.6</v>
      </c>
      <c r="S3364">
        <v>3.67</v>
      </c>
      <c r="T3364">
        <v>2.17</v>
      </c>
    </row>
    <row r="3365" spans="1:20" x14ac:dyDescent="0.45">
      <c r="A3365" t="s">
        <v>31</v>
      </c>
      <c r="B3365" s="2">
        <v>43476</v>
      </c>
      <c r="C3365" s="1">
        <v>0.75</v>
      </c>
      <c r="D3365" t="s">
        <v>45</v>
      </c>
      <c r="E3365" t="s">
        <v>78</v>
      </c>
      <c r="F3365">
        <v>1343.78</v>
      </c>
      <c r="G3365">
        <v>1342.35</v>
      </c>
      <c r="H3365">
        <v>3</v>
      </c>
      <c r="I3365">
        <v>4</v>
      </c>
      <c r="J3365">
        <v>3</v>
      </c>
      <c r="K3365">
        <v>6</v>
      </c>
      <c r="L3365">
        <v>1</v>
      </c>
      <c r="M3365">
        <v>1</v>
      </c>
      <c r="N3365" t="s">
        <v>28</v>
      </c>
      <c r="O3365">
        <v>1.94</v>
      </c>
      <c r="P3365">
        <v>3.36</v>
      </c>
      <c r="Q3365">
        <v>4.08</v>
      </c>
      <c r="R3365">
        <v>2.04</v>
      </c>
      <c r="S3365">
        <v>3.47</v>
      </c>
      <c r="T3365">
        <v>4.3499999999999996</v>
      </c>
    </row>
    <row r="3366" spans="1:20" x14ac:dyDescent="0.45">
      <c r="A3366" t="s">
        <v>31</v>
      </c>
      <c r="B3366" s="2">
        <v>43477</v>
      </c>
      <c r="C3366" s="1">
        <v>0.54166666666666663</v>
      </c>
      <c r="D3366" t="s">
        <v>78</v>
      </c>
      <c r="E3366" t="s">
        <v>44</v>
      </c>
      <c r="F3366">
        <v>1342.35</v>
      </c>
      <c r="G3366">
        <v>1378.97</v>
      </c>
      <c r="H3366">
        <v>4</v>
      </c>
      <c r="I3366">
        <v>7</v>
      </c>
      <c r="J3366">
        <v>6</v>
      </c>
      <c r="K3366">
        <v>9</v>
      </c>
      <c r="L3366">
        <v>2</v>
      </c>
      <c r="M3366">
        <v>1</v>
      </c>
      <c r="N3366" t="s">
        <v>23</v>
      </c>
      <c r="O3366">
        <v>3.4</v>
      </c>
      <c r="P3366">
        <v>3.4</v>
      </c>
      <c r="Q3366">
        <v>2.12</v>
      </c>
      <c r="R3366">
        <v>3.6</v>
      </c>
      <c r="S3366">
        <v>3.57</v>
      </c>
      <c r="T3366">
        <v>2.1800000000000002</v>
      </c>
    </row>
    <row r="3367" spans="1:20" x14ac:dyDescent="0.45">
      <c r="A3367" t="s">
        <v>35</v>
      </c>
      <c r="B3367" s="2">
        <v>43477</v>
      </c>
      <c r="C3367" s="1">
        <v>0.5625</v>
      </c>
      <c r="D3367" t="s">
        <v>47</v>
      </c>
      <c r="E3367" t="s">
        <v>39</v>
      </c>
      <c r="F3367">
        <v>1384.2</v>
      </c>
      <c r="G3367">
        <v>1788.33</v>
      </c>
      <c r="H3367">
        <v>1</v>
      </c>
      <c r="I3367">
        <v>4</v>
      </c>
      <c r="J3367">
        <v>9</v>
      </c>
      <c r="K3367">
        <v>13</v>
      </c>
      <c r="L3367">
        <v>1</v>
      </c>
      <c r="M3367">
        <v>1</v>
      </c>
      <c r="N3367" t="s">
        <v>28</v>
      </c>
      <c r="O3367">
        <v>13.31</v>
      </c>
      <c r="P3367">
        <v>7.65</v>
      </c>
      <c r="Q3367">
        <v>1.1599999999999999</v>
      </c>
      <c r="R3367">
        <v>17</v>
      </c>
      <c r="S3367">
        <v>9</v>
      </c>
      <c r="T3367">
        <v>1.19</v>
      </c>
    </row>
    <row r="3368" spans="1:20" x14ac:dyDescent="0.45">
      <c r="A3368" t="s">
        <v>31</v>
      </c>
      <c r="B3368" s="2">
        <v>43477</v>
      </c>
      <c r="C3368" s="1">
        <v>0.625</v>
      </c>
      <c r="D3368" t="s">
        <v>45</v>
      </c>
      <c r="E3368" t="s">
        <v>33</v>
      </c>
      <c r="F3368">
        <v>1343.78</v>
      </c>
      <c r="G3368">
        <v>1371.06</v>
      </c>
      <c r="H3368">
        <v>4</v>
      </c>
      <c r="I3368">
        <v>5</v>
      </c>
      <c r="J3368">
        <v>7</v>
      </c>
      <c r="K3368">
        <v>11</v>
      </c>
      <c r="L3368">
        <v>1</v>
      </c>
      <c r="M3368">
        <v>2</v>
      </c>
      <c r="N3368" t="s">
        <v>34</v>
      </c>
      <c r="O3368">
        <v>3.28</v>
      </c>
      <c r="P3368">
        <v>3.44</v>
      </c>
      <c r="Q3368">
        <v>2.16</v>
      </c>
      <c r="R3368">
        <v>3.45</v>
      </c>
      <c r="S3368">
        <v>3.6</v>
      </c>
      <c r="T3368">
        <v>2.21</v>
      </c>
    </row>
    <row r="3369" spans="1:20" x14ac:dyDescent="0.45">
      <c r="A3369" t="s">
        <v>20</v>
      </c>
      <c r="B3369" s="2">
        <v>43477</v>
      </c>
      <c r="C3369" s="1">
        <v>0.70833333333333337</v>
      </c>
      <c r="D3369" t="s">
        <v>60</v>
      </c>
      <c r="E3369" t="s">
        <v>59</v>
      </c>
      <c r="F3369">
        <v>1398.46</v>
      </c>
      <c r="G3369">
        <v>1267.44</v>
      </c>
      <c r="H3369">
        <v>6</v>
      </c>
      <c r="I3369">
        <v>9</v>
      </c>
      <c r="J3369">
        <v>4</v>
      </c>
      <c r="K3369">
        <v>4</v>
      </c>
      <c r="L3369">
        <v>1</v>
      </c>
      <c r="M3369">
        <v>5</v>
      </c>
      <c r="N3369" t="s">
        <v>34</v>
      </c>
      <c r="O3369">
        <v>1.73</v>
      </c>
      <c r="P3369">
        <v>3.96</v>
      </c>
      <c r="Q3369">
        <v>4.3499999999999996</v>
      </c>
      <c r="R3369">
        <v>1.79</v>
      </c>
      <c r="S3369">
        <v>4.18</v>
      </c>
      <c r="T3369">
        <v>4.7</v>
      </c>
    </row>
    <row r="3370" spans="1:20" x14ac:dyDescent="0.45">
      <c r="A3370" t="s">
        <v>20</v>
      </c>
      <c r="B3370" s="2">
        <v>43477</v>
      </c>
      <c r="C3370" s="1">
        <v>0.70833333333333337</v>
      </c>
      <c r="D3370" t="s">
        <v>109</v>
      </c>
      <c r="E3370" t="s">
        <v>58</v>
      </c>
      <c r="F3370">
        <v>1340.28</v>
      </c>
      <c r="G3370">
        <v>1328.21</v>
      </c>
      <c r="H3370">
        <v>3</v>
      </c>
      <c r="I3370">
        <v>6</v>
      </c>
      <c r="J3370">
        <v>3</v>
      </c>
      <c r="K3370">
        <v>5</v>
      </c>
      <c r="L3370">
        <v>1</v>
      </c>
      <c r="M3370">
        <v>2</v>
      </c>
      <c r="N3370" t="s">
        <v>34</v>
      </c>
      <c r="O3370">
        <v>2.75</v>
      </c>
      <c r="P3370">
        <v>3.55</v>
      </c>
      <c r="Q3370">
        <v>2.39</v>
      </c>
      <c r="R3370">
        <v>2.9</v>
      </c>
      <c r="S3370">
        <v>3.75</v>
      </c>
      <c r="T3370">
        <v>2.5499999999999998</v>
      </c>
    </row>
    <row r="3371" spans="1:20" x14ac:dyDescent="0.45">
      <c r="A3371" t="s">
        <v>20</v>
      </c>
      <c r="B3371" s="2">
        <v>43477</v>
      </c>
      <c r="C3371" s="1">
        <v>0.70833333333333337</v>
      </c>
      <c r="D3371" t="s">
        <v>103</v>
      </c>
      <c r="E3371" t="s">
        <v>40</v>
      </c>
      <c r="F3371">
        <v>1267.44</v>
      </c>
      <c r="G3371">
        <v>1331.9</v>
      </c>
      <c r="H3371">
        <v>3</v>
      </c>
      <c r="I3371">
        <v>5</v>
      </c>
      <c r="J3371">
        <v>7</v>
      </c>
      <c r="K3371">
        <v>11</v>
      </c>
      <c r="L3371">
        <v>1</v>
      </c>
      <c r="M3371">
        <v>0</v>
      </c>
      <c r="N3371" t="s">
        <v>23</v>
      </c>
      <c r="O3371">
        <v>1.79</v>
      </c>
      <c r="P3371">
        <v>3.88</v>
      </c>
      <c r="Q3371">
        <v>4.08</v>
      </c>
      <c r="R3371">
        <v>1.83</v>
      </c>
      <c r="S3371">
        <v>4.12</v>
      </c>
      <c r="T3371">
        <v>4.33</v>
      </c>
    </row>
    <row r="3372" spans="1:20" x14ac:dyDescent="0.45">
      <c r="A3372" t="s">
        <v>20</v>
      </c>
      <c r="B3372" s="2">
        <v>43477</v>
      </c>
      <c r="C3372" s="1">
        <v>0.70833333333333337</v>
      </c>
      <c r="D3372" t="s">
        <v>30</v>
      </c>
      <c r="E3372" t="s">
        <v>113</v>
      </c>
      <c r="F3372">
        <v>1508.5</v>
      </c>
      <c r="G3372">
        <v>1254.3699999999999</v>
      </c>
      <c r="H3372">
        <v>3</v>
      </c>
      <c r="I3372">
        <v>7</v>
      </c>
      <c r="J3372">
        <v>1</v>
      </c>
      <c r="K3372">
        <v>4</v>
      </c>
      <c r="L3372">
        <v>3</v>
      </c>
      <c r="M3372">
        <v>2</v>
      </c>
      <c r="N3372" t="s">
        <v>23</v>
      </c>
      <c r="O3372">
        <v>1.36</v>
      </c>
      <c r="P3372">
        <v>5.64</v>
      </c>
      <c r="Q3372">
        <v>6.62</v>
      </c>
      <c r="R3372">
        <v>1.44</v>
      </c>
      <c r="S3372">
        <v>6.25</v>
      </c>
      <c r="T3372">
        <v>7.5</v>
      </c>
    </row>
    <row r="3373" spans="1:20" x14ac:dyDescent="0.45">
      <c r="A3373" t="s">
        <v>20</v>
      </c>
      <c r="B3373" s="2">
        <v>43477</v>
      </c>
      <c r="C3373" s="1">
        <v>0.70833333333333337</v>
      </c>
      <c r="D3373" t="s">
        <v>49</v>
      </c>
      <c r="E3373" t="s">
        <v>22</v>
      </c>
      <c r="F3373">
        <v>1280.8699999999999</v>
      </c>
      <c r="G3373">
        <v>1288.3399999999999</v>
      </c>
      <c r="H3373">
        <v>4</v>
      </c>
      <c r="I3373">
        <v>10</v>
      </c>
      <c r="J3373">
        <v>3</v>
      </c>
      <c r="K3373">
        <v>7</v>
      </c>
      <c r="L3373">
        <v>1</v>
      </c>
      <c r="M3373">
        <v>1</v>
      </c>
      <c r="N3373" t="s">
        <v>28</v>
      </c>
      <c r="O3373">
        <v>1.69</v>
      </c>
      <c r="P3373">
        <v>3.97</v>
      </c>
      <c r="Q3373">
        <v>4.54</v>
      </c>
      <c r="R3373">
        <v>1.76</v>
      </c>
      <c r="S3373">
        <v>4.26</v>
      </c>
      <c r="T3373">
        <v>4.95</v>
      </c>
    </row>
    <row r="3374" spans="1:20" x14ac:dyDescent="0.45">
      <c r="A3374" t="s">
        <v>31</v>
      </c>
      <c r="B3374" s="2">
        <v>43477</v>
      </c>
      <c r="C3374" s="1">
        <v>0.70833333333333337</v>
      </c>
      <c r="D3374" t="s">
        <v>68</v>
      </c>
      <c r="E3374" t="s">
        <v>99</v>
      </c>
      <c r="F3374">
        <v>1385.17</v>
      </c>
      <c r="G3374">
        <v>1273.3</v>
      </c>
      <c r="H3374">
        <v>7</v>
      </c>
      <c r="I3374">
        <v>13</v>
      </c>
      <c r="J3374">
        <v>1</v>
      </c>
      <c r="K3374">
        <v>4</v>
      </c>
      <c r="L3374">
        <v>1</v>
      </c>
      <c r="M3374">
        <v>1</v>
      </c>
      <c r="N3374" t="s">
        <v>28</v>
      </c>
      <c r="O3374">
        <v>1.46</v>
      </c>
      <c r="P3374">
        <v>4.41</v>
      </c>
      <c r="Q3374">
        <v>6.75</v>
      </c>
      <c r="R3374">
        <v>1.5</v>
      </c>
      <c r="S3374">
        <v>4.5999999999999996</v>
      </c>
      <c r="T3374">
        <v>7.5</v>
      </c>
    </row>
    <row r="3375" spans="1:20" x14ac:dyDescent="0.45">
      <c r="A3375" t="s">
        <v>31</v>
      </c>
      <c r="B3375" s="2">
        <v>43499</v>
      </c>
      <c r="C3375" s="1">
        <v>0.625</v>
      </c>
      <c r="D3375" t="s">
        <v>45</v>
      </c>
      <c r="E3375" t="s">
        <v>78</v>
      </c>
      <c r="F3375">
        <v>1343.78</v>
      </c>
      <c r="G3375">
        <v>1342.35</v>
      </c>
      <c r="H3375">
        <v>1</v>
      </c>
      <c r="I3375">
        <v>4</v>
      </c>
      <c r="J3375">
        <v>7</v>
      </c>
      <c r="K3375">
        <v>7</v>
      </c>
      <c r="L3375">
        <v>1</v>
      </c>
      <c r="M3375">
        <v>0</v>
      </c>
      <c r="N3375" t="s">
        <v>23</v>
      </c>
      <c r="O3375">
        <v>2.4</v>
      </c>
      <c r="P3375">
        <v>3.11</v>
      </c>
      <c r="Q3375">
        <v>3.08</v>
      </c>
      <c r="R3375">
        <v>2.6</v>
      </c>
      <c r="S3375">
        <v>3.4</v>
      </c>
      <c r="T3375">
        <v>3.3</v>
      </c>
    </row>
    <row r="3376" spans="1:20" x14ac:dyDescent="0.45">
      <c r="A3376" t="s">
        <v>35</v>
      </c>
      <c r="B3376" s="2">
        <v>43499</v>
      </c>
      <c r="C3376" s="1">
        <v>0.66666666666666663</v>
      </c>
      <c r="D3376" t="s">
        <v>100</v>
      </c>
      <c r="E3376" t="s">
        <v>47</v>
      </c>
      <c r="F3376">
        <v>1415.56</v>
      </c>
      <c r="G3376">
        <v>1384.2</v>
      </c>
      <c r="H3376">
        <v>6</v>
      </c>
      <c r="I3376">
        <v>6</v>
      </c>
      <c r="J3376">
        <v>1</v>
      </c>
      <c r="K3376">
        <v>2</v>
      </c>
      <c r="L3376">
        <v>0</v>
      </c>
      <c r="M3376">
        <v>1</v>
      </c>
      <c r="N3376" t="s">
        <v>34</v>
      </c>
      <c r="O3376">
        <v>1.86</v>
      </c>
      <c r="P3376">
        <v>3.61</v>
      </c>
      <c r="Q3376">
        <v>3.92</v>
      </c>
      <c r="R3376">
        <v>1.94</v>
      </c>
      <c r="S3376">
        <v>3.86</v>
      </c>
      <c r="T3376">
        <v>4.2</v>
      </c>
    </row>
    <row r="3377" spans="1:20" x14ac:dyDescent="0.45">
      <c r="A3377" t="s">
        <v>41</v>
      </c>
      <c r="B3377" s="2">
        <v>43502</v>
      </c>
      <c r="C3377" s="1">
        <v>0.58333333333333337</v>
      </c>
      <c r="D3377" t="s">
        <v>53</v>
      </c>
      <c r="E3377" t="s">
        <v>105</v>
      </c>
      <c r="F3377">
        <v>1550.46</v>
      </c>
      <c r="G3377">
        <v>1427.69</v>
      </c>
      <c r="H3377">
        <v>9</v>
      </c>
      <c r="I3377">
        <v>11</v>
      </c>
      <c r="J3377">
        <v>1</v>
      </c>
      <c r="K3377">
        <v>5</v>
      </c>
      <c r="L3377">
        <v>2</v>
      </c>
      <c r="M3377">
        <v>0</v>
      </c>
      <c r="N3377" t="s">
        <v>23</v>
      </c>
      <c r="O3377">
        <v>2.4300000000000002</v>
      </c>
      <c r="P3377">
        <v>3.04</v>
      </c>
      <c r="Q3377">
        <v>3.1</v>
      </c>
      <c r="R3377">
        <v>2.57</v>
      </c>
      <c r="S3377">
        <v>3.2</v>
      </c>
      <c r="T3377">
        <v>3.4</v>
      </c>
    </row>
    <row r="3378" spans="1:20" x14ac:dyDescent="0.45">
      <c r="A3378" t="s">
        <v>31</v>
      </c>
      <c r="B3378" s="2">
        <v>43502</v>
      </c>
      <c r="C3378" s="1">
        <v>0.625</v>
      </c>
      <c r="D3378" t="s">
        <v>115</v>
      </c>
      <c r="E3378" t="s">
        <v>107</v>
      </c>
      <c r="F3378">
        <v>1280.72</v>
      </c>
      <c r="G3378">
        <v>1289.33</v>
      </c>
      <c r="H3378">
        <v>4</v>
      </c>
      <c r="I3378">
        <v>7</v>
      </c>
      <c r="J3378">
        <v>0</v>
      </c>
      <c r="K3378">
        <v>4</v>
      </c>
      <c r="L3378">
        <v>2</v>
      </c>
      <c r="M3378">
        <v>2</v>
      </c>
      <c r="N3378" t="s">
        <v>28</v>
      </c>
      <c r="O3378">
        <v>2.2799999999999998</v>
      </c>
      <c r="P3378">
        <v>3.44</v>
      </c>
      <c r="Q3378">
        <v>2.98</v>
      </c>
      <c r="R3378">
        <v>2.41</v>
      </c>
      <c r="S3378">
        <v>3.7</v>
      </c>
      <c r="T3378">
        <v>3.3</v>
      </c>
    </row>
    <row r="3379" spans="1:20" x14ac:dyDescent="0.45">
      <c r="A3379" t="s">
        <v>31</v>
      </c>
      <c r="B3379" s="2">
        <v>43504</v>
      </c>
      <c r="C3379" s="1">
        <v>0.75</v>
      </c>
      <c r="D3379" t="s">
        <v>32</v>
      </c>
      <c r="E3379" t="s">
        <v>99</v>
      </c>
      <c r="F3379">
        <v>1281.9000000000001</v>
      </c>
      <c r="G3379">
        <v>1273.3</v>
      </c>
      <c r="H3379">
        <v>4</v>
      </c>
      <c r="I3379">
        <v>4</v>
      </c>
      <c r="J3379">
        <v>5</v>
      </c>
      <c r="K3379">
        <v>5</v>
      </c>
      <c r="L3379">
        <v>2</v>
      </c>
      <c r="M3379">
        <v>3</v>
      </c>
      <c r="N3379" t="s">
        <v>34</v>
      </c>
      <c r="O3379">
        <v>2.25</v>
      </c>
      <c r="P3379">
        <v>3.52</v>
      </c>
      <c r="Q3379">
        <v>3</v>
      </c>
      <c r="R3379">
        <v>2.36</v>
      </c>
      <c r="S3379">
        <v>3.68</v>
      </c>
      <c r="T3379">
        <v>3.25</v>
      </c>
    </row>
    <row r="3380" spans="1:20" x14ac:dyDescent="0.45">
      <c r="A3380" t="s">
        <v>41</v>
      </c>
      <c r="B3380" s="2">
        <v>43507</v>
      </c>
      <c r="C3380" s="1">
        <v>0.5</v>
      </c>
      <c r="D3380" t="s">
        <v>53</v>
      </c>
      <c r="E3380" t="s">
        <v>71</v>
      </c>
      <c r="F3380">
        <v>1550.46</v>
      </c>
      <c r="G3380">
        <v>1358.75</v>
      </c>
      <c r="H3380">
        <v>9</v>
      </c>
      <c r="I3380">
        <v>13</v>
      </c>
      <c r="J3380">
        <v>2</v>
      </c>
      <c r="K3380">
        <v>5</v>
      </c>
      <c r="L3380">
        <v>2</v>
      </c>
      <c r="M3380">
        <v>1</v>
      </c>
      <c r="N3380" t="s">
        <v>23</v>
      </c>
      <c r="O3380">
        <v>1.74</v>
      </c>
      <c r="P3380">
        <v>3.81</v>
      </c>
      <c r="Q3380">
        <v>4.49</v>
      </c>
      <c r="R3380">
        <v>1.82</v>
      </c>
      <c r="S3380">
        <v>3.96</v>
      </c>
      <c r="T3380">
        <v>4.8</v>
      </c>
    </row>
    <row r="3381" spans="1:20" x14ac:dyDescent="0.45">
      <c r="A3381" t="s">
        <v>41</v>
      </c>
      <c r="B3381" s="2">
        <v>43507</v>
      </c>
      <c r="C3381" s="1">
        <v>0.5</v>
      </c>
      <c r="D3381" t="s">
        <v>52</v>
      </c>
      <c r="E3381" t="s">
        <v>51</v>
      </c>
      <c r="F3381">
        <v>1259.42</v>
      </c>
      <c r="G3381">
        <v>1336.08</v>
      </c>
      <c r="H3381">
        <v>1</v>
      </c>
      <c r="I3381">
        <v>4</v>
      </c>
      <c r="J3381">
        <v>2</v>
      </c>
      <c r="K3381">
        <v>3</v>
      </c>
      <c r="L3381">
        <v>1</v>
      </c>
      <c r="M3381">
        <v>2</v>
      </c>
      <c r="N3381" t="s">
        <v>34</v>
      </c>
      <c r="O3381">
        <v>2.6</v>
      </c>
      <c r="P3381">
        <v>3.52</v>
      </c>
      <c r="Q3381">
        <v>2.5499999999999998</v>
      </c>
      <c r="R3381">
        <v>2.75</v>
      </c>
      <c r="S3381">
        <v>3.7</v>
      </c>
      <c r="T3381">
        <v>2.75</v>
      </c>
    </row>
    <row r="3382" spans="1:20" x14ac:dyDescent="0.45">
      <c r="A3382" t="s">
        <v>35</v>
      </c>
      <c r="B3382" s="2">
        <v>43507</v>
      </c>
      <c r="C3382" s="1">
        <v>0.66666666666666663</v>
      </c>
      <c r="D3382" t="s">
        <v>46</v>
      </c>
      <c r="E3382" t="s">
        <v>39</v>
      </c>
      <c r="F3382">
        <v>1430.81</v>
      </c>
      <c r="G3382">
        <v>1788.33</v>
      </c>
      <c r="H3382">
        <v>2</v>
      </c>
      <c r="I3382">
        <v>2</v>
      </c>
      <c r="J3382">
        <v>7</v>
      </c>
      <c r="K3382">
        <v>13</v>
      </c>
      <c r="L3382">
        <v>0</v>
      </c>
      <c r="M3382">
        <v>3</v>
      </c>
      <c r="N3382" t="s">
        <v>34</v>
      </c>
      <c r="O3382">
        <v>14.67</v>
      </c>
      <c r="P3382">
        <v>8.7799999999999994</v>
      </c>
      <c r="Q3382">
        <v>1.1299999999999999</v>
      </c>
      <c r="R3382">
        <v>19</v>
      </c>
      <c r="S3382">
        <v>10</v>
      </c>
      <c r="T3382">
        <v>1.18</v>
      </c>
    </row>
    <row r="3383" spans="1:20" x14ac:dyDescent="0.45">
      <c r="A3383" t="s">
        <v>20</v>
      </c>
      <c r="B3383" s="2">
        <v>43507</v>
      </c>
      <c r="C3383" s="1">
        <v>0.72916666666666663</v>
      </c>
      <c r="D3383" t="s">
        <v>25</v>
      </c>
      <c r="E3383" t="s">
        <v>109</v>
      </c>
      <c r="F3383">
        <v>1486.12</v>
      </c>
      <c r="G3383">
        <v>1340.28</v>
      </c>
      <c r="H3383">
        <v>9</v>
      </c>
      <c r="I3383">
        <v>15</v>
      </c>
      <c r="J3383">
        <v>3</v>
      </c>
      <c r="K3383">
        <v>3</v>
      </c>
      <c r="L3383">
        <v>2</v>
      </c>
      <c r="M3383">
        <v>0</v>
      </c>
      <c r="N3383" t="s">
        <v>23</v>
      </c>
      <c r="O3383">
        <v>1.41</v>
      </c>
      <c r="P3383">
        <v>4.8600000000000003</v>
      </c>
      <c r="Q3383">
        <v>6.87</v>
      </c>
      <c r="R3383">
        <v>1.48</v>
      </c>
      <c r="S3383">
        <v>5.25</v>
      </c>
      <c r="T3383">
        <v>7.98</v>
      </c>
    </row>
    <row r="3384" spans="1:20" x14ac:dyDescent="0.45">
      <c r="A3384" t="s">
        <v>31</v>
      </c>
      <c r="B3384" s="2">
        <v>43508</v>
      </c>
      <c r="C3384" s="1">
        <v>0.75</v>
      </c>
      <c r="D3384" t="s">
        <v>55</v>
      </c>
      <c r="E3384" t="s">
        <v>32</v>
      </c>
      <c r="F3384">
        <v>1570.75</v>
      </c>
      <c r="G3384">
        <v>1281.9000000000001</v>
      </c>
      <c r="H3384">
        <v>9</v>
      </c>
      <c r="I3384">
        <v>12</v>
      </c>
      <c r="J3384">
        <v>1</v>
      </c>
      <c r="K3384">
        <v>4</v>
      </c>
      <c r="L3384">
        <v>2</v>
      </c>
      <c r="M3384">
        <v>1</v>
      </c>
      <c r="N3384" t="s">
        <v>23</v>
      </c>
      <c r="O3384">
        <v>1.18</v>
      </c>
      <c r="P3384">
        <v>7.16</v>
      </c>
      <c r="Q3384">
        <v>13.35</v>
      </c>
      <c r="R3384">
        <v>1.23</v>
      </c>
      <c r="S3384">
        <v>8.1999999999999993</v>
      </c>
      <c r="T3384">
        <v>17</v>
      </c>
    </row>
    <row r="3385" spans="1:20" x14ac:dyDescent="0.45">
      <c r="A3385" t="s">
        <v>31</v>
      </c>
      <c r="B3385" s="2">
        <v>43512</v>
      </c>
      <c r="C3385" s="1">
        <v>0.625</v>
      </c>
      <c r="D3385" t="s">
        <v>56</v>
      </c>
      <c r="E3385" t="s">
        <v>99</v>
      </c>
      <c r="F3385">
        <v>1399.26</v>
      </c>
      <c r="G3385">
        <v>1273.74</v>
      </c>
      <c r="H3385">
        <v>0</v>
      </c>
      <c r="I3385">
        <v>4</v>
      </c>
      <c r="J3385">
        <v>7</v>
      </c>
      <c r="K3385">
        <v>8</v>
      </c>
      <c r="L3385">
        <v>2</v>
      </c>
      <c r="M3385">
        <v>1</v>
      </c>
      <c r="N3385" t="s">
        <v>23</v>
      </c>
      <c r="O3385">
        <v>1.49</v>
      </c>
      <c r="P3385">
        <v>4.4400000000000004</v>
      </c>
      <c r="Q3385">
        <v>6.12</v>
      </c>
      <c r="R3385">
        <v>1.54</v>
      </c>
      <c r="S3385">
        <v>4.91</v>
      </c>
      <c r="T3385">
        <v>6.75</v>
      </c>
    </row>
    <row r="3386" spans="1:20" x14ac:dyDescent="0.45">
      <c r="A3386" t="s">
        <v>65</v>
      </c>
      <c r="B3386" s="2">
        <v>43512</v>
      </c>
      <c r="C3386" s="1">
        <v>0.75</v>
      </c>
      <c r="D3386" t="s">
        <v>72</v>
      </c>
      <c r="E3386" t="s">
        <v>66</v>
      </c>
      <c r="F3386">
        <v>1502.29</v>
      </c>
      <c r="G3386">
        <v>1419.44</v>
      </c>
      <c r="H3386">
        <v>5</v>
      </c>
      <c r="I3386">
        <v>11</v>
      </c>
      <c r="J3386">
        <v>5</v>
      </c>
      <c r="K3386">
        <v>5</v>
      </c>
      <c r="L3386">
        <v>1</v>
      </c>
      <c r="M3386">
        <v>1</v>
      </c>
      <c r="N3386" t="s">
        <v>28</v>
      </c>
      <c r="O3386">
        <v>1.54</v>
      </c>
      <c r="P3386">
        <v>3.73</v>
      </c>
      <c r="Q3386">
        <v>6.09</v>
      </c>
      <c r="R3386">
        <v>1.67</v>
      </c>
      <c r="S3386">
        <v>4.05</v>
      </c>
      <c r="T3386">
        <v>7</v>
      </c>
    </row>
    <row r="3387" spans="1:20" x14ac:dyDescent="0.45">
      <c r="A3387" t="s">
        <v>31</v>
      </c>
      <c r="B3387" s="2">
        <v>43513</v>
      </c>
      <c r="C3387" s="1">
        <v>0.45833333333333331</v>
      </c>
      <c r="D3387" t="s">
        <v>78</v>
      </c>
      <c r="E3387" t="s">
        <v>115</v>
      </c>
      <c r="F3387">
        <v>1341.92</v>
      </c>
      <c r="G3387">
        <v>1277.92</v>
      </c>
      <c r="H3387">
        <v>4</v>
      </c>
      <c r="I3387">
        <v>7</v>
      </c>
      <c r="J3387">
        <v>5</v>
      </c>
      <c r="K3387">
        <v>8</v>
      </c>
      <c r="L3387">
        <v>3</v>
      </c>
      <c r="M3387">
        <v>0</v>
      </c>
      <c r="N3387" t="s">
        <v>23</v>
      </c>
      <c r="O3387">
        <v>2.13</v>
      </c>
      <c r="P3387">
        <v>3.22</v>
      </c>
      <c r="Q3387">
        <v>3.53</v>
      </c>
      <c r="R3387">
        <v>2.2000000000000002</v>
      </c>
      <c r="S3387">
        <v>3.4</v>
      </c>
      <c r="T3387">
        <v>3.77</v>
      </c>
    </row>
    <row r="3388" spans="1:20" x14ac:dyDescent="0.45">
      <c r="A3388" t="s">
        <v>31</v>
      </c>
      <c r="B3388" s="2">
        <v>43513</v>
      </c>
      <c r="C3388" s="1">
        <v>0.54166666666666663</v>
      </c>
      <c r="D3388" t="s">
        <v>44</v>
      </c>
      <c r="E3388" t="s">
        <v>116</v>
      </c>
      <c r="F3388">
        <v>1373.1</v>
      </c>
      <c r="G3388">
        <v>1285.8599999999999</v>
      </c>
      <c r="H3388">
        <v>3</v>
      </c>
      <c r="I3388">
        <v>6</v>
      </c>
      <c r="J3388">
        <v>2</v>
      </c>
      <c r="K3388">
        <v>2</v>
      </c>
      <c r="L3388">
        <v>1</v>
      </c>
      <c r="M3388">
        <v>0</v>
      </c>
      <c r="N3388" t="s">
        <v>23</v>
      </c>
      <c r="O3388">
        <v>1.77</v>
      </c>
      <c r="P3388">
        <v>3.51</v>
      </c>
      <c r="Q3388">
        <v>4.72</v>
      </c>
      <c r="R3388">
        <v>1.83</v>
      </c>
      <c r="S3388">
        <v>3.85</v>
      </c>
      <c r="T3388">
        <v>5.9</v>
      </c>
    </row>
    <row r="3389" spans="1:20" x14ac:dyDescent="0.45">
      <c r="A3389" t="s">
        <v>61</v>
      </c>
      <c r="B3389" s="2">
        <v>43513</v>
      </c>
      <c r="C3389" s="1">
        <v>0.70833333333333337</v>
      </c>
      <c r="D3389" t="s">
        <v>62</v>
      </c>
      <c r="E3389" t="s">
        <v>90</v>
      </c>
      <c r="F3389">
        <v>1439.89</v>
      </c>
      <c r="G3389">
        <v>1323.2</v>
      </c>
      <c r="H3389">
        <v>9</v>
      </c>
      <c r="I3389">
        <v>15</v>
      </c>
      <c r="J3389">
        <v>6</v>
      </c>
      <c r="K3389">
        <v>9</v>
      </c>
      <c r="L3389">
        <v>0</v>
      </c>
      <c r="M3389">
        <v>2</v>
      </c>
      <c r="N3389" t="s">
        <v>34</v>
      </c>
      <c r="O3389">
        <v>1.56</v>
      </c>
      <c r="P3389">
        <v>3.76</v>
      </c>
      <c r="Q3389">
        <v>6.13</v>
      </c>
      <c r="R3389">
        <v>1.67</v>
      </c>
      <c r="S3389">
        <v>4.03</v>
      </c>
      <c r="T3389">
        <v>6.63</v>
      </c>
    </row>
    <row r="3390" spans="1:20" x14ac:dyDescent="0.45">
      <c r="A3390" t="s">
        <v>31</v>
      </c>
      <c r="B3390" s="2">
        <v>43513</v>
      </c>
      <c r="C3390" s="1">
        <v>0.70833333333333337</v>
      </c>
      <c r="D3390" t="s">
        <v>45</v>
      </c>
      <c r="E3390" t="s">
        <v>57</v>
      </c>
      <c r="F3390">
        <v>1335.22</v>
      </c>
      <c r="G3390">
        <v>1479.77</v>
      </c>
      <c r="H3390">
        <v>4</v>
      </c>
      <c r="I3390">
        <v>7</v>
      </c>
      <c r="J3390">
        <v>0</v>
      </c>
      <c r="K3390">
        <v>3</v>
      </c>
      <c r="L3390">
        <v>2</v>
      </c>
      <c r="M3390">
        <v>1</v>
      </c>
      <c r="N3390" t="s">
        <v>23</v>
      </c>
      <c r="O3390">
        <v>3.58</v>
      </c>
      <c r="P3390">
        <v>3.5</v>
      </c>
      <c r="Q3390">
        <v>2.0099999999999998</v>
      </c>
      <c r="R3390">
        <v>3.91</v>
      </c>
      <c r="S3390">
        <v>3.7</v>
      </c>
      <c r="T3390">
        <v>2.09</v>
      </c>
    </row>
    <row r="3391" spans="1:20" x14ac:dyDescent="0.45">
      <c r="A3391" t="s">
        <v>31</v>
      </c>
      <c r="B3391" s="2">
        <v>43514</v>
      </c>
      <c r="C3391" s="1">
        <v>0.75</v>
      </c>
      <c r="D3391" t="s">
        <v>55</v>
      </c>
      <c r="E3391" t="s">
        <v>68</v>
      </c>
      <c r="F3391">
        <v>1573.55</v>
      </c>
      <c r="G3391">
        <v>1368.07</v>
      </c>
      <c r="H3391">
        <v>9</v>
      </c>
      <c r="I3391">
        <v>12</v>
      </c>
      <c r="J3391">
        <v>5</v>
      </c>
      <c r="K3391">
        <v>11</v>
      </c>
      <c r="L3391">
        <v>2</v>
      </c>
      <c r="M3391">
        <v>1</v>
      </c>
      <c r="N3391" t="s">
        <v>23</v>
      </c>
      <c r="O3391">
        <v>1.35</v>
      </c>
      <c r="P3391">
        <v>5.04</v>
      </c>
      <c r="Q3391">
        <v>8.17</v>
      </c>
      <c r="R3391">
        <v>1.4</v>
      </c>
      <c r="S3391">
        <v>5.38</v>
      </c>
      <c r="T3391">
        <v>9.5</v>
      </c>
    </row>
    <row r="3392" spans="1:20" x14ac:dyDescent="0.45">
      <c r="A3392" t="s">
        <v>31</v>
      </c>
      <c r="B3392" s="2">
        <v>43519</v>
      </c>
      <c r="C3392" s="1">
        <v>0.625</v>
      </c>
      <c r="D3392" t="s">
        <v>116</v>
      </c>
      <c r="E3392" t="s">
        <v>56</v>
      </c>
      <c r="F3392">
        <v>1285.8599999999999</v>
      </c>
      <c r="G3392">
        <v>1399.26</v>
      </c>
      <c r="H3392">
        <v>1</v>
      </c>
      <c r="I3392">
        <v>2</v>
      </c>
      <c r="J3392">
        <v>3</v>
      </c>
      <c r="K3392">
        <v>4</v>
      </c>
      <c r="L3392">
        <v>1</v>
      </c>
      <c r="M3392">
        <v>3</v>
      </c>
      <c r="N3392" t="s">
        <v>34</v>
      </c>
      <c r="O3392">
        <v>4.0199999999999996</v>
      </c>
      <c r="P3392">
        <v>3.74</v>
      </c>
      <c r="Q3392">
        <v>1.83</v>
      </c>
      <c r="R3392">
        <v>4.33</v>
      </c>
      <c r="S3392">
        <v>3.95</v>
      </c>
      <c r="T3392">
        <v>1.97</v>
      </c>
    </row>
    <row r="3393" spans="1:20" x14ac:dyDescent="0.45">
      <c r="A3393" t="s">
        <v>35</v>
      </c>
      <c r="B3393" s="2">
        <v>43519</v>
      </c>
      <c r="C3393" s="1">
        <v>0.66666666666666663</v>
      </c>
      <c r="D3393" t="s">
        <v>47</v>
      </c>
      <c r="E3393" t="s">
        <v>38</v>
      </c>
      <c r="F3393">
        <v>1380.9</v>
      </c>
      <c r="G3393">
        <v>1384.37</v>
      </c>
      <c r="H3393">
        <v>4</v>
      </c>
      <c r="I3393">
        <v>5</v>
      </c>
      <c r="J3393">
        <v>4</v>
      </c>
      <c r="K3393">
        <v>6</v>
      </c>
      <c r="L3393">
        <v>3</v>
      </c>
      <c r="M3393">
        <v>0</v>
      </c>
      <c r="N3393" t="s">
        <v>23</v>
      </c>
      <c r="O3393">
        <v>2.21</v>
      </c>
      <c r="P3393">
        <v>3.35</v>
      </c>
      <c r="Q3393">
        <v>3.15</v>
      </c>
      <c r="R3393">
        <v>2.2999999999999998</v>
      </c>
      <c r="S3393">
        <v>3.46</v>
      </c>
      <c r="T3393">
        <v>3.3</v>
      </c>
    </row>
    <row r="3394" spans="1:20" x14ac:dyDescent="0.45">
      <c r="A3394" t="s">
        <v>31</v>
      </c>
      <c r="B3394" s="2">
        <v>43520</v>
      </c>
      <c r="C3394" s="1">
        <v>0.45833333333333331</v>
      </c>
      <c r="D3394" t="s">
        <v>99</v>
      </c>
      <c r="E3394" t="s">
        <v>45</v>
      </c>
      <c r="F3394">
        <v>1273.74</v>
      </c>
      <c r="G3394">
        <v>1335.22</v>
      </c>
      <c r="H3394">
        <v>6</v>
      </c>
      <c r="I3394">
        <v>8</v>
      </c>
      <c r="J3394">
        <v>6</v>
      </c>
      <c r="K3394">
        <v>7</v>
      </c>
      <c r="L3394">
        <v>2</v>
      </c>
      <c r="M3394">
        <v>0</v>
      </c>
      <c r="N3394" t="s">
        <v>23</v>
      </c>
      <c r="O3394">
        <v>2.61</v>
      </c>
      <c r="P3394">
        <v>3.06</v>
      </c>
      <c r="Q3394">
        <v>2.84</v>
      </c>
      <c r="R3394">
        <v>2.77</v>
      </c>
      <c r="S3394">
        <v>3.25</v>
      </c>
      <c r="T3394">
        <v>3.01</v>
      </c>
    </row>
    <row r="3395" spans="1:20" x14ac:dyDescent="0.45">
      <c r="A3395" t="s">
        <v>31</v>
      </c>
      <c r="B3395" s="2">
        <v>43520</v>
      </c>
      <c r="C3395" s="1">
        <v>0.54166666666666663</v>
      </c>
      <c r="D3395" t="s">
        <v>78</v>
      </c>
      <c r="E3395" t="s">
        <v>44</v>
      </c>
      <c r="F3395">
        <v>1341.92</v>
      </c>
      <c r="G3395">
        <v>1373.1</v>
      </c>
      <c r="H3395">
        <v>6</v>
      </c>
      <c r="I3395">
        <v>10</v>
      </c>
      <c r="J3395">
        <v>3</v>
      </c>
      <c r="K3395">
        <v>9</v>
      </c>
      <c r="L3395">
        <v>1</v>
      </c>
      <c r="M3395">
        <v>2</v>
      </c>
      <c r="N3395" t="s">
        <v>34</v>
      </c>
      <c r="O3395">
        <v>3.68</v>
      </c>
      <c r="P3395">
        <v>3.37</v>
      </c>
      <c r="Q3395">
        <v>2.0299999999999998</v>
      </c>
      <c r="R3395">
        <v>3.89</v>
      </c>
      <c r="S3395">
        <v>3.55</v>
      </c>
      <c r="T3395">
        <v>2.12</v>
      </c>
    </row>
    <row r="3396" spans="1:20" x14ac:dyDescent="0.45">
      <c r="A3396" t="s">
        <v>35</v>
      </c>
      <c r="B3396" s="2">
        <v>43520</v>
      </c>
      <c r="C3396" s="1">
        <v>0.5625</v>
      </c>
      <c r="D3396" t="s">
        <v>46</v>
      </c>
      <c r="E3396" t="s">
        <v>37</v>
      </c>
      <c r="F3396">
        <v>1427.51</v>
      </c>
      <c r="G3396">
        <v>1516.28</v>
      </c>
      <c r="H3396">
        <v>1</v>
      </c>
      <c r="I3396">
        <v>2</v>
      </c>
      <c r="J3396">
        <v>3</v>
      </c>
      <c r="K3396">
        <v>6</v>
      </c>
      <c r="L3396">
        <v>1</v>
      </c>
      <c r="M3396">
        <v>1</v>
      </c>
      <c r="N3396" t="s">
        <v>28</v>
      </c>
      <c r="O3396">
        <v>2.84</v>
      </c>
      <c r="P3396">
        <v>3.18</v>
      </c>
      <c r="Q3396">
        <v>2.4900000000000002</v>
      </c>
      <c r="R3396">
        <v>3.03</v>
      </c>
      <c r="S3396">
        <v>3.38</v>
      </c>
      <c r="T3396">
        <v>2.59</v>
      </c>
    </row>
    <row r="3397" spans="1:20" x14ac:dyDescent="0.45">
      <c r="A3397" t="s">
        <v>31</v>
      </c>
      <c r="B3397" s="2">
        <v>43520</v>
      </c>
      <c r="C3397" s="1">
        <v>0.625</v>
      </c>
      <c r="D3397" t="s">
        <v>33</v>
      </c>
      <c r="E3397" t="s">
        <v>55</v>
      </c>
      <c r="F3397">
        <v>1379.61</v>
      </c>
      <c r="G3397">
        <v>1573.55</v>
      </c>
      <c r="H3397">
        <v>9</v>
      </c>
      <c r="I3397">
        <v>13</v>
      </c>
      <c r="J3397">
        <v>9</v>
      </c>
      <c r="K3397">
        <v>15</v>
      </c>
      <c r="L3397">
        <v>1</v>
      </c>
      <c r="M3397">
        <v>2</v>
      </c>
      <c r="N3397" t="s">
        <v>34</v>
      </c>
      <c r="O3397">
        <v>5.0199999999999996</v>
      </c>
      <c r="P3397">
        <v>3.77</v>
      </c>
      <c r="Q3397">
        <v>1.68</v>
      </c>
      <c r="R3397">
        <v>5.36</v>
      </c>
      <c r="S3397">
        <v>4</v>
      </c>
      <c r="T3397">
        <v>1.73</v>
      </c>
    </row>
    <row r="3398" spans="1:20" x14ac:dyDescent="0.45">
      <c r="A3398" t="s">
        <v>61</v>
      </c>
      <c r="B3398" s="2">
        <v>43520</v>
      </c>
      <c r="C3398" s="1">
        <v>0.70833333333333337</v>
      </c>
      <c r="D3398" t="s">
        <v>90</v>
      </c>
      <c r="E3398" t="s">
        <v>80</v>
      </c>
      <c r="F3398">
        <v>1323.2</v>
      </c>
      <c r="G3398">
        <v>1390.23</v>
      </c>
      <c r="H3398">
        <v>9</v>
      </c>
      <c r="I3398">
        <v>9</v>
      </c>
      <c r="J3398">
        <v>5</v>
      </c>
      <c r="K3398">
        <v>6</v>
      </c>
      <c r="L3398">
        <v>1</v>
      </c>
      <c r="M3398">
        <v>0</v>
      </c>
      <c r="N3398" t="s">
        <v>23</v>
      </c>
      <c r="O3398">
        <v>2.33</v>
      </c>
      <c r="P3398">
        <v>3.08</v>
      </c>
      <c r="Q3398">
        <v>3.17</v>
      </c>
      <c r="R3398">
        <v>2.42</v>
      </c>
      <c r="S3398">
        <v>3.3</v>
      </c>
      <c r="T3398">
        <v>3.35</v>
      </c>
    </row>
    <row r="3399" spans="1:20" x14ac:dyDescent="0.45">
      <c r="A3399" t="s">
        <v>31</v>
      </c>
      <c r="B3399" s="2">
        <v>43527</v>
      </c>
      <c r="C3399" s="1">
        <v>0.54166666666666663</v>
      </c>
      <c r="D3399" t="s">
        <v>115</v>
      </c>
      <c r="E3399" t="s">
        <v>33</v>
      </c>
      <c r="F3399">
        <v>1276.83</v>
      </c>
      <c r="G3399">
        <v>1386.96</v>
      </c>
      <c r="H3399">
        <v>2</v>
      </c>
      <c r="I3399">
        <v>6</v>
      </c>
      <c r="J3399">
        <v>6</v>
      </c>
      <c r="K3399">
        <v>10</v>
      </c>
      <c r="L3399">
        <v>2</v>
      </c>
      <c r="M3399">
        <v>2</v>
      </c>
      <c r="N3399" t="s">
        <v>28</v>
      </c>
      <c r="O3399">
        <v>2.75</v>
      </c>
      <c r="P3399">
        <v>3.17</v>
      </c>
      <c r="Q3399">
        <v>2.61</v>
      </c>
      <c r="R3399">
        <v>2.87</v>
      </c>
      <c r="S3399">
        <v>3.35</v>
      </c>
      <c r="T3399">
        <v>2.75</v>
      </c>
    </row>
    <row r="3400" spans="1:20" x14ac:dyDescent="0.45">
      <c r="A3400" t="s">
        <v>35</v>
      </c>
      <c r="B3400" s="2">
        <v>43527</v>
      </c>
      <c r="C3400" s="1">
        <v>0.5625</v>
      </c>
      <c r="D3400" t="s">
        <v>37</v>
      </c>
      <c r="E3400" t="s">
        <v>112</v>
      </c>
      <c r="F3400">
        <v>1519.65</v>
      </c>
      <c r="G3400">
        <v>1549.08</v>
      </c>
      <c r="H3400">
        <v>1</v>
      </c>
      <c r="I3400">
        <v>7</v>
      </c>
      <c r="J3400">
        <v>6</v>
      </c>
      <c r="K3400">
        <v>9</v>
      </c>
      <c r="L3400">
        <v>0</v>
      </c>
      <c r="M3400">
        <v>3</v>
      </c>
      <c r="N3400" t="s">
        <v>34</v>
      </c>
      <c r="O3400">
        <v>3.3</v>
      </c>
      <c r="P3400">
        <v>3.27</v>
      </c>
      <c r="Q3400">
        <v>2.17</v>
      </c>
      <c r="R3400">
        <v>3.5</v>
      </c>
      <c r="S3400">
        <v>3.52</v>
      </c>
      <c r="T3400">
        <v>2.25</v>
      </c>
    </row>
    <row r="3401" spans="1:20" x14ac:dyDescent="0.45">
      <c r="A3401" t="s">
        <v>35</v>
      </c>
      <c r="B3401" s="2">
        <v>43527</v>
      </c>
      <c r="C3401" s="1">
        <v>0.66666666666666663</v>
      </c>
      <c r="D3401" t="s">
        <v>38</v>
      </c>
      <c r="E3401" t="s">
        <v>46</v>
      </c>
      <c r="F3401">
        <v>1377.13</v>
      </c>
      <c r="G3401">
        <v>1432.29</v>
      </c>
      <c r="H3401">
        <v>1</v>
      </c>
      <c r="I3401">
        <v>5</v>
      </c>
      <c r="J3401">
        <v>1</v>
      </c>
      <c r="K3401">
        <v>3</v>
      </c>
      <c r="L3401">
        <v>0</v>
      </c>
      <c r="M3401">
        <v>1</v>
      </c>
      <c r="N3401" t="s">
        <v>34</v>
      </c>
      <c r="O3401">
        <v>2.82</v>
      </c>
      <c r="P3401">
        <v>3.21</v>
      </c>
      <c r="Q3401">
        <v>2.4700000000000002</v>
      </c>
      <c r="R3401">
        <v>2.99</v>
      </c>
      <c r="S3401">
        <v>3.4</v>
      </c>
      <c r="T3401">
        <v>2.65</v>
      </c>
    </row>
    <row r="3402" spans="1:20" x14ac:dyDescent="0.45">
      <c r="A3402" t="s">
        <v>31</v>
      </c>
      <c r="B3402" s="2">
        <v>43527</v>
      </c>
      <c r="C3402" s="1">
        <v>0.70833333333333337</v>
      </c>
      <c r="D3402" t="s">
        <v>44</v>
      </c>
      <c r="E3402" t="s">
        <v>57</v>
      </c>
      <c r="F3402">
        <v>1386.53</v>
      </c>
      <c r="G3402">
        <v>1474.07</v>
      </c>
      <c r="H3402">
        <v>6</v>
      </c>
      <c r="I3402">
        <v>9</v>
      </c>
      <c r="J3402">
        <v>3</v>
      </c>
      <c r="K3402">
        <v>3</v>
      </c>
      <c r="L3402">
        <v>2</v>
      </c>
      <c r="M3402">
        <v>0</v>
      </c>
      <c r="N3402" t="s">
        <v>23</v>
      </c>
      <c r="O3402">
        <v>2.44</v>
      </c>
      <c r="P3402">
        <v>3.25</v>
      </c>
      <c r="Q3402">
        <v>2.89</v>
      </c>
      <c r="R3402">
        <v>2.5499999999999998</v>
      </c>
      <c r="S3402">
        <v>3.5</v>
      </c>
      <c r="T3402">
        <v>3.05</v>
      </c>
    </row>
    <row r="3403" spans="1:20" x14ac:dyDescent="0.45">
      <c r="A3403" t="s">
        <v>61</v>
      </c>
      <c r="B3403" s="2">
        <v>43528</v>
      </c>
      <c r="C3403" s="1">
        <v>0.8125</v>
      </c>
      <c r="D3403" t="s">
        <v>62</v>
      </c>
      <c r="E3403" t="s">
        <v>80</v>
      </c>
      <c r="F3403">
        <v>1410.56</v>
      </c>
      <c r="G3403">
        <v>1386.55</v>
      </c>
      <c r="H3403">
        <v>3</v>
      </c>
      <c r="I3403">
        <v>9</v>
      </c>
      <c r="J3403">
        <v>4</v>
      </c>
      <c r="K3403">
        <v>5</v>
      </c>
      <c r="L3403">
        <v>3</v>
      </c>
      <c r="M3403">
        <v>0</v>
      </c>
      <c r="N3403" t="s">
        <v>23</v>
      </c>
      <c r="O3403">
        <v>1.72</v>
      </c>
      <c r="P3403">
        <v>3.52</v>
      </c>
      <c r="Q3403">
        <v>4.9000000000000004</v>
      </c>
      <c r="R3403">
        <v>1.87</v>
      </c>
      <c r="S3403">
        <v>3.85</v>
      </c>
      <c r="T3403">
        <v>5.5</v>
      </c>
    </row>
    <row r="3404" spans="1:20" x14ac:dyDescent="0.45">
      <c r="A3404" t="s">
        <v>81</v>
      </c>
      <c r="B3404" s="2">
        <v>43529</v>
      </c>
      <c r="C3404" s="1">
        <v>0.60416666666666663</v>
      </c>
      <c r="D3404" t="s">
        <v>83</v>
      </c>
      <c r="E3404" t="s">
        <v>108</v>
      </c>
      <c r="F3404">
        <v>1579.16</v>
      </c>
      <c r="G3404">
        <v>1492.43</v>
      </c>
      <c r="H3404">
        <v>5</v>
      </c>
      <c r="I3404">
        <v>7</v>
      </c>
      <c r="J3404">
        <v>6</v>
      </c>
      <c r="K3404">
        <v>10</v>
      </c>
      <c r="L3404">
        <v>2</v>
      </c>
      <c r="M3404">
        <v>0</v>
      </c>
      <c r="N3404" t="s">
        <v>23</v>
      </c>
      <c r="O3404">
        <v>2.15</v>
      </c>
      <c r="P3404">
        <v>2.89</v>
      </c>
      <c r="Q3404">
        <v>3.91</v>
      </c>
      <c r="R3404">
        <v>2.2999999999999998</v>
      </c>
      <c r="S3404">
        <v>3.07</v>
      </c>
      <c r="T3404">
        <v>4.0999999999999996</v>
      </c>
    </row>
    <row r="3405" spans="1:20" x14ac:dyDescent="0.45">
      <c r="A3405" t="s">
        <v>35</v>
      </c>
      <c r="B3405" s="2">
        <v>43532</v>
      </c>
      <c r="C3405" s="1">
        <v>0.66666666666666663</v>
      </c>
      <c r="D3405" t="s">
        <v>117</v>
      </c>
      <c r="E3405" t="s">
        <v>47</v>
      </c>
      <c r="F3405">
        <v>1416.85</v>
      </c>
      <c r="G3405">
        <v>1396.28</v>
      </c>
      <c r="H3405">
        <v>4</v>
      </c>
      <c r="I3405">
        <v>4</v>
      </c>
      <c r="J3405">
        <v>7</v>
      </c>
      <c r="K3405">
        <v>7</v>
      </c>
      <c r="L3405">
        <v>4</v>
      </c>
      <c r="M3405">
        <v>1</v>
      </c>
      <c r="N3405" t="s">
        <v>23</v>
      </c>
      <c r="O3405">
        <v>2.1800000000000002</v>
      </c>
      <c r="P3405">
        <v>3.49</v>
      </c>
      <c r="Q3405">
        <v>3.08</v>
      </c>
      <c r="R3405">
        <v>2.25</v>
      </c>
      <c r="S3405">
        <v>3.7</v>
      </c>
      <c r="T3405">
        <v>3.27</v>
      </c>
    </row>
    <row r="3406" spans="1:20" x14ac:dyDescent="0.45">
      <c r="A3406" t="s">
        <v>41</v>
      </c>
      <c r="B3406" s="2">
        <v>43532</v>
      </c>
      <c r="C3406" s="1">
        <v>0.70833333333333337</v>
      </c>
      <c r="D3406" t="s">
        <v>97</v>
      </c>
      <c r="E3406" t="s">
        <v>52</v>
      </c>
      <c r="F3406">
        <v>1257.1099999999999</v>
      </c>
      <c r="G3406">
        <v>1257.1099999999999</v>
      </c>
      <c r="H3406">
        <v>4</v>
      </c>
      <c r="I3406">
        <v>4</v>
      </c>
      <c r="J3406">
        <v>0</v>
      </c>
      <c r="K3406">
        <v>1</v>
      </c>
      <c r="L3406">
        <v>1</v>
      </c>
      <c r="M3406">
        <v>1</v>
      </c>
      <c r="N3406" t="s">
        <v>28</v>
      </c>
      <c r="O3406">
        <v>2.67</v>
      </c>
      <c r="P3406">
        <v>3.25</v>
      </c>
      <c r="Q3406">
        <v>2.64</v>
      </c>
      <c r="R3406">
        <v>2.8</v>
      </c>
      <c r="S3406">
        <v>3.44</v>
      </c>
      <c r="T3406">
        <v>2.8</v>
      </c>
    </row>
    <row r="3407" spans="1:20" x14ac:dyDescent="0.45">
      <c r="A3407" t="s">
        <v>31</v>
      </c>
      <c r="B3407" s="2">
        <v>43535</v>
      </c>
      <c r="C3407" s="1">
        <v>0.54166666666666663</v>
      </c>
      <c r="D3407" t="s">
        <v>56</v>
      </c>
      <c r="E3407" t="s">
        <v>33</v>
      </c>
      <c r="F3407">
        <v>1411.92</v>
      </c>
      <c r="G3407">
        <v>1386.96</v>
      </c>
      <c r="H3407">
        <v>6</v>
      </c>
      <c r="I3407">
        <v>6</v>
      </c>
      <c r="J3407">
        <v>4</v>
      </c>
      <c r="K3407">
        <v>10</v>
      </c>
      <c r="L3407">
        <v>0</v>
      </c>
      <c r="M3407">
        <v>1</v>
      </c>
      <c r="N3407" t="s">
        <v>34</v>
      </c>
      <c r="O3407">
        <v>2.13</v>
      </c>
      <c r="P3407">
        <v>3.87</v>
      </c>
      <c r="Q3407">
        <v>3.01</v>
      </c>
      <c r="R3407">
        <v>2.27</v>
      </c>
      <c r="S3407">
        <v>4.08</v>
      </c>
      <c r="T3407">
        <v>3.25</v>
      </c>
    </row>
    <row r="3408" spans="1:20" x14ac:dyDescent="0.45">
      <c r="A3408" t="s">
        <v>31</v>
      </c>
      <c r="B3408" s="2">
        <v>43535</v>
      </c>
      <c r="C3408" s="1">
        <v>0.54166666666666663</v>
      </c>
      <c r="D3408" t="s">
        <v>44</v>
      </c>
      <c r="E3408" t="s">
        <v>99</v>
      </c>
      <c r="F3408">
        <v>1386.53</v>
      </c>
      <c r="G3408">
        <v>1282.25</v>
      </c>
      <c r="H3408">
        <v>9</v>
      </c>
      <c r="I3408">
        <v>9</v>
      </c>
      <c r="J3408">
        <v>6</v>
      </c>
      <c r="K3408">
        <v>10</v>
      </c>
      <c r="L3408">
        <v>2</v>
      </c>
      <c r="M3408">
        <v>1</v>
      </c>
      <c r="N3408" t="s">
        <v>23</v>
      </c>
      <c r="O3408">
        <v>1.52</v>
      </c>
      <c r="P3408">
        <v>4.1100000000000003</v>
      </c>
      <c r="Q3408">
        <v>6.24</v>
      </c>
      <c r="R3408">
        <v>1.57</v>
      </c>
      <c r="S3408">
        <v>4.7</v>
      </c>
      <c r="T3408">
        <v>6.9</v>
      </c>
    </row>
    <row r="3409" spans="1:20" x14ac:dyDescent="0.45">
      <c r="A3409" t="s">
        <v>35</v>
      </c>
      <c r="B3409" s="2">
        <v>43535</v>
      </c>
      <c r="C3409" s="1">
        <v>0.5625</v>
      </c>
      <c r="D3409" t="s">
        <v>47</v>
      </c>
      <c r="E3409" t="s">
        <v>117</v>
      </c>
      <c r="F3409">
        <v>1396.28</v>
      </c>
      <c r="G3409">
        <v>1416.85</v>
      </c>
      <c r="H3409">
        <v>6</v>
      </c>
      <c r="I3409">
        <v>7</v>
      </c>
      <c r="J3409">
        <v>4</v>
      </c>
      <c r="K3409">
        <v>7</v>
      </c>
      <c r="L3409">
        <v>0</v>
      </c>
      <c r="M3409">
        <v>1</v>
      </c>
      <c r="N3409" t="s">
        <v>34</v>
      </c>
      <c r="O3409">
        <v>2.14</v>
      </c>
      <c r="P3409">
        <v>3.65</v>
      </c>
      <c r="Q3409">
        <v>3.06</v>
      </c>
      <c r="R3409">
        <v>2.4</v>
      </c>
      <c r="S3409">
        <v>3.94</v>
      </c>
      <c r="T3409">
        <v>3.8</v>
      </c>
    </row>
    <row r="3410" spans="1:20" x14ac:dyDescent="0.45">
      <c r="A3410" t="s">
        <v>31</v>
      </c>
      <c r="B3410" s="2">
        <v>43535</v>
      </c>
      <c r="C3410" s="1">
        <v>0.625</v>
      </c>
      <c r="D3410" t="s">
        <v>68</v>
      </c>
      <c r="E3410" t="s">
        <v>55</v>
      </c>
      <c r="F3410">
        <v>1375.88</v>
      </c>
      <c r="G3410">
        <v>1580.81</v>
      </c>
      <c r="H3410">
        <v>4</v>
      </c>
      <c r="I3410">
        <v>8</v>
      </c>
      <c r="J3410">
        <v>9</v>
      </c>
      <c r="K3410">
        <v>15</v>
      </c>
      <c r="L3410">
        <v>0</v>
      </c>
      <c r="M3410">
        <v>1</v>
      </c>
      <c r="N3410" t="s">
        <v>34</v>
      </c>
      <c r="O3410">
        <v>3.23</v>
      </c>
      <c r="P3410">
        <v>3.48</v>
      </c>
      <c r="Q3410">
        <v>2.16</v>
      </c>
      <c r="R3410">
        <v>3.4</v>
      </c>
      <c r="S3410">
        <v>3.65</v>
      </c>
      <c r="T3410">
        <v>2.2200000000000002</v>
      </c>
    </row>
    <row r="3411" spans="1:20" x14ac:dyDescent="0.45">
      <c r="A3411" t="s">
        <v>20</v>
      </c>
      <c r="B3411" s="2">
        <v>43535</v>
      </c>
      <c r="C3411" s="1">
        <v>0.70833333333333337</v>
      </c>
      <c r="D3411" t="s">
        <v>113</v>
      </c>
      <c r="E3411" t="s">
        <v>22</v>
      </c>
      <c r="F3411">
        <v>1254.3699999999999</v>
      </c>
      <c r="G3411">
        <v>1288.3399999999999</v>
      </c>
      <c r="H3411">
        <v>1</v>
      </c>
      <c r="I3411">
        <v>1</v>
      </c>
      <c r="J3411">
        <v>3</v>
      </c>
      <c r="K3411">
        <v>7</v>
      </c>
      <c r="L3411">
        <v>0</v>
      </c>
      <c r="M3411">
        <v>2</v>
      </c>
      <c r="N3411" t="s">
        <v>34</v>
      </c>
      <c r="O3411">
        <v>2.41</v>
      </c>
      <c r="P3411">
        <v>3.41</v>
      </c>
      <c r="Q3411">
        <v>2.82</v>
      </c>
      <c r="R3411">
        <v>2.5499999999999998</v>
      </c>
      <c r="S3411">
        <v>3.55</v>
      </c>
      <c r="T3411">
        <v>3</v>
      </c>
    </row>
    <row r="3412" spans="1:20" x14ac:dyDescent="0.45">
      <c r="A3412" t="s">
        <v>20</v>
      </c>
      <c r="B3412" s="2">
        <v>43535</v>
      </c>
      <c r="C3412" s="1">
        <v>0.70833333333333337</v>
      </c>
      <c r="D3412" t="s">
        <v>59</v>
      </c>
      <c r="E3412" t="s">
        <v>29</v>
      </c>
      <c r="F3412">
        <v>1267.44</v>
      </c>
      <c r="G3412">
        <v>1298.75</v>
      </c>
      <c r="H3412">
        <v>7</v>
      </c>
      <c r="I3412">
        <v>7</v>
      </c>
      <c r="J3412">
        <v>1</v>
      </c>
      <c r="K3412">
        <v>2</v>
      </c>
      <c r="L3412">
        <v>3</v>
      </c>
      <c r="M3412">
        <v>0</v>
      </c>
      <c r="N3412" t="s">
        <v>23</v>
      </c>
      <c r="O3412">
        <v>1.67</v>
      </c>
      <c r="P3412">
        <v>4.09</v>
      </c>
      <c r="Q3412">
        <v>4.57</v>
      </c>
      <c r="R3412">
        <v>1.74</v>
      </c>
      <c r="S3412">
        <v>4.3499999999999996</v>
      </c>
      <c r="T3412">
        <v>5</v>
      </c>
    </row>
    <row r="3413" spans="1:20" x14ac:dyDescent="0.45">
      <c r="A3413" t="s">
        <v>20</v>
      </c>
      <c r="B3413" s="2">
        <v>43535</v>
      </c>
      <c r="C3413" s="1">
        <v>0.79166666666666663</v>
      </c>
      <c r="D3413" t="s">
        <v>40</v>
      </c>
      <c r="E3413" t="s">
        <v>60</v>
      </c>
      <c r="F3413">
        <v>1331.9</v>
      </c>
      <c r="G3413">
        <v>1398.46</v>
      </c>
      <c r="H3413">
        <v>4</v>
      </c>
      <c r="I3413">
        <v>10</v>
      </c>
      <c r="J3413">
        <v>3</v>
      </c>
      <c r="K3413">
        <v>9</v>
      </c>
      <c r="L3413">
        <v>1</v>
      </c>
      <c r="M3413">
        <v>0</v>
      </c>
      <c r="N3413" t="s">
        <v>23</v>
      </c>
      <c r="O3413">
        <v>1.99</v>
      </c>
      <c r="P3413">
        <v>3.41</v>
      </c>
      <c r="Q3413">
        <v>3.72</v>
      </c>
      <c r="R3413">
        <v>2.12</v>
      </c>
      <c r="S3413">
        <v>3.56</v>
      </c>
      <c r="T3413">
        <v>3.9</v>
      </c>
    </row>
    <row r="3414" spans="1:20" x14ac:dyDescent="0.45">
      <c r="A3414" t="s">
        <v>35</v>
      </c>
      <c r="B3414" s="2">
        <v>43541</v>
      </c>
      <c r="C3414" s="1">
        <v>0.66666666666666663</v>
      </c>
      <c r="D3414" t="s">
        <v>100</v>
      </c>
      <c r="E3414" t="s">
        <v>112</v>
      </c>
      <c r="F3414">
        <v>1421.94</v>
      </c>
      <c r="G3414">
        <v>1564.69</v>
      </c>
      <c r="H3414">
        <v>7</v>
      </c>
      <c r="I3414">
        <v>10</v>
      </c>
      <c r="J3414">
        <v>9</v>
      </c>
      <c r="K3414">
        <v>12</v>
      </c>
      <c r="L3414">
        <v>1</v>
      </c>
      <c r="M3414">
        <v>2</v>
      </c>
      <c r="N3414" t="s">
        <v>34</v>
      </c>
      <c r="O3414">
        <v>4.74</v>
      </c>
      <c r="P3414">
        <v>3.5</v>
      </c>
      <c r="Q3414">
        <v>1.75</v>
      </c>
      <c r="R3414">
        <v>5.25</v>
      </c>
      <c r="S3414">
        <v>3.85</v>
      </c>
      <c r="T3414">
        <v>1.82</v>
      </c>
    </row>
    <row r="3415" spans="1:20" x14ac:dyDescent="0.45">
      <c r="A3415" t="s">
        <v>35</v>
      </c>
      <c r="B3415" s="2">
        <v>43541</v>
      </c>
      <c r="C3415" s="1">
        <v>0.66666666666666663</v>
      </c>
      <c r="D3415" t="s">
        <v>38</v>
      </c>
      <c r="E3415" t="s">
        <v>39</v>
      </c>
      <c r="F3415">
        <v>1361.59</v>
      </c>
      <c r="G3415">
        <v>1762.01</v>
      </c>
      <c r="H3415">
        <v>1</v>
      </c>
      <c r="I3415">
        <v>4</v>
      </c>
      <c r="J3415">
        <v>6</v>
      </c>
      <c r="K3415">
        <v>10</v>
      </c>
      <c r="L3415">
        <v>0</v>
      </c>
      <c r="M3415">
        <v>2</v>
      </c>
      <c r="N3415" t="s">
        <v>34</v>
      </c>
      <c r="O3415">
        <v>13.12</v>
      </c>
      <c r="P3415">
        <v>6.33</v>
      </c>
      <c r="Q3415">
        <v>1.2</v>
      </c>
      <c r="R3415">
        <v>16.18</v>
      </c>
      <c r="S3415">
        <v>6.92</v>
      </c>
      <c r="T3415">
        <v>1.24</v>
      </c>
    </row>
    <row r="3416" spans="1:20" x14ac:dyDescent="0.45">
      <c r="A3416" t="s">
        <v>31</v>
      </c>
      <c r="B3416" s="2">
        <v>43541</v>
      </c>
      <c r="C3416" s="1">
        <v>0.66666666666666663</v>
      </c>
      <c r="D3416" t="s">
        <v>68</v>
      </c>
      <c r="E3416" t="s">
        <v>33</v>
      </c>
      <c r="F3416">
        <v>1375.83</v>
      </c>
      <c r="G3416">
        <v>1376.22</v>
      </c>
      <c r="H3416">
        <v>3</v>
      </c>
      <c r="I3416">
        <v>7</v>
      </c>
      <c r="J3416">
        <v>4</v>
      </c>
      <c r="K3416">
        <v>10</v>
      </c>
      <c r="L3416">
        <v>3</v>
      </c>
      <c r="M3416">
        <v>1</v>
      </c>
      <c r="N3416" t="s">
        <v>23</v>
      </c>
      <c r="O3416">
        <v>1.98</v>
      </c>
      <c r="P3416">
        <v>3.78</v>
      </c>
      <c r="Q3416">
        <v>3.43</v>
      </c>
      <c r="R3416">
        <v>2.0699999999999998</v>
      </c>
      <c r="S3416">
        <v>4.05</v>
      </c>
      <c r="T3416">
        <v>3.78</v>
      </c>
    </row>
    <row r="3417" spans="1:20" x14ac:dyDescent="0.45">
      <c r="A3417" t="s">
        <v>31</v>
      </c>
      <c r="B3417" s="2">
        <v>43541</v>
      </c>
      <c r="C3417" s="1">
        <v>0.66666666666666663</v>
      </c>
      <c r="D3417" t="s">
        <v>45</v>
      </c>
      <c r="E3417" t="s">
        <v>116</v>
      </c>
      <c r="F3417">
        <v>1330.52</v>
      </c>
      <c r="G3417">
        <v>1268.8800000000001</v>
      </c>
      <c r="H3417">
        <v>6</v>
      </c>
      <c r="I3417">
        <v>7</v>
      </c>
      <c r="J3417">
        <v>0</v>
      </c>
      <c r="K3417">
        <v>1</v>
      </c>
      <c r="L3417">
        <v>2</v>
      </c>
      <c r="M3417">
        <v>1</v>
      </c>
      <c r="N3417" t="s">
        <v>23</v>
      </c>
      <c r="O3417">
        <v>2.38</v>
      </c>
      <c r="P3417">
        <v>3.07</v>
      </c>
      <c r="Q3417">
        <v>3.18</v>
      </c>
      <c r="R3417">
        <v>2.4900000000000002</v>
      </c>
      <c r="S3417">
        <v>3.23</v>
      </c>
      <c r="T3417">
        <v>3.95</v>
      </c>
    </row>
    <row r="3418" spans="1:20" x14ac:dyDescent="0.45">
      <c r="A3418" t="s">
        <v>31</v>
      </c>
      <c r="B3418" s="2">
        <v>43541</v>
      </c>
      <c r="C3418" s="1">
        <v>0.66666666666666663</v>
      </c>
      <c r="D3418" t="s">
        <v>78</v>
      </c>
      <c r="E3418" t="s">
        <v>57</v>
      </c>
      <c r="F3418">
        <v>1326.94</v>
      </c>
      <c r="G3418">
        <v>1457.63</v>
      </c>
      <c r="H3418">
        <v>3</v>
      </c>
      <c r="I3418">
        <v>7</v>
      </c>
      <c r="J3418">
        <v>3</v>
      </c>
      <c r="K3418">
        <v>3</v>
      </c>
      <c r="L3418">
        <v>1</v>
      </c>
      <c r="M3418">
        <v>3</v>
      </c>
      <c r="N3418" t="s">
        <v>34</v>
      </c>
      <c r="O3418">
        <v>3.91</v>
      </c>
      <c r="P3418">
        <v>3.64</v>
      </c>
      <c r="Q3418">
        <v>1.88</v>
      </c>
      <c r="R3418">
        <v>4.33</v>
      </c>
      <c r="S3418">
        <v>3.87</v>
      </c>
      <c r="T3418">
        <v>1.97</v>
      </c>
    </row>
    <row r="3419" spans="1:20" x14ac:dyDescent="0.45">
      <c r="A3419" t="s">
        <v>31</v>
      </c>
      <c r="B3419" s="2">
        <v>43541</v>
      </c>
      <c r="C3419" s="1">
        <v>0.66666666666666663</v>
      </c>
      <c r="D3419" t="s">
        <v>115</v>
      </c>
      <c r="E3419" t="s">
        <v>56</v>
      </c>
      <c r="F3419">
        <v>1279.78</v>
      </c>
      <c r="G3419">
        <v>1420.81</v>
      </c>
      <c r="H3419">
        <v>2</v>
      </c>
      <c r="I3419">
        <v>6</v>
      </c>
      <c r="J3419">
        <v>6</v>
      </c>
      <c r="K3419">
        <v>6</v>
      </c>
      <c r="L3419">
        <v>0</v>
      </c>
      <c r="M3419">
        <v>1</v>
      </c>
      <c r="N3419" t="s">
        <v>34</v>
      </c>
      <c r="O3419">
        <v>4.47</v>
      </c>
      <c r="P3419">
        <v>4</v>
      </c>
      <c r="Q3419">
        <v>1.7</v>
      </c>
      <c r="R3419">
        <v>5</v>
      </c>
      <c r="S3419">
        <v>4.24</v>
      </c>
      <c r="T3419">
        <v>1.85</v>
      </c>
    </row>
    <row r="3420" spans="1:20" x14ac:dyDescent="0.45">
      <c r="A3420" t="s">
        <v>61</v>
      </c>
      <c r="B3420" s="2">
        <v>43541</v>
      </c>
      <c r="C3420" s="1">
        <v>0.70833333333333337</v>
      </c>
      <c r="D3420" t="s">
        <v>77</v>
      </c>
      <c r="E3420" t="s">
        <v>90</v>
      </c>
      <c r="F3420">
        <v>1340.46</v>
      </c>
      <c r="G3420">
        <v>1344</v>
      </c>
      <c r="H3420">
        <v>3</v>
      </c>
      <c r="I3420">
        <v>6</v>
      </c>
      <c r="J3420">
        <v>9</v>
      </c>
      <c r="K3420">
        <v>15</v>
      </c>
      <c r="L3420">
        <v>3</v>
      </c>
      <c r="M3420">
        <v>2</v>
      </c>
      <c r="N3420" t="s">
        <v>23</v>
      </c>
      <c r="O3420">
        <v>2.82</v>
      </c>
      <c r="P3420">
        <v>3.24</v>
      </c>
      <c r="Q3420">
        <v>2.46</v>
      </c>
      <c r="R3420">
        <v>3</v>
      </c>
      <c r="S3420">
        <v>3.43</v>
      </c>
      <c r="T3420">
        <v>2.56</v>
      </c>
    </row>
    <row r="3421" spans="1:20" x14ac:dyDescent="0.45">
      <c r="A3421" t="s">
        <v>31</v>
      </c>
      <c r="B3421" s="2">
        <v>43553</v>
      </c>
      <c r="C3421" s="1">
        <v>0.75</v>
      </c>
      <c r="D3421" t="s">
        <v>57</v>
      </c>
      <c r="E3421" t="s">
        <v>44</v>
      </c>
      <c r="F3421">
        <v>1457.63</v>
      </c>
      <c r="G3421">
        <v>1408.15</v>
      </c>
      <c r="H3421">
        <v>6</v>
      </c>
      <c r="I3421">
        <v>6</v>
      </c>
      <c r="J3421">
        <v>9</v>
      </c>
      <c r="K3421">
        <v>15</v>
      </c>
      <c r="L3421">
        <v>2</v>
      </c>
      <c r="M3421">
        <v>2</v>
      </c>
      <c r="N3421" t="s">
        <v>28</v>
      </c>
      <c r="O3421">
        <v>2.0699999999999998</v>
      </c>
      <c r="P3421">
        <v>3.64</v>
      </c>
      <c r="Q3421">
        <v>3.3</v>
      </c>
      <c r="R3421">
        <v>2.15</v>
      </c>
      <c r="S3421">
        <v>3.83</v>
      </c>
      <c r="T3421">
        <v>3.6</v>
      </c>
    </row>
    <row r="3422" spans="1:20" x14ac:dyDescent="0.45">
      <c r="A3422" t="s">
        <v>81</v>
      </c>
      <c r="B3422" s="2">
        <v>43554</v>
      </c>
      <c r="C3422" s="1">
        <v>0.35416666666666669</v>
      </c>
      <c r="D3422" t="s">
        <v>118</v>
      </c>
      <c r="E3422" t="s">
        <v>83</v>
      </c>
      <c r="F3422">
        <v>1400.6</v>
      </c>
      <c r="G3422">
        <v>1569.85</v>
      </c>
      <c r="H3422">
        <v>4</v>
      </c>
      <c r="I3422">
        <v>7</v>
      </c>
      <c r="J3422">
        <v>6</v>
      </c>
      <c r="K3422">
        <v>8</v>
      </c>
      <c r="L3422">
        <v>1</v>
      </c>
      <c r="M3422">
        <v>1</v>
      </c>
      <c r="N3422" t="s">
        <v>28</v>
      </c>
      <c r="O3422">
        <v>2.87</v>
      </c>
      <c r="P3422">
        <v>2.82</v>
      </c>
      <c r="Q3422">
        <v>2.76</v>
      </c>
      <c r="R3422">
        <v>3.1</v>
      </c>
      <c r="S3422">
        <v>3.06</v>
      </c>
      <c r="T3422">
        <v>2.91</v>
      </c>
    </row>
    <row r="3423" spans="1:20" x14ac:dyDescent="0.45">
      <c r="A3423" t="s">
        <v>31</v>
      </c>
      <c r="B3423" s="2">
        <v>43554</v>
      </c>
      <c r="C3423" s="1">
        <v>0.625</v>
      </c>
      <c r="D3423" t="s">
        <v>55</v>
      </c>
      <c r="E3423" t="s">
        <v>56</v>
      </c>
      <c r="F3423">
        <v>1577.99</v>
      </c>
      <c r="G3423">
        <v>1420.81</v>
      </c>
      <c r="H3423">
        <v>9</v>
      </c>
      <c r="I3423">
        <v>15</v>
      </c>
      <c r="J3423">
        <v>6</v>
      </c>
      <c r="K3423">
        <v>9</v>
      </c>
      <c r="L3423">
        <v>0</v>
      </c>
      <c r="M3423">
        <v>0</v>
      </c>
      <c r="N3423" t="s">
        <v>28</v>
      </c>
      <c r="O3423">
        <v>1.38</v>
      </c>
      <c r="P3423">
        <v>5.2</v>
      </c>
      <c r="Q3423">
        <v>6.87</v>
      </c>
      <c r="R3423">
        <v>1.45</v>
      </c>
      <c r="S3423">
        <v>5.67</v>
      </c>
      <c r="T3423">
        <v>8</v>
      </c>
    </row>
    <row r="3424" spans="1:20" x14ac:dyDescent="0.45">
      <c r="A3424" t="s">
        <v>35</v>
      </c>
      <c r="B3424" s="2">
        <v>43554</v>
      </c>
      <c r="C3424" s="1">
        <v>0.66666666666666663</v>
      </c>
      <c r="D3424" t="s">
        <v>100</v>
      </c>
      <c r="E3424" t="s">
        <v>46</v>
      </c>
      <c r="F3424">
        <v>1421.94</v>
      </c>
      <c r="G3424">
        <v>1446.23</v>
      </c>
      <c r="H3424">
        <v>6</v>
      </c>
      <c r="I3424">
        <v>7</v>
      </c>
      <c r="J3424">
        <v>7</v>
      </c>
      <c r="K3424">
        <v>7</v>
      </c>
      <c r="L3424">
        <v>2</v>
      </c>
      <c r="M3424">
        <v>1</v>
      </c>
      <c r="N3424" t="s">
        <v>23</v>
      </c>
      <c r="O3424">
        <v>2.15</v>
      </c>
      <c r="P3424">
        <v>3.37</v>
      </c>
      <c r="Q3424">
        <v>3.23</v>
      </c>
      <c r="R3424">
        <v>2.2799999999999998</v>
      </c>
      <c r="S3424">
        <v>3.63</v>
      </c>
      <c r="T3424">
        <v>3.45</v>
      </c>
    </row>
    <row r="3425" spans="1:20" x14ac:dyDescent="0.45">
      <c r="A3425" t="s">
        <v>35</v>
      </c>
      <c r="B3425" s="2">
        <v>43554</v>
      </c>
      <c r="C3425" s="1">
        <v>0.66666666666666663</v>
      </c>
      <c r="D3425" t="s">
        <v>117</v>
      </c>
      <c r="E3425" t="s">
        <v>38</v>
      </c>
      <c r="F3425">
        <v>1405.9</v>
      </c>
      <c r="G3425">
        <v>1361.59</v>
      </c>
      <c r="H3425">
        <v>7</v>
      </c>
      <c r="I3425">
        <v>8</v>
      </c>
      <c r="J3425">
        <v>0</v>
      </c>
      <c r="K3425">
        <v>1</v>
      </c>
      <c r="L3425">
        <v>0</v>
      </c>
      <c r="M3425">
        <v>2</v>
      </c>
      <c r="N3425" t="s">
        <v>34</v>
      </c>
      <c r="O3425">
        <v>2.14</v>
      </c>
      <c r="P3425">
        <v>3.58</v>
      </c>
      <c r="Q3425">
        <v>3.06</v>
      </c>
      <c r="R3425">
        <v>2.29</v>
      </c>
      <c r="S3425">
        <v>3.75</v>
      </c>
      <c r="T3425">
        <v>3.3</v>
      </c>
    </row>
    <row r="3426" spans="1:20" x14ac:dyDescent="0.45">
      <c r="A3426" t="s">
        <v>20</v>
      </c>
      <c r="B3426" s="2">
        <v>43554</v>
      </c>
      <c r="C3426" s="1">
        <v>0.70833333333333337</v>
      </c>
      <c r="D3426" t="s">
        <v>40</v>
      </c>
      <c r="E3426" t="s">
        <v>103</v>
      </c>
      <c r="F3426">
        <v>1331.9</v>
      </c>
      <c r="G3426">
        <v>1267.44</v>
      </c>
      <c r="H3426">
        <v>4</v>
      </c>
      <c r="I3426">
        <v>10</v>
      </c>
      <c r="J3426">
        <v>3</v>
      </c>
      <c r="K3426">
        <v>7</v>
      </c>
      <c r="L3426">
        <v>2</v>
      </c>
      <c r="M3426">
        <v>0</v>
      </c>
      <c r="N3426" t="s">
        <v>23</v>
      </c>
      <c r="O3426">
        <v>1.63</v>
      </c>
      <c r="P3426">
        <v>3.85</v>
      </c>
      <c r="Q3426">
        <v>5.31</v>
      </c>
      <c r="R3426">
        <v>1.69</v>
      </c>
      <c r="S3426">
        <v>4.05</v>
      </c>
      <c r="T3426">
        <v>5.71</v>
      </c>
    </row>
    <row r="3427" spans="1:20" x14ac:dyDescent="0.45">
      <c r="A3427" t="s">
        <v>65</v>
      </c>
      <c r="B3427" s="2">
        <v>43554</v>
      </c>
      <c r="C3427" s="1">
        <v>0.8125</v>
      </c>
      <c r="D3427" t="s">
        <v>72</v>
      </c>
      <c r="E3427" t="s">
        <v>66</v>
      </c>
      <c r="F3427">
        <v>1512.12</v>
      </c>
      <c r="G3427">
        <v>1430.46</v>
      </c>
      <c r="H3427">
        <v>9</v>
      </c>
      <c r="I3427">
        <v>13</v>
      </c>
      <c r="J3427">
        <v>4</v>
      </c>
      <c r="K3427">
        <v>8</v>
      </c>
      <c r="L3427">
        <v>1</v>
      </c>
      <c r="M3427">
        <v>0</v>
      </c>
      <c r="N3427" t="s">
        <v>23</v>
      </c>
      <c r="O3427">
        <v>1.65</v>
      </c>
      <c r="P3427">
        <v>3.36</v>
      </c>
      <c r="Q3427">
        <v>5.64</v>
      </c>
      <c r="R3427">
        <v>1.7</v>
      </c>
      <c r="S3427">
        <v>3.55</v>
      </c>
      <c r="T3427">
        <v>6.38</v>
      </c>
    </row>
    <row r="3428" spans="1:20" x14ac:dyDescent="0.45">
      <c r="A3428" t="s">
        <v>31</v>
      </c>
      <c r="B3428" s="2">
        <v>43555</v>
      </c>
      <c r="C3428" s="1">
        <v>0.45833333333333331</v>
      </c>
      <c r="D3428" t="s">
        <v>115</v>
      </c>
      <c r="E3428" t="s">
        <v>99</v>
      </c>
      <c r="F3428">
        <v>1279.78</v>
      </c>
      <c r="G3428">
        <v>1283.3699999999999</v>
      </c>
      <c r="H3428">
        <v>2</v>
      </c>
      <c r="I3428">
        <v>3</v>
      </c>
      <c r="J3428">
        <v>3</v>
      </c>
      <c r="K3428">
        <v>6</v>
      </c>
      <c r="L3428">
        <v>3</v>
      </c>
      <c r="M3428">
        <v>3</v>
      </c>
      <c r="N3428" t="s">
        <v>28</v>
      </c>
      <c r="O3428">
        <v>2.2400000000000002</v>
      </c>
      <c r="P3428">
        <v>3.14</v>
      </c>
      <c r="Q3428">
        <v>3.4</v>
      </c>
      <c r="R3428">
        <v>2.4300000000000002</v>
      </c>
      <c r="S3428">
        <v>3.32</v>
      </c>
      <c r="T3428">
        <v>3.58</v>
      </c>
    </row>
    <row r="3429" spans="1:20" x14ac:dyDescent="0.45">
      <c r="A3429" t="s">
        <v>81</v>
      </c>
      <c r="B3429" s="2">
        <v>43555</v>
      </c>
      <c r="C3429" s="1">
        <v>0.5</v>
      </c>
      <c r="D3429" t="s">
        <v>82</v>
      </c>
      <c r="E3429" t="s">
        <v>108</v>
      </c>
      <c r="F3429">
        <v>1672.12</v>
      </c>
      <c r="G3429">
        <v>1478.72</v>
      </c>
      <c r="H3429">
        <v>3</v>
      </c>
      <c r="I3429">
        <v>9</v>
      </c>
      <c r="J3429">
        <v>6</v>
      </c>
      <c r="K3429">
        <v>9</v>
      </c>
      <c r="L3429">
        <v>3</v>
      </c>
      <c r="M3429">
        <v>1</v>
      </c>
      <c r="N3429" t="s">
        <v>23</v>
      </c>
      <c r="O3429">
        <v>1.44</v>
      </c>
      <c r="P3429">
        <v>4.0999999999999996</v>
      </c>
      <c r="Q3429">
        <v>7.92</v>
      </c>
      <c r="R3429">
        <v>1.48</v>
      </c>
      <c r="S3429">
        <v>4.4000000000000004</v>
      </c>
      <c r="T3429">
        <v>9.1999999999999993</v>
      </c>
    </row>
    <row r="3430" spans="1:20" x14ac:dyDescent="0.45">
      <c r="A3430" t="s">
        <v>61</v>
      </c>
      <c r="B3430" s="2">
        <v>43555</v>
      </c>
      <c r="C3430" s="1">
        <v>0.70833333333333337</v>
      </c>
      <c r="D3430" t="s">
        <v>77</v>
      </c>
      <c r="E3430" t="s">
        <v>62</v>
      </c>
      <c r="F3430">
        <v>1340.46</v>
      </c>
      <c r="G3430">
        <v>1420.07</v>
      </c>
      <c r="H3430">
        <v>6</v>
      </c>
      <c r="I3430">
        <v>6</v>
      </c>
      <c r="J3430">
        <v>9</v>
      </c>
      <c r="K3430">
        <v>9</v>
      </c>
      <c r="L3430">
        <v>4</v>
      </c>
      <c r="M3430">
        <v>0</v>
      </c>
      <c r="N3430" t="s">
        <v>23</v>
      </c>
      <c r="O3430">
        <v>3.56</v>
      </c>
      <c r="P3430">
        <v>3.4</v>
      </c>
      <c r="Q3430">
        <v>2.02</v>
      </c>
      <c r="R3430">
        <v>3.85</v>
      </c>
      <c r="S3430">
        <v>3.6</v>
      </c>
      <c r="T3430">
        <v>2.1</v>
      </c>
    </row>
    <row r="3431" spans="1:20" x14ac:dyDescent="0.45">
      <c r="A3431" t="s">
        <v>20</v>
      </c>
      <c r="B3431" s="2">
        <v>43555</v>
      </c>
      <c r="C3431" s="1">
        <v>0.70833333333333337</v>
      </c>
      <c r="D3431" t="s">
        <v>113</v>
      </c>
      <c r="E3431" t="s">
        <v>49</v>
      </c>
      <c r="F3431">
        <v>1254.3699999999999</v>
      </c>
      <c r="G3431">
        <v>1280.8699999999999</v>
      </c>
      <c r="H3431">
        <v>0</v>
      </c>
      <c r="I3431">
        <v>1</v>
      </c>
      <c r="J3431">
        <v>2</v>
      </c>
      <c r="K3431">
        <v>5</v>
      </c>
      <c r="L3431">
        <v>1</v>
      </c>
      <c r="M3431">
        <v>2</v>
      </c>
      <c r="N3431" t="s">
        <v>34</v>
      </c>
      <c r="O3431">
        <v>2.3199999999999998</v>
      </c>
      <c r="P3431">
        <v>3.36</v>
      </c>
      <c r="Q3431">
        <v>3</v>
      </c>
      <c r="R3431">
        <v>2.4</v>
      </c>
      <c r="S3431">
        <v>3.5</v>
      </c>
      <c r="T3431">
        <v>3.2</v>
      </c>
    </row>
    <row r="3432" spans="1:20" x14ac:dyDescent="0.45">
      <c r="A3432" t="s">
        <v>20</v>
      </c>
      <c r="B3432" s="2">
        <v>43555</v>
      </c>
      <c r="C3432" s="1">
        <v>0.70833333333333337</v>
      </c>
      <c r="D3432" t="s">
        <v>58</v>
      </c>
      <c r="E3432" t="s">
        <v>24</v>
      </c>
      <c r="F3432">
        <v>1328.21</v>
      </c>
      <c r="G3432">
        <v>1368.75</v>
      </c>
      <c r="H3432">
        <v>5</v>
      </c>
      <c r="I3432">
        <v>7</v>
      </c>
      <c r="J3432">
        <v>5</v>
      </c>
      <c r="K3432">
        <v>8</v>
      </c>
      <c r="L3432">
        <v>3</v>
      </c>
      <c r="M3432">
        <v>2</v>
      </c>
      <c r="N3432" t="s">
        <v>23</v>
      </c>
      <c r="O3432">
        <v>2</v>
      </c>
      <c r="P3432">
        <v>3.38</v>
      </c>
      <c r="Q3432">
        <v>3.77</v>
      </c>
      <c r="R3432">
        <v>2.0699999999999998</v>
      </c>
      <c r="S3432">
        <v>3.55</v>
      </c>
      <c r="T3432">
        <v>4.01</v>
      </c>
    </row>
    <row r="3433" spans="1:20" x14ac:dyDescent="0.45">
      <c r="A3433" t="s">
        <v>20</v>
      </c>
      <c r="B3433" s="2">
        <v>43555</v>
      </c>
      <c r="C3433" s="1">
        <v>0.70833333333333337</v>
      </c>
      <c r="D3433" t="s">
        <v>59</v>
      </c>
      <c r="E3433" t="s">
        <v>109</v>
      </c>
      <c r="F3433">
        <v>1267.44</v>
      </c>
      <c r="G3433">
        <v>1340.28</v>
      </c>
      <c r="H3433">
        <v>7</v>
      </c>
      <c r="I3433">
        <v>10</v>
      </c>
      <c r="J3433">
        <v>3</v>
      </c>
      <c r="K3433">
        <v>3</v>
      </c>
      <c r="L3433">
        <v>2</v>
      </c>
      <c r="M3433">
        <v>0</v>
      </c>
      <c r="N3433" t="s">
        <v>23</v>
      </c>
      <c r="O3433">
        <v>2.09</v>
      </c>
      <c r="P3433">
        <v>3.45</v>
      </c>
      <c r="Q3433">
        <v>3.42</v>
      </c>
      <c r="R3433">
        <v>2.2000000000000002</v>
      </c>
      <c r="S3433">
        <v>3.67</v>
      </c>
      <c r="T3433">
        <v>3.65</v>
      </c>
    </row>
    <row r="3434" spans="1:20" x14ac:dyDescent="0.45">
      <c r="A3434" t="s">
        <v>31</v>
      </c>
      <c r="B3434" s="2">
        <v>43558</v>
      </c>
      <c r="C3434" s="1">
        <v>0.75</v>
      </c>
      <c r="D3434" t="s">
        <v>55</v>
      </c>
      <c r="E3434" t="s">
        <v>56</v>
      </c>
      <c r="F3434">
        <v>1574.74</v>
      </c>
      <c r="G3434">
        <v>1431.92</v>
      </c>
      <c r="H3434">
        <v>7</v>
      </c>
      <c r="I3434">
        <v>13</v>
      </c>
      <c r="J3434">
        <v>4</v>
      </c>
      <c r="K3434">
        <v>10</v>
      </c>
      <c r="L3434">
        <v>3</v>
      </c>
      <c r="M3434">
        <v>3</v>
      </c>
      <c r="N3434" t="s">
        <v>28</v>
      </c>
      <c r="O3434">
        <v>1.48</v>
      </c>
      <c r="P3434">
        <v>4.46</v>
      </c>
      <c r="Q3434">
        <v>6.08</v>
      </c>
      <c r="R3434">
        <v>1.53</v>
      </c>
      <c r="S3434">
        <v>4.8499999999999996</v>
      </c>
      <c r="T3434">
        <v>7.25</v>
      </c>
    </row>
    <row r="3435" spans="1:20" x14ac:dyDescent="0.45">
      <c r="A3435" t="s">
        <v>35</v>
      </c>
      <c r="B3435" s="2">
        <v>43560</v>
      </c>
      <c r="C3435" s="1">
        <v>0.66666666666666663</v>
      </c>
      <c r="D3435" t="s">
        <v>46</v>
      </c>
      <c r="E3435" t="s">
        <v>100</v>
      </c>
      <c r="F3435">
        <v>1447.15</v>
      </c>
      <c r="G3435">
        <v>1423.42</v>
      </c>
      <c r="H3435">
        <v>6</v>
      </c>
      <c r="I3435">
        <v>7</v>
      </c>
      <c r="J3435">
        <v>6</v>
      </c>
      <c r="K3435">
        <v>10</v>
      </c>
      <c r="L3435">
        <v>0</v>
      </c>
      <c r="M3435">
        <v>0</v>
      </c>
      <c r="N3435" t="s">
        <v>28</v>
      </c>
      <c r="O3435">
        <v>2.17</v>
      </c>
      <c r="P3435">
        <v>3.27</v>
      </c>
      <c r="Q3435">
        <v>3.29</v>
      </c>
      <c r="R3435">
        <v>2.2799999999999998</v>
      </c>
      <c r="S3435">
        <v>3.45</v>
      </c>
      <c r="T3435">
        <v>3.5</v>
      </c>
    </row>
    <row r="3436" spans="1:20" x14ac:dyDescent="0.45">
      <c r="A3436" t="s">
        <v>35</v>
      </c>
      <c r="B3436" s="2">
        <v>43560</v>
      </c>
      <c r="C3436" s="1">
        <v>0.66666666666666663</v>
      </c>
      <c r="D3436" t="s">
        <v>38</v>
      </c>
      <c r="E3436" t="s">
        <v>117</v>
      </c>
      <c r="F3436">
        <v>1374.79</v>
      </c>
      <c r="G3436">
        <v>1395.44</v>
      </c>
      <c r="H3436">
        <v>3</v>
      </c>
      <c r="I3436">
        <v>4</v>
      </c>
      <c r="J3436">
        <v>4</v>
      </c>
      <c r="K3436">
        <v>7</v>
      </c>
      <c r="L3436">
        <v>1</v>
      </c>
      <c r="M3436">
        <v>0</v>
      </c>
      <c r="N3436" t="s">
        <v>23</v>
      </c>
      <c r="O3436">
        <v>1.97</v>
      </c>
      <c r="P3436">
        <v>3.76</v>
      </c>
      <c r="Q3436">
        <v>3.36</v>
      </c>
      <c r="R3436">
        <v>2.08</v>
      </c>
      <c r="S3436">
        <v>4.0999999999999996</v>
      </c>
      <c r="T3436">
        <v>3.6</v>
      </c>
    </row>
    <row r="3437" spans="1:20" x14ac:dyDescent="0.45">
      <c r="A3437" t="s">
        <v>20</v>
      </c>
      <c r="B3437" s="2">
        <v>43560</v>
      </c>
      <c r="C3437" s="1">
        <v>0.70833333333333337</v>
      </c>
      <c r="D3437" t="s">
        <v>103</v>
      </c>
      <c r="E3437" t="s">
        <v>22</v>
      </c>
      <c r="F3437">
        <v>1261.02</v>
      </c>
      <c r="G3437">
        <v>1288.3399999999999</v>
      </c>
      <c r="H3437">
        <v>3</v>
      </c>
      <c r="I3437">
        <v>6</v>
      </c>
      <c r="J3437">
        <v>5</v>
      </c>
      <c r="K3437">
        <v>7</v>
      </c>
      <c r="L3437">
        <v>1</v>
      </c>
      <c r="M3437">
        <v>0</v>
      </c>
      <c r="N3437" t="s">
        <v>23</v>
      </c>
      <c r="O3437">
        <v>2.0299999999999998</v>
      </c>
      <c r="P3437">
        <v>3.49</v>
      </c>
      <c r="Q3437">
        <v>3.51</v>
      </c>
      <c r="R3437">
        <v>2.12</v>
      </c>
      <c r="S3437">
        <v>3.7</v>
      </c>
      <c r="T3437">
        <v>3.74</v>
      </c>
    </row>
    <row r="3438" spans="1:20" x14ac:dyDescent="0.45">
      <c r="A3438" t="s">
        <v>61</v>
      </c>
      <c r="B3438" s="2">
        <v>43560</v>
      </c>
      <c r="C3438" s="1">
        <v>0.8125</v>
      </c>
      <c r="D3438" t="s">
        <v>62</v>
      </c>
      <c r="E3438" t="s">
        <v>85</v>
      </c>
      <c r="F3438">
        <v>1406.56</v>
      </c>
      <c r="G3438">
        <v>1353.9</v>
      </c>
      <c r="H3438">
        <v>6</v>
      </c>
      <c r="I3438">
        <v>9</v>
      </c>
      <c r="J3438">
        <v>4</v>
      </c>
      <c r="K3438">
        <v>10</v>
      </c>
      <c r="L3438">
        <v>0</v>
      </c>
      <c r="M3438">
        <v>1</v>
      </c>
      <c r="N3438" t="s">
        <v>34</v>
      </c>
      <c r="O3438">
        <v>1.72</v>
      </c>
      <c r="P3438">
        <v>3.63</v>
      </c>
      <c r="Q3438">
        <v>4.66</v>
      </c>
      <c r="R3438">
        <v>1.8</v>
      </c>
      <c r="S3438">
        <v>3.9</v>
      </c>
      <c r="T3438">
        <v>5.75</v>
      </c>
    </row>
    <row r="3439" spans="1:20" x14ac:dyDescent="0.45">
      <c r="A3439" t="s">
        <v>20</v>
      </c>
      <c r="B3439" s="2">
        <v>43562</v>
      </c>
      <c r="C3439" s="1">
        <v>0.79166666666666663</v>
      </c>
      <c r="D3439" t="s">
        <v>113</v>
      </c>
      <c r="E3439" t="s">
        <v>30</v>
      </c>
      <c r="F3439">
        <v>1245.02</v>
      </c>
      <c r="G3439">
        <v>1491.04</v>
      </c>
      <c r="H3439">
        <v>0</v>
      </c>
      <c r="I3439">
        <v>1</v>
      </c>
      <c r="J3439">
        <v>4</v>
      </c>
      <c r="K3439">
        <v>6</v>
      </c>
      <c r="L3439">
        <v>2</v>
      </c>
      <c r="M3439">
        <v>3</v>
      </c>
      <c r="N3439" t="s">
        <v>34</v>
      </c>
      <c r="O3439">
        <v>3.95</v>
      </c>
      <c r="P3439">
        <v>3.49</v>
      </c>
      <c r="Q3439">
        <v>1.91</v>
      </c>
      <c r="R3439">
        <v>4.5</v>
      </c>
      <c r="S3439">
        <v>3.68</v>
      </c>
      <c r="T3439">
        <v>1.97</v>
      </c>
    </row>
    <row r="3440" spans="1:20" x14ac:dyDescent="0.45">
      <c r="A3440" t="s">
        <v>31</v>
      </c>
      <c r="B3440" s="2">
        <v>43563</v>
      </c>
      <c r="C3440" s="1">
        <v>0.54166666666666663</v>
      </c>
      <c r="D3440" t="s">
        <v>45</v>
      </c>
      <c r="E3440" t="s">
        <v>44</v>
      </c>
      <c r="F3440">
        <v>1333.77</v>
      </c>
      <c r="G3440">
        <v>1416.91</v>
      </c>
      <c r="H3440">
        <v>3</v>
      </c>
      <c r="I3440">
        <v>9</v>
      </c>
      <c r="J3440">
        <v>7</v>
      </c>
      <c r="K3440">
        <v>13</v>
      </c>
      <c r="L3440">
        <v>0</v>
      </c>
      <c r="M3440">
        <v>1</v>
      </c>
      <c r="N3440" t="s">
        <v>34</v>
      </c>
      <c r="O3440">
        <v>2.65</v>
      </c>
      <c r="P3440">
        <v>3.38</v>
      </c>
      <c r="Q3440">
        <v>2.59</v>
      </c>
      <c r="R3440">
        <v>3.1</v>
      </c>
      <c r="S3440">
        <v>3.54</v>
      </c>
      <c r="T3440">
        <v>2.76</v>
      </c>
    </row>
    <row r="3441" spans="1:20" x14ac:dyDescent="0.45">
      <c r="A3441" t="s">
        <v>41</v>
      </c>
      <c r="B3441" s="2">
        <v>43563</v>
      </c>
      <c r="C3441" s="1">
        <v>0.58333333333333337</v>
      </c>
      <c r="D3441" t="s">
        <v>54</v>
      </c>
      <c r="E3441" t="s">
        <v>105</v>
      </c>
      <c r="F3441">
        <v>1302.45</v>
      </c>
      <c r="G3441">
        <v>1425.37</v>
      </c>
      <c r="H3441">
        <v>0</v>
      </c>
      <c r="I3441">
        <v>1</v>
      </c>
      <c r="J3441">
        <v>3</v>
      </c>
      <c r="K3441">
        <v>4</v>
      </c>
      <c r="L3441">
        <v>2</v>
      </c>
      <c r="M3441">
        <v>2</v>
      </c>
      <c r="N3441" t="s">
        <v>28</v>
      </c>
      <c r="O3441">
        <v>3.89</v>
      </c>
      <c r="P3441">
        <v>3.72</v>
      </c>
      <c r="Q3441">
        <v>1.87</v>
      </c>
      <c r="R3441">
        <v>4.0999999999999996</v>
      </c>
      <c r="S3441">
        <v>3.92</v>
      </c>
      <c r="T3441">
        <v>1.96</v>
      </c>
    </row>
    <row r="3442" spans="1:20" x14ac:dyDescent="0.45">
      <c r="A3442" t="s">
        <v>31</v>
      </c>
      <c r="B3442" s="2">
        <v>43563</v>
      </c>
      <c r="C3442" s="1">
        <v>0.625</v>
      </c>
      <c r="D3442" t="s">
        <v>57</v>
      </c>
      <c r="E3442" t="s">
        <v>78</v>
      </c>
      <c r="F3442">
        <v>1463.01</v>
      </c>
      <c r="G3442">
        <v>1320.86</v>
      </c>
      <c r="H3442">
        <v>4</v>
      </c>
      <c r="I3442">
        <v>7</v>
      </c>
      <c r="J3442">
        <v>1</v>
      </c>
      <c r="K3442">
        <v>4</v>
      </c>
      <c r="L3442">
        <v>1</v>
      </c>
      <c r="M3442">
        <v>2</v>
      </c>
      <c r="N3442" t="s">
        <v>34</v>
      </c>
      <c r="O3442">
        <v>1.43</v>
      </c>
      <c r="P3442">
        <v>4.78</v>
      </c>
      <c r="Q3442">
        <v>6.51</v>
      </c>
      <c r="R3442">
        <v>1.45</v>
      </c>
      <c r="S3442">
        <v>5.0999999999999996</v>
      </c>
      <c r="T3442">
        <v>7.2</v>
      </c>
    </row>
    <row r="3443" spans="1:20" x14ac:dyDescent="0.45">
      <c r="A3443" t="s">
        <v>35</v>
      </c>
      <c r="B3443" s="2">
        <v>43563</v>
      </c>
      <c r="C3443" s="1">
        <v>0.66666666666666663</v>
      </c>
      <c r="D3443" t="s">
        <v>39</v>
      </c>
      <c r="E3443" t="s">
        <v>46</v>
      </c>
      <c r="F3443">
        <v>1767.27</v>
      </c>
      <c r="G3443">
        <v>1447.15</v>
      </c>
      <c r="H3443">
        <v>6</v>
      </c>
      <c r="I3443">
        <v>12</v>
      </c>
      <c r="J3443">
        <v>4</v>
      </c>
      <c r="K3443">
        <v>8</v>
      </c>
      <c r="L3443">
        <v>4</v>
      </c>
      <c r="M3443">
        <v>1</v>
      </c>
      <c r="N3443" t="s">
        <v>23</v>
      </c>
      <c r="O3443">
        <v>1.1299999999999999</v>
      </c>
      <c r="P3443">
        <v>8.02</v>
      </c>
      <c r="Q3443">
        <v>17.48</v>
      </c>
      <c r="R3443">
        <v>1.2</v>
      </c>
      <c r="S3443">
        <v>9.4</v>
      </c>
      <c r="T3443">
        <v>23</v>
      </c>
    </row>
    <row r="3444" spans="1:20" x14ac:dyDescent="0.45">
      <c r="A3444" t="s">
        <v>20</v>
      </c>
      <c r="B3444" s="2">
        <v>43563</v>
      </c>
      <c r="C3444" s="1">
        <v>0.70833333333333337</v>
      </c>
      <c r="D3444" t="s">
        <v>113</v>
      </c>
      <c r="E3444" t="s">
        <v>60</v>
      </c>
      <c r="F3444">
        <v>1245.02</v>
      </c>
      <c r="G3444">
        <v>1390.71</v>
      </c>
      <c r="H3444">
        <v>0</v>
      </c>
      <c r="I3444">
        <v>0</v>
      </c>
      <c r="J3444">
        <v>0</v>
      </c>
      <c r="K3444">
        <v>3</v>
      </c>
      <c r="L3444">
        <v>0</v>
      </c>
      <c r="M3444">
        <v>3</v>
      </c>
      <c r="N3444" t="s">
        <v>34</v>
      </c>
      <c r="O3444">
        <v>3.55</v>
      </c>
      <c r="P3444">
        <v>3.39</v>
      </c>
      <c r="Q3444">
        <v>2.06</v>
      </c>
      <c r="R3444">
        <v>3.75</v>
      </c>
      <c r="S3444">
        <v>3.5</v>
      </c>
      <c r="T3444">
        <v>2.15</v>
      </c>
    </row>
    <row r="3445" spans="1:20" x14ac:dyDescent="0.45">
      <c r="A3445" t="s">
        <v>20</v>
      </c>
      <c r="B3445" s="2">
        <v>43563</v>
      </c>
      <c r="C3445" s="1">
        <v>0.70833333333333337</v>
      </c>
      <c r="D3445" t="s">
        <v>22</v>
      </c>
      <c r="E3445" t="s">
        <v>24</v>
      </c>
      <c r="F3445">
        <v>1288.3399999999999</v>
      </c>
      <c r="G3445">
        <v>1361.93</v>
      </c>
      <c r="H3445">
        <v>4</v>
      </c>
      <c r="I3445">
        <v>6</v>
      </c>
      <c r="J3445">
        <v>4</v>
      </c>
      <c r="K3445">
        <v>8</v>
      </c>
      <c r="L3445">
        <v>1</v>
      </c>
      <c r="M3445">
        <v>1</v>
      </c>
      <c r="N3445" t="s">
        <v>28</v>
      </c>
      <c r="O3445">
        <v>2.75</v>
      </c>
      <c r="P3445">
        <v>3.26</v>
      </c>
      <c r="Q3445">
        <v>2.5499999999999998</v>
      </c>
      <c r="R3445">
        <v>2.89</v>
      </c>
      <c r="S3445">
        <v>3.4</v>
      </c>
      <c r="T3445">
        <v>2.69</v>
      </c>
    </row>
    <row r="3446" spans="1:20" x14ac:dyDescent="0.45">
      <c r="A3446" t="s">
        <v>20</v>
      </c>
      <c r="B3446" s="2">
        <v>43563</v>
      </c>
      <c r="C3446" s="1">
        <v>0.70833333333333337</v>
      </c>
      <c r="D3446" t="s">
        <v>49</v>
      </c>
      <c r="E3446" t="s">
        <v>103</v>
      </c>
      <c r="F3446">
        <v>1290.22</v>
      </c>
      <c r="G3446">
        <v>1261.02</v>
      </c>
      <c r="H3446">
        <v>4</v>
      </c>
      <c r="I3446">
        <v>5</v>
      </c>
      <c r="J3446">
        <v>6</v>
      </c>
      <c r="K3446">
        <v>6</v>
      </c>
      <c r="L3446">
        <v>2</v>
      </c>
      <c r="M3446">
        <v>2</v>
      </c>
      <c r="N3446" t="s">
        <v>28</v>
      </c>
      <c r="O3446">
        <v>2.37</v>
      </c>
      <c r="P3446">
        <v>3.32</v>
      </c>
      <c r="Q3446">
        <v>2.94</v>
      </c>
      <c r="R3446">
        <v>2.4700000000000002</v>
      </c>
      <c r="S3446">
        <v>3.6</v>
      </c>
      <c r="T3446">
        <v>3.1</v>
      </c>
    </row>
    <row r="3447" spans="1:20" x14ac:dyDescent="0.45">
      <c r="A3447" t="s">
        <v>20</v>
      </c>
      <c r="B3447" s="2">
        <v>43563</v>
      </c>
      <c r="C3447" s="1">
        <v>0.70833333333333337</v>
      </c>
      <c r="D3447" t="s">
        <v>59</v>
      </c>
      <c r="E3447" t="s">
        <v>25</v>
      </c>
      <c r="F3447">
        <v>1278.3699999999999</v>
      </c>
      <c r="G3447">
        <v>1486.1</v>
      </c>
      <c r="H3447">
        <v>9</v>
      </c>
      <c r="I3447">
        <v>13</v>
      </c>
      <c r="J3447">
        <v>7</v>
      </c>
      <c r="K3447">
        <v>13</v>
      </c>
      <c r="L3447">
        <v>0</v>
      </c>
      <c r="M3447">
        <v>2</v>
      </c>
      <c r="N3447" t="s">
        <v>34</v>
      </c>
      <c r="O3447">
        <v>3.7</v>
      </c>
      <c r="P3447">
        <v>3.95</v>
      </c>
      <c r="Q3447">
        <v>1.86</v>
      </c>
      <c r="R3447">
        <v>3.95</v>
      </c>
      <c r="S3447">
        <v>4.1500000000000004</v>
      </c>
      <c r="T3447">
        <v>1.9</v>
      </c>
    </row>
    <row r="3448" spans="1:20" x14ac:dyDescent="0.45">
      <c r="A3448" t="s">
        <v>31</v>
      </c>
      <c r="B3448" s="2">
        <v>43563</v>
      </c>
      <c r="C3448" s="1">
        <v>0.70833333333333337</v>
      </c>
      <c r="D3448" t="s">
        <v>55</v>
      </c>
      <c r="E3448" t="s">
        <v>68</v>
      </c>
      <c r="F3448">
        <v>1574.74</v>
      </c>
      <c r="G3448">
        <v>1375.19</v>
      </c>
      <c r="H3448">
        <v>5</v>
      </c>
      <c r="I3448">
        <v>11</v>
      </c>
      <c r="J3448">
        <v>3</v>
      </c>
      <c r="K3448">
        <v>6</v>
      </c>
      <c r="L3448">
        <v>1</v>
      </c>
      <c r="M3448">
        <v>0</v>
      </c>
      <c r="N3448" t="s">
        <v>23</v>
      </c>
      <c r="O3448">
        <v>1.63</v>
      </c>
      <c r="P3448">
        <v>3.99</v>
      </c>
      <c r="Q3448">
        <v>5.12</v>
      </c>
      <c r="R3448">
        <v>1.66</v>
      </c>
      <c r="S3448">
        <v>4.2</v>
      </c>
      <c r="T3448">
        <v>5.57</v>
      </c>
    </row>
    <row r="3449" spans="1:20" x14ac:dyDescent="0.45">
      <c r="A3449" t="s">
        <v>20</v>
      </c>
      <c r="B3449" s="2">
        <v>43563</v>
      </c>
      <c r="C3449" s="1">
        <v>0.79166666666666663</v>
      </c>
      <c r="D3449" t="s">
        <v>40</v>
      </c>
      <c r="E3449" t="s">
        <v>109</v>
      </c>
      <c r="F3449">
        <v>1338.32</v>
      </c>
      <c r="G3449">
        <v>1329.35</v>
      </c>
      <c r="H3449">
        <v>6</v>
      </c>
      <c r="I3449">
        <v>10</v>
      </c>
      <c r="J3449">
        <v>0</v>
      </c>
      <c r="K3449">
        <v>3</v>
      </c>
      <c r="L3449">
        <v>1</v>
      </c>
      <c r="M3449">
        <v>1</v>
      </c>
      <c r="N3449" t="s">
        <v>28</v>
      </c>
      <c r="O3449">
        <v>1.61</v>
      </c>
      <c r="P3449">
        <v>4.0199999999999996</v>
      </c>
      <c r="Q3449">
        <v>5.16</v>
      </c>
      <c r="R3449">
        <v>1.68</v>
      </c>
      <c r="S3449">
        <v>4.3</v>
      </c>
      <c r="T3449">
        <v>6</v>
      </c>
    </row>
    <row r="3450" spans="1:20" x14ac:dyDescent="0.45">
      <c r="A3450" t="s">
        <v>20</v>
      </c>
      <c r="B3450" s="2">
        <v>43565</v>
      </c>
      <c r="C3450" s="1">
        <v>0.75</v>
      </c>
      <c r="D3450" t="s">
        <v>103</v>
      </c>
      <c r="E3450" t="s">
        <v>58</v>
      </c>
      <c r="F3450">
        <v>1261.02</v>
      </c>
      <c r="G3450">
        <v>1335.03</v>
      </c>
      <c r="H3450">
        <v>4</v>
      </c>
      <c r="I3450">
        <v>7</v>
      </c>
      <c r="J3450">
        <v>7</v>
      </c>
      <c r="K3450">
        <v>9</v>
      </c>
      <c r="L3450">
        <v>1</v>
      </c>
      <c r="M3450">
        <v>1</v>
      </c>
      <c r="N3450" t="s">
        <v>28</v>
      </c>
      <c r="O3450">
        <v>2.35</v>
      </c>
      <c r="P3450">
        <v>3.37</v>
      </c>
      <c r="Q3450">
        <v>2.94</v>
      </c>
      <c r="R3450">
        <v>2.5499999999999998</v>
      </c>
      <c r="S3450">
        <v>3.58</v>
      </c>
      <c r="T3450">
        <v>3.05</v>
      </c>
    </row>
    <row r="3451" spans="1:20" x14ac:dyDescent="0.45">
      <c r="A3451" t="s">
        <v>31</v>
      </c>
      <c r="B3451" s="2">
        <v>43565</v>
      </c>
      <c r="C3451" s="1">
        <v>0.75</v>
      </c>
      <c r="D3451" t="s">
        <v>56</v>
      </c>
      <c r="E3451" t="s">
        <v>107</v>
      </c>
      <c r="F3451">
        <v>1431.92</v>
      </c>
      <c r="G3451">
        <v>1289.33</v>
      </c>
      <c r="H3451">
        <v>2</v>
      </c>
      <c r="I3451">
        <v>5</v>
      </c>
      <c r="J3451">
        <v>1</v>
      </c>
      <c r="K3451">
        <v>1</v>
      </c>
      <c r="L3451">
        <v>1</v>
      </c>
      <c r="M3451">
        <v>1</v>
      </c>
      <c r="N3451" t="s">
        <v>28</v>
      </c>
      <c r="O3451">
        <v>1.31</v>
      </c>
      <c r="P3451">
        <v>5.81</v>
      </c>
      <c r="Q3451">
        <v>7.94</v>
      </c>
      <c r="R3451">
        <v>1.38</v>
      </c>
      <c r="S3451">
        <v>6.4</v>
      </c>
      <c r="T3451">
        <v>9</v>
      </c>
    </row>
    <row r="3452" spans="1:20" x14ac:dyDescent="0.45">
      <c r="A3452" t="s">
        <v>31</v>
      </c>
      <c r="B3452" s="2">
        <v>43566</v>
      </c>
      <c r="C3452" s="1">
        <v>0.75</v>
      </c>
      <c r="D3452" t="s">
        <v>32</v>
      </c>
      <c r="E3452" t="s">
        <v>57</v>
      </c>
      <c r="F3452">
        <v>1281.9000000000001</v>
      </c>
      <c r="G3452">
        <v>1463.01</v>
      </c>
      <c r="H3452">
        <v>0</v>
      </c>
      <c r="I3452">
        <v>4</v>
      </c>
      <c r="J3452">
        <v>4</v>
      </c>
      <c r="K3452">
        <v>7</v>
      </c>
      <c r="L3452">
        <v>0</v>
      </c>
      <c r="M3452">
        <v>1</v>
      </c>
      <c r="N3452" t="s">
        <v>34</v>
      </c>
      <c r="O3452">
        <v>3.96</v>
      </c>
      <c r="P3452">
        <v>4.0999999999999996</v>
      </c>
      <c r="Q3452">
        <v>1.77</v>
      </c>
      <c r="R3452">
        <v>4.3499999999999996</v>
      </c>
      <c r="S3452">
        <v>4.25</v>
      </c>
      <c r="T3452">
        <v>1.83</v>
      </c>
    </row>
    <row r="3453" spans="1:20" x14ac:dyDescent="0.45">
      <c r="A3453" t="s">
        <v>81</v>
      </c>
      <c r="B3453" s="2">
        <v>43568</v>
      </c>
      <c r="C3453" s="1">
        <v>0.39583333333333331</v>
      </c>
      <c r="D3453" t="s">
        <v>118</v>
      </c>
      <c r="E3453" t="s">
        <v>101</v>
      </c>
      <c r="F3453">
        <v>1398.36</v>
      </c>
      <c r="G3453">
        <v>1496.52</v>
      </c>
      <c r="H3453">
        <v>4</v>
      </c>
      <c r="I3453">
        <v>8</v>
      </c>
      <c r="J3453">
        <v>2</v>
      </c>
      <c r="K3453">
        <v>3</v>
      </c>
      <c r="L3453">
        <v>0</v>
      </c>
      <c r="M3453">
        <v>0</v>
      </c>
      <c r="N3453" t="s">
        <v>28</v>
      </c>
      <c r="O3453">
        <v>2.91</v>
      </c>
      <c r="P3453">
        <v>2.82</v>
      </c>
      <c r="Q3453">
        <v>2.73</v>
      </c>
      <c r="R3453">
        <v>3.13</v>
      </c>
      <c r="S3453">
        <v>3.06</v>
      </c>
      <c r="T3453">
        <v>2.92</v>
      </c>
    </row>
    <row r="3454" spans="1:20" x14ac:dyDescent="0.45">
      <c r="A3454" t="s">
        <v>31</v>
      </c>
      <c r="B3454" s="2">
        <v>43568</v>
      </c>
      <c r="C3454" s="1">
        <v>0.625</v>
      </c>
      <c r="D3454" t="s">
        <v>115</v>
      </c>
      <c r="E3454" t="s">
        <v>68</v>
      </c>
      <c r="F3454">
        <v>1272.68</v>
      </c>
      <c r="G3454">
        <v>1375.19</v>
      </c>
      <c r="H3454">
        <v>2</v>
      </c>
      <c r="I3454">
        <v>3</v>
      </c>
      <c r="J3454">
        <v>3</v>
      </c>
      <c r="K3454">
        <v>6</v>
      </c>
      <c r="L3454">
        <v>1</v>
      </c>
      <c r="M3454">
        <v>0</v>
      </c>
      <c r="N3454" t="s">
        <v>23</v>
      </c>
      <c r="O3454">
        <v>2.95</v>
      </c>
      <c r="P3454">
        <v>3.29</v>
      </c>
      <c r="Q3454">
        <v>2.39</v>
      </c>
      <c r="R3454">
        <v>3.1</v>
      </c>
      <c r="S3454">
        <v>3.47</v>
      </c>
      <c r="T3454">
        <v>2.5499999999999998</v>
      </c>
    </row>
    <row r="3455" spans="1:20" x14ac:dyDescent="0.45">
      <c r="A3455" t="s">
        <v>35</v>
      </c>
      <c r="B3455" s="2">
        <v>43568</v>
      </c>
      <c r="C3455" s="1">
        <v>0.66666666666666663</v>
      </c>
      <c r="D3455" t="s">
        <v>117</v>
      </c>
      <c r="E3455" t="s">
        <v>100</v>
      </c>
      <c r="F3455">
        <v>1395.44</v>
      </c>
      <c r="G3455">
        <v>1423.42</v>
      </c>
      <c r="H3455">
        <v>1</v>
      </c>
      <c r="I3455">
        <v>7</v>
      </c>
      <c r="J3455">
        <v>4</v>
      </c>
      <c r="K3455">
        <v>10</v>
      </c>
      <c r="L3455">
        <v>0</v>
      </c>
      <c r="M3455">
        <v>1</v>
      </c>
      <c r="N3455" t="s">
        <v>34</v>
      </c>
      <c r="O3455">
        <v>3.05</v>
      </c>
      <c r="P3455">
        <v>3.35</v>
      </c>
      <c r="Q3455">
        <v>2.25</v>
      </c>
      <c r="R3455">
        <v>3.25</v>
      </c>
      <c r="S3455">
        <v>3.53</v>
      </c>
      <c r="T3455">
        <v>2.4</v>
      </c>
    </row>
    <row r="3456" spans="1:20" x14ac:dyDescent="0.45">
      <c r="A3456" t="s">
        <v>35</v>
      </c>
      <c r="B3456" s="2">
        <v>43568</v>
      </c>
      <c r="C3456" s="1">
        <v>0.66666666666666663</v>
      </c>
      <c r="D3456" t="s">
        <v>38</v>
      </c>
      <c r="E3456" t="s">
        <v>47</v>
      </c>
      <c r="F3456">
        <v>1374.79</v>
      </c>
      <c r="G3456">
        <v>1405.95</v>
      </c>
      <c r="H3456">
        <v>6</v>
      </c>
      <c r="I3456">
        <v>6</v>
      </c>
      <c r="J3456">
        <v>1</v>
      </c>
      <c r="K3456">
        <v>1</v>
      </c>
      <c r="L3456">
        <v>1</v>
      </c>
      <c r="M3456">
        <v>3</v>
      </c>
      <c r="N3456" t="s">
        <v>34</v>
      </c>
      <c r="O3456">
        <v>2.25</v>
      </c>
      <c r="P3456">
        <v>3.25</v>
      </c>
      <c r="Q3456">
        <v>3.14</v>
      </c>
      <c r="R3456">
        <v>2.38</v>
      </c>
      <c r="S3456">
        <v>3.4</v>
      </c>
      <c r="T3456">
        <v>3.28</v>
      </c>
    </row>
    <row r="3457" spans="1:20" x14ac:dyDescent="0.45">
      <c r="A3457" t="s">
        <v>20</v>
      </c>
      <c r="B3457" s="2">
        <v>43568</v>
      </c>
      <c r="C3457" s="1">
        <v>0.79166666666666663</v>
      </c>
      <c r="D3457" t="s">
        <v>59</v>
      </c>
      <c r="E3457" t="s">
        <v>60</v>
      </c>
      <c r="F3457">
        <v>1278.3699999999999</v>
      </c>
      <c r="G3457">
        <v>1390.71</v>
      </c>
      <c r="H3457">
        <v>6</v>
      </c>
      <c r="I3457">
        <v>10</v>
      </c>
      <c r="J3457">
        <v>3</v>
      </c>
      <c r="K3457">
        <v>6</v>
      </c>
      <c r="L3457">
        <v>2</v>
      </c>
      <c r="M3457">
        <v>1</v>
      </c>
      <c r="N3457" t="s">
        <v>23</v>
      </c>
      <c r="O3457">
        <v>3.18</v>
      </c>
      <c r="P3457">
        <v>3.37</v>
      </c>
      <c r="Q3457">
        <v>2.2200000000000002</v>
      </c>
      <c r="R3457">
        <v>3.4</v>
      </c>
      <c r="S3457">
        <v>3.6</v>
      </c>
      <c r="T3457">
        <v>2.29</v>
      </c>
    </row>
    <row r="3458" spans="1:20" x14ac:dyDescent="0.45">
      <c r="A3458" t="s">
        <v>31</v>
      </c>
      <c r="B3458" s="2">
        <v>43569</v>
      </c>
      <c r="C3458" s="1">
        <v>0.54166666666666663</v>
      </c>
      <c r="D3458" t="s">
        <v>56</v>
      </c>
      <c r="E3458" t="s">
        <v>45</v>
      </c>
      <c r="F3458">
        <v>1431.92</v>
      </c>
      <c r="G3458">
        <v>1333.77</v>
      </c>
      <c r="H3458">
        <v>2</v>
      </c>
      <c r="I3458">
        <v>6</v>
      </c>
      <c r="J3458">
        <v>3</v>
      </c>
      <c r="K3458">
        <v>6</v>
      </c>
      <c r="L3458">
        <v>1</v>
      </c>
      <c r="M3458">
        <v>2</v>
      </c>
      <c r="N3458" t="s">
        <v>34</v>
      </c>
      <c r="O3458">
        <v>1.62</v>
      </c>
      <c r="P3458">
        <v>4.2</v>
      </c>
      <c r="Q3458">
        <v>4.8899999999999997</v>
      </c>
      <c r="R3458">
        <v>1.67</v>
      </c>
      <c r="S3458">
        <v>4.45</v>
      </c>
      <c r="T3458">
        <v>5.25</v>
      </c>
    </row>
    <row r="3459" spans="1:20" x14ac:dyDescent="0.45">
      <c r="A3459" t="s">
        <v>41</v>
      </c>
      <c r="B3459" s="2">
        <v>43569</v>
      </c>
      <c r="C3459" s="1">
        <v>0.58333333333333337</v>
      </c>
      <c r="D3459" t="s">
        <v>51</v>
      </c>
      <c r="E3459" t="s">
        <v>71</v>
      </c>
      <c r="F3459">
        <v>1333.77</v>
      </c>
      <c r="G3459">
        <v>1356.44</v>
      </c>
      <c r="H3459">
        <v>5</v>
      </c>
      <c r="I3459">
        <v>5</v>
      </c>
      <c r="J3459">
        <v>1</v>
      </c>
      <c r="K3459">
        <v>5</v>
      </c>
      <c r="L3459">
        <v>3</v>
      </c>
      <c r="M3459">
        <v>1</v>
      </c>
      <c r="N3459" t="s">
        <v>23</v>
      </c>
      <c r="O3459">
        <v>2.3199999999999998</v>
      </c>
      <c r="P3459">
        <v>3.32</v>
      </c>
      <c r="Q3459">
        <v>3.03</v>
      </c>
      <c r="R3459">
        <v>2.48</v>
      </c>
      <c r="S3459">
        <v>3.48</v>
      </c>
      <c r="T3459">
        <v>3.2</v>
      </c>
    </row>
    <row r="3460" spans="1:20" x14ac:dyDescent="0.45">
      <c r="A3460" t="s">
        <v>35</v>
      </c>
      <c r="B3460" s="2">
        <v>43569</v>
      </c>
      <c r="C3460" s="1">
        <v>0.66666666666666663</v>
      </c>
      <c r="D3460" t="s">
        <v>39</v>
      </c>
      <c r="E3460" t="s">
        <v>37</v>
      </c>
      <c r="F3460">
        <v>1767.27</v>
      </c>
      <c r="G3460">
        <v>1501.01</v>
      </c>
      <c r="H3460">
        <v>9</v>
      </c>
      <c r="I3460">
        <v>12</v>
      </c>
      <c r="J3460">
        <v>6</v>
      </c>
      <c r="K3460">
        <v>7</v>
      </c>
      <c r="L3460">
        <v>3</v>
      </c>
      <c r="M3460">
        <v>1</v>
      </c>
      <c r="N3460" t="s">
        <v>23</v>
      </c>
      <c r="O3460">
        <v>1.22</v>
      </c>
      <c r="P3460">
        <v>5.99</v>
      </c>
      <c r="Q3460">
        <v>11.55</v>
      </c>
      <c r="R3460">
        <v>1.27</v>
      </c>
      <c r="S3460">
        <v>6.6</v>
      </c>
      <c r="T3460">
        <v>16</v>
      </c>
    </row>
    <row r="3461" spans="1:20" x14ac:dyDescent="0.45">
      <c r="A3461" t="s">
        <v>20</v>
      </c>
      <c r="B3461" s="2">
        <v>43569</v>
      </c>
      <c r="C3461" s="1">
        <v>0.70833333333333337</v>
      </c>
      <c r="D3461" t="s">
        <v>113</v>
      </c>
      <c r="E3461" t="s">
        <v>24</v>
      </c>
      <c r="F3461">
        <v>1245.02</v>
      </c>
      <c r="G3461">
        <v>1361.93</v>
      </c>
      <c r="H3461">
        <v>0</v>
      </c>
      <c r="I3461">
        <v>0</v>
      </c>
      <c r="J3461">
        <v>2</v>
      </c>
      <c r="K3461">
        <v>6</v>
      </c>
      <c r="L3461">
        <v>0</v>
      </c>
      <c r="M3461">
        <v>2</v>
      </c>
      <c r="N3461" t="s">
        <v>34</v>
      </c>
      <c r="O3461">
        <v>2.74</v>
      </c>
      <c r="P3461">
        <v>3.16</v>
      </c>
      <c r="Q3461">
        <v>2.63</v>
      </c>
      <c r="R3461">
        <v>2.88</v>
      </c>
      <c r="S3461">
        <v>3.33</v>
      </c>
      <c r="T3461">
        <v>2.85</v>
      </c>
    </row>
    <row r="3462" spans="1:20" x14ac:dyDescent="0.45">
      <c r="A3462" t="s">
        <v>20</v>
      </c>
      <c r="B3462" s="2">
        <v>43569</v>
      </c>
      <c r="C3462" s="1">
        <v>0.70833333333333337</v>
      </c>
      <c r="D3462" t="s">
        <v>22</v>
      </c>
      <c r="E3462" t="s">
        <v>30</v>
      </c>
      <c r="F3462">
        <v>1288.3399999999999</v>
      </c>
      <c r="G3462">
        <v>1491.04</v>
      </c>
      <c r="H3462">
        <v>4</v>
      </c>
      <c r="I3462">
        <v>6</v>
      </c>
      <c r="J3462">
        <v>4</v>
      </c>
      <c r="K3462">
        <v>8</v>
      </c>
      <c r="L3462">
        <v>3</v>
      </c>
      <c r="M3462">
        <v>1</v>
      </c>
      <c r="N3462" t="s">
        <v>23</v>
      </c>
      <c r="O3462">
        <v>3.59</v>
      </c>
      <c r="P3462">
        <v>3.24</v>
      </c>
      <c r="Q3462">
        <v>2.11</v>
      </c>
      <c r="R3462">
        <v>3.9</v>
      </c>
      <c r="S3462">
        <v>3.4</v>
      </c>
      <c r="T3462">
        <v>2.21</v>
      </c>
    </row>
    <row r="3463" spans="1:20" x14ac:dyDescent="0.45">
      <c r="A3463" t="s">
        <v>31</v>
      </c>
      <c r="B3463" s="2">
        <v>43569</v>
      </c>
      <c r="C3463" s="1">
        <v>0.70833333333333337</v>
      </c>
      <c r="D3463" t="s">
        <v>55</v>
      </c>
      <c r="E3463" t="s">
        <v>44</v>
      </c>
      <c r="F3463">
        <v>1574.74</v>
      </c>
      <c r="G3463">
        <v>1416.91</v>
      </c>
      <c r="H3463">
        <v>5</v>
      </c>
      <c r="I3463">
        <v>11</v>
      </c>
      <c r="J3463">
        <v>7</v>
      </c>
      <c r="K3463">
        <v>13</v>
      </c>
      <c r="L3463">
        <v>2</v>
      </c>
      <c r="M3463">
        <v>0</v>
      </c>
      <c r="N3463" t="s">
        <v>23</v>
      </c>
      <c r="O3463">
        <v>1.66</v>
      </c>
      <c r="P3463">
        <v>3.9</v>
      </c>
      <c r="Q3463">
        <v>4.95</v>
      </c>
      <c r="R3463">
        <v>1.73</v>
      </c>
      <c r="S3463">
        <v>4.18</v>
      </c>
      <c r="T3463">
        <v>5.5</v>
      </c>
    </row>
    <row r="3464" spans="1:20" x14ac:dyDescent="0.45">
      <c r="A3464" t="s">
        <v>20</v>
      </c>
      <c r="B3464" s="2">
        <v>43569</v>
      </c>
      <c r="C3464" s="1">
        <v>0.79166666666666663</v>
      </c>
      <c r="D3464" t="s">
        <v>40</v>
      </c>
      <c r="E3464" t="s">
        <v>49</v>
      </c>
      <c r="F3464">
        <v>1338.32</v>
      </c>
      <c r="G3464">
        <v>1290.22</v>
      </c>
      <c r="H3464">
        <v>7</v>
      </c>
      <c r="I3464">
        <v>8</v>
      </c>
      <c r="J3464">
        <v>4</v>
      </c>
      <c r="K3464">
        <v>6</v>
      </c>
      <c r="L3464">
        <v>4</v>
      </c>
      <c r="M3464">
        <v>1</v>
      </c>
      <c r="N3464" t="s">
        <v>23</v>
      </c>
      <c r="O3464">
        <v>1.58</v>
      </c>
      <c r="P3464">
        <v>4.0999999999999996</v>
      </c>
      <c r="Q3464">
        <v>5.37</v>
      </c>
      <c r="R3464">
        <v>1.63</v>
      </c>
      <c r="S3464">
        <v>4.4000000000000004</v>
      </c>
      <c r="T3464">
        <v>5.75</v>
      </c>
    </row>
    <row r="3465" spans="1:20" x14ac:dyDescent="0.45">
      <c r="A3465" t="s">
        <v>41</v>
      </c>
      <c r="B3465" s="2">
        <v>43570</v>
      </c>
      <c r="C3465" s="1">
        <v>0.75</v>
      </c>
      <c r="D3465" t="s">
        <v>52</v>
      </c>
      <c r="E3465" t="s">
        <v>105</v>
      </c>
      <c r="F3465">
        <v>1273.02</v>
      </c>
      <c r="G3465">
        <v>1419.58</v>
      </c>
      <c r="H3465">
        <v>4</v>
      </c>
      <c r="I3465">
        <v>4</v>
      </c>
      <c r="J3465">
        <v>4</v>
      </c>
      <c r="K3465">
        <v>4</v>
      </c>
      <c r="L3465">
        <v>2</v>
      </c>
      <c r="M3465">
        <v>1</v>
      </c>
      <c r="N3465" t="s">
        <v>23</v>
      </c>
      <c r="O3465">
        <v>2.68</v>
      </c>
      <c r="P3465">
        <v>3.32</v>
      </c>
      <c r="Q3465">
        <v>2.58</v>
      </c>
      <c r="R3465">
        <v>2.81</v>
      </c>
      <c r="S3465">
        <v>3.53</v>
      </c>
      <c r="T3465">
        <v>2.77</v>
      </c>
    </row>
    <row r="3466" spans="1:20" x14ac:dyDescent="0.45">
      <c r="A3466" t="s">
        <v>31</v>
      </c>
      <c r="B3466" s="2">
        <v>43572</v>
      </c>
      <c r="C3466" s="1">
        <v>0.70833333333333337</v>
      </c>
      <c r="D3466" t="s">
        <v>68</v>
      </c>
      <c r="E3466" t="s">
        <v>115</v>
      </c>
      <c r="F3466">
        <v>1364.91</v>
      </c>
      <c r="G3466">
        <v>1286.01</v>
      </c>
      <c r="H3466">
        <v>0</v>
      </c>
      <c r="I3466">
        <v>3</v>
      </c>
      <c r="J3466">
        <v>4</v>
      </c>
      <c r="K3466">
        <v>6</v>
      </c>
      <c r="L3466">
        <v>1</v>
      </c>
      <c r="M3466">
        <v>1</v>
      </c>
      <c r="N3466" t="s">
        <v>28</v>
      </c>
      <c r="O3466">
        <v>1.85</v>
      </c>
      <c r="P3466">
        <v>3.58</v>
      </c>
      <c r="Q3466">
        <v>4.18</v>
      </c>
      <c r="R3466">
        <v>1.92</v>
      </c>
      <c r="S3466">
        <v>3.78</v>
      </c>
      <c r="T3466">
        <v>4.5</v>
      </c>
    </row>
    <row r="3467" spans="1:20" x14ac:dyDescent="0.45">
      <c r="A3467" t="s">
        <v>31</v>
      </c>
      <c r="B3467" s="2">
        <v>43573</v>
      </c>
      <c r="C3467" s="1">
        <v>0.54166666666666663</v>
      </c>
      <c r="D3467" t="s">
        <v>78</v>
      </c>
      <c r="E3467" t="s">
        <v>116</v>
      </c>
      <c r="F3467">
        <v>1293.9100000000001</v>
      </c>
      <c r="G3467">
        <v>1295.44</v>
      </c>
      <c r="H3467">
        <v>4</v>
      </c>
      <c r="I3467">
        <v>7</v>
      </c>
      <c r="J3467">
        <v>0</v>
      </c>
      <c r="K3467">
        <v>1</v>
      </c>
      <c r="L3467">
        <v>0</v>
      </c>
      <c r="M3467">
        <v>0</v>
      </c>
      <c r="N3467" t="s">
        <v>28</v>
      </c>
      <c r="O3467">
        <v>3.09</v>
      </c>
      <c r="P3467">
        <v>3.34</v>
      </c>
      <c r="Q3467">
        <v>2.29</v>
      </c>
      <c r="R3467">
        <v>3.33</v>
      </c>
      <c r="S3467">
        <v>3.47</v>
      </c>
      <c r="T3467">
        <v>2.4</v>
      </c>
    </row>
    <row r="3468" spans="1:20" x14ac:dyDescent="0.45">
      <c r="A3468" t="s">
        <v>31</v>
      </c>
      <c r="B3468" s="2">
        <v>43573</v>
      </c>
      <c r="C3468" s="1">
        <v>0.625</v>
      </c>
      <c r="D3468" t="s">
        <v>45</v>
      </c>
      <c r="E3468" t="s">
        <v>57</v>
      </c>
      <c r="F3468">
        <v>1350.45</v>
      </c>
      <c r="G3468">
        <v>1457.66</v>
      </c>
      <c r="H3468">
        <v>3</v>
      </c>
      <c r="I3468">
        <v>6</v>
      </c>
      <c r="J3468">
        <v>3</v>
      </c>
      <c r="K3468">
        <v>7</v>
      </c>
      <c r="L3468">
        <v>1</v>
      </c>
      <c r="M3468">
        <v>0</v>
      </c>
      <c r="N3468" t="s">
        <v>23</v>
      </c>
      <c r="O3468">
        <v>3.14</v>
      </c>
      <c r="P3468">
        <v>3.55</v>
      </c>
      <c r="Q3468">
        <v>2.17</v>
      </c>
      <c r="R3468">
        <v>3.4</v>
      </c>
      <c r="S3468">
        <v>3.78</v>
      </c>
      <c r="T3468">
        <v>2.27</v>
      </c>
    </row>
    <row r="3469" spans="1:20" x14ac:dyDescent="0.45">
      <c r="A3469" t="s">
        <v>74</v>
      </c>
      <c r="B3469" s="2">
        <v>43574</v>
      </c>
      <c r="C3469" s="1">
        <v>0.6875</v>
      </c>
      <c r="D3469" t="s">
        <v>106</v>
      </c>
      <c r="E3469" t="s">
        <v>75</v>
      </c>
      <c r="F3469">
        <v>1156.92</v>
      </c>
      <c r="G3469">
        <v>1171.44</v>
      </c>
      <c r="H3469">
        <v>9</v>
      </c>
      <c r="I3469">
        <v>10</v>
      </c>
      <c r="J3469">
        <v>3</v>
      </c>
      <c r="K3469">
        <v>4</v>
      </c>
      <c r="L3469">
        <v>1</v>
      </c>
      <c r="M3469">
        <v>1</v>
      </c>
      <c r="N3469" t="s">
        <v>28</v>
      </c>
      <c r="O3469">
        <v>3.21</v>
      </c>
      <c r="P3469">
        <v>3.08</v>
      </c>
      <c r="Q3469">
        <v>2.2999999999999998</v>
      </c>
      <c r="R3469">
        <v>3.46</v>
      </c>
      <c r="S3469">
        <v>3.23</v>
      </c>
      <c r="T3469">
        <v>2.4</v>
      </c>
    </row>
    <row r="3470" spans="1:20" x14ac:dyDescent="0.45">
      <c r="A3470" t="s">
        <v>31</v>
      </c>
      <c r="B3470" s="2">
        <v>43574</v>
      </c>
      <c r="C3470" s="1">
        <v>0.70833333333333337</v>
      </c>
      <c r="D3470" t="s">
        <v>44</v>
      </c>
      <c r="E3470" t="s">
        <v>56</v>
      </c>
      <c r="F3470">
        <v>1407.28</v>
      </c>
      <c r="G3470">
        <v>1419.49</v>
      </c>
      <c r="H3470">
        <v>4</v>
      </c>
      <c r="I3470">
        <v>10</v>
      </c>
      <c r="J3470">
        <v>1</v>
      </c>
      <c r="K3470">
        <v>3</v>
      </c>
      <c r="L3470">
        <v>2</v>
      </c>
      <c r="M3470">
        <v>2</v>
      </c>
      <c r="N3470" t="s">
        <v>28</v>
      </c>
      <c r="O3470">
        <v>2.06</v>
      </c>
      <c r="P3470">
        <v>3.65</v>
      </c>
      <c r="Q3470">
        <v>3.31</v>
      </c>
      <c r="R3470">
        <v>2.12</v>
      </c>
      <c r="S3470">
        <v>3.86</v>
      </c>
      <c r="T3470">
        <v>3.5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5AAB-488E-494F-AA79-B492CD0853F3}">
  <dimension ref="A1:Z3470"/>
  <sheetViews>
    <sheetView rightToLeft="1" zoomScale="36" workbookViewId="0">
      <selection activeCell="P33" sqref="P33"/>
    </sheetView>
  </sheetViews>
  <sheetFormatPr defaultRowHeight="13.8" x14ac:dyDescent="0.45"/>
  <cols>
    <col min="1" max="1" width="10.37890625" customWidth="1"/>
    <col min="2" max="2" width="18" customWidth="1"/>
    <col min="3" max="3" width="12.47265625" customWidth="1"/>
    <col min="4" max="4" width="13.140625" customWidth="1"/>
    <col min="5" max="5" width="13.85546875" customWidth="1"/>
    <col min="6" max="6" width="9.5234375" customWidth="1"/>
    <col min="7" max="7" width="9.234375" customWidth="1"/>
    <col min="8" max="9" width="11.90234375" customWidth="1"/>
    <col min="10" max="11" width="11.6171875" customWidth="1"/>
    <col min="12" max="12" width="9" customWidth="1"/>
    <col min="14" max="15" width="11.6171875" customWidth="1"/>
    <col min="16" max="16" width="13" customWidth="1"/>
    <col min="17" max="17" width="10.85546875" customWidth="1"/>
    <col min="18" max="18" width="13" customWidth="1"/>
    <col min="19" max="19" width="10.85546875" customWidth="1"/>
    <col min="20" max="20" width="10.47265625" customWidth="1"/>
    <col min="21" max="21" width="23.140625" customWidth="1"/>
    <col min="22" max="22" width="14.6171875" customWidth="1"/>
    <col min="23" max="23" width="15.76171875" customWidth="1"/>
    <col min="24" max="24" width="12.80859375" customWidth="1"/>
    <col min="26" max="26" width="15.234375" customWidth="1"/>
  </cols>
  <sheetData>
    <row r="1" spans="1:26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</row>
    <row r="2" spans="1:26" x14ac:dyDescent="0.45">
      <c r="A2" t="s">
        <v>20</v>
      </c>
      <c r="B2" s="2">
        <v>40912</v>
      </c>
      <c r="C2" s="1">
        <v>0.70833333333333337</v>
      </c>
      <c r="D2" t="s">
        <v>21</v>
      </c>
      <c r="E2" t="s">
        <v>22</v>
      </c>
      <c r="F2">
        <v>1291.9100000000001</v>
      </c>
      <c r="G2">
        <v>1321.55</v>
      </c>
      <c r="H2">
        <v>0</v>
      </c>
      <c r="I2">
        <v>0</v>
      </c>
      <c r="J2">
        <v>0</v>
      </c>
      <c r="K2">
        <v>0</v>
      </c>
      <c r="L2">
        <v>5</v>
      </c>
      <c r="M2">
        <v>1</v>
      </c>
      <c r="N2" t="s">
        <v>23</v>
      </c>
      <c r="O2">
        <v>1.92</v>
      </c>
      <c r="P2">
        <v>3.45</v>
      </c>
      <c r="Q2">
        <v>3.67</v>
      </c>
      <c r="R2">
        <v>2</v>
      </c>
      <c r="S2">
        <v>3.81</v>
      </c>
      <c r="T2">
        <v>4.1500000000000004</v>
      </c>
      <c r="U2" t="str">
        <f>IF(F2&gt;G2,"HOME STRONGER","AWAY STRONGER")</f>
        <v>AWAY STRONGER</v>
      </c>
      <c r="V2" t="str" cm="1">
        <f t="array" ref="V2">_xlfn.IFS(N2="H","HOME WIN",N2="D","DRAW",N2="A","AWAY WIN")</f>
        <v>HOME WIN</v>
      </c>
      <c r="W2">
        <f>COUNTIF(N:N,"H")</f>
        <v>1546</v>
      </c>
      <c r="X2">
        <f>COUNTIF(N:N,"A")</f>
        <v>1039</v>
      </c>
      <c r="Y2">
        <f>COUNTIF(N:N,"D")</f>
        <v>884</v>
      </c>
      <c r="Z2">
        <f>SUMIF(N:N,"H",L:L)</f>
        <v>3898</v>
      </c>
    </row>
    <row r="3" spans="1:26" x14ac:dyDescent="0.45">
      <c r="A3" t="s">
        <v>20</v>
      </c>
      <c r="B3" s="2">
        <v>40912</v>
      </c>
      <c r="C3" s="1">
        <v>0.70833333333333337</v>
      </c>
      <c r="D3" t="s">
        <v>24</v>
      </c>
      <c r="E3" t="s">
        <v>25</v>
      </c>
      <c r="F3">
        <v>1382.17</v>
      </c>
      <c r="G3">
        <v>1429.7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 t="s">
        <v>23</v>
      </c>
      <c r="O3">
        <v>2.21</v>
      </c>
      <c r="P3">
        <v>3.36</v>
      </c>
      <c r="Q3">
        <v>3.02</v>
      </c>
      <c r="R3">
        <v>2.4</v>
      </c>
      <c r="S3">
        <v>3.64</v>
      </c>
      <c r="T3">
        <v>3.21</v>
      </c>
      <c r="U3" t="str">
        <f t="shared" ref="U3:U66" si="0">IF(F3&gt;G3,"HOME STRONGER","AWAY STRONGER")</f>
        <v>AWAY STRONGER</v>
      </c>
      <c r="V3" t="str" cm="1">
        <f t="array" ref="V3">_xlfn.IFS(N3="H","HOME WIN",N3="D","DRAW",N3="A","AWAY WIN")</f>
        <v>HOME WIN</v>
      </c>
    </row>
    <row r="4" spans="1:26" x14ac:dyDescent="0.45">
      <c r="A4" t="s">
        <v>20</v>
      </c>
      <c r="B4" s="2">
        <v>40912</v>
      </c>
      <c r="C4" s="1">
        <v>0.70833333333333337</v>
      </c>
      <c r="D4" t="s">
        <v>26</v>
      </c>
      <c r="E4" t="s">
        <v>27</v>
      </c>
      <c r="F4">
        <v>1297.33</v>
      </c>
      <c r="G4">
        <v>1220.02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28</v>
      </c>
      <c r="O4">
        <v>1.95</v>
      </c>
      <c r="P4">
        <v>3.37</v>
      </c>
      <c r="Q4">
        <v>3.67</v>
      </c>
      <c r="R4">
        <v>2.04</v>
      </c>
      <c r="S4">
        <v>3.6</v>
      </c>
      <c r="T4">
        <v>4.2</v>
      </c>
      <c r="U4" t="str">
        <f t="shared" si="0"/>
        <v>HOME STRONGER</v>
      </c>
      <c r="V4" t="str" cm="1">
        <f t="array" ref="V4">_xlfn.IFS(N4="H","HOME WIN",N4="D","DRAW",N4="A","AWAY WIN")</f>
        <v>DRAW</v>
      </c>
    </row>
    <row r="5" spans="1:26" x14ac:dyDescent="0.45">
      <c r="A5" t="s">
        <v>20</v>
      </c>
      <c r="B5" s="2">
        <v>40912</v>
      </c>
      <c r="C5" s="1">
        <v>0.79166666666666663</v>
      </c>
      <c r="D5" t="s">
        <v>29</v>
      </c>
      <c r="E5" t="s">
        <v>30</v>
      </c>
      <c r="F5">
        <v>1286.06</v>
      </c>
      <c r="G5">
        <v>1442.7</v>
      </c>
      <c r="H5">
        <v>0</v>
      </c>
      <c r="I5">
        <v>0</v>
      </c>
      <c r="J5">
        <v>0</v>
      </c>
      <c r="K5">
        <v>0</v>
      </c>
      <c r="L5">
        <v>2</v>
      </c>
      <c r="M5">
        <v>2</v>
      </c>
      <c r="N5" t="s">
        <v>28</v>
      </c>
      <c r="O5">
        <v>3.16</v>
      </c>
      <c r="P5">
        <v>3.36</v>
      </c>
      <c r="Q5">
        <v>2.14</v>
      </c>
      <c r="R5">
        <v>3.43</v>
      </c>
      <c r="S5">
        <v>3.6</v>
      </c>
      <c r="T5">
        <v>2.33</v>
      </c>
      <c r="U5" t="str">
        <f t="shared" si="0"/>
        <v>AWAY STRONGER</v>
      </c>
      <c r="V5" t="str" cm="1">
        <f t="array" ref="V5">_xlfn.IFS(N5="H","HOME WIN",N5="D","DRAW",N5="A","AWAY WIN")</f>
        <v>DRAW</v>
      </c>
    </row>
    <row r="6" spans="1:26" x14ac:dyDescent="0.45">
      <c r="A6" t="s">
        <v>31</v>
      </c>
      <c r="B6" s="2">
        <v>40917</v>
      </c>
      <c r="C6" s="1">
        <v>0.66666666666666663</v>
      </c>
      <c r="D6" t="s">
        <v>32</v>
      </c>
      <c r="E6" t="s">
        <v>33</v>
      </c>
      <c r="F6">
        <v>1415.98</v>
      </c>
      <c r="G6">
        <v>1389.07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 t="s">
        <v>34</v>
      </c>
      <c r="O6">
        <v>2.5099999999999998</v>
      </c>
      <c r="P6">
        <v>3.31</v>
      </c>
      <c r="Q6">
        <v>2.68</v>
      </c>
      <c r="R6">
        <v>2.67</v>
      </c>
      <c r="S6">
        <v>3.64</v>
      </c>
      <c r="T6">
        <v>2.85</v>
      </c>
      <c r="U6" t="str">
        <f t="shared" si="0"/>
        <v>HOME STRONGER</v>
      </c>
      <c r="V6" t="str" cm="1">
        <f t="array" ref="V6">_xlfn.IFS(N6="H","HOME WIN",N6="D","DRAW",N6="A","AWAY WIN")</f>
        <v>AWAY WIN</v>
      </c>
    </row>
    <row r="7" spans="1:26" x14ac:dyDescent="0.45">
      <c r="A7" t="s">
        <v>20</v>
      </c>
      <c r="B7" s="2">
        <v>40917</v>
      </c>
      <c r="C7" s="1">
        <v>0.70833333333333337</v>
      </c>
      <c r="D7" t="s">
        <v>29</v>
      </c>
      <c r="E7" t="s">
        <v>21</v>
      </c>
      <c r="F7">
        <v>1286.06</v>
      </c>
      <c r="G7">
        <v>1291.9100000000001</v>
      </c>
      <c r="H7">
        <v>3</v>
      </c>
      <c r="I7">
        <v>5</v>
      </c>
      <c r="J7">
        <v>9</v>
      </c>
      <c r="K7">
        <v>15</v>
      </c>
      <c r="L7">
        <v>1</v>
      </c>
      <c r="M7">
        <v>2</v>
      </c>
      <c r="N7" t="s">
        <v>34</v>
      </c>
      <c r="O7">
        <v>1.68</v>
      </c>
      <c r="P7">
        <v>3.81</v>
      </c>
      <c r="Q7">
        <v>4.72</v>
      </c>
      <c r="R7">
        <v>1.78</v>
      </c>
      <c r="S7">
        <v>4.2</v>
      </c>
      <c r="T7">
        <v>5.4</v>
      </c>
      <c r="U7" t="str">
        <f t="shared" si="0"/>
        <v>AWAY STRONGER</v>
      </c>
      <c r="V7" t="str" cm="1">
        <f t="array" ref="V7">_xlfn.IFS(N7="H","HOME WIN",N7="D","DRAW",N7="A","AWAY WIN")</f>
        <v>AWAY WIN</v>
      </c>
    </row>
    <row r="8" spans="1:26" x14ac:dyDescent="0.45">
      <c r="A8" t="s">
        <v>35</v>
      </c>
      <c r="B8" s="2">
        <v>40917</v>
      </c>
      <c r="C8" s="1">
        <v>0.72916666666666663</v>
      </c>
      <c r="D8" t="s">
        <v>36</v>
      </c>
      <c r="E8" t="s">
        <v>37</v>
      </c>
      <c r="F8">
        <v>1496.21</v>
      </c>
      <c r="G8">
        <v>1478.42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 t="s">
        <v>34</v>
      </c>
      <c r="O8">
        <v>2.34</v>
      </c>
      <c r="P8">
        <v>3.17</v>
      </c>
      <c r="Q8">
        <v>3</v>
      </c>
      <c r="R8">
        <v>2.54</v>
      </c>
      <c r="S8">
        <v>3.4</v>
      </c>
      <c r="T8">
        <v>3.18</v>
      </c>
      <c r="U8" t="str">
        <f t="shared" si="0"/>
        <v>HOME STRONGER</v>
      </c>
      <c r="V8" t="str" cm="1">
        <f t="array" ref="V8">_xlfn.IFS(N8="H","HOME WIN",N8="D","DRAW",N8="A","AWAY WIN")</f>
        <v>AWAY WIN</v>
      </c>
    </row>
    <row r="9" spans="1:26" x14ac:dyDescent="0.45">
      <c r="A9" t="s">
        <v>35</v>
      </c>
      <c r="B9" s="2">
        <v>40917</v>
      </c>
      <c r="C9" s="1">
        <v>0.72916666666666663</v>
      </c>
      <c r="D9" t="s">
        <v>38</v>
      </c>
      <c r="E9" t="s">
        <v>39</v>
      </c>
      <c r="F9">
        <v>1407.62</v>
      </c>
      <c r="G9">
        <v>1562.38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 t="s">
        <v>34</v>
      </c>
      <c r="O9">
        <v>3.7</v>
      </c>
      <c r="P9">
        <v>3.35</v>
      </c>
      <c r="Q9">
        <v>1.96</v>
      </c>
      <c r="R9">
        <v>4.5</v>
      </c>
      <c r="S9">
        <v>3.57</v>
      </c>
      <c r="T9">
        <v>2.06</v>
      </c>
      <c r="U9" t="str">
        <f t="shared" si="0"/>
        <v>AWAY STRONGER</v>
      </c>
      <c r="V9" t="str" cm="1">
        <f t="array" ref="V9">_xlfn.IFS(N9="H","HOME WIN",N9="D","DRAW",N9="A","AWAY WIN")</f>
        <v>AWAY WIN</v>
      </c>
    </row>
    <row r="10" spans="1:26" x14ac:dyDescent="0.45">
      <c r="A10" t="s">
        <v>20</v>
      </c>
      <c r="B10" s="2">
        <v>40918</v>
      </c>
      <c r="C10" s="1">
        <v>0.75</v>
      </c>
      <c r="D10" t="s">
        <v>21</v>
      </c>
      <c r="E10" t="s">
        <v>40</v>
      </c>
      <c r="F10">
        <v>1291.9100000000001</v>
      </c>
      <c r="G10">
        <v>1402.12</v>
      </c>
      <c r="H10">
        <v>9</v>
      </c>
      <c r="I10">
        <v>15</v>
      </c>
      <c r="J10">
        <v>0</v>
      </c>
      <c r="K10">
        <v>0</v>
      </c>
      <c r="L10">
        <v>1</v>
      </c>
      <c r="M10">
        <v>2</v>
      </c>
      <c r="N10" t="s">
        <v>34</v>
      </c>
      <c r="O10">
        <v>2.13</v>
      </c>
      <c r="P10">
        <v>3.42</v>
      </c>
      <c r="Q10">
        <v>3.2</v>
      </c>
      <c r="R10">
        <v>2.29</v>
      </c>
      <c r="S10">
        <v>3.68</v>
      </c>
      <c r="T10">
        <v>3.53</v>
      </c>
      <c r="U10" t="str">
        <f t="shared" si="0"/>
        <v>AWAY STRONGER</v>
      </c>
      <c r="V10" t="str" cm="1">
        <f t="array" ref="V10">_xlfn.IFS(N10="H","HOME WIN",N10="D","DRAW",N10="A","AWAY WIN")</f>
        <v>AWAY WIN</v>
      </c>
    </row>
    <row r="11" spans="1:26" x14ac:dyDescent="0.45">
      <c r="A11" t="s">
        <v>41</v>
      </c>
      <c r="B11" s="2">
        <v>40919</v>
      </c>
      <c r="C11" s="1">
        <v>0.70833333333333337</v>
      </c>
      <c r="D11" t="s">
        <v>42</v>
      </c>
      <c r="E11" t="s">
        <v>43</v>
      </c>
      <c r="F11">
        <v>1334.21</v>
      </c>
      <c r="G11">
        <v>1262.1400000000001</v>
      </c>
      <c r="H11">
        <v>0</v>
      </c>
      <c r="I11">
        <v>0</v>
      </c>
      <c r="J11">
        <v>0</v>
      </c>
      <c r="K11">
        <v>0</v>
      </c>
      <c r="L11">
        <v>2</v>
      </c>
      <c r="M11">
        <v>3</v>
      </c>
      <c r="N11" t="s">
        <v>34</v>
      </c>
      <c r="O11">
        <v>3.82</v>
      </c>
      <c r="P11">
        <v>3.28</v>
      </c>
      <c r="Q11">
        <v>1.97</v>
      </c>
      <c r="R11">
        <v>4.2</v>
      </c>
      <c r="S11">
        <v>3.6</v>
      </c>
      <c r="T11">
        <v>2.13</v>
      </c>
      <c r="U11" t="str">
        <f t="shared" si="0"/>
        <v>HOME STRONGER</v>
      </c>
      <c r="V11" t="str" cm="1">
        <f t="array" ref="V11">_xlfn.IFS(N11="H","HOME WIN",N11="D","DRAW",N11="A","AWAY WIN")</f>
        <v>AWAY WIN</v>
      </c>
    </row>
    <row r="12" spans="1:26" x14ac:dyDescent="0.45">
      <c r="A12" t="s">
        <v>31</v>
      </c>
      <c r="B12" s="2">
        <v>40920</v>
      </c>
      <c r="C12" s="1">
        <v>0.66666666666666663</v>
      </c>
      <c r="D12" t="s">
        <v>44</v>
      </c>
      <c r="E12" t="s">
        <v>45</v>
      </c>
      <c r="F12">
        <v>1469.32</v>
      </c>
      <c r="G12">
        <v>1413.5</v>
      </c>
      <c r="H12">
        <v>0</v>
      </c>
      <c r="I12">
        <v>0</v>
      </c>
      <c r="J12">
        <v>0</v>
      </c>
      <c r="K12">
        <v>0</v>
      </c>
      <c r="L12">
        <v>3</v>
      </c>
      <c r="M12">
        <v>0</v>
      </c>
      <c r="N12" t="s">
        <v>23</v>
      </c>
      <c r="O12">
        <v>2.23</v>
      </c>
      <c r="P12">
        <v>3.27</v>
      </c>
      <c r="Q12">
        <v>3.14</v>
      </c>
      <c r="R12">
        <v>2.42</v>
      </c>
      <c r="S12">
        <v>3.5</v>
      </c>
      <c r="T12">
        <v>3.5</v>
      </c>
      <c r="U12" t="str">
        <f t="shared" si="0"/>
        <v>HOME STRONGER</v>
      </c>
      <c r="V12" t="str" cm="1">
        <f t="array" ref="V12">_xlfn.IFS(N12="H","HOME WIN",N12="D","DRAW",N12="A","AWAY WIN")</f>
        <v>HOME WIN</v>
      </c>
    </row>
    <row r="13" spans="1:26" x14ac:dyDescent="0.45">
      <c r="A13" t="s">
        <v>35</v>
      </c>
      <c r="B13" s="2">
        <v>40920</v>
      </c>
      <c r="C13" s="1">
        <v>0.72916666666666663</v>
      </c>
      <c r="D13" t="s">
        <v>46</v>
      </c>
      <c r="E13" t="s">
        <v>47</v>
      </c>
      <c r="F13">
        <v>1345.75</v>
      </c>
      <c r="G13">
        <v>1363.79</v>
      </c>
      <c r="H13">
        <v>0</v>
      </c>
      <c r="I13">
        <v>0</v>
      </c>
      <c r="J13">
        <v>3</v>
      </c>
      <c r="K13">
        <v>5</v>
      </c>
      <c r="L13">
        <v>3</v>
      </c>
      <c r="M13">
        <v>0</v>
      </c>
      <c r="N13" t="s">
        <v>23</v>
      </c>
      <c r="O13">
        <v>3.02</v>
      </c>
      <c r="P13">
        <v>3.29</v>
      </c>
      <c r="Q13">
        <v>2.2799999999999998</v>
      </c>
      <c r="R13">
        <v>3.42</v>
      </c>
      <c r="S13">
        <v>3.5</v>
      </c>
      <c r="T13">
        <v>2.5</v>
      </c>
      <c r="U13" t="str">
        <f t="shared" si="0"/>
        <v>AWAY STRONGER</v>
      </c>
      <c r="V13" t="str" cm="1">
        <f t="array" ref="V13">_xlfn.IFS(N13="H","HOME WIN",N13="D","DRAW",N13="A","AWAY WIN")</f>
        <v>HOME WIN</v>
      </c>
    </row>
    <row r="14" spans="1:26" x14ac:dyDescent="0.45">
      <c r="A14" t="s">
        <v>20</v>
      </c>
      <c r="B14" s="2">
        <v>40943</v>
      </c>
      <c r="C14" s="1">
        <v>0.75</v>
      </c>
      <c r="D14" t="s">
        <v>48</v>
      </c>
      <c r="E14" t="s">
        <v>49</v>
      </c>
      <c r="F14">
        <v>1355.58</v>
      </c>
      <c r="G14">
        <v>1408.06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28</v>
      </c>
      <c r="O14">
        <v>2.15</v>
      </c>
      <c r="P14">
        <v>3.27</v>
      </c>
      <c r="Q14">
        <v>3.22</v>
      </c>
      <c r="R14">
        <v>2.29</v>
      </c>
      <c r="S14">
        <v>3.52</v>
      </c>
      <c r="T14">
        <v>3.6</v>
      </c>
      <c r="U14" t="str">
        <f t="shared" si="0"/>
        <v>AWAY STRONGER</v>
      </c>
      <c r="V14" t="str" cm="1">
        <f t="array" ref="V14">_xlfn.IFS(N14="H","HOME WIN",N14="D","DRAW",N14="A","AWAY WIN")</f>
        <v>DRAW</v>
      </c>
    </row>
    <row r="15" spans="1:26" x14ac:dyDescent="0.45">
      <c r="A15" t="s">
        <v>41</v>
      </c>
      <c r="B15" s="2">
        <v>40944</v>
      </c>
      <c r="C15" s="1">
        <v>0.75</v>
      </c>
      <c r="D15" t="s">
        <v>50</v>
      </c>
      <c r="E15" t="s">
        <v>51</v>
      </c>
      <c r="F15">
        <v>1192.95</v>
      </c>
      <c r="G15">
        <v>1383.96</v>
      </c>
      <c r="H15">
        <v>5</v>
      </c>
      <c r="I15">
        <v>8</v>
      </c>
      <c r="J15">
        <v>9</v>
      </c>
      <c r="K15">
        <v>15</v>
      </c>
      <c r="L15">
        <v>1</v>
      </c>
      <c r="M15">
        <v>4</v>
      </c>
      <c r="N15" t="s">
        <v>34</v>
      </c>
      <c r="O15">
        <v>5.7</v>
      </c>
      <c r="P15">
        <v>3.93</v>
      </c>
      <c r="Q15">
        <v>1.55</v>
      </c>
      <c r="R15">
        <v>6.5</v>
      </c>
      <c r="S15">
        <v>4.2300000000000004</v>
      </c>
      <c r="T15">
        <v>1.61</v>
      </c>
      <c r="U15" t="str">
        <f t="shared" si="0"/>
        <v>AWAY STRONGER</v>
      </c>
      <c r="V15" t="str" cm="1">
        <f t="array" ref="V15">_xlfn.IFS(N15="H","HOME WIN",N15="D","DRAW",N15="A","AWAY WIN")</f>
        <v>AWAY WIN</v>
      </c>
    </row>
    <row r="16" spans="1:26" x14ac:dyDescent="0.45">
      <c r="A16" t="s">
        <v>41</v>
      </c>
      <c r="B16" s="2">
        <v>40944</v>
      </c>
      <c r="C16" s="1">
        <v>0.75347222222222221</v>
      </c>
      <c r="D16" t="s">
        <v>52</v>
      </c>
      <c r="E16" t="s">
        <v>53</v>
      </c>
      <c r="F16">
        <v>1443.6</v>
      </c>
      <c r="G16">
        <v>1391.61</v>
      </c>
      <c r="H16">
        <v>0</v>
      </c>
      <c r="I16">
        <v>0</v>
      </c>
      <c r="J16">
        <v>3</v>
      </c>
      <c r="K16">
        <v>5</v>
      </c>
      <c r="L16">
        <v>0</v>
      </c>
      <c r="M16">
        <v>0</v>
      </c>
      <c r="N16" t="s">
        <v>28</v>
      </c>
      <c r="O16">
        <v>1.85</v>
      </c>
      <c r="P16">
        <v>3.44</v>
      </c>
      <c r="Q16">
        <v>4.1500000000000004</v>
      </c>
      <c r="R16">
        <v>2</v>
      </c>
      <c r="S16">
        <v>3.77</v>
      </c>
      <c r="T16">
        <v>4.68</v>
      </c>
      <c r="U16" t="str">
        <f t="shared" si="0"/>
        <v>HOME STRONGER</v>
      </c>
      <c r="V16" t="str" cm="1">
        <f t="array" ref="V16">_xlfn.IFS(N16="H","HOME WIN",N16="D","DRAW",N16="A","AWAY WIN")</f>
        <v>DRAW</v>
      </c>
    </row>
    <row r="17" spans="1:22" x14ac:dyDescent="0.45">
      <c r="A17" t="s">
        <v>20</v>
      </c>
      <c r="B17" s="2">
        <v>40946</v>
      </c>
      <c r="C17" s="1">
        <v>0.75</v>
      </c>
      <c r="D17" t="s">
        <v>40</v>
      </c>
      <c r="E17" t="s">
        <v>48</v>
      </c>
      <c r="F17">
        <v>1402.12</v>
      </c>
      <c r="G17">
        <v>1355.58</v>
      </c>
      <c r="H17">
        <v>9</v>
      </c>
      <c r="I17">
        <v>15</v>
      </c>
      <c r="J17">
        <v>3</v>
      </c>
      <c r="K17">
        <v>5</v>
      </c>
      <c r="L17">
        <v>0</v>
      </c>
      <c r="M17">
        <v>0</v>
      </c>
      <c r="N17" t="s">
        <v>28</v>
      </c>
      <c r="O17">
        <v>2.09</v>
      </c>
      <c r="P17">
        <v>3.37</v>
      </c>
      <c r="Q17">
        <v>3.34</v>
      </c>
      <c r="R17">
        <v>2.2400000000000002</v>
      </c>
      <c r="S17">
        <v>3.64</v>
      </c>
      <c r="T17">
        <v>3.7</v>
      </c>
      <c r="U17" t="str">
        <f t="shared" si="0"/>
        <v>HOME STRONGER</v>
      </c>
      <c r="V17" t="str" cm="1">
        <f t="array" ref="V17">_xlfn.IFS(N17="H","HOME WIN",N17="D","DRAW",N17="A","AWAY WIN")</f>
        <v>DRAW</v>
      </c>
    </row>
    <row r="18" spans="1:22" x14ac:dyDescent="0.45">
      <c r="A18" t="s">
        <v>41</v>
      </c>
      <c r="B18" s="2">
        <v>40946</v>
      </c>
      <c r="C18" s="1">
        <v>0.75</v>
      </c>
      <c r="D18" t="s">
        <v>52</v>
      </c>
      <c r="E18" t="s">
        <v>43</v>
      </c>
      <c r="F18">
        <v>1443.6</v>
      </c>
      <c r="G18">
        <v>1262.1400000000001</v>
      </c>
      <c r="H18">
        <v>2</v>
      </c>
      <c r="I18">
        <v>3</v>
      </c>
      <c r="J18">
        <v>6</v>
      </c>
      <c r="K18">
        <v>10</v>
      </c>
      <c r="L18">
        <v>4</v>
      </c>
      <c r="M18">
        <v>1</v>
      </c>
      <c r="N18" t="s">
        <v>23</v>
      </c>
      <c r="O18">
        <v>1.43</v>
      </c>
      <c r="P18">
        <v>4.17</v>
      </c>
      <c r="Q18">
        <v>7.6</v>
      </c>
      <c r="R18">
        <v>1.46</v>
      </c>
      <c r="S18">
        <v>4.5</v>
      </c>
      <c r="T18">
        <v>8.82</v>
      </c>
      <c r="U18" t="str">
        <f t="shared" si="0"/>
        <v>HOME STRONGER</v>
      </c>
      <c r="V18" t="str" cm="1">
        <f t="array" ref="V18">_xlfn.IFS(N18="H","HOME WIN",N18="D","DRAW",N18="A","AWAY WIN")</f>
        <v>HOME WIN</v>
      </c>
    </row>
    <row r="19" spans="1:22" x14ac:dyDescent="0.45">
      <c r="A19" t="s">
        <v>41</v>
      </c>
      <c r="B19" s="2">
        <v>40948</v>
      </c>
      <c r="C19" s="1">
        <v>0.58333333333333337</v>
      </c>
      <c r="D19" t="s">
        <v>53</v>
      </c>
      <c r="E19" t="s">
        <v>52</v>
      </c>
      <c r="F19">
        <v>1391.61</v>
      </c>
      <c r="G19">
        <v>1443.6</v>
      </c>
      <c r="H19">
        <v>2</v>
      </c>
      <c r="I19">
        <v>4</v>
      </c>
      <c r="J19">
        <v>4</v>
      </c>
      <c r="K19">
        <v>7</v>
      </c>
      <c r="L19">
        <v>2</v>
      </c>
      <c r="M19">
        <v>1</v>
      </c>
      <c r="N19" t="s">
        <v>23</v>
      </c>
      <c r="O19">
        <v>1.77</v>
      </c>
      <c r="P19">
        <v>3.51</v>
      </c>
      <c r="Q19">
        <v>4.5199999999999996</v>
      </c>
      <c r="R19">
        <v>1.87</v>
      </c>
      <c r="S19">
        <v>3.86</v>
      </c>
      <c r="T19">
        <v>5.24</v>
      </c>
      <c r="U19" t="str">
        <f t="shared" si="0"/>
        <v>AWAY STRONGER</v>
      </c>
      <c r="V19" t="str" cm="1">
        <f t="array" ref="V19">_xlfn.IFS(N19="H","HOME WIN",N19="D","DRAW",N19="A","AWAY WIN")</f>
        <v>HOME WIN</v>
      </c>
    </row>
    <row r="20" spans="1:22" x14ac:dyDescent="0.45">
      <c r="A20" t="s">
        <v>41</v>
      </c>
      <c r="B20" s="2">
        <v>40948</v>
      </c>
      <c r="C20" s="1">
        <v>0.58333333333333337</v>
      </c>
      <c r="D20" t="s">
        <v>42</v>
      </c>
      <c r="E20" t="s">
        <v>54</v>
      </c>
      <c r="F20">
        <v>1334.21</v>
      </c>
      <c r="G20">
        <v>1320.41</v>
      </c>
      <c r="H20">
        <v>0</v>
      </c>
      <c r="I20">
        <v>0</v>
      </c>
      <c r="J20">
        <v>0</v>
      </c>
      <c r="K20">
        <v>0</v>
      </c>
      <c r="L20">
        <v>1</v>
      </c>
      <c r="M20">
        <v>2</v>
      </c>
      <c r="N20" t="s">
        <v>34</v>
      </c>
      <c r="O20">
        <v>2.67</v>
      </c>
      <c r="P20">
        <v>3.21</v>
      </c>
      <c r="Q20">
        <v>2.58</v>
      </c>
      <c r="R20">
        <v>2.91</v>
      </c>
      <c r="S20">
        <v>3.45</v>
      </c>
      <c r="T20">
        <v>2.75</v>
      </c>
      <c r="U20" t="str">
        <f t="shared" si="0"/>
        <v>HOME STRONGER</v>
      </c>
      <c r="V20" t="str" cm="1">
        <f t="array" ref="V20">_xlfn.IFS(N20="H","HOME WIN",N20="D","DRAW",N20="A","AWAY WIN")</f>
        <v>AWAY WIN</v>
      </c>
    </row>
    <row r="21" spans="1:22" x14ac:dyDescent="0.45">
      <c r="A21" t="s">
        <v>31</v>
      </c>
      <c r="B21" s="2">
        <v>40948</v>
      </c>
      <c r="C21" s="1">
        <v>0.58333333333333337</v>
      </c>
      <c r="D21" t="s">
        <v>55</v>
      </c>
      <c r="E21" t="s">
        <v>45</v>
      </c>
      <c r="F21">
        <v>1446.49</v>
      </c>
      <c r="G21">
        <v>1413.5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 t="s">
        <v>23</v>
      </c>
      <c r="O21">
        <v>1.94</v>
      </c>
      <c r="P21">
        <v>3.47</v>
      </c>
      <c r="Q21">
        <v>3.74</v>
      </c>
      <c r="R21">
        <v>2.06</v>
      </c>
      <c r="S21">
        <v>3.81</v>
      </c>
      <c r="T21">
        <v>4</v>
      </c>
      <c r="U21" t="str">
        <f t="shared" si="0"/>
        <v>HOME STRONGER</v>
      </c>
      <c r="V21" t="str" cm="1">
        <f t="array" ref="V21">_xlfn.IFS(N21="H","HOME WIN",N21="D","DRAW",N21="A","AWAY WIN")</f>
        <v>HOME WIN</v>
      </c>
    </row>
    <row r="22" spans="1:22" x14ac:dyDescent="0.45">
      <c r="A22" t="s">
        <v>31</v>
      </c>
      <c r="B22" s="2">
        <v>40948</v>
      </c>
      <c r="C22" s="1">
        <v>0.66666666666666663</v>
      </c>
      <c r="D22" t="s">
        <v>56</v>
      </c>
      <c r="E22" t="s">
        <v>57</v>
      </c>
      <c r="F22">
        <v>1451.51</v>
      </c>
      <c r="G22">
        <v>1424.32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28</v>
      </c>
      <c r="O22">
        <v>1.54</v>
      </c>
      <c r="P22">
        <v>3.89</v>
      </c>
      <c r="Q22">
        <v>6.06</v>
      </c>
      <c r="R22">
        <v>1.58</v>
      </c>
      <c r="S22">
        <v>4.5</v>
      </c>
      <c r="T22">
        <v>6.88</v>
      </c>
      <c r="U22" t="str">
        <f t="shared" si="0"/>
        <v>HOME STRONGER</v>
      </c>
      <c r="V22" t="str" cm="1">
        <f t="array" ref="V22">_xlfn.IFS(N22="H","HOME WIN",N22="D","DRAW",N22="A","AWAY WIN")</f>
        <v>DRAW</v>
      </c>
    </row>
    <row r="23" spans="1:22" x14ac:dyDescent="0.45">
      <c r="A23" t="s">
        <v>41</v>
      </c>
      <c r="B23" s="2">
        <v>40948</v>
      </c>
      <c r="C23" s="1">
        <v>0.6875</v>
      </c>
      <c r="D23" t="s">
        <v>51</v>
      </c>
      <c r="E23" t="s">
        <v>50</v>
      </c>
      <c r="F23">
        <v>1383.96</v>
      </c>
      <c r="G23">
        <v>1192.95</v>
      </c>
      <c r="H23">
        <v>9</v>
      </c>
      <c r="I23">
        <v>15</v>
      </c>
      <c r="J23">
        <v>3</v>
      </c>
      <c r="K23">
        <v>5</v>
      </c>
      <c r="L23">
        <v>1</v>
      </c>
      <c r="M23">
        <v>0</v>
      </c>
      <c r="N23" t="s">
        <v>23</v>
      </c>
      <c r="O23">
        <v>1.27</v>
      </c>
      <c r="P23">
        <v>5.41</v>
      </c>
      <c r="Q23">
        <v>10.18</v>
      </c>
      <c r="R23">
        <v>1.3</v>
      </c>
      <c r="S23">
        <v>6.18</v>
      </c>
      <c r="T23">
        <v>13.29</v>
      </c>
      <c r="U23" t="str">
        <f t="shared" si="0"/>
        <v>HOME STRONGER</v>
      </c>
      <c r="V23" t="str" cm="1">
        <f t="array" ref="V23">_xlfn.IFS(N23="H","HOME WIN",N23="D","DRAW",N23="A","AWAY WIN")</f>
        <v>HOME WIN</v>
      </c>
    </row>
    <row r="24" spans="1:22" x14ac:dyDescent="0.45">
      <c r="A24" t="s">
        <v>20</v>
      </c>
      <c r="B24" s="2">
        <v>40948</v>
      </c>
      <c r="C24" s="1">
        <v>0.70833333333333337</v>
      </c>
      <c r="D24" t="s">
        <v>48</v>
      </c>
      <c r="E24" t="s">
        <v>27</v>
      </c>
      <c r="F24">
        <v>1355.58</v>
      </c>
      <c r="G24">
        <v>1220.02</v>
      </c>
      <c r="H24">
        <v>3</v>
      </c>
      <c r="I24">
        <v>5</v>
      </c>
      <c r="J24">
        <v>3</v>
      </c>
      <c r="K24">
        <v>5</v>
      </c>
      <c r="L24">
        <v>2</v>
      </c>
      <c r="M24">
        <v>0</v>
      </c>
      <c r="N24" t="s">
        <v>23</v>
      </c>
      <c r="O24">
        <v>1.63</v>
      </c>
      <c r="P24">
        <v>3.78</v>
      </c>
      <c r="Q24">
        <v>5.15</v>
      </c>
      <c r="R24">
        <v>1.69</v>
      </c>
      <c r="S24">
        <v>4.09</v>
      </c>
      <c r="T24">
        <v>5.7</v>
      </c>
      <c r="U24" t="str">
        <f t="shared" si="0"/>
        <v>HOME STRONGER</v>
      </c>
      <c r="V24" t="str" cm="1">
        <f t="array" ref="V24">_xlfn.IFS(N24="H","HOME WIN",N24="D","DRAW",N24="A","AWAY WIN")</f>
        <v>HOME WIN</v>
      </c>
    </row>
    <row r="25" spans="1:22" x14ac:dyDescent="0.45">
      <c r="A25" t="s">
        <v>20</v>
      </c>
      <c r="B25" s="2">
        <v>40948</v>
      </c>
      <c r="C25" s="1">
        <v>0.70833333333333337</v>
      </c>
      <c r="D25" t="s">
        <v>26</v>
      </c>
      <c r="E25" t="s">
        <v>58</v>
      </c>
      <c r="F25">
        <v>1297.33</v>
      </c>
      <c r="G25">
        <v>1349.76</v>
      </c>
      <c r="H25">
        <v>3</v>
      </c>
      <c r="I25">
        <v>5</v>
      </c>
      <c r="J25">
        <v>0</v>
      </c>
      <c r="K25">
        <v>0</v>
      </c>
      <c r="L25">
        <v>1</v>
      </c>
      <c r="M25">
        <v>1</v>
      </c>
      <c r="N25" t="s">
        <v>28</v>
      </c>
      <c r="O25">
        <v>3.23</v>
      </c>
      <c r="P25">
        <v>3.4</v>
      </c>
      <c r="Q25">
        <v>2.14</v>
      </c>
      <c r="R25">
        <v>3.7</v>
      </c>
      <c r="S25">
        <v>3.6</v>
      </c>
      <c r="T25">
        <v>2.29</v>
      </c>
      <c r="U25" t="str">
        <f t="shared" si="0"/>
        <v>AWAY STRONGER</v>
      </c>
      <c r="V25" t="str" cm="1">
        <f t="array" ref="V25">_xlfn.IFS(N25="H","HOME WIN",N25="D","DRAW",N25="A","AWAY WIN")</f>
        <v>DRAW</v>
      </c>
    </row>
    <row r="26" spans="1:22" x14ac:dyDescent="0.45">
      <c r="A26" t="s">
        <v>20</v>
      </c>
      <c r="B26" s="2">
        <v>40948</v>
      </c>
      <c r="C26" s="1">
        <v>0.70833333333333337</v>
      </c>
      <c r="D26" t="s">
        <v>59</v>
      </c>
      <c r="E26" t="s">
        <v>49</v>
      </c>
      <c r="F26">
        <v>1331.69</v>
      </c>
      <c r="G26">
        <v>1408.06</v>
      </c>
      <c r="H26">
        <v>9</v>
      </c>
      <c r="I26">
        <v>15</v>
      </c>
      <c r="J26">
        <v>3</v>
      </c>
      <c r="K26">
        <v>5</v>
      </c>
      <c r="L26">
        <v>0</v>
      </c>
      <c r="M26">
        <v>1</v>
      </c>
      <c r="N26" t="s">
        <v>34</v>
      </c>
      <c r="O26">
        <v>1.96</v>
      </c>
      <c r="P26">
        <v>3.37</v>
      </c>
      <c r="Q26">
        <v>3.73</v>
      </c>
      <c r="R26">
        <v>2.08</v>
      </c>
      <c r="S26">
        <v>3.55</v>
      </c>
      <c r="T26">
        <v>4.07</v>
      </c>
      <c r="U26" t="str">
        <f t="shared" si="0"/>
        <v>AWAY STRONGER</v>
      </c>
      <c r="V26" t="str" cm="1">
        <f t="array" ref="V26">_xlfn.IFS(N26="H","HOME WIN",N26="D","DRAW",N26="A","AWAY WIN")</f>
        <v>AWAY WIN</v>
      </c>
    </row>
    <row r="27" spans="1:22" x14ac:dyDescent="0.45">
      <c r="A27" t="s">
        <v>20</v>
      </c>
      <c r="B27" s="2">
        <v>40948</v>
      </c>
      <c r="C27" s="1">
        <v>0.75</v>
      </c>
      <c r="D27" t="s">
        <v>60</v>
      </c>
      <c r="E27" t="s">
        <v>25</v>
      </c>
      <c r="F27">
        <v>1365.86</v>
      </c>
      <c r="G27">
        <v>1429.7</v>
      </c>
      <c r="H27">
        <v>0</v>
      </c>
      <c r="I27">
        <v>0</v>
      </c>
      <c r="J27">
        <v>0</v>
      </c>
      <c r="K27">
        <v>0</v>
      </c>
      <c r="L27">
        <v>4</v>
      </c>
      <c r="M27">
        <v>1</v>
      </c>
      <c r="N27" t="s">
        <v>23</v>
      </c>
      <c r="O27">
        <v>2.89</v>
      </c>
      <c r="P27">
        <v>3.44</v>
      </c>
      <c r="Q27">
        <v>2.29</v>
      </c>
      <c r="R27">
        <v>3.26</v>
      </c>
      <c r="S27">
        <v>3.74</v>
      </c>
      <c r="T27">
        <v>2.4</v>
      </c>
      <c r="U27" t="str">
        <f t="shared" si="0"/>
        <v>AWAY STRONGER</v>
      </c>
      <c r="V27" t="str" cm="1">
        <f t="array" ref="V27">_xlfn.IFS(N27="H","HOME WIN",N27="D","DRAW",N27="A","AWAY WIN")</f>
        <v>HOME WIN</v>
      </c>
    </row>
    <row r="28" spans="1:22" x14ac:dyDescent="0.45">
      <c r="A28" t="s">
        <v>31</v>
      </c>
      <c r="B28" s="2">
        <v>40950</v>
      </c>
      <c r="C28" s="1">
        <v>0.72916666666666663</v>
      </c>
      <c r="D28" t="s">
        <v>45</v>
      </c>
      <c r="E28" t="s">
        <v>32</v>
      </c>
      <c r="F28">
        <v>1413.5</v>
      </c>
      <c r="G28">
        <v>1415.98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 t="s">
        <v>23</v>
      </c>
      <c r="O28">
        <v>2.13</v>
      </c>
      <c r="P28">
        <v>3.39</v>
      </c>
      <c r="Q28">
        <v>3.27</v>
      </c>
      <c r="R28">
        <v>2.2000000000000002</v>
      </c>
      <c r="S28">
        <v>3.63</v>
      </c>
      <c r="T28">
        <v>3.6</v>
      </c>
      <c r="U28" t="str">
        <f t="shared" si="0"/>
        <v>AWAY STRONGER</v>
      </c>
      <c r="V28" t="str" cm="1">
        <f t="array" ref="V28">_xlfn.IFS(N28="H","HOME WIN",N28="D","DRAW",N28="A","AWAY WIN")</f>
        <v>HOME WIN</v>
      </c>
    </row>
    <row r="29" spans="1:22" x14ac:dyDescent="0.45">
      <c r="A29" t="s">
        <v>31</v>
      </c>
      <c r="B29" s="2">
        <v>40951</v>
      </c>
      <c r="C29" s="1">
        <v>0.54166666666666663</v>
      </c>
      <c r="D29" t="s">
        <v>55</v>
      </c>
      <c r="E29" t="s">
        <v>32</v>
      </c>
      <c r="F29">
        <v>1446.49</v>
      </c>
      <c r="G29">
        <v>1415.98</v>
      </c>
      <c r="H29">
        <v>5</v>
      </c>
      <c r="I29">
        <v>8</v>
      </c>
      <c r="J29">
        <v>0</v>
      </c>
      <c r="K29">
        <v>0</v>
      </c>
      <c r="L29">
        <v>1</v>
      </c>
      <c r="M29">
        <v>3</v>
      </c>
      <c r="N29" t="s">
        <v>34</v>
      </c>
      <c r="O29">
        <v>2.02</v>
      </c>
      <c r="P29">
        <v>3.35</v>
      </c>
      <c r="Q29">
        <v>3.59</v>
      </c>
      <c r="R29">
        <v>2.11</v>
      </c>
      <c r="S29">
        <v>3.55</v>
      </c>
      <c r="T29">
        <v>3.9</v>
      </c>
      <c r="U29" t="str">
        <f t="shared" si="0"/>
        <v>HOME STRONGER</v>
      </c>
      <c r="V29" t="str" cm="1">
        <f t="array" ref="V29">_xlfn.IFS(N29="H","HOME WIN",N29="D","DRAW",N29="A","AWAY WIN")</f>
        <v>AWAY WIN</v>
      </c>
    </row>
    <row r="30" spans="1:22" x14ac:dyDescent="0.45">
      <c r="A30" t="s">
        <v>61</v>
      </c>
      <c r="B30" s="2">
        <v>40951</v>
      </c>
      <c r="C30" s="1">
        <v>0.66666666666666663</v>
      </c>
      <c r="D30" t="s">
        <v>62</v>
      </c>
      <c r="E30" t="s">
        <v>63</v>
      </c>
      <c r="F30">
        <v>1505.7</v>
      </c>
      <c r="G30">
        <v>1382.04</v>
      </c>
      <c r="H30">
        <v>0</v>
      </c>
      <c r="I30">
        <v>0</v>
      </c>
      <c r="J30">
        <v>0</v>
      </c>
      <c r="K30">
        <v>0</v>
      </c>
      <c r="L30">
        <v>3</v>
      </c>
      <c r="M30">
        <v>0</v>
      </c>
      <c r="N30" t="s">
        <v>23</v>
      </c>
      <c r="O30">
        <v>1.4</v>
      </c>
      <c r="P30">
        <v>4.2</v>
      </c>
      <c r="Q30">
        <v>7.86</v>
      </c>
      <c r="R30">
        <v>1.45</v>
      </c>
      <c r="S30">
        <v>4.8</v>
      </c>
      <c r="T30">
        <v>10</v>
      </c>
      <c r="U30" t="str">
        <f t="shared" si="0"/>
        <v>HOME STRONGER</v>
      </c>
      <c r="V30" t="str" cm="1">
        <f t="array" ref="V30">_xlfn.IFS(N30="H","HOME WIN",N30="D","DRAW",N30="A","AWAY WIN")</f>
        <v>HOME WIN</v>
      </c>
    </row>
    <row r="31" spans="1:22" x14ac:dyDescent="0.45">
      <c r="A31" t="s">
        <v>31</v>
      </c>
      <c r="B31" s="2">
        <v>40951</v>
      </c>
      <c r="C31" s="1">
        <v>0.75</v>
      </c>
      <c r="D31" t="s">
        <v>56</v>
      </c>
      <c r="E31" t="s">
        <v>57</v>
      </c>
      <c r="F31">
        <v>1451.51</v>
      </c>
      <c r="G31">
        <v>1424.32</v>
      </c>
      <c r="H31">
        <v>3</v>
      </c>
      <c r="I31">
        <v>5</v>
      </c>
      <c r="J31">
        <v>3</v>
      </c>
      <c r="K31">
        <v>5</v>
      </c>
      <c r="L31">
        <v>3</v>
      </c>
      <c r="M31">
        <v>0</v>
      </c>
      <c r="N31" t="s">
        <v>23</v>
      </c>
      <c r="O31">
        <v>2.0099999999999998</v>
      </c>
      <c r="P31">
        <v>3.36</v>
      </c>
      <c r="Q31">
        <v>3.55</v>
      </c>
      <c r="R31">
        <v>2.2000000000000002</v>
      </c>
      <c r="S31">
        <v>3.6</v>
      </c>
      <c r="T31">
        <v>3.8</v>
      </c>
      <c r="U31" t="str">
        <f t="shared" si="0"/>
        <v>HOME STRONGER</v>
      </c>
      <c r="V31" t="str" cm="1">
        <f t="array" ref="V31">_xlfn.IFS(N31="H","HOME WIN",N31="D","DRAW",N31="A","AWAY WIN")</f>
        <v>HOME WIN</v>
      </c>
    </row>
    <row r="32" spans="1:22" x14ac:dyDescent="0.45">
      <c r="A32" t="s">
        <v>31</v>
      </c>
      <c r="B32" s="2">
        <v>40976</v>
      </c>
      <c r="C32" s="1">
        <v>0.72916666666666663</v>
      </c>
      <c r="D32" t="s">
        <v>32</v>
      </c>
      <c r="E32" t="s">
        <v>44</v>
      </c>
      <c r="F32">
        <v>1415.98</v>
      </c>
      <c r="G32">
        <v>1469.32</v>
      </c>
      <c r="H32">
        <v>3</v>
      </c>
      <c r="I32">
        <v>5</v>
      </c>
      <c r="J32">
        <v>6</v>
      </c>
      <c r="K32">
        <v>10</v>
      </c>
      <c r="L32">
        <v>0</v>
      </c>
      <c r="M32">
        <v>1</v>
      </c>
      <c r="N32" t="s">
        <v>34</v>
      </c>
      <c r="O32">
        <v>2.61</v>
      </c>
      <c r="P32">
        <v>3.32</v>
      </c>
      <c r="Q32">
        <v>2.56</v>
      </c>
      <c r="R32">
        <v>2.7</v>
      </c>
      <c r="S32">
        <v>3.63</v>
      </c>
      <c r="T32">
        <v>2.78</v>
      </c>
      <c r="U32" t="str">
        <f t="shared" si="0"/>
        <v>AWAY STRONGER</v>
      </c>
      <c r="V32" t="str" cm="1">
        <f t="array" ref="V32">_xlfn.IFS(N32="H","HOME WIN",N32="D","DRAW",N32="A","AWAY WIN")</f>
        <v>AWAY WIN</v>
      </c>
    </row>
    <row r="33" spans="1:22" x14ac:dyDescent="0.45">
      <c r="A33" t="s">
        <v>20</v>
      </c>
      <c r="B33" s="2">
        <v>40976</v>
      </c>
      <c r="C33" s="1">
        <v>0.75</v>
      </c>
      <c r="D33" t="s">
        <v>24</v>
      </c>
      <c r="E33" t="s">
        <v>40</v>
      </c>
      <c r="F33">
        <v>1382.17</v>
      </c>
      <c r="G33">
        <v>1402.12</v>
      </c>
      <c r="H33">
        <v>5</v>
      </c>
      <c r="I33">
        <v>8</v>
      </c>
      <c r="J33">
        <v>6</v>
      </c>
      <c r="K33">
        <v>10</v>
      </c>
      <c r="L33">
        <v>4</v>
      </c>
      <c r="M33">
        <v>2</v>
      </c>
      <c r="N33" t="s">
        <v>23</v>
      </c>
      <c r="O33">
        <v>1.71</v>
      </c>
      <c r="P33">
        <v>3.74</v>
      </c>
      <c r="Q33">
        <v>4.57</v>
      </c>
      <c r="R33">
        <v>1.8</v>
      </c>
      <c r="S33">
        <v>4.2</v>
      </c>
      <c r="T33">
        <v>5.28</v>
      </c>
      <c r="U33" t="str">
        <f t="shared" si="0"/>
        <v>AWAY STRONGER</v>
      </c>
      <c r="V33" t="str" cm="1">
        <f t="array" ref="V33">_xlfn.IFS(N33="H","HOME WIN",N33="D","DRAW",N33="A","AWAY WIN")</f>
        <v>HOME WIN</v>
      </c>
    </row>
    <row r="34" spans="1:22" x14ac:dyDescent="0.45">
      <c r="A34" t="s">
        <v>61</v>
      </c>
      <c r="B34" s="2">
        <v>40977</v>
      </c>
      <c r="C34" s="1">
        <v>0.72916666666666663</v>
      </c>
      <c r="D34" t="s">
        <v>62</v>
      </c>
      <c r="E34" t="s">
        <v>64</v>
      </c>
      <c r="F34">
        <v>1501.56</v>
      </c>
      <c r="G34">
        <v>1314.5</v>
      </c>
      <c r="H34">
        <v>9</v>
      </c>
      <c r="I34">
        <v>15</v>
      </c>
      <c r="J34">
        <v>0</v>
      </c>
      <c r="K34">
        <v>0</v>
      </c>
      <c r="L34">
        <v>3</v>
      </c>
      <c r="M34">
        <v>1</v>
      </c>
      <c r="N34" t="s">
        <v>23</v>
      </c>
      <c r="O34">
        <v>1.3</v>
      </c>
      <c r="P34">
        <v>4.8</v>
      </c>
      <c r="Q34">
        <v>10.3</v>
      </c>
      <c r="R34">
        <v>1.35</v>
      </c>
      <c r="S34">
        <v>5.57</v>
      </c>
      <c r="T34">
        <v>12.7</v>
      </c>
      <c r="U34" t="str">
        <f t="shared" si="0"/>
        <v>HOME STRONGER</v>
      </c>
      <c r="V34" t="str" cm="1">
        <f t="array" ref="V34">_xlfn.IFS(N34="H","HOME WIN",N34="D","DRAW",N34="A","AWAY WIN")</f>
        <v>HOME WIN</v>
      </c>
    </row>
    <row r="35" spans="1:22" x14ac:dyDescent="0.45">
      <c r="A35" t="s">
        <v>20</v>
      </c>
      <c r="B35" s="2">
        <v>40977</v>
      </c>
      <c r="C35" s="1">
        <v>0.75</v>
      </c>
      <c r="D35" t="s">
        <v>22</v>
      </c>
      <c r="E35" t="s">
        <v>30</v>
      </c>
      <c r="F35">
        <v>1321.55</v>
      </c>
      <c r="G35">
        <v>1442.7</v>
      </c>
      <c r="H35">
        <v>0</v>
      </c>
      <c r="I35">
        <v>0</v>
      </c>
      <c r="J35">
        <v>3</v>
      </c>
      <c r="K35">
        <v>5</v>
      </c>
      <c r="L35">
        <v>0</v>
      </c>
      <c r="M35">
        <v>2</v>
      </c>
      <c r="N35" t="s">
        <v>34</v>
      </c>
      <c r="O35">
        <v>6.07</v>
      </c>
      <c r="P35">
        <v>4.33</v>
      </c>
      <c r="Q35">
        <v>1.48</v>
      </c>
      <c r="R35">
        <v>7.1</v>
      </c>
      <c r="S35">
        <v>5.2</v>
      </c>
      <c r="T35">
        <v>1.53</v>
      </c>
      <c r="U35" t="str">
        <f t="shared" si="0"/>
        <v>AWAY STRONGER</v>
      </c>
      <c r="V35" t="str" cm="1">
        <f t="array" ref="V35">_xlfn.IFS(N35="H","HOME WIN",N35="D","DRAW",N35="A","AWAY WIN")</f>
        <v>AWAY WIN</v>
      </c>
    </row>
    <row r="36" spans="1:22" x14ac:dyDescent="0.45">
      <c r="A36" t="s">
        <v>20</v>
      </c>
      <c r="B36" s="2">
        <v>40979</v>
      </c>
      <c r="C36" s="1">
        <v>0.70833333333333337</v>
      </c>
      <c r="D36" t="s">
        <v>49</v>
      </c>
      <c r="E36" t="s">
        <v>25</v>
      </c>
      <c r="F36">
        <v>1408.06</v>
      </c>
      <c r="G36">
        <v>1429.7</v>
      </c>
      <c r="H36">
        <v>6</v>
      </c>
      <c r="I36">
        <v>10</v>
      </c>
      <c r="J36">
        <v>0</v>
      </c>
      <c r="K36">
        <v>0</v>
      </c>
      <c r="L36">
        <v>1</v>
      </c>
      <c r="M36">
        <v>1</v>
      </c>
      <c r="N36" t="s">
        <v>28</v>
      </c>
      <c r="O36">
        <v>2.2000000000000002</v>
      </c>
      <c r="P36">
        <v>3.39</v>
      </c>
      <c r="Q36">
        <v>3.08</v>
      </c>
      <c r="R36">
        <v>2.29</v>
      </c>
      <c r="S36">
        <v>3.6</v>
      </c>
      <c r="T36">
        <v>3.55</v>
      </c>
      <c r="U36" t="str">
        <f t="shared" si="0"/>
        <v>AWAY STRONGER</v>
      </c>
      <c r="V36" t="str" cm="1">
        <f t="array" ref="V36">_xlfn.IFS(N36="H","HOME WIN",N36="D","DRAW",N36="A","AWAY WIN")</f>
        <v>DRAW</v>
      </c>
    </row>
    <row r="37" spans="1:22" x14ac:dyDescent="0.45">
      <c r="A37" t="s">
        <v>35</v>
      </c>
      <c r="B37" s="2">
        <v>40979</v>
      </c>
      <c r="C37" s="1">
        <v>0.72916666666666663</v>
      </c>
      <c r="D37" t="s">
        <v>39</v>
      </c>
      <c r="E37" t="s">
        <v>47</v>
      </c>
      <c r="F37">
        <v>1549.11</v>
      </c>
      <c r="G37">
        <v>1343.09</v>
      </c>
      <c r="H37">
        <v>6</v>
      </c>
      <c r="I37">
        <v>10</v>
      </c>
      <c r="J37">
        <v>2</v>
      </c>
      <c r="K37">
        <v>3</v>
      </c>
      <c r="L37">
        <v>5</v>
      </c>
      <c r="M37">
        <v>0</v>
      </c>
      <c r="N37" t="s">
        <v>23</v>
      </c>
      <c r="O37">
        <v>1.42</v>
      </c>
      <c r="P37">
        <v>4.54</v>
      </c>
      <c r="Q37">
        <v>6.78</v>
      </c>
      <c r="R37">
        <v>1.48</v>
      </c>
      <c r="S37">
        <v>5.24</v>
      </c>
      <c r="T37">
        <v>7.76</v>
      </c>
      <c r="U37" t="str">
        <f t="shared" si="0"/>
        <v>HOME STRONGER</v>
      </c>
      <c r="V37" t="str" cm="1">
        <f t="array" ref="V37">_xlfn.IFS(N37="H","HOME WIN",N37="D","DRAW",N37="A","AWAY WIN")</f>
        <v>HOME WIN</v>
      </c>
    </row>
    <row r="38" spans="1:22" x14ac:dyDescent="0.45">
      <c r="A38" t="s">
        <v>65</v>
      </c>
      <c r="B38" s="2">
        <v>40980</v>
      </c>
      <c r="C38" s="1">
        <v>0.70833333333333337</v>
      </c>
      <c r="D38" t="s">
        <v>66</v>
      </c>
      <c r="E38" t="s">
        <v>67</v>
      </c>
      <c r="F38">
        <v>1386.8</v>
      </c>
      <c r="G38">
        <v>1322.63</v>
      </c>
      <c r="H38">
        <v>5</v>
      </c>
      <c r="I38">
        <v>8</v>
      </c>
      <c r="J38">
        <v>3</v>
      </c>
      <c r="K38">
        <v>5</v>
      </c>
      <c r="L38">
        <v>4</v>
      </c>
      <c r="M38">
        <v>0</v>
      </c>
      <c r="N38" t="s">
        <v>23</v>
      </c>
      <c r="O38">
        <v>1.19</v>
      </c>
      <c r="P38">
        <v>6.04</v>
      </c>
      <c r="Q38">
        <v>12.04</v>
      </c>
      <c r="R38">
        <v>1.28</v>
      </c>
      <c r="S38">
        <v>7.25</v>
      </c>
      <c r="T38">
        <v>19</v>
      </c>
      <c r="U38" t="str">
        <f t="shared" si="0"/>
        <v>HOME STRONGER</v>
      </c>
      <c r="V38" t="str" cm="1">
        <f t="array" ref="V38">_xlfn.IFS(N38="H","HOME WIN",N38="D","DRAW",N38="A","AWAY WIN")</f>
        <v>HOME WIN</v>
      </c>
    </row>
    <row r="39" spans="1:22" x14ac:dyDescent="0.45">
      <c r="A39" t="s">
        <v>31</v>
      </c>
      <c r="B39" s="2">
        <v>40980</v>
      </c>
      <c r="C39" s="1">
        <v>0.77083333333333337</v>
      </c>
      <c r="D39" t="s">
        <v>68</v>
      </c>
      <c r="E39" t="s">
        <v>33</v>
      </c>
      <c r="F39">
        <v>1414.56</v>
      </c>
      <c r="G39">
        <v>1389.07</v>
      </c>
      <c r="H39">
        <v>0</v>
      </c>
      <c r="I39">
        <v>0</v>
      </c>
      <c r="J39">
        <v>9</v>
      </c>
      <c r="K39">
        <v>15</v>
      </c>
      <c r="L39">
        <v>0</v>
      </c>
      <c r="M39">
        <v>3</v>
      </c>
      <c r="N39" t="s">
        <v>34</v>
      </c>
      <c r="O39">
        <v>2.27</v>
      </c>
      <c r="P39">
        <v>3.21</v>
      </c>
      <c r="Q39">
        <v>3.14</v>
      </c>
      <c r="R39">
        <v>2.39</v>
      </c>
      <c r="S39">
        <v>3.4</v>
      </c>
      <c r="T39">
        <v>3.3</v>
      </c>
      <c r="U39" t="str">
        <f t="shared" si="0"/>
        <v>HOME STRONGER</v>
      </c>
      <c r="V39" t="str" cm="1">
        <f t="array" ref="V39">_xlfn.IFS(N39="H","HOME WIN",N39="D","DRAW",N39="A","AWAY WIN")</f>
        <v>AWAY WIN</v>
      </c>
    </row>
    <row r="40" spans="1:22" x14ac:dyDescent="0.45">
      <c r="A40" t="s">
        <v>20</v>
      </c>
      <c r="B40" s="2">
        <v>40991</v>
      </c>
      <c r="C40" s="1">
        <v>0.75</v>
      </c>
      <c r="D40" t="s">
        <v>25</v>
      </c>
      <c r="E40" t="s">
        <v>58</v>
      </c>
      <c r="F40">
        <v>1429.7</v>
      </c>
      <c r="G40">
        <v>1349.76</v>
      </c>
      <c r="H40">
        <v>1</v>
      </c>
      <c r="I40">
        <v>2</v>
      </c>
      <c r="J40">
        <v>3</v>
      </c>
      <c r="K40">
        <v>5</v>
      </c>
      <c r="L40">
        <v>2</v>
      </c>
      <c r="M40">
        <v>1</v>
      </c>
      <c r="N40" t="s">
        <v>23</v>
      </c>
      <c r="O40">
        <v>1.62</v>
      </c>
      <c r="P40">
        <v>3.75</v>
      </c>
      <c r="Q40">
        <v>5.24</v>
      </c>
      <c r="R40">
        <v>1.76</v>
      </c>
      <c r="S40">
        <v>4.09</v>
      </c>
      <c r="T40">
        <v>6.5</v>
      </c>
      <c r="U40" t="str">
        <f t="shared" si="0"/>
        <v>HOME STRONGER</v>
      </c>
      <c r="V40" t="str" cm="1">
        <f t="array" ref="V40">_xlfn.IFS(N40="H","HOME WIN",N40="D","DRAW",N40="A","AWAY WIN")</f>
        <v>HOME WIN</v>
      </c>
    </row>
    <row r="41" spans="1:22" x14ac:dyDescent="0.45">
      <c r="A41" t="s">
        <v>20</v>
      </c>
      <c r="B41" s="2">
        <v>40992</v>
      </c>
      <c r="C41" s="1">
        <v>0.70833333333333337</v>
      </c>
      <c r="D41" t="s">
        <v>27</v>
      </c>
      <c r="E41" t="s">
        <v>29</v>
      </c>
      <c r="F41">
        <v>1220.02</v>
      </c>
      <c r="G41">
        <v>1286.06</v>
      </c>
      <c r="H41">
        <v>2</v>
      </c>
      <c r="I41">
        <v>3</v>
      </c>
      <c r="J41">
        <v>2</v>
      </c>
      <c r="K41">
        <v>3</v>
      </c>
      <c r="L41">
        <v>0</v>
      </c>
      <c r="M41">
        <v>0</v>
      </c>
      <c r="N41" t="s">
        <v>28</v>
      </c>
      <c r="O41">
        <v>2.4500000000000002</v>
      </c>
      <c r="P41">
        <v>3.29</v>
      </c>
      <c r="Q41">
        <v>2.72</v>
      </c>
      <c r="R41">
        <v>2.6</v>
      </c>
      <c r="S41">
        <v>3.5</v>
      </c>
      <c r="T41">
        <v>2.88</v>
      </c>
      <c r="U41" t="str">
        <f t="shared" si="0"/>
        <v>AWAY STRONGER</v>
      </c>
      <c r="V41" t="str" cm="1">
        <f t="array" ref="V41">_xlfn.IFS(N41="H","HOME WIN",N41="D","DRAW",N41="A","AWAY WIN")</f>
        <v>DRAW</v>
      </c>
    </row>
    <row r="42" spans="1:22" x14ac:dyDescent="0.45">
      <c r="A42" t="s">
        <v>20</v>
      </c>
      <c r="B42" s="2">
        <v>40993</v>
      </c>
      <c r="C42" s="1">
        <v>0.70833333333333337</v>
      </c>
      <c r="D42" t="s">
        <v>22</v>
      </c>
      <c r="E42" t="s">
        <v>48</v>
      </c>
      <c r="F42">
        <v>1321.55</v>
      </c>
      <c r="G42">
        <v>1355.58</v>
      </c>
      <c r="H42">
        <v>0</v>
      </c>
      <c r="I42">
        <v>0</v>
      </c>
      <c r="J42">
        <v>5</v>
      </c>
      <c r="K42">
        <v>8</v>
      </c>
      <c r="L42">
        <v>0</v>
      </c>
      <c r="M42">
        <v>0</v>
      </c>
      <c r="N42" t="s">
        <v>28</v>
      </c>
      <c r="O42">
        <v>2.63</v>
      </c>
      <c r="P42">
        <v>3.28</v>
      </c>
      <c r="Q42">
        <v>2.52</v>
      </c>
      <c r="R42">
        <v>2.81</v>
      </c>
      <c r="S42">
        <v>3.47</v>
      </c>
      <c r="T42">
        <v>2.65</v>
      </c>
      <c r="U42" t="str">
        <f t="shared" si="0"/>
        <v>AWAY STRONGER</v>
      </c>
      <c r="V42" t="str" cm="1">
        <f t="array" ref="V42">_xlfn.IFS(N42="H","HOME WIN",N42="D","DRAW",N42="A","AWAY WIN")</f>
        <v>DRAW</v>
      </c>
    </row>
    <row r="43" spans="1:22" x14ac:dyDescent="0.45">
      <c r="A43" t="s">
        <v>20</v>
      </c>
      <c r="B43" s="2">
        <v>40993</v>
      </c>
      <c r="C43" s="1">
        <v>0.70833333333333337</v>
      </c>
      <c r="D43" t="s">
        <v>49</v>
      </c>
      <c r="E43" t="s">
        <v>21</v>
      </c>
      <c r="F43">
        <v>1408.06</v>
      </c>
      <c r="G43">
        <v>1291.9100000000001</v>
      </c>
      <c r="H43">
        <v>5</v>
      </c>
      <c r="I43">
        <v>8</v>
      </c>
      <c r="J43">
        <v>6</v>
      </c>
      <c r="K43">
        <v>11</v>
      </c>
      <c r="L43">
        <v>1</v>
      </c>
      <c r="M43">
        <v>0</v>
      </c>
      <c r="N43" t="s">
        <v>23</v>
      </c>
      <c r="O43">
        <v>1.6</v>
      </c>
      <c r="P43">
        <v>3.69</v>
      </c>
      <c r="Q43">
        <v>5.38</v>
      </c>
      <c r="R43">
        <v>1.7</v>
      </c>
      <c r="S43">
        <v>4.13</v>
      </c>
      <c r="T43">
        <v>6.82</v>
      </c>
      <c r="U43" t="str">
        <f t="shared" si="0"/>
        <v>HOME STRONGER</v>
      </c>
      <c r="V43" t="str" cm="1">
        <f t="array" ref="V43">_xlfn.IFS(N43="H","HOME WIN",N43="D","DRAW",N43="A","AWAY WIN")</f>
        <v>HOME WIN</v>
      </c>
    </row>
    <row r="44" spans="1:22" x14ac:dyDescent="0.45">
      <c r="A44" t="s">
        <v>20</v>
      </c>
      <c r="B44" s="2">
        <v>40993</v>
      </c>
      <c r="C44" s="1">
        <v>0.70833333333333337</v>
      </c>
      <c r="D44" t="s">
        <v>40</v>
      </c>
      <c r="E44" t="s">
        <v>24</v>
      </c>
      <c r="F44">
        <v>1402.12</v>
      </c>
      <c r="G44">
        <v>1382.17</v>
      </c>
      <c r="H44">
        <v>4</v>
      </c>
      <c r="I44">
        <v>7</v>
      </c>
      <c r="J44">
        <v>6</v>
      </c>
      <c r="K44">
        <v>10</v>
      </c>
      <c r="L44">
        <v>2</v>
      </c>
      <c r="M44">
        <v>1</v>
      </c>
      <c r="N44" t="s">
        <v>23</v>
      </c>
      <c r="O44">
        <v>1.73</v>
      </c>
      <c r="P44">
        <v>3.59</v>
      </c>
      <c r="Q44">
        <v>4.46</v>
      </c>
      <c r="R44">
        <v>1.88</v>
      </c>
      <c r="S44">
        <v>3.9</v>
      </c>
      <c r="T44">
        <v>4.84</v>
      </c>
      <c r="U44" t="str">
        <f t="shared" si="0"/>
        <v>HOME STRONGER</v>
      </c>
      <c r="V44" t="str" cm="1">
        <f t="array" ref="V44">_xlfn.IFS(N44="H","HOME WIN",N44="D","DRAW",N44="A","AWAY WIN")</f>
        <v>HOME WIN</v>
      </c>
    </row>
    <row r="45" spans="1:22" x14ac:dyDescent="0.45">
      <c r="A45" t="s">
        <v>20</v>
      </c>
      <c r="B45" s="2">
        <v>40993</v>
      </c>
      <c r="C45" s="1">
        <v>0.79166666666666663</v>
      </c>
      <c r="D45" t="s">
        <v>30</v>
      </c>
      <c r="E45" t="s">
        <v>60</v>
      </c>
      <c r="F45">
        <v>1442.7</v>
      </c>
      <c r="G45">
        <v>1365.86</v>
      </c>
      <c r="H45">
        <v>6</v>
      </c>
      <c r="I45">
        <v>10</v>
      </c>
      <c r="J45">
        <v>9</v>
      </c>
      <c r="K45">
        <v>15</v>
      </c>
      <c r="L45">
        <v>3</v>
      </c>
      <c r="M45">
        <v>1</v>
      </c>
      <c r="N45" t="s">
        <v>23</v>
      </c>
      <c r="O45">
        <v>1.51</v>
      </c>
      <c r="P45">
        <v>4.3099999999999996</v>
      </c>
      <c r="Q45">
        <v>5.46</v>
      </c>
      <c r="R45">
        <v>1.58</v>
      </c>
      <c r="S45">
        <v>5.05</v>
      </c>
      <c r="T45">
        <v>6</v>
      </c>
      <c r="U45" t="str">
        <f t="shared" si="0"/>
        <v>HOME STRONGER</v>
      </c>
      <c r="V45" t="str" cm="1">
        <f t="array" ref="V45">_xlfn.IFS(N45="H","HOME WIN",N45="D","DRAW",N45="A","AWAY WIN")</f>
        <v>HOME WIN</v>
      </c>
    </row>
    <row r="46" spans="1:22" x14ac:dyDescent="0.45">
      <c r="A46" t="s">
        <v>20</v>
      </c>
      <c r="B46" s="2">
        <v>40994</v>
      </c>
      <c r="C46" s="1">
        <v>0.75</v>
      </c>
      <c r="D46" t="s">
        <v>69</v>
      </c>
      <c r="E46" t="s">
        <v>59</v>
      </c>
      <c r="F46">
        <v>1220.02</v>
      </c>
      <c r="G46">
        <v>1331.69</v>
      </c>
      <c r="H46">
        <v>0</v>
      </c>
      <c r="I46">
        <v>0</v>
      </c>
      <c r="J46">
        <v>5</v>
      </c>
      <c r="K46">
        <v>8</v>
      </c>
      <c r="L46">
        <v>2</v>
      </c>
      <c r="M46">
        <v>2</v>
      </c>
      <c r="N46" t="s">
        <v>28</v>
      </c>
      <c r="O46">
        <v>2.82</v>
      </c>
      <c r="P46">
        <v>3.26</v>
      </c>
      <c r="Q46">
        <v>2.39</v>
      </c>
      <c r="R46">
        <v>3.06</v>
      </c>
      <c r="S46">
        <v>3.41</v>
      </c>
      <c r="T46">
        <v>2.54</v>
      </c>
      <c r="U46" t="str">
        <f t="shared" si="0"/>
        <v>AWAY STRONGER</v>
      </c>
      <c r="V46" t="str" cm="1">
        <f t="array" ref="V46">_xlfn.IFS(N46="H","HOME WIN",N46="D","DRAW",N46="A","AWAY WIN")</f>
        <v>DRAW</v>
      </c>
    </row>
    <row r="47" spans="1:22" x14ac:dyDescent="0.45">
      <c r="A47" t="s">
        <v>20</v>
      </c>
      <c r="B47" s="2">
        <v>40998</v>
      </c>
      <c r="C47" s="1">
        <v>0.75</v>
      </c>
      <c r="D47" t="s">
        <v>60</v>
      </c>
      <c r="E47" t="s">
        <v>69</v>
      </c>
      <c r="F47">
        <v>1365.86</v>
      </c>
      <c r="G47">
        <v>1220.02</v>
      </c>
      <c r="H47">
        <v>5</v>
      </c>
      <c r="I47">
        <v>8</v>
      </c>
      <c r="J47">
        <v>3</v>
      </c>
      <c r="K47">
        <v>5</v>
      </c>
      <c r="L47">
        <v>3</v>
      </c>
      <c r="M47">
        <v>1</v>
      </c>
      <c r="N47" t="s">
        <v>23</v>
      </c>
      <c r="O47">
        <v>1.61</v>
      </c>
      <c r="P47">
        <v>3.78</v>
      </c>
      <c r="Q47">
        <v>5.17</v>
      </c>
      <c r="R47">
        <v>1.68</v>
      </c>
      <c r="S47">
        <v>4.09</v>
      </c>
      <c r="T47">
        <v>6</v>
      </c>
      <c r="U47" t="str">
        <f t="shared" si="0"/>
        <v>HOME STRONGER</v>
      </c>
      <c r="V47" t="str" cm="1">
        <f t="array" ref="V47">_xlfn.IFS(N47="H","HOME WIN",N47="D","DRAW",N47="A","AWAY WIN")</f>
        <v>HOME WIN</v>
      </c>
    </row>
    <row r="48" spans="1:22" x14ac:dyDescent="0.45">
      <c r="A48" t="s">
        <v>41</v>
      </c>
      <c r="B48" s="2">
        <v>40999</v>
      </c>
      <c r="C48" s="1">
        <v>0.625</v>
      </c>
      <c r="D48" t="s">
        <v>51</v>
      </c>
      <c r="E48" t="s">
        <v>70</v>
      </c>
      <c r="F48">
        <v>1383.96</v>
      </c>
      <c r="G48">
        <v>1274.2</v>
      </c>
      <c r="H48">
        <v>9</v>
      </c>
      <c r="I48">
        <v>15</v>
      </c>
      <c r="J48">
        <v>6</v>
      </c>
      <c r="K48">
        <v>10</v>
      </c>
      <c r="L48">
        <v>2</v>
      </c>
      <c r="M48">
        <v>1</v>
      </c>
      <c r="N48" t="s">
        <v>23</v>
      </c>
      <c r="O48">
        <v>1.66</v>
      </c>
      <c r="P48">
        <v>3.68</v>
      </c>
      <c r="Q48">
        <v>5</v>
      </c>
      <c r="R48">
        <v>1.73</v>
      </c>
      <c r="S48">
        <v>3.98</v>
      </c>
      <c r="T48">
        <v>5.5</v>
      </c>
      <c r="U48" t="str">
        <f t="shared" si="0"/>
        <v>HOME STRONGER</v>
      </c>
      <c r="V48" t="str" cm="1">
        <f t="array" ref="V48">_xlfn.IFS(N48="H","HOME WIN",N48="D","DRAW",N48="A","AWAY WIN")</f>
        <v>HOME WIN</v>
      </c>
    </row>
    <row r="49" spans="1:22" x14ac:dyDescent="0.45">
      <c r="A49" t="s">
        <v>41</v>
      </c>
      <c r="B49" s="2">
        <v>40999</v>
      </c>
      <c r="C49" s="1">
        <v>0.625</v>
      </c>
      <c r="D49" t="s">
        <v>71</v>
      </c>
      <c r="E49" t="s">
        <v>54</v>
      </c>
      <c r="F49">
        <v>1195.57</v>
      </c>
      <c r="G49">
        <v>1320.41</v>
      </c>
      <c r="H49">
        <v>2</v>
      </c>
      <c r="I49">
        <v>3</v>
      </c>
      <c r="J49">
        <v>9</v>
      </c>
      <c r="K49">
        <v>15</v>
      </c>
      <c r="L49">
        <v>0</v>
      </c>
      <c r="M49">
        <v>1</v>
      </c>
      <c r="N49" t="s">
        <v>34</v>
      </c>
      <c r="O49">
        <v>2.64</v>
      </c>
      <c r="P49">
        <v>3.14</v>
      </c>
      <c r="Q49">
        <v>2.62</v>
      </c>
      <c r="R49">
        <v>2.75</v>
      </c>
      <c r="S49">
        <v>3.31</v>
      </c>
      <c r="T49">
        <v>2.82</v>
      </c>
      <c r="U49" t="str">
        <f t="shared" si="0"/>
        <v>AWAY STRONGER</v>
      </c>
      <c r="V49" t="str" cm="1">
        <f t="array" ref="V49">_xlfn.IFS(N49="H","HOME WIN",N49="D","DRAW",N49="A","AWAY WIN")</f>
        <v>AWAY WIN</v>
      </c>
    </row>
    <row r="50" spans="1:22" x14ac:dyDescent="0.45">
      <c r="A50" t="s">
        <v>20</v>
      </c>
      <c r="B50" s="2">
        <v>40999</v>
      </c>
      <c r="C50" s="1">
        <v>0.70833333333333337</v>
      </c>
      <c r="D50" t="s">
        <v>58</v>
      </c>
      <c r="E50" t="s">
        <v>40</v>
      </c>
      <c r="F50">
        <v>1349.76</v>
      </c>
      <c r="G50">
        <v>1402.12</v>
      </c>
      <c r="H50">
        <v>2</v>
      </c>
      <c r="I50">
        <v>3</v>
      </c>
      <c r="J50">
        <v>4</v>
      </c>
      <c r="K50">
        <v>9</v>
      </c>
      <c r="L50">
        <v>3</v>
      </c>
      <c r="M50">
        <v>2</v>
      </c>
      <c r="N50" t="s">
        <v>23</v>
      </c>
      <c r="O50">
        <v>2.1</v>
      </c>
      <c r="P50">
        <v>3.4</v>
      </c>
      <c r="Q50">
        <v>3.23</v>
      </c>
      <c r="R50">
        <v>2.35</v>
      </c>
      <c r="S50">
        <v>3.61</v>
      </c>
      <c r="T50">
        <v>3.81</v>
      </c>
      <c r="U50" t="str">
        <f t="shared" si="0"/>
        <v>AWAY STRONGER</v>
      </c>
      <c r="V50" t="str" cm="1">
        <f t="array" ref="V50">_xlfn.IFS(N50="H","HOME WIN",N50="D","DRAW",N50="A","AWAY WIN")</f>
        <v>HOME WIN</v>
      </c>
    </row>
    <row r="51" spans="1:22" x14ac:dyDescent="0.45">
      <c r="A51" t="s">
        <v>20</v>
      </c>
      <c r="B51" s="2">
        <v>41004</v>
      </c>
      <c r="C51" s="1">
        <v>0.70833333333333337</v>
      </c>
      <c r="D51" t="s">
        <v>30</v>
      </c>
      <c r="E51" t="s">
        <v>22</v>
      </c>
      <c r="F51">
        <v>1448.06</v>
      </c>
      <c r="G51">
        <v>1319.64</v>
      </c>
      <c r="H51">
        <v>7</v>
      </c>
      <c r="I51">
        <v>12</v>
      </c>
      <c r="J51">
        <v>1</v>
      </c>
      <c r="K51">
        <v>2</v>
      </c>
      <c r="L51">
        <v>3</v>
      </c>
      <c r="M51">
        <v>1</v>
      </c>
      <c r="N51" t="s">
        <v>23</v>
      </c>
      <c r="O51">
        <v>1.19</v>
      </c>
      <c r="P51">
        <v>6.67</v>
      </c>
      <c r="Q51">
        <v>12.61</v>
      </c>
      <c r="R51">
        <v>1.21</v>
      </c>
      <c r="S51">
        <v>7.94</v>
      </c>
      <c r="T51">
        <v>16.850000000000001</v>
      </c>
      <c r="U51" t="str">
        <f t="shared" si="0"/>
        <v>HOME STRONGER</v>
      </c>
      <c r="V51" t="str" cm="1">
        <f t="array" ref="V51">_xlfn.IFS(N51="H","HOME WIN",N51="D","DRAW",N51="A","AWAY WIN")</f>
        <v>HOME WIN</v>
      </c>
    </row>
    <row r="52" spans="1:22" x14ac:dyDescent="0.45">
      <c r="A52" t="s">
        <v>41</v>
      </c>
      <c r="B52" s="2">
        <v>41004</v>
      </c>
      <c r="C52" s="1">
        <v>0.75</v>
      </c>
      <c r="D52" t="s">
        <v>54</v>
      </c>
      <c r="E52" t="s">
        <v>42</v>
      </c>
      <c r="F52">
        <v>1327.26</v>
      </c>
      <c r="G52">
        <v>1332.6</v>
      </c>
      <c r="H52">
        <v>9</v>
      </c>
      <c r="I52">
        <v>15</v>
      </c>
      <c r="J52">
        <v>1</v>
      </c>
      <c r="K52">
        <v>1</v>
      </c>
      <c r="L52">
        <v>2</v>
      </c>
      <c r="M52">
        <v>2</v>
      </c>
      <c r="N52" t="s">
        <v>28</v>
      </c>
      <c r="O52">
        <v>2.4300000000000002</v>
      </c>
      <c r="P52">
        <v>3.17</v>
      </c>
      <c r="Q52">
        <v>2.87</v>
      </c>
      <c r="R52">
        <v>2.63</v>
      </c>
      <c r="S52">
        <v>3.35</v>
      </c>
      <c r="T52">
        <v>3.05</v>
      </c>
      <c r="U52" t="str">
        <f t="shared" si="0"/>
        <v>AWAY STRONGER</v>
      </c>
      <c r="V52" t="str" cm="1">
        <f t="array" ref="V52">_xlfn.IFS(N52="H","HOME WIN",N52="D","DRAW",N52="A","AWAY WIN")</f>
        <v>DRAW</v>
      </c>
    </row>
    <row r="53" spans="1:22" x14ac:dyDescent="0.45">
      <c r="A53" t="s">
        <v>41</v>
      </c>
      <c r="B53" s="2">
        <v>41007</v>
      </c>
      <c r="C53" s="1">
        <v>0.625</v>
      </c>
      <c r="D53" t="s">
        <v>50</v>
      </c>
      <c r="E53" t="s">
        <v>43</v>
      </c>
      <c r="F53">
        <v>1192.95</v>
      </c>
      <c r="G53">
        <v>1262.1400000000001</v>
      </c>
      <c r="H53">
        <v>0</v>
      </c>
      <c r="I53">
        <v>4</v>
      </c>
      <c r="J53">
        <v>3</v>
      </c>
      <c r="K53">
        <v>7</v>
      </c>
      <c r="L53">
        <v>1</v>
      </c>
      <c r="M53">
        <v>0</v>
      </c>
      <c r="N53" t="s">
        <v>23</v>
      </c>
      <c r="O53">
        <v>2.29</v>
      </c>
      <c r="P53">
        <v>3.21</v>
      </c>
      <c r="Q53">
        <v>3.07</v>
      </c>
      <c r="R53">
        <v>2.4500000000000002</v>
      </c>
      <c r="S53">
        <v>3.43</v>
      </c>
      <c r="T53">
        <v>3.35</v>
      </c>
      <c r="U53" t="str">
        <f t="shared" si="0"/>
        <v>AWAY STRONGER</v>
      </c>
      <c r="V53" t="str" cm="1">
        <f t="array" ref="V53">_xlfn.IFS(N53="H","HOME WIN",N53="D","DRAW",N53="A","AWAY WIN")</f>
        <v>HOME WIN</v>
      </c>
    </row>
    <row r="54" spans="1:22" x14ac:dyDescent="0.45">
      <c r="A54" t="s">
        <v>31</v>
      </c>
      <c r="B54" s="2">
        <v>41007</v>
      </c>
      <c r="C54" s="1">
        <v>0.66666666666666663</v>
      </c>
      <c r="D54" t="s">
        <v>68</v>
      </c>
      <c r="E54" t="s">
        <v>56</v>
      </c>
      <c r="F54">
        <v>1400.45</v>
      </c>
      <c r="G54">
        <v>1461.83</v>
      </c>
      <c r="H54">
        <v>0</v>
      </c>
      <c r="I54">
        <v>0</v>
      </c>
      <c r="J54">
        <v>7</v>
      </c>
      <c r="K54">
        <v>12</v>
      </c>
      <c r="L54">
        <v>1</v>
      </c>
      <c r="M54">
        <v>1</v>
      </c>
      <c r="N54" t="s">
        <v>28</v>
      </c>
      <c r="O54">
        <v>2.92</v>
      </c>
      <c r="P54">
        <v>3.2</v>
      </c>
      <c r="Q54">
        <v>2.39</v>
      </c>
      <c r="R54">
        <v>3.19</v>
      </c>
      <c r="S54">
        <v>3.4</v>
      </c>
      <c r="T54">
        <v>2.5</v>
      </c>
      <c r="U54" t="str">
        <f t="shared" si="0"/>
        <v>AWAY STRONGER</v>
      </c>
      <c r="V54" t="str" cm="1">
        <f t="array" ref="V54">_xlfn.IFS(N54="H","HOME WIN",N54="D","DRAW",N54="A","AWAY WIN")</f>
        <v>DRAW</v>
      </c>
    </row>
    <row r="55" spans="1:22" x14ac:dyDescent="0.45">
      <c r="A55" t="s">
        <v>20</v>
      </c>
      <c r="B55" s="2">
        <v>41007</v>
      </c>
      <c r="C55" s="1">
        <v>0.70833333333333337</v>
      </c>
      <c r="D55" t="s">
        <v>27</v>
      </c>
      <c r="E55" t="s">
        <v>58</v>
      </c>
      <c r="F55">
        <v>1219.01</v>
      </c>
      <c r="G55">
        <v>1352.89</v>
      </c>
      <c r="H55">
        <v>2</v>
      </c>
      <c r="I55">
        <v>3</v>
      </c>
      <c r="J55">
        <v>4</v>
      </c>
      <c r="K55">
        <v>7</v>
      </c>
      <c r="L55">
        <v>1</v>
      </c>
      <c r="M55">
        <v>1</v>
      </c>
      <c r="N55" t="s">
        <v>28</v>
      </c>
      <c r="O55">
        <v>3.28</v>
      </c>
      <c r="P55">
        <v>3.45</v>
      </c>
      <c r="Q55">
        <v>2.08</v>
      </c>
      <c r="R55">
        <v>3.47</v>
      </c>
      <c r="S55">
        <v>3.85</v>
      </c>
      <c r="T55">
        <v>2.2200000000000002</v>
      </c>
      <c r="U55" t="str">
        <f t="shared" si="0"/>
        <v>AWAY STRONGER</v>
      </c>
      <c r="V55" t="str" cm="1">
        <f t="array" ref="V55">_xlfn.IFS(N55="H","HOME WIN",N55="D","DRAW",N55="A","AWAY WIN")</f>
        <v>DRAW</v>
      </c>
    </row>
    <row r="56" spans="1:22" x14ac:dyDescent="0.45">
      <c r="A56" t="s">
        <v>35</v>
      </c>
      <c r="B56" s="2">
        <v>41007</v>
      </c>
      <c r="C56" s="1">
        <v>0.72916666666666663</v>
      </c>
      <c r="D56" t="s">
        <v>46</v>
      </c>
      <c r="E56" t="s">
        <v>37</v>
      </c>
      <c r="F56">
        <v>1390.14</v>
      </c>
      <c r="G56">
        <v>1457.69</v>
      </c>
      <c r="H56">
        <v>4</v>
      </c>
      <c r="I56">
        <v>7</v>
      </c>
      <c r="J56">
        <v>9</v>
      </c>
      <c r="K56">
        <v>15</v>
      </c>
      <c r="L56">
        <v>3</v>
      </c>
      <c r="M56">
        <v>1</v>
      </c>
      <c r="N56" t="s">
        <v>23</v>
      </c>
      <c r="O56">
        <v>2.52</v>
      </c>
      <c r="P56">
        <v>3.18</v>
      </c>
      <c r="Q56">
        <v>2.71</v>
      </c>
      <c r="R56">
        <v>2.67</v>
      </c>
      <c r="S56">
        <v>3.32</v>
      </c>
      <c r="T56">
        <v>3.03</v>
      </c>
      <c r="U56" t="str">
        <f t="shared" si="0"/>
        <v>AWAY STRONGER</v>
      </c>
      <c r="V56" t="str" cm="1">
        <f t="array" ref="V56">_xlfn.IFS(N56="H","HOME WIN",N56="D","DRAW",N56="A","AWAY WIN")</f>
        <v>HOME WIN</v>
      </c>
    </row>
    <row r="57" spans="1:22" x14ac:dyDescent="0.45">
      <c r="A57" t="s">
        <v>20</v>
      </c>
      <c r="B57" s="2">
        <v>41007</v>
      </c>
      <c r="C57" s="1">
        <v>0.79166666666666663</v>
      </c>
      <c r="D57" t="s">
        <v>25</v>
      </c>
      <c r="E57" t="s">
        <v>26</v>
      </c>
      <c r="F57">
        <v>1433.5</v>
      </c>
      <c r="G57">
        <v>1323.28</v>
      </c>
      <c r="H57">
        <v>4</v>
      </c>
      <c r="I57">
        <v>5</v>
      </c>
      <c r="J57">
        <v>5</v>
      </c>
      <c r="K57">
        <v>8</v>
      </c>
      <c r="L57">
        <v>2</v>
      </c>
      <c r="M57">
        <v>1</v>
      </c>
      <c r="N57" t="s">
        <v>23</v>
      </c>
      <c r="O57">
        <v>1.41</v>
      </c>
      <c r="P57">
        <v>4.3600000000000003</v>
      </c>
      <c r="Q57">
        <v>7.39</v>
      </c>
      <c r="R57">
        <v>1.53</v>
      </c>
      <c r="S57">
        <v>5</v>
      </c>
      <c r="T57">
        <v>9</v>
      </c>
      <c r="U57" t="str">
        <f t="shared" si="0"/>
        <v>HOME STRONGER</v>
      </c>
      <c r="V57" t="str" cm="1">
        <f t="array" ref="V57">_xlfn.IFS(N57="H","HOME WIN",N57="D","DRAW",N57="A","AWAY WIN")</f>
        <v>HOME WIN</v>
      </c>
    </row>
    <row r="58" spans="1:22" x14ac:dyDescent="0.45">
      <c r="A58" t="s">
        <v>65</v>
      </c>
      <c r="B58" s="2">
        <v>41007</v>
      </c>
      <c r="C58" s="1">
        <v>0.82291666666666663</v>
      </c>
      <c r="D58" t="s">
        <v>72</v>
      </c>
      <c r="E58" t="s">
        <v>73</v>
      </c>
      <c r="F58">
        <v>1518.62</v>
      </c>
      <c r="G58">
        <v>1519.8</v>
      </c>
      <c r="H58">
        <v>5</v>
      </c>
      <c r="I58">
        <v>8</v>
      </c>
      <c r="J58">
        <v>7</v>
      </c>
      <c r="K58">
        <v>12</v>
      </c>
      <c r="L58">
        <v>3</v>
      </c>
      <c r="M58">
        <v>0</v>
      </c>
      <c r="N58" t="s">
        <v>23</v>
      </c>
      <c r="O58">
        <v>2.36</v>
      </c>
      <c r="P58">
        <v>3.09</v>
      </c>
      <c r="Q58">
        <v>2.86</v>
      </c>
      <c r="R58">
        <v>2.4500000000000002</v>
      </c>
      <c r="S58">
        <v>3.25</v>
      </c>
      <c r="T58">
        <v>3.4</v>
      </c>
      <c r="U58" t="str">
        <f t="shared" si="0"/>
        <v>AWAY STRONGER</v>
      </c>
      <c r="V58" t="str" cm="1">
        <f t="array" ref="V58">_xlfn.IFS(N58="H","HOME WIN",N58="D","DRAW",N58="A","AWAY WIN")</f>
        <v>HOME WIN</v>
      </c>
    </row>
    <row r="59" spans="1:22" x14ac:dyDescent="0.45">
      <c r="A59" t="s">
        <v>41</v>
      </c>
      <c r="B59" s="2">
        <v>41010</v>
      </c>
      <c r="C59" s="1">
        <v>0.58333333333333337</v>
      </c>
      <c r="D59" t="s">
        <v>43</v>
      </c>
      <c r="E59" t="s">
        <v>52</v>
      </c>
      <c r="F59">
        <v>1262.1400000000001</v>
      </c>
      <c r="G59">
        <v>1443.6</v>
      </c>
      <c r="H59">
        <v>3</v>
      </c>
      <c r="I59">
        <v>4</v>
      </c>
      <c r="J59">
        <v>4</v>
      </c>
      <c r="K59">
        <v>5</v>
      </c>
      <c r="L59">
        <v>2</v>
      </c>
      <c r="M59">
        <v>2</v>
      </c>
      <c r="N59" t="s">
        <v>28</v>
      </c>
      <c r="O59">
        <v>3.48</v>
      </c>
      <c r="P59">
        <v>3.36</v>
      </c>
      <c r="Q59">
        <v>2.04</v>
      </c>
      <c r="R59">
        <v>3.85</v>
      </c>
      <c r="S59">
        <v>3.6</v>
      </c>
      <c r="T59">
        <v>2.2000000000000002</v>
      </c>
      <c r="U59" t="str">
        <f t="shared" si="0"/>
        <v>AWAY STRONGER</v>
      </c>
      <c r="V59" t="str" cm="1">
        <f t="array" ref="V59">_xlfn.IFS(N59="H","HOME WIN",N59="D","DRAW",N59="A","AWAY WIN")</f>
        <v>DRAW</v>
      </c>
    </row>
    <row r="60" spans="1:22" x14ac:dyDescent="0.45">
      <c r="A60" t="s">
        <v>41</v>
      </c>
      <c r="B60" s="2">
        <v>41010</v>
      </c>
      <c r="C60" s="1">
        <v>0.58333333333333337</v>
      </c>
      <c r="D60" t="s">
        <v>50</v>
      </c>
      <c r="E60" t="s">
        <v>54</v>
      </c>
      <c r="F60">
        <v>1192.95</v>
      </c>
      <c r="G60">
        <v>1327.26</v>
      </c>
      <c r="H60">
        <v>3</v>
      </c>
      <c r="I60">
        <v>6</v>
      </c>
      <c r="J60">
        <v>7</v>
      </c>
      <c r="K60">
        <v>12</v>
      </c>
      <c r="L60">
        <v>3</v>
      </c>
      <c r="M60">
        <v>0</v>
      </c>
      <c r="N60" t="s">
        <v>23</v>
      </c>
      <c r="O60">
        <v>1.89</v>
      </c>
      <c r="P60">
        <v>3.41</v>
      </c>
      <c r="Q60">
        <v>3.97</v>
      </c>
      <c r="R60">
        <v>1.98</v>
      </c>
      <c r="S60">
        <v>3.65</v>
      </c>
      <c r="T60">
        <v>4.7</v>
      </c>
      <c r="U60" t="str">
        <f t="shared" si="0"/>
        <v>AWAY STRONGER</v>
      </c>
      <c r="V60" t="str" cm="1">
        <f t="array" ref="V60">_xlfn.IFS(N60="H","HOME WIN",N60="D","DRAW",N60="A","AWAY WIN")</f>
        <v>HOME WIN</v>
      </c>
    </row>
    <row r="61" spans="1:22" x14ac:dyDescent="0.45">
      <c r="A61" t="s">
        <v>31</v>
      </c>
      <c r="B61" s="2">
        <v>41010</v>
      </c>
      <c r="C61" s="1">
        <v>0.66666666666666663</v>
      </c>
      <c r="D61" t="s">
        <v>57</v>
      </c>
      <c r="E61" t="s">
        <v>44</v>
      </c>
      <c r="F61">
        <v>1441.63</v>
      </c>
      <c r="G61">
        <v>1427.59</v>
      </c>
      <c r="H61">
        <v>2</v>
      </c>
      <c r="I61">
        <v>3</v>
      </c>
      <c r="J61">
        <v>7</v>
      </c>
      <c r="K61">
        <v>12</v>
      </c>
      <c r="L61">
        <v>0</v>
      </c>
      <c r="M61">
        <v>3</v>
      </c>
      <c r="N61" t="s">
        <v>34</v>
      </c>
      <c r="O61">
        <v>2.5099999999999998</v>
      </c>
      <c r="P61">
        <v>3.25</v>
      </c>
      <c r="Q61">
        <v>2.73</v>
      </c>
      <c r="R61">
        <v>2.78</v>
      </c>
      <c r="S61">
        <v>3.45</v>
      </c>
      <c r="T61">
        <v>2.9</v>
      </c>
      <c r="U61" t="str">
        <f t="shared" si="0"/>
        <v>HOME STRONGER</v>
      </c>
      <c r="V61" t="str" cm="1">
        <f t="array" ref="V61">_xlfn.IFS(N61="H","HOME WIN",N61="D","DRAW",N61="A","AWAY WIN")</f>
        <v>AWAY WIN</v>
      </c>
    </row>
    <row r="62" spans="1:22" x14ac:dyDescent="0.45">
      <c r="A62" t="s">
        <v>20</v>
      </c>
      <c r="B62" s="2">
        <v>41010</v>
      </c>
      <c r="C62" s="1">
        <v>0.70833333333333337</v>
      </c>
      <c r="D62" t="s">
        <v>48</v>
      </c>
      <c r="E62" t="s">
        <v>24</v>
      </c>
      <c r="F62">
        <v>1357.49</v>
      </c>
      <c r="G62">
        <v>1377.12</v>
      </c>
      <c r="H62">
        <v>5</v>
      </c>
      <c r="I62">
        <v>8</v>
      </c>
      <c r="J62">
        <v>3</v>
      </c>
      <c r="K62">
        <v>8</v>
      </c>
      <c r="L62">
        <v>2</v>
      </c>
      <c r="M62">
        <v>2</v>
      </c>
      <c r="N62" t="s">
        <v>28</v>
      </c>
      <c r="O62">
        <v>1.99</v>
      </c>
      <c r="P62">
        <v>3.44</v>
      </c>
      <c r="Q62">
        <v>3.56</v>
      </c>
      <c r="R62">
        <v>2.14</v>
      </c>
      <c r="S62">
        <v>3.65</v>
      </c>
      <c r="T62">
        <v>3.87</v>
      </c>
      <c r="U62" t="str">
        <f t="shared" si="0"/>
        <v>AWAY STRONGER</v>
      </c>
      <c r="V62" t="str" cm="1">
        <f t="array" ref="V62">_xlfn.IFS(N62="H","HOME WIN",N62="D","DRAW",N62="A","AWAY WIN")</f>
        <v>DRAW</v>
      </c>
    </row>
    <row r="63" spans="1:22" x14ac:dyDescent="0.45">
      <c r="A63" t="s">
        <v>20</v>
      </c>
      <c r="B63" s="2">
        <v>41010</v>
      </c>
      <c r="C63" s="1">
        <v>0.70833333333333337</v>
      </c>
      <c r="D63" t="s">
        <v>27</v>
      </c>
      <c r="E63" t="s">
        <v>69</v>
      </c>
      <c r="F63">
        <v>1219.01</v>
      </c>
      <c r="G63">
        <v>1216.3499999999999</v>
      </c>
      <c r="H63">
        <v>2</v>
      </c>
      <c r="I63">
        <v>4</v>
      </c>
      <c r="J63">
        <v>2</v>
      </c>
      <c r="K63">
        <v>3</v>
      </c>
      <c r="L63">
        <v>1</v>
      </c>
      <c r="M63">
        <v>1</v>
      </c>
      <c r="N63" t="s">
        <v>28</v>
      </c>
      <c r="O63">
        <v>2.2200000000000002</v>
      </c>
      <c r="P63">
        <v>3.31</v>
      </c>
      <c r="Q63">
        <v>3.1</v>
      </c>
      <c r="R63">
        <v>2.4</v>
      </c>
      <c r="S63">
        <v>3.5</v>
      </c>
      <c r="T63">
        <v>3.5</v>
      </c>
      <c r="U63" t="str">
        <f t="shared" si="0"/>
        <v>HOME STRONGER</v>
      </c>
      <c r="V63" t="str" cm="1">
        <f t="array" ref="V63">_xlfn.IFS(N63="H","HOME WIN",N63="D","DRAW",N63="A","AWAY WIN")</f>
        <v>DRAW</v>
      </c>
    </row>
    <row r="64" spans="1:22" x14ac:dyDescent="0.45">
      <c r="A64" t="s">
        <v>20</v>
      </c>
      <c r="B64" s="2">
        <v>41010</v>
      </c>
      <c r="C64" s="1">
        <v>0.70833333333333337</v>
      </c>
      <c r="D64" t="s">
        <v>29</v>
      </c>
      <c r="E64" t="s">
        <v>22</v>
      </c>
      <c r="F64">
        <v>1287.07</v>
      </c>
      <c r="G64">
        <v>1319.64</v>
      </c>
      <c r="H64">
        <v>2</v>
      </c>
      <c r="I64">
        <v>3</v>
      </c>
      <c r="J64">
        <v>1</v>
      </c>
      <c r="K64">
        <v>1</v>
      </c>
      <c r="L64">
        <v>6</v>
      </c>
      <c r="M64">
        <v>0</v>
      </c>
      <c r="N64" t="s">
        <v>23</v>
      </c>
      <c r="O64">
        <v>1.41</v>
      </c>
      <c r="P64">
        <v>4.51</v>
      </c>
      <c r="Q64">
        <v>6.98</v>
      </c>
      <c r="R64">
        <v>1.49</v>
      </c>
      <c r="S64">
        <v>5</v>
      </c>
      <c r="T64">
        <v>8</v>
      </c>
      <c r="U64" t="str">
        <f t="shared" si="0"/>
        <v>AWAY STRONGER</v>
      </c>
      <c r="V64" t="str" cm="1">
        <f t="array" ref="V64">_xlfn.IFS(N64="H","HOME WIN",N64="D","DRAW",N64="A","AWAY WIN")</f>
        <v>HOME WIN</v>
      </c>
    </row>
    <row r="65" spans="1:22" x14ac:dyDescent="0.45">
      <c r="A65" t="s">
        <v>20</v>
      </c>
      <c r="B65" s="2">
        <v>41010</v>
      </c>
      <c r="C65" s="1">
        <v>0.70833333333333337</v>
      </c>
      <c r="D65" t="s">
        <v>59</v>
      </c>
      <c r="E65" t="s">
        <v>60</v>
      </c>
      <c r="F65">
        <v>1331.36</v>
      </c>
      <c r="G65">
        <v>1364.52</v>
      </c>
      <c r="H65">
        <v>4</v>
      </c>
      <c r="I65">
        <v>7</v>
      </c>
      <c r="J65">
        <v>6</v>
      </c>
      <c r="K65">
        <v>10</v>
      </c>
      <c r="L65">
        <v>2</v>
      </c>
      <c r="M65">
        <v>1</v>
      </c>
      <c r="N65" t="s">
        <v>23</v>
      </c>
      <c r="O65">
        <v>1.62</v>
      </c>
      <c r="P65">
        <v>3.99</v>
      </c>
      <c r="Q65">
        <v>4.78</v>
      </c>
      <c r="R65">
        <v>1.7</v>
      </c>
      <c r="S65">
        <v>5.25</v>
      </c>
      <c r="T65">
        <v>5.28</v>
      </c>
      <c r="U65" t="str">
        <f t="shared" si="0"/>
        <v>AWAY STRONGER</v>
      </c>
      <c r="V65" t="str" cm="1">
        <f t="array" ref="V65">_xlfn.IFS(N65="H","HOME WIN",N65="D","DRAW",N65="A","AWAY WIN")</f>
        <v>HOME WIN</v>
      </c>
    </row>
    <row r="66" spans="1:22" x14ac:dyDescent="0.45">
      <c r="A66" t="s">
        <v>20</v>
      </c>
      <c r="B66" s="2">
        <v>41010</v>
      </c>
      <c r="C66" s="1">
        <v>0.75</v>
      </c>
      <c r="D66" t="s">
        <v>58</v>
      </c>
      <c r="E66" t="s">
        <v>30</v>
      </c>
      <c r="F66">
        <v>1352.89</v>
      </c>
      <c r="G66">
        <v>1448.06</v>
      </c>
      <c r="H66">
        <v>4</v>
      </c>
      <c r="I66">
        <v>6</v>
      </c>
      <c r="J66">
        <v>9</v>
      </c>
      <c r="K66">
        <v>13</v>
      </c>
      <c r="L66">
        <v>2</v>
      </c>
      <c r="M66">
        <v>1</v>
      </c>
      <c r="N66" t="s">
        <v>23</v>
      </c>
      <c r="O66">
        <v>1.95</v>
      </c>
      <c r="P66">
        <v>3.6</v>
      </c>
      <c r="Q66">
        <v>3.52</v>
      </c>
      <c r="R66">
        <v>2</v>
      </c>
      <c r="S66">
        <v>4</v>
      </c>
      <c r="T66">
        <v>3.72</v>
      </c>
      <c r="U66" t="str">
        <f t="shared" si="0"/>
        <v>AWAY STRONGER</v>
      </c>
      <c r="V66" t="str" cm="1">
        <f t="array" ref="V66">_xlfn.IFS(N66="H","HOME WIN",N66="D","DRAW",N66="A","AWAY WIN")</f>
        <v>HOME WIN</v>
      </c>
    </row>
    <row r="67" spans="1:22" x14ac:dyDescent="0.45">
      <c r="A67" t="s">
        <v>20</v>
      </c>
      <c r="B67" s="2">
        <v>41012</v>
      </c>
      <c r="C67" s="1">
        <v>0.75</v>
      </c>
      <c r="D67" t="s">
        <v>21</v>
      </c>
      <c r="E67" t="s">
        <v>30</v>
      </c>
      <c r="F67">
        <v>1288.6099999999999</v>
      </c>
      <c r="G67">
        <v>1448.06</v>
      </c>
      <c r="H67">
        <v>3</v>
      </c>
      <c r="I67">
        <v>9</v>
      </c>
      <c r="J67">
        <v>6</v>
      </c>
      <c r="K67">
        <v>10</v>
      </c>
      <c r="L67">
        <v>1</v>
      </c>
      <c r="M67">
        <v>2</v>
      </c>
      <c r="N67" t="s">
        <v>34</v>
      </c>
      <c r="O67">
        <v>3.02</v>
      </c>
      <c r="P67">
        <v>3.37</v>
      </c>
      <c r="Q67">
        <v>2.23</v>
      </c>
      <c r="R67">
        <v>3.22</v>
      </c>
      <c r="S67">
        <v>3.81</v>
      </c>
      <c r="T67">
        <v>2.38</v>
      </c>
      <c r="U67" t="str">
        <f t="shared" ref="U67:U130" si="1">IF(F67&gt;G67,"HOME STRONGER","AWAY STRONGER")</f>
        <v>AWAY STRONGER</v>
      </c>
      <c r="V67" t="str" cm="1">
        <f t="array" ref="V67">_xlfn.IFS(N67="H","HOME WIN",N67="D","DRAW",N67="A","AWAY WIN")</f>
        <v>AWAY WIN</v>
      </c>
    </row>
    <row r="68" spans="1:22" x14ac:dyDescent="0.45">
      <c r="A68" t="s">
        <v>41</v>
      </c>
      <c r="B68" s="2">
        <v>41014</v>
      </c>
      <c r="C68" s="1">
        <v>0.58333333333333337</v>
      </c>
      <c r="D68" t="s">
        <v>50</v>
      </c>
      <c r="E68" t="s">
        <v>53</v>
      </c>
      <c r="F68">
        <v>1193.79</v>
      </c>
      <c r="G68">
        <v>1391.83</v>
      </c>
      <c r="H68">
        <v>6</v>
      </c>
      <c r="I68">
        <v>6</v>
      </c>
      <c r="J68">
        <v>6</v>
      </c>
      <c r="K68">
        <v>8</v>
      </c>
      <c r="L68">
        <v>0</v>
      </c>
      <c r="M68">
        <v>1</v>
      </c>
      <c r="N68" t="s">
        <v>34</v>
      </c>
      <c r="O68">
        <v>4.26</v>
      </c>
      <c r="P68">
        <v>3.37</v>
      </c>
      <c r="Q68">
        <v>1.84</v>
      </c>
      <c r="R68">
        <v>5</v>
      </c>
      <c r="S68">
        <v>3.6</v>
      </c>
      <c r="T68">
        <v>1.97</v>
      </c>
      <c r="U68" t="str">
        <f t="shared" si="1"/>
        <v>AWAY STRONGER</v>
      </c>
      <c r="V68" t="str" cm="1">
        <f t="array" ref="V68">_xlfn.IFS(N68="H","HOME WIN",N68="D","DRAW",N68="A","AWAY WIN")</f>
        <v>AWAY WIN</v>
      </c>
    </row>
    <row r="69" spans="1:22" x14ac:dyDescent="0.45">
      <c r="A69" t="s">
        <v>20</v>
      </c>
      <c r="B69" s="2">
        <v>41014</v>
      </c>
      <c r="C69" s="1">
        <v>0.70833333333333337</v>
      </c>
      <c r="D69" t="s">
        <v>60</v>
      </c>
      <c r="E69" t="s">
        <v>58</v>
      </c>
      <c r="F69">
        <v>1360.38</v>
      </c>
      <c r="G69">
        <v>1350.93</v>
      </c>
      <c r="H69">
        <v>3</v>
      </c>
      <c r="I69">
        <v>8</v>
      </c>
      <c r="J69">
        <v>7</v>
      </c>
      <c r="K69">
        <v>8</v>
      </c>
      <c r="L69">
        <v>1</v>
      </c>
      <c r="M69">
        <v>2</v>
      </c>
      <c r="N69" t="s">
        <v>34</v>
      </c>
      <c r="O69">
        <v>2.0699999999999998</v>
      </c>
      <c r="P69">
        <v>3.42</v>
      </c>
      <c r="Q69">
        <v>3.32</v>
      </c>
      <c r="R69">
        <v>2.2000000000000002</v>
      </c>
      <c r="S69">
        <v>3.6</v>
      </c>
      <c r="T69">
        <v>3.8</v>
      </c>
      <c r="U69" t="str">
        <f t="shared" si="1"/>
        <v>HOME STRONGER</v>
      </c>
      <c r="V69" t="str" cm="1">
        <f t="array" ref="V69">_xlfn.IFS(N69="H","HOME WIN",N69="D","DRAW",N69="A","AWAY WIN")</f>
        <v>AWAY WIN</v>
      </c>
    </row>
    <row r="70" spans="1:22" x14ac:dyDescent="0.45">
      <c r="A70" t="s">
        <v>20</v>
      </c>
      <c r="B70" s="2">
        <v>41014</v>
      </c>
      <c r="C70" s="1">
        <v>0.70833333333333337</v>
      </c>
      <c r="D70" t="s">
        <v>26</v>
      </c>
      <c r="E70" t="s">
        <v>24</v>
      </c>
      <c r="F70">
        <v>1323.8</v>
      </c>
      <c r="G70">
        <v>1388.7</v>
      </c>
      <c r="H70">
        <v>4</v>
      </c>
      <c r="I70">
        <v>6</v>
      </c>
      <c r="J70">
        <v>4</v>
      </c>
      <c r="K70">
        <v>7</v>
      </c>
      <c r="L70">
        <v>1</v>
      </c>
      <c r="M70">
        <v>1</v>
      </c>
      <c r="N70" t="s">
        <v>28</v>
      </c>
      <c r="O70">
        <v>2.5099999999999998</v>
      </c>
      <c r="P70">
        <v>3.27</v>
      </c>
      <c r="Q70">
        <v>2.66</v>
      </c>
      <c r="R70">
        <v>2.68</v>
      </c>
      <c r="S70">
        <v>3.46</v>
      </c>
      <c r="T70">
        <v>2.85</v>
      </c>
      <c r="U70" t="str">
        <f t="shared" si="1"/>
        <v>AWAY STRONGER</v>
      </c>
      <c r="V70" t="str" cm="1">
        <f t="array" ref="V70">_xlfn.IFS(N70="H","HOME WIN",N70="D","DRAW",N70="A","AWAY WIN")</f>
        <v>DRAW</v>
      </c>
    </row>
    <row r="71" spans="1:22" x14ac:dyDescent="0.45">
      <c r="A71" t="s">
        <v>20</v>
      </c>
      <c r="B71" s="2">
        <v>41014</v>
      </c>
      <c r="C71" s="1">
        <v>0.70833333333333337</v>
      </c>
      <c r="D71" t="s">
        <v>49</v>
      </c>
      <c r="E71" t="s">
        <v>69</v>
      </c>
      <c r="F71">
        <v>1418.62</v>
      </c>
      <c r="G71">
        <v>1217.4100000000001</v>
      </c>
      <c r="H71">
        <v>7</v>
      </c>
      <c r="I71">
        <v>10</v>
      </c>
      <c r="J71">
        <v>2</v>
      </c>
      <c r="K71">
        <v>3</v>
      </c>
      <c r="L71">
        <v>3</v>
      </c>
      <c r="M71">
        <v>1</v>
      </c>
      <c r="N71" t="s">
        <v>23</v>
      </c>
      <c r="O71">
        <v>1.38</v>
      </c>
      <c r="P71">
        <v>4.55</v>
      </c>
      <c r="Q71">
        <v>7.58</v>
      </c>
      <c r="R71">
        <v>1.44</v>
      </c>
      <c r="S71">
        <v>5.22</v>
      </c>
      <c r="T71">
        <v>9.4</v>
      </c>
      <c r="U71" t="str">
        <f t="shared" si="1"/>
        <v>HOME STRONGER</v>
      </c>
      <c r="V71" t="str" cm="1">
        <f t="array" ref="V71">_xlfn.IFS(N71="H","HOME WIN",N71="D","DRAW",N71="A","AWAY WIN")</f>
        <v>HOME WIN</v>
      </c>
    </row>
    <row r="72" spans="1:22" x14ac:dyDescent="0.45">
      <c r="A72" t="s">
        <v>20</v>
      </c>
      <c r="B72" s="2">
        <v>41014</v>
      </c>
      <c r="C72" s="1">
        <v>0.79166666666666663</v>
      </c>
      <c r="D72" t="s">
        <v>29</v>
      </c>
      <c r="E72" t="s">
        <v>40</v>
      </c>
      <c r="F72">
        <v>1283.19</v>
      </c>
      <c r="G72">
        <v>1404.44</v>
      </c>
      <c r="H72">
        <v>4</v>
      </c>
      <c r="I72">
        <v>6</v>
      </c>
      <c r="J72">
        <v>3</v>
      </c>
      <c r="K72">
        <v>7</v>
      </c>
      <c r="L72">
        <v>1</v>
      </c>
      <c r="M72">
        <v>1</v>
      </c>
      <c r="N72" t="s">
        <v>28</v>
      </c>
      <c r="O72">
        <v>2.2000000000000002</v>
      </c>
      <c r="P72">
        <v>3.3</v>
      </c>
      <c r="Q72">
        <v>3.14</v>
      </c>
      <c r="R72">
        <v>2.29</v>
      </c>
      <c r="S72">
        <v>3.53</v>
      </c>
      <c r="T72">
        <v>3.41</v>
      </c>
      <c r="U72" t="str">
        <f t="shared" si="1"/>
        <v>AWAY STRONGER</v>
      </c>
      <c r="V72" t="str" cm="1">
        <f t="array" ref="V72">_xlfn.IFS(N72="H","HOME WIN",N72="D","DRAW",N72="A","AWAY WIN")</f>
        <v>DRAW</v>
      </c>
    </row>
    <row r="73" spans="1:22" x14ac:dyDescent="0.45">
      <c r="A73" t="s">
        <v>20</v>
      </c>
      <c r="B73" s="2">
        <v>41015</v>
      </c>
      <c r="C73" s="1">
        <v>0.75</v>
      </c>
      <c r="D73" t="s">
        <v>22</v>
      </c>
      <c r="E73" t="s">
        <v>27</v>
      </c>
      <c r="F73">
        <v>1301.04</v>
      </c>
      <c r="G73">
        <v>1223.58</v>
      </c>
      <c r="H73">
        <v>1</v>
      </c>
      <c r="I73">
        <v>1</v>
      </c>
      <c r="J73">
        <v>3</v>
      </c>
      <c r="K73">
        <v>4</v>
      </c>
      <c r="L73">
        <v>0</v>
      </c>
      <c r="M73">
        <v>2</v>
      </c>
      <c r="N73" t="s">
        <v>34</v>
      </c>
      <c r="O73">
        <v>2.23</v>
      </c>
      <c r="P73">
        <v>3.33</v>
      </c>
      <c r="Q73">
        <v>3.05</v>
      </c>
      <c r="R73">
        <v>2.34</v>
      </c>
      <c r="S73">
        <v>3.6</v>
      </c>
      <c r="T73">
        <v>3.33</v>
      </c>
      <c r="U73" t="str">
        <f t="shared" si="1"/>
        <v>HOME STRONGER</v>
      </c>
      <c r="V73" t="str" cm="1">
        <f t="array" ref="V73">_xlfn.IFS(N73="H","HOME WIN",N73="D","DRAW",N73="A","AWAY WIN")</f>
        <v>AWAY WIN</v>
      </c>
    </row>
    <row r="74" spans="1:22" x14ac:dyDescent="0.45">
      <c r="A74" t="s">
        <v>20</v>
      </c>
      <c r="B74" s="2">
        <v>41015</v>
      </c>
      <c r="C74" s="1">
        <v>0.75</v>
      </c>
      <c r="D74" t="s">
        <v>59</v>
      </c>
      <c r="E74" t="s">
        <v>25</v>
      </c>
      <c r="F74">
        <v>1333.6</v>
      </c>
      <c r="G74">
        <v>1428.01</v>
      </c>
      <c r="H74">
        <v>4</v>
      </c>
      <c r="I74">
        <v>9</v>
      </c>
      <c r="J74">
        <v>7</v>
      </c>
      <c r="K74">
        <v>7</v>
      </c>
      <c r="L74">
        <v>1</v>
      </c>
      <c r="M74">
        <v>0</v>
      </c>
      <c r="N74" t="s">
        <v>23</v>
      </c>
      <c r="O74">
        <v>2.23</v>
      </c>
      <c r="P74">
        <v>3.34</v>
      </c>
      <c r="Q74">
        <v>3.04</v>
      </c>
      <c r="R74">
        <v>2.29</v>
      </c>
      <c r="S74">
        <v>3.6</v>
      </c>
      <c r="T74">
        <v>3.41</v>
      </c>
      <c r="U74" t="str">
        <f t="shared" si="1"/>
        <v>AWAY STRONGER</v>
      </c>
      <c r="V74" t="str" cm="1">
        <f t="array" ref="V74">_xlfn.IFS(N74="H","HOME WIN",N74="D","DRAW",N74="A","AWAY WIN")</f>
        <v>HOME WIN</v>
      </c>
    </row>
    <row r="75" spans="1:22" x14ac:dyDescent="0.45">
      <c r="A75" t="s">
        <v>41</v>
      </c>
      <c r="B75" s="2">
        <v>41015</v>
      </c>
      <c r="C75" s="1">
        <v>0.75</v>
      </c>
      <c r="D75" t="s">
        <v>43</v>
      </c>
      <c r="E75" t="s">
        <v>51</v>
      </c>
      <c r="F75">
        <v>1248.04</v>
      </c>
      <c r="G75">
        <v>1387.18</v>
      </c>
      <c r="H75">
        <v>1</v>
      </c>
      <c r="I75">
        <v>4</v>
      </c>
      <c r="J75">
        <v>7</v>
      </c>
      <c r="K75">
        <v>13</v>
      </c>
      <c r="L75">
        <v>1</v>
      </c>
      <c r="M75">
        <v>2</v>
      </c>
      <c r="N75" t="s">
        <v>34</v>
      </c>
      <c r="O75">
        <v>3.76</v>
      </c>
      <c r="P75">
        <v>3.34</v>
      </c>
      <c r="Q75">
        <v>1.95</v>
      </c>
      <c r="R75">
        <v>4.13</v>
      </c>
      <c r="S75">
        <v>3.66</v>
      </c>
      <c r="T75">
        <v>2</v>
      </c>
      <c r="U75" t="str">
        <f t="shared" si="1"/>
        <v>AWAY STRONGER</v>
      </c>
      <c r="V75" t="str" cm="1">
        <f t="array" ref="V75">_xlfn.IFS(N75="H","HOME WIN",N75="D","DRAW",N75="A","AWAY WIN")</f>
        <v>AWAY WIN</v>
      </c>
    </row>
    <row r="76" spans="1:22" x14ac:dyDescent="0.45">
      <c r="A76" t="s">
        <v>41</v>
      </c>
      <c r="B76" s="2">
        <v>41015</v>
      </c>
      <c r="C76" s="1">
        <v>0.75</v>
      </c>
      <c r="D76" t="s">
        <v>52</v>
      </c>
      <c r="E76" t="s">
        <v>42</v>
      </c>
      <c r="F76">
        <v>1434.1</v>
      </c>
      <c r="G76">
        <v>1319.69</v>
      </c>
      <c r="H76">
        <v>4</v>
      </c>
      <c r="I76">
        <v>5</v>
      </c>
      <c r="J76">
        <v>2</v>
      </c>
      <c r="K76">
        <v>3</v>
      </c>
      <c r="L76">
        <v>1</v>
      </c>
      <c r="M76">
        <v>1</v>
      </c>
      <c r="N76" t="s">
        <v>28</v>
      </c>
      <c r="O76">
        <v>1.72</v>
      </c>
      <c r="P76">
        <v>3.43</v>
      </c>
      <c r="Q76">
        <v>4.9400000000000004</v>
      </c>
      <c r="R76">
        <v>1.83</v>
      </c>
      <c r="S76">
        <v>3.65</v>
      </c>
      <c r="T76">
        <v>5.69</v>
      </c>
      <c r="U76" t="str">
        <f t="shared" si="1"/>
        <v>HOME STRONGER</v>
      </c>
      <c r="V76" t="str" cm="1">
        <f t="array" ref="V76">_xlfn.IFS(N76="H","HOME WIN",N76="D","DRAW",N76="A","AWAY WIN")</f>
        <v>DRAW</v>
      </c>
    </row>
    <row r="77" spans="1:22" x14ac:dyDescent="0.45">
      <c r="A77" t="s">
        <v>20</v>
      </c>
      <c r="B77" s="2">
        <v>41019</v>
      </c>
      <c r="C77" s="1">
        <v>0.75</v>
      </c>
      <c r="D77" t="s">
        <v>40</v>
      </c>
      <c r="E77" t="s">
        <v>26</v>
      </c>
      <c r="F77">
        <v>1404.44</v>
      </c>
      <c r="G77">
        <v>1323.8</v>
      </c>
      <c r="H77">
        <v>4</v>
      </c>
      <c r="I77">
        <v>5</v>
      </c>
      <c r="J77">
        <v>4</v>
      </c>
      <c r="K77">
        <v>6</v>
      </c>
      <c r="L77">
        <v>0</v>
      </c>
      <c r="M77">
        <v>2</v>
      </c>
      <c r="N77" t="s">
        <v>34</v>
      </c>
      <c r="O77">
        <v>1.71</v>
      </c>
      <c r="P77">
        <v>3.55</v>
      </c>
      <c r="Q77">
        <v>4.84</v>
      </c>
      <c r="R77">
        <v>1.85</v>
      </c>
      <c r="S77">
        <v>3.75</v>
      </c>
      <c r="T77">
        <v>5.5</v>
      </c>
      <c r="U77" t="str">
        <f t="shared" si="1"/>
        <v>HOME STRONGER</v>
      </c>
      <c r="V77" t="str" cm="1">
        <f t="array" ref="V77">_xlfn.IFS(N77="H","HOME WIN",N77="D","DRAW",N77="A","AWAY WIN")</f>
        <v>AWAY WIN</v>
      </c>
    </row>
    <row r="78" spans="1:22" x14ac:dyDescent="0.45">
      <c r="A78" t="s">
        <v>41</v>
      </c>
      <c r="B78" s="2">
        <v>41020</v>
      </c>
      <c r="C78" s="1">
        <v>0.625</v>
      </c>
      <c r="D78" t="s">
        <v>54</v>
      </c>
      <c r="E78" t="s">
        <v>43</v>
      </c>
      <c r="F78">
        <v>1312.41</v>
      </c>
      <c r="G78">
        <v>1248.04</v>
      </c>
      <c r="H78">
        <v>3</v>
      </c>
      <c r="I78">
        <v>7</v>
      </c>
      <c r="J78">
        <v>1</v>
      </c>
      <c r="K78">
        <v>4</v>
      </c>
      <c r="L78">
        <v>0</v>
      </c>
      <c r="M78">
        <v>1</v>
      </c>
      <c r="N78" t="s">
        <v>34</v>
      </c>
      <c r="O78">
        <v>1.71</v>
      </c>
      <c r="P78">
        <v>3.54</v>
      </c>
      <c r="Q78">
        <v>4.83</v>
      </c>
      <c r="R78">
        <v>1.75</v>
      </c>
      <c r="S78">
        <v>3.76</v>
      </c>
      <c r="T78">
        <v>5.75</v>
      </c>
      <c r="U78" t="str">
        <f t="shared" si="1"/>
        <v>HOME STRONGER</v>
      </c>
      <c r="V78" t="str" cm="1">
        <f t="array" ref="V78">_xlfn.IFS(N78="H","HOME WIN",N78="D","DRAW",N78="A","AWAY WIN")</f>
        <v>AWAY WIN</v>
      </c>
    </row>
    <row r="79" spans="1:22" x14ac:dyDescent="0.45">
      <c r="A79" t="s">
        <v>20</v>
      </c>
      <c r="B79" s="2">
        <v>41020</v>
      </c>
      <c r="C79" s="1">
        <v>0.70833333333333337</v>
      </c>
      <c r="D79" t="s">
        <v>24</v>
      </c>
      <c r="E79" t="s">
        <v>60</v>
      </c>
      <c r="F79">
        <v>1388.7</v>
      </c>
      <c r="G79">
        <v>1360.38</v>
      </c>
      <c r="H79">
        <v>2</v>
      </c>
      <c r="I79">
        <v>5</v>
      </c>
      <c r="J79">
        <v>3</v>
      </c>
      <c r="K79">
        <v>6</v>
      </c>
      <c r="L79">
        <v>2</v>
      </c>
      <c r="M79">
        <v>1</v>
      </c>
      <c r="N79" t="s">
        <v>23</v>
      </c>
      <c r="O79">
        <v>1.62</v>
      </c>
      <c r="P79">
        <v>3.87</v>
      </c>
      <c r="Q79">
        <v>5.08</v>
      </c>
      <c r="R79">
        <v>1.67</v>
      </c>
      <c r="S79">
        <v>4.34</v>
      </c>
      <c r="T79">
        <v>5.72</v>
      </c>
      <c r="U79" t="str">
        <f t="shared" si="1"/>
        <v>HOME STRONGER</v>
      </c>
      <c r="V79" t="str" cm="1">
        <f t="array" ref="V79">_xlfn.IFS(N79="H","HOME WIN",N79="D","DRAW",N79="A","AWAY WIN")</f>
        <v>HOME WIN</v>
      </c>
    </row>
    <row r="80" spans="1:22" x14ac:dyDescent="0.45">
      <c r="A80" t="s">
        <v>41</v>
      </c>
      <c r="B80" s="2">
        <v>41021</v>
      </c>
      <c r="C80" s="1">
        <v>0.6875</v>
      </c>
      <c r="D80" t="s">
        <v>53</v>
      </c>
      <c r="E80" t="s">
        <v>71</v>
      </c>
      <c r="F80">
        <v>1391.83</v>
      </c>
      <c r="G80">
        <v>1197.8599999999999</v>
      </c>
      <c r="H80">
        <v>9</v>
      </c>
      <c r="I80">
        <v>10</v>
      </c>
      <c r="J80">
        <v>1</v>
      </c>
      <c r="K80">
        <v>2</v>
      </c>
      <c r="L80">
        <v>1</v>
      </c>
      <c r="M80">
        <v>1</v>
      </c>
      <c r="N80" t="s">
        <v>28</v>
      </c>
      <c r="O80">
        <v>1.53</v>
      </c>
      <c r="P80">
        <v>3.85</v>
      </c>
      <c r="Q80">
        <v>6.16</v>
      </c>
      <c r="R80">
        <v>1.6</v>
      </c>
      <c r="S80">
        <v>4.2</v>
      </c>
      <c r="T80">
        <v>7.23</v>
      </c>
      <c r="U80" t="str">
        <f t="shared" si="1"/>
        <v>HOME STRONGER</v>
      </c>
      <c r="V80" t="str" cm="1">
        <f t="array" ref="V80">_xlfn.IFS(N80="H","HOME WIN",N80="D","DRAW",N80="A","AWAY WIN")</f>
        <v>DRAW</v>
      </c>
    </row>
    <row r="81" spans="1:22" x14ac:dyDescent="0.45">
      <c r="A81" t="s">
        <v>74</v>
      </c>
      <c r="B81" s="2">
        <v>41021</v>
      </c>
      <c r="C81" s="1">
        <v>0.6875</v>
      </c>
      <c r="D81" t="s">
        <v>75</v>
      </c>
      <c r="E81" t="s">
        <v>76</v>
      </c>
      <c r="F81">
        <v>1192.57</v>
      </c>
      <c r="G81">
        <v>1192.57</v>
      </c>
      <c r="H81">
        <v>6</v>
      </c>
      <c r="I81">
        <v>9</v>
      </c>
      <c r="J81">
        <v>7</v>
      </c>
      <c r="K81">
        <v>13</v>
      </c>
      <c r="L81">
        <v>2</v>
      </c>
      <c r="M81">
        <v>0</v>
      </c>
      <c r="N81" t="s">
        <v>23</v>
      </c>
      <c r="O81">
        <v>1.49</v>
      </c>
      <c r="P81">
        <v>3.98</v>
      </c>
      <c r="Q81">
        <v>6.38</v>
      </c>
      <c r="R81">
        <v>1.58</v>
      </c>
      <c r="S81">
        <v>4.3</v>
      </c>
      <c r="T81">
        <v>7.25</v>
      </c>
      <c r="U81" t="str">
        <f t="shared" si="1"/>
        <v>AWAY STRONGER</v>
      </c>
      <c r="V81" t="str" cm="1">
        <f t="array" ref="V81">_xlfn.IFS(N81="H","HOME WIN",N81="D","DRAW",N81="A","AWAY WIN")</f>
        <v>HOME WIN</v>
      </c>
    </row>
    <row r="82" spans="1:22" x14ac:dyDescent="0.45">
      <c r="A82" t="s">
        <v>20</v>
      </c>
      <c r="B82" s="2">
        <v>41021</v>
      </c>
      <c r="C82" s="1">
        <v>0.70833333333333337</v>
      </c>
      <c r="D82" t="s">
        <v>27</v>
      </c>
      <c r="E82" t="s">
        <v>48</v>
      </c>
      <c r="F82">
        <v>1223.58</v>
      </c>
      <c r="G82">
        <v>1355.03</v>
      </c>
      <c r="H82">
        <v>5</v>
      </c>
      <c r="I82">
        <v>6</v>
      </c>
      <c r="J82">
        <v>5</v>
      </c>
      <c r="K82">
        <v>9</v>
      </c>
      <c r="L82">
        <v>3</v>
      </c>
      <c r="M82">
        <v>1</v>
      </c>
      <c r="N82" t="s">
        <v>23</v>
      </c>
      <c r="O82">
        <v>2.33</v>
      </c>
      <c r="P82">
        <v>3.22</v>
      </c>
      <c r="Q82">
        <v>2.97</v>
      </c>
      <c r="R82">
        <v>2.4500000000000002</v>
      </c>
      <c r="S82">
        <v>3.38</v>
      </c>
      <c r="T82">
        <v>3.37</v>
      </c>
      <c r="U82" t="str">
        <f t="shared" si="1"/>
        <v>AWAY STRONGER</v>
      </c>
      <c r="V82" t="str" cm="1">
        <f t="array" ref="V82">_xlfn.IFS(N82="H","HOME WIN",N82="D","DRAW",N82="A","AWAY WIN")</f>
        <v>HOME WIN</v>
      </c>
    </row>
    <row r="83" spans="1:22" x14ac:dyDescent="0.45">
      <c r="A83" t="s">
        <v>20</v>
      </c>
      <c r="B83" s="2">
        <v>41021</v>
      </c>
      <c r="C83" s="1">
        <v>0.70833333333333337</v>
      </c>
      <c r="D83" t="s">
        <v>69</v>
      </c>
      <c r="E83" t="s">
        <v>22</v>
      </c>
      <c r="F83">
        <v>1217.4100000000001</v>
      </c>
      <c r="G83">
        <v>1301.04</v>
      </c>
      <c r="H83">
        <v>1</v>
      </c>
      <c r="I83">
        <v>3</v>
      </c>
      <c r="J83">
        <v>0</v>
      </c>
      <c r="K83">
        <v>1</v>
      </c>
      <c r="L83">
        <v>2</v>
      </c>
      <c r="M83">
        <v>1</v>
      </c>
      <c r="N83" t="s">
        <v>23</v>
      </c>
      <c r="O83">
        <v>1.92</v>
      </c>
      <c r="P83">
        <v>3.5</v>
      </c>
      <c r="Q83">
        <v>3.68</v>
      </c>
      <c r="R83">
        <v>2.04</v>
      </c>
      <c r="S83">
        <v>3.79</v>
      </c>
      <c r="T83">
        <v>4</v>
      </c>
      <c r="U83" t="str">
        <f t="shared" si="1"/>
        <v>AWAY STRONGER</v>
      </c>
      <c r="V83" t="str" cm="1">
        <f t="array" ref="V83">_xlfn.IFS(N83="H","HOME WIN",N83="D","DRAW",N83="A","AWAY WIN")</f>
        <v>HOME WIN</v>
      </c>
    </row>
    <row r="84" spans="1:22" x14ac:dyDescent="0.45">
      <c r="A84" t="s">
        <v>20</v>
      </c>
      <c r="B84" s="2">
        <v>41021</v>
      </c>
      <c r="C84" s="1">
        <v>0.70833333333333337</v>
      </c>
      <c r="D84" t="s">
        <v>58</v>
      </c>
      <c r="E84" t="s">
        <v>59</v>
      </c>
      <c r="F84">
        <v>1350.93</v>
      </c>
      <c r="G84">
        <v>1333.6</v>
      </c>
      <c r="H84">
        <v>7</v>
      </c>
      <c r="I84">
        <v>10</v>
      </c>
      <c r="J84">
        <v>7</v>
      </c>
      <c r="K84">
        <v>10</v>
      </c>
      <c r="L84">
        <v>1</v>
      </c>
      <c r="M84">
        <v>0</v>
      </c>
      <c r="N84" t="s">
        <v>23</v>
      </c>
      <c r="O84">
        <v>1.79</v>
      </c>
      <c r="P84">
        <v>3.51</v>
      </c>
      <c r="Q84">
        <v>4.3099999999999996</v>
      </c>
      <c r="R84">
        <v>1.85</v>
      </c>
      <c r="S84">
        <v>4.2</v>
      </c>
      <c r="T84">
        <v>4.91</v>
      </c>
      <c r="U84" t="str">
        <f t="shared" si="1"/>
        <v>HOME STRONGER</v>
      </c>
      <c r="V84" t="str" cm="1">
        <f t="array" ref="V84">_xlfn.IFS(N84="H","HOME WIN",N84="D","DRAW",N84="A","AWAY WIN")</f>
        <v>HOME WIN</v>
      </c>
    </row>
    <row r="85" spans="1:22" x14ac:dyDescent="0.45">
      <c r="A85" t="s">
        <v>20</v>
      </c>
      <c r="B85" s="2">
        <v>41021</v>
      </c>
      <c r="C85" s="1">
        <v>0.79166666666666663</v>
      </c>
      <c r="D85" t="s">
        <v>30</v>
      </c>
      <c r="E85" t="s">
        <v>49</v>
      </c>
      <c r="F85">
        <v>1447.54</v>
      </c>
      <c r="G85">
        <v>1418.62</v>
      </c>
      <c r="H85">
        <v>6</v>
      </c>
      <c r="I85">
        <v>12</v>
      </c>
      <c r="J85">
        <v>7</v>
      </c>
      <c r="K85">
        <v>11</v>
      </c>
      <c r="L85">
        <v>3</v>
      </c>
      <c r="M85">
        <v>0</v>
      </c>
      <c r="N85" t="s">
        <v>23</v>
      </c>
      <c r="O85">
        <v>1.64</v>
      </c>
      <c r="P85">
        <v>3.78</v>
      </c>
      <c r="Q85">
        <v>5.05</v>
      </c>
      <c r="R85">
        <v>1.74</v>
      </c>
      <c r="S85">
        <v>4.4000000000000004</v>
      </c>
      <c r="T85">
        <v>5.5</v>
      </c>
      <c r="U85" t="str">
        <f t="shared" si="1"/>
        <v>HOME STRONGER</v>
      </c>
      <c r="V85" t="str" cm="1">
        <f t="array" ref="V85">_xlfn.IFS(N85="H","HOME WIN",N85="D","DRAW",N85="A","AWAY WIN")</f>
        <v>HOME WIN</v>
      </c>
    </row>
    <row r="86" spans="1:22" x14ac:dyDescent="0.45">
      <c r="A86" t="s">
        <v>20</v>
      </c>
      <c r="B86" s="2">
        <v>41022</v>
      </c>
      <c r="C86" s="1">
        <v>0.75</v>
      </c>
      <c r="D86" t="s">
        <v>25</v>
      </c>
      <c r="E86" t="s">
        <v>29</v>
      </c>
      <c r="F86">
        <v>1428.01</v>
      </c>
      <c r="G86">
        <v>1283.19</v>
      </c>
      <c r="H86">
        <v>6</v>
      </c>
      <c r="I86">
        <v>7</v>
      </c>
      <c r="J86">
        <v>5</v>
      </c>
      <c r="K86">
        <v>6</v>
      </c>
      <c r="L86">
        <v>3</v>
      </c>
      <c r="M86">
        <v>2</v>
      </c>
      <c r="N86" t="s">
        <v>23</v>
      </c>
      <c r="O86">
        <v>1.53</v>
      </c>
      <c r="P86">
        <v>3.96</v>
      </c>
      <c r="Q86">
        <v>6.01</v>
      </c>
      <c r="R86">
        <v>1.58</v>
      </c>
      <c r="S86">
        <v>4.42</v>
      </c>
      <c r="T86">
        <v>6.71</v>
      </c>
      <c r="U86" t="str">
        <f t="shared" si="1"/>
        <v>HOME STRONGER</v>
      </c>
      <c r="V86" t="str" cm="1">
        <f t="array" ref="V86">_xlfn.IFS(N86="H","HOME WIN",N86="D","DRAW",N86="A","AWAY WIN")</f>
        <v>HOME WIN</v>
      </c>
    </row>
    <row r="87" spans="1:22" x14ac:dyDescent="0.45">
      <c r="A87" t="s">
        <v>41</v>
      </c>
      <c r="B87" s="2">
        <v>41025</v>
      </c>
      <c r="C87" s="1">
        <v>0.72916666666666663</v>
      </c>
      <c r="D87" t="s">
        <v>51</v>
      </c>
      <c r="E87" t="s">
        <v>42</v>
      </c>
      <c r="F87">
        <v>1387.18</v>
      </c>
      <c r="G87">
        <v>1319.69</v>
      </c>
      <c r="H87">
        <v>7</v>
      </c>
      <c r="I87">
        <v>13</v>
      </c>
      <c r="J87">
        <v>4</v>
      </c>
      <c r="K87">
        <v>6</v>
      </c>
      <c r="L87">
        <v>2</v>
      </c>
      <c r="M87">
        <v>1</v>
      </c>
      <c r="N87" t="s">
        <v>23</v>
      </c>
      <c r="O87">
        <v>1.64</v>
      </c>
      <c r="P87">
        <v>3.68</v>
      </c>
      <c r="Q87">
        <v>5.18</v>
      </c>
      <c r="R87">
        <v>1.74</v>
      </c>
      <c r="S87">
        <v>3.97</v>
      </c>
      <c r="T87">
        <v>5.75</v>
      </c>
      <c r="U87" t="str">
        <f t="shared" si="1"/>
        <v>HOME STRONGER</v>
      </c>
      <c r="V87" t="str" cm="1">
        <f t="array" ref="V87">_xlfn.IFS(N87="H","HOME WIN",N87="D","DRAW",N87="A","AWAY WIN")</f>
        <v>HOME WIN</v>
      </c>
    </row>
    <row r="88" spans="1:22" x14ac:dyDescent="0.45">
      <c r="A88" t="s">
        <v>41</v>
      </c>
      <c r="B88" s="2">
        <v>41025</v>
      </c>
      <c r="C88" s="1">
        <v>0.72916666666666663</v>
      </c>
      <c r="D88" t="s">
        <v>43</v>
      </c>
      <c r="E88" t="s">
        <v>53</v>
      </c>
      <c r="F88">
        <v>1248.04</v>
      </c>
      <c r="G88">
        <v>1391.83</v>
      </c>
      <c r="H88">
        <v>4</v>
      </c>
      <c r="I88">
        <v>4</v>
      </c>
      <c r="J88">
        <v>7</v>
      </c>
      <c r="K88">
        <v>10</v>
      </c>
      <c r="L88">
        <v>0</v>
      </c>
      <c r="M88">
        <v>1</v>
      </c>
      <c r="N88" t="s">
        <v>34</v>
      </c>
      <c r="O88">
        <v>3.25</v>
      </c>
      <c r="P88">
        <v>3.19</v>
      </c>
      <c r="Q88">
        <v>2.21</v>
      </c>
      <c r="R88">
        <v>3.5</v>
      </c>
      <c r="S88">
        <v>3.4</v>
      </c>
      <c r="T88">
        <v>2.38</v>
      </c>
      <c r="U88" t="str">
        <f t="shared" si="1"/>
        <v>AWAY STRONGER</v>
      </c>
      <c r="V88" t="str" cm="1">
        <f t="array" ref="V88">_xlfn.IFS(N88="H","HOME WIN",N88="D","DRAW",N88="A","AWAY WIN")</f>
        <v>AWAY WIN</v>
      </c>
    </row>
    <row r="89" spans="1:22" x14ac:dyDescent="0.45">
      <c r="A89" t="s">
        <v>20</v>
      </c>
      <c r="B89" s="2">
        <v>41026</v>
      </c>
      <c r="C89" s="1">
        <v>0.75</v>
      </c>
      <c r="D89" t="s">
        <v>48</v>
      </c>
      <c r="E89" t="s">
        <v>30</v>
      </c>
      <c r="F89">
        <v>1355.03</v>
      </c>
      <c r="G89">
        <v>1447.54</v>
      </c>
      <c r="H89">
        <v>4</v>
      </c>
      <c r="I89">
        <v>8</v>
      </c>
      <c r="J89">
        <v>6</v>
      </c>
      <c r="K89">
        <v>12</v>
      </c>
      <c r="L89">
        <v>2</v>
      </c>
      <c r="M89">
        <v>2</v>
      </c>
      <c r="N89" t="s">
        <v>28</v>
      </c>
      <c r="O89">
        <v>3.02</v>
      </c>
      <c r="P89">
        <v>3.35</v>
      </c>
      <c r="Q89">
        <v>2.25</v>
      </c>
      <c r="R89">
        <v>3.3</v>
      </c>
      <c r="S89">
        <v>3.53</v>
      </c>
      <c r="T89">
        <v>2.4500000000000002</v>
      </c>
      <c r="U89" t="str">
        <f t="shared" si="1"/>
        <v>AWAY STRONGER</v>
      </c>
      <c r="V89" t="str" cm="1">
        <f t="array" ref="V89">_xlfn.IFS(N89="H","HOME WIN",N89="D","DRAW",N89="A","AWAY WIN")</f>
        <v>DRAW</v>
      </c>
    </row>
    <row r="90" spans="1:22" x14ac:dyDescent="0.45">
      <c r="A90" t="s">
        <v>20</v>
      </c>
      <c r="B90" s="2">
        <v>41027</v>
      </c>
      <c r="C90" s="1">
        <v>0.625</v>
      </c>
      <c r="D90" t="s">
        <v>29</v>
      </c>
      <c r="E90" t="s">
        <v>58</v>
      </c>
      <c r="F90">
        <v>1283.19</v>
      </c>
      <c r="G90">
        <v>1350.93</v>
      </c>
      <c r="H90">
        <v>4</v>
      </c>
      <c r="I90">
        <v>5</v>
      </c>
      <c r="J90">
        <v>9</v>
      </c>
      <c r="K90">
        <v>13</v>
      </c>
      <c r="L90">
        <v>0</v>
      </c>
      <c r="M90">
        <v>1</v>
      </c>
      <c r="N90" t="s">
        <v>34</v>
      </c>
      <c r="O90">
        <v>2.34</v>
      </c>
      <c r="P90">
        <v>3.27</v>
      </c>
      <c r="Q90">
        <v>2.92</v>
      </c>
      <c r="R90">
        <v>2.54</v>
      </c>
      <c r="S90">
        <v>3.5</v>
      </c>
      <c r="T90">
        <v>3.3</v>
      </c>
      <c r="U90" t="str">
        <f t="shared" si="1"/>
        <v>AWAY STRONGER</v>
      </c>
      <c r="V90" t="str" cm="1">
        <f t="array" ref="V90">_xlfn.IFS(N90="H","HOME WIN",N90="D","DRAW",N90="A","AWAY WIN")</f>
        <v>AWAY WIN</v>
      </c>
    </row>
    <row r="91" spans="1:22" x14ac:dyDescent="0.45">
      <c r="A91" t="s">
        <v>20</v>
      </c>
      <c r="B91" s="2">
        <v>41027</v>
      </c>
      <c r="C91" s="1">
        <v>0.70833333333333337</v>
      </c>
      <c r="D91" t="s">
        <v>21</v>
      </c>
      <c r="E91" t="s">
        <v>69</v>
      </c>
      <c r="F91">
        <v>1295.08</v>
      </c>
      <c r="G91">
        <v>1217.4100000000001</v>
      </c>
      <c r="H91">
        <v>1</v>
      </c>
      <c r="I91">
        <v>4</v>
      </c>
      <c r="J91">
        <v>4</v>
      </c>
      <c r="K91">
        <v>5</v>
      </c>
      <c r="L91">
        <v>3</v>
      </c>
      <c r="M91">
        <v>4</v>
      </c>
      <c r="N91" t="s">
        <v>34</v>
      </c>
      <c r="O91">
        <v>1.67</v>
      </c>
      <c r="P91">
        <v>3.67</v>
      </c>
      <c r="Q91">
        <v>4.9000000000000004</v>
      </c>
      <c r="R91">
        <v>1.74</v>
      </c>
      <c r="S91">
        <v>3.95</v>
      </c>
      <c r="T91">
        <v>5.4</v>
      </c>
      <c r="U91" t="str">
        <f t="shared" si="1"/>
        <v>HOME STRONGER</v>
      </c>
      <c r="V91" t="str" cm="1">
        <f t="array" ref="V91">_xlfn.IFS(N91="H","HOME WIN",N91="D","DRAW",N91="A","AWAY WIN")</f>
        <v>AWAY WIN</v>
      </c>
    </row>
    <row r="92" spans="1:22" x14ac:dyDescent="0.45">
      <c r="A92" t="s">
        <v>20</v>
      </c>
      <c r="B92" s="2">
        <v>41027</v>
      </c>
      <c r="C92" s="1">
        <v>0.70833333333333337</v>
      </c>
      <c r="D92" t="s">
        <v>49</v>
      </c>
      <c r="E92" t="s">
        <v>27</v>
      </c>
      <c r="F92">
        <v>1418.62</v>
      </c>
      <c r="G92">
        <v>1223.58</v>
      </c>
      <c r="H92">
        <v>6</v>
      </c>
      <c r="I92">
        <v>10</v>
      </c>
      <c r="J92">
        <v>7</v>
      </c>
      <c r="K92">
        <v>9</v>
      </c>
      <c r="L92">
        <v>0</v>
      </c>
      <c r="M92">
        <v>0</v>
      </c>
      <c r="N92" t="s">
        <v>28</v>
      </c>
      <c r="O92">
        <v>1.42</v>
      </c>
      <c r="P92">
        <v>4.2699999999999996</v>
      </c>
      <c r="Q92">
        <v>7.21</v>
      </c>
      <c r="R92">
        <v>1.49</v>
      </c>
      <c r="S92">
        <v>4.67</v>
      </c>
      <c r="T92">
        <v>8</v>
      </c>
      <c r="U92" t="str">
        <f t="shared" si="1"/>
        <v>HOME STRONGER</v>
      </c>
      <c r="V92" t="str" cm="1">
        <f t="array" ref="V92">_xlfn.IFS(N92="H","HOME WIN",N92="D","DRAW",N92="A","AWAY WIN")</f>
        <v>DRAW</v>
      </c>
    </row>
    <row r="93" spans="1:22" x14ac:dyDescent="0.45">
      <c r="A93" t="s">
        <v>20</v>
      </c>
      <c r="B93" s="2">
        <v>41027</v>
      </c>
      <c r="C93" s="1">
        <v>0.70833333333333337</v>
      </c>
      <c r="D93" t="s">
        <v>59</v>
      </c>
      <c r="E93" t="s">
        <v>24</v>
      </c>
      <c r="F93">
        <v>1333.6</v>
      </c>
      <c r="G93">
        <v>1388.7</v>
      </c>
      <c r="H93">
        <v>6</v>
      </c>
      <c r="I93">
        <v>7</v>
      </c>
      <c r="J93">
        <v>5</v>
      </c>
      <c r="K93">
        <v>8</v>
      </c>
      <c r="L93">
        <v>0</v>
      </c>
      <c r="M93">
        <v>2</v>
      </c>
      <c r="N93" t="s">
        <v>34</v>
      </c>
      <c r="O93">
        <v>1.97</v>
      </c>
      <c r="P93">
        <v>3.42</v>
      </c>
      <c r="Q93">
        <v>3.62</v>
      </c>
      <c r="R93">
        <v>2.04</v>
      </c>
      <c r="S93">
        <v>3.7</v>
      </c>
      <c r="T93">
        <v>3.94</v>
      </c>
      <c r="U93" t="str">
        <f t="shared" si="1"/>
        <v>AWAY STRONGER</v>
      </c>
      <c r="V93" t="str" cm="1">
        <f t="array" ref="V93">_xlfn.IFS(N93="H","HOME WIN",N93="D","DRAW",N93="A","AWAY WIN")</f>
        <v>AWAY WIN</v>
      </c>
    </row>
    <row r="94" spans="1:22" x14ac:dyDescent="0.45">
      <c r="A94" t="s">
        <v>20</v>
      </c>
      <c r="B94" s="2">
        <v>41027</v>
      </c>
      <c r="C94" s="1">
        <v>0.79166666666666663</v>
      </c>
      <c r="D94" t="s">
        <v>26</v>
      </c>
      <c r="E94" t="s">
        <v>25</v>
      </c>
      <c r="F94">
        <v>1323.8</v>
      </c>
      <c r="G94">
        <v>1428.01</v>
      </c>
      <c r="H94">
        <v>4</v>
      </c>
      <c r="I94">
        <v>8</v>
      </c>
      <c r="J94">
        <v>6</v>
      </c>
      <c r="K94">
        <v>10</v>
      </c>
      <c r="L94">
        <v>2</v>
      </c>
      <c r="M94">
        <v>1</v>
      </c>
      <c r="N94" t="s">
        <v>23</v>
      </c>
      <c r="O94">
        <v>2.86</v>
      </c>
      <c r="P94">
        <v>3.18</v>
      </c>
      <c r="Q94">
        <v>2.42</v>
      </c>
      <c r="R94">
        <v>3.1</v>
      </c>
      <c r="S94">
        <v>3.35</v>
      </c>
      <c r="T94">
        <v>2.6</v>
      </c>
      <c r="U94" t="str">
        <f t="shared" si="1"/>
        <v>AWAY STRONGER</v>
      </c>
      <c r="V94" t="str" cm="1">
        <f t="array" ref="V94">_xlfn.IFS(N94="H","HOME WIN",N94="D","DRAW",N94="A","AWAY WIN")</f>
        <v>HOME WIN</v>
      </c>
    </row>
    <row r="95" spans="1:22" x14ac:dyDescent="0.45">
      <c r="A95" t="s">
        <v>41</v>
      </c>
      <c r="B95" s="2">
        <v>41028</v>
      </c>
      <c r="C95" s="1">
        <v>0.58333333333333337</v>
      </c>
      <c r="D95" t="s">
        <v>70</v>
      </c>
      <c r="E95" t="s">
        <v>54</v>
      </c>
      <c r="F95">
        <v>1278.3699999999999</v>
      </c>
      <c r="G95">
        <v>1312.41</v>
      </c>
      <c r="H95">
        <v>0</v>
      </c>
      <c r="I95">
        <v>3</v>
      </c>
      <c r="J95">
        <v>3</v>
      </c>
      <c r="K95">
        <v>4</v>
      </c>
      <c r="L95">
        <v>1</v>
      </c>
      <c r="M95">
        <v>1</v>
      </c>
      <c r="N95" t="s">
        <v>28</v>
      </c>
      <c r="O95">
        <v>1.86</v>
      </c>
      <c r="P95">
        <v>3.41</v>
      </c>
      <c r="Q95">
        <v>4.07</v>
      </c>
      <c r="R95">
        <v>1.99</v>
      </c>
      <c r="S95">
        <v>3.62</v>
      </c>
      <c r="T95">
        <v>4.6100000000000003</v>
      </c>
      <c r="U95" t="str">
        <f t="shared" si="1"/>
        <v>AWAY STRONGER</v>
      </c>
      <c r="V95" t="str" cm="1">
        <f t="array" ref="V95">_xlfn.IFS(N95="H","HOME WIN",N95="D","DRAW",N95="A","AWAY WIN")</f>
        <v>DRAW</v>
      </c>
    </row>
    <row r="96" spans="1:22" x14ac:dyDescent="0.45">
      <c r="A96" t="s">
        <v>20</v>
      </c>
      <c r="B96" s="2">
        <v>41028</v>
      </c>
      <c r="C96" s="1">
        <v>0.75</v>
      </c>
      <c r="D96" t="s">
        <v>60</v>
      </c>
      <c r="E96" t="s">
        <v>40</v>
      </c>
      <c r="F96">
        <v>1360.38</v>
      </c>
      <c r="G96">
        <v>1404.44</v>
      </c>
      <c r="H96">
        <v>0</v>
      </c>
      <c r="I96">
        <v>3</v>
      </c>
      <c r="J96">
        <v>1</v>
      </c>
      <c r="K96">
        <v>4</v>
      </c>
      <c r="L96">
        <v>1</v>
      </c>
      <c r="M96">
        <v>2</v>
      </c>
      <c r="N96" t="s">
        <v>34</v>
      </c>
      <c r="O96">
        <v>2.04</v>
      </c>
      <c r="P96">
        <v>3.37</v>
      </c>
      <c r="Q96">
        <v>3.46</v>
      </c>
      <c r="R96">
        <v>2.12</v>
      </c>
      <c r="S96">
        <v>3.57</v>
      </c>
      <c r="T96">
        <v>3.75</v>
      </c>
      <c r="U96" t="str">
        <f t="shared" si="1"/>
        <v>AWAY STRONGER</v>
      </c>
      <c r="V96" t="str" cm="1">
        <f t="array" ref="V96">_xlfn.IFS(N96="H","HOME WIN",N96="D","DRAW",N96="A","AWAY WIN")</f>
        <v>AWAY WIN</v>
      </c>
    </row>
    <row r="97" spans="1:22" x14ac:dyDescent="0.45">
      <c r="A97" t="s">
        <v>41</v>
      </c>
      <c r="B97" s="2">
        <v>41034</v>
      </c>
      <c r="C97" s="1">
        <v>0.625</v>
      </c>
      <c r="D97" t="s">
        <v>71</v>
      </c>
      <c r="E97" t="s">
        <v>52</v>
      </c>
      <c r="F97">
        <v>1217.96</v>
      </c>
      <c r="G97">
        <v>1428.59</v>
      </c>
      <c r="H97">
        <v>5</v>
      </c>
      <c r="I97">
        <v>5</v>
      </c>
      <c r="J97">
        <v>5</v>
      </c>
      <c r="K97">
        <v>6</v>
      </c>
      <c r="L97">
        <v>0</v>
      </c>
      <c r="M97">
        <v>1</v>
      </c>
      <c r="N97" t="s">
        <v>34</v>
      </c>
      <c r="O97">
        <v>2.86</v>
      </c>
      <c r="P97">
        <v>3.21</v>
      </c>
      <c r="Q97">
        <v>2.4300000000000002</v>
      </c>
      <c r="R97">
        <v>3.15</v>
      </c>
      <c r="S97">
        <v>3.34</v>
      </c>
      <c r="T97">
        <v>2.65</v>
      </c>
      <c r="U97" t="str">
        <f t="shared" si="1"/>
        <v>AWAY STRONGER</v>
      </c>
      <c r="V97" t="str" cm="1">
        <f t="array" ref="V97">_xlfn.IFS(N97="H","HOME WIN",N97="D","DRAW",N97="A","AWAY WIN")</f>
        <v>AWAY WIN</v>
      </c>
    </row>
    <row r="98" spans="1:22" x14ac:dyDescent="0.45">
      <c r="A98" t="s">
        <v>35</v>
      </c>
      <c r="B98" s="2">
        <v>41037</v>
      </c>
      <c r="C98" s="1">
        <v>0.625</v>
      </c>
      <c r="D98" t="s">
        <v>36</v>
      </c>
      <c r="E98" t="s">
        <v>38</v>
      </c>
      <c r="F98">
        <v>1447.73</v>
      </c>
      <c r="G98">
        <v>1415.22</v>
      </c>
      <c r="H98">
        <v>0</v>
      </c>
      <c r="I98">
        <v>0</v>
      </c>
      <c r="J98">
        <v>4</v>
      </c>
      <c r="K98">
        <v>7</v>
      </c>
      <c r="L98">
        <v>2</v>
      </c>
      <c r="M98">
        <v>0</v>
      </c>
      <c r="N98" t="s">
        <v>23</v>
      </c>
      <c r="O98">
        <v>1.8</v>
      </c>
      <c r="P98">
        <v>3.41</v>
      </c>
      <c r="Q98">
        <v>4.33</v>
      </c>
      <c r="R98">
        <v>1.86</v>
      </c>
      <c r="S98">
        <v>3.6</v>
      </c>
      <c r="T98">
        <v>5.13</v>
      </c>
      <c r="U98" t="str">
        <f t="shared" si="1"/>
        <v>HOME STRONGER</v>
      </c>
      <c r="V98" t="str" cm="1">
        <f t="array" ref="V98">_xlfn.IFS(N98="H","HOME WIN",N98="D","DRAW",N98="A","AWAY WIN")</f>
        <v>HOME WIN</v>
      </c>
    </row>
    <row r="99" spans="1:22" x14ac:dyDescent="0.45">
      <c r="A99" t="s">
        <v>20</v>
      </c>
      <c r="B99" s="2">
        <v>41037</v>
      </c>
      <c r="C99" s="1">
        <v>0.70833333333333337</v>
      </c>
      <c r="D99" t="s">
        <v>21</v>
      </c>
      <c r="E99" t="s">
        <v>49</v>
      </c>
      <c r="F99">
        <v>1286.95</v>
      </c>
      <c r="G99">
        <v>1406.54</v>
      </c>
      <c r="H99">
        <v>1</v>
      </c>
      <c r="I99">
        <v>4</v>
      </c>
      <c r="J99">
        <v>2</v>
      </c>
      <c r="K99">
        <v>8</v>
      </c>
      <c r="L99">
        <v>2</v>
      </c>
      <c r="M99">
        <v>0</v>
      </c>
      <c r="N99" t="s">
        <v>23</v>
      </c>
      <c r="O99">
        <v>2.93</v>
      </c>
      <c r="P99">
        <v>3.38</v>
      </c>
      <c r="Q99">
        <v>2.2799999999999998</v>
      </c>
      <c r="R99">
        <v>3.15</v>
      </c>
      <c r="S99">
        <v>3.74</v>
      </c>
      <c r="T99">
        <v>2.4</v>
      </c>
      <c r="U99" t="str">
        <f t="shared" si="1"/>
        <v>AWAY STRONGER</v>
      </c>
      <c r="V99" t="str" cm="1">
        <f t="array" ref="V99">_xlfn.IFS(N99="H","HOME WIN",N99="D","DRAW",N99="A","AWAY WIN")</f>
        <v>HOME WIN</v>
      </c>
    </row>
    <row r="100" spans="1:22" x14ac:dyDescent="0.45">
      <c r="A100" t="s">
        <v>20</v>
      </c>
      <c r="B100" s="2">
        <v>41037</v>
      </c>
      <c r="C100" s="1">
        <v>0.70833333333333337</v>
      </c>
      <c r="D100" t="s">
        <v>69</v>
      </c>
      <c r="E100" t="s">
        <v>29</v>
      </c>
      <c r="F100">
        <v>1234.1199999999999</v>
      </c>
      <c r="G100">
        <v>1272.58</v>
      </c>
      <c r="H100">
        <v>6</v>
      </c>
      <c r="I100">
        <v>7</v>
      </c>
      <c r="J100">
        <v>1</v>
      </c>
      <c r="K100">
        <v>5</v>
      </c>
      <c r="L100">
        <v>0</v>
      </c>
      <c r="M100">
        <v>1</v>
      </c>
      <c r="N100" t="s">
        <v>34</v>
      </c>
      <c r="O100">
        <v>2.4300000000000002</v>
      </c>
      <c r="P100">
        <v>3.33</v>
      </c>
      <c r="Q100">
        <v>2.75</v>
      </c>
      <c r="R100">
        <v>2.6</v>
      </c>
      <c r="S100">
        <v>3.65</v>
      </c>
      <c r="T100">
        <v>2.97</v>
      </c>
      <c r="U100" t="str">
        <f t="shared" si="1"/>
        <v>AWAY STRONGER</v>
      </c>
      <c r="V100" t="str" cm="1">
        <f t="array" ref="V100">_xlfn.IFS(N100="H","HOME WIN",N100="D","DRAW",N100="A","AWAY WIN")</f>
        <v>AWAY WIN</v>
      </c>
    </row>
    <row r="101" spans="1:22" x14ac:dyDescent="0.45">
      <c r="A101" t="s">
        <v>41</v>
      </c>
      <c r="B101" s="2">
        <v>41037</v>
      </c>
      <c r="C101" s="1">
        <v>0.72916666666666663</v>
      </c>
      <c r="D101" t="s">
        <v>53</v>
      </c>
      <c r="E101" t="s">
        <v>54</v>
      </c>
      <c r="F101">
        <v>1397.21</v>
      </c>
      <c r="G101">
        <v>1312.07</v>
      </c>
      <c r="H101">
        <v>7</v>
      </c>
      <c r="I101">
        <v>13</v>
      </c>
      <c r="J101">
        <v>4</v>
      </c>
      <c r="K101">
        <v>4</v>
      </c>
      <c r="L101">
        <v>1</v>
      </c>
      <c r="M101">
        <v>2</v>
      </c>
      <c r="N101" t="s">
        <v>34</v>
      </c>
      <c r="O101">
        <v>1.66</v>
      </c>
      <c r="P101">
        <v>3.64</v>
      </c>
      <c r="Q101">
        <v>5.1100000000000003</v>
      </c>
      <c r="R101">
        <v>1.72</v>
      </c>
      <c r="S101">
        <v>3.94</v>
      </c>
      <c r="T101">
        <v>6</v>
      </c>
      <c r="U101" t="str">
        <f t="shared" si="1"/>
        <v>HOME STRONGER</v>
      </c>
      <c r="V101" t="str" cm="1">
        <f t="array" ref="V101">_xlfn.IFS(N101="H","HOME WIN",N101="D","DRAW",N101="A","AWAY WIN")</f>
        <v>AWAY WIN</v>
      </c>
    </row>
    <row r="102" spans="1:22" x14ac:dyDescent="0.45">
      <c r="A102" t="s">
        <v>31</v>
      </c>
      <c r="B102" s="2">
        <v>41037</v>
      </c>
      <c r="C102" s="1">
        <v>0.75</v>
      </c>
      <c r="D102" t="s">
        <v>33</v>
      </c>
      <c r="E102" t="s">
        <v>57</v>
      </c>
      <c r="F102">
        <v>1380.09</v>
      </c>
      <c r="G102">
        <v>1414.48</v>
      </c>
      <c r="H102">
        <v>6</v>
      </c>
      <c r="I102">
        <v>10</v>
      </c>
      <c r="J102">
        <v>1</v>
      </c>
      <c r="K102">
        <v>2</v>
      </c>
      <c r="L102">
        <v>3</v>
      </c>
      <c r="M102">
        <v>1</v>
      </c>
      <c r="N102" t="s">
        <v>23</v>
      </c>
      <c r="O102">
        <v>2.6</v>
      </c>
      <c r="P102">
        <v>3.17</v>
      </c>
      <c r="Q102">
        <v>2.66</v>
      </c>
      <c r="R102">
        <v>2.94</v>
      </c>
      <c r="S102">
        <v>3.3</v>
      </c>
      <c r="T102">
        <v>2.9</v>
      </c>
      <c r="U102" t="str">
        <f t="shared" si="1"/>
        <v>AWAY STRONGER</v>
      </c>
      <c r="V102" t="str" cm="1">
        <f t="array" ref="V102">_xlfn.IFS(N102="H","HOME WIN",N102="D","DRAW",N102="A","AWAY WIN")</f>
        <v>HOME WIN</v>
      </c>
    </row>
    <row r="103" spans="1:22" x14ac:dyDescent="0.45">
      <c r="A103" t="s">
        <v>20</v>
      </c>
      <c r="B103" s="2">
        <v>41037</v>
      </c>
      <c r="C103" s="1">
        <v>0.79166666666666663</v>
      </c>
      <c r="D103" t="s">
        <v>30</v>
      </c>
      <c r="E103" t="s">
        <v>48</v>
      </c>
      <c r="F103">
        <v>1456.04</v>
      </c>
      <c r="G103">
        <v>1348.79</v>
      </c>
      <c r="H103">
        <v>7</v>
      </c>
      <c r="I103">
        <v>10</v>
      </c>
      <c r="J103">
        <v>4</v>
      </c>
      <c r="K103">
        <v>6</v>
      </c>
      <c r="L103">
        <v>3</v>
      </c>
      <c r="M103">
        <v>0</v>
      </c>
      <c r="N103" t="s">
        <v>23</v>
      </c>
      <c r="O103">
        <v>1.63</v>
      </c>
      <c r="P103">
        <v>3.76</v>
      </c>
      <c r="Q103">
        <v>5.0999999999999996</v>
      </c>
      <c r="R103">
        <v>1.76</v>
      </c>
      <c r="S103">
        <v>4.5</v>
      </c>
      <c r="T103">
        <v>5.77</v>
      </c>
      <c r="U103" t="str">
        <f t="shared" si="1"/>
        <v>HOME STRONGER</v>
      </c>
      <c r="V103" t="str" cm="1">
        <f t="array" ref="V103">_xlfn.IFS(N103="H","HOME WIN",N103="D","DRAW",N103="A","AWAY WIN")</f>
        <v>HOME WIN</v>
      </c>
    </row>
    <row r="104" spans="1:22" x14ac:dyDescent="0.45">
      <c r="A104" t="s">
        <v>31</v>
      </c>
      <c r="B104" s="2">
        <v>41039</v>
      </c>
      <c r="C104" s="1">
        <v>0.72916666666666663</v>
      </c>
      <c r="D104" t="s">
        <v>44</v>
      </c>
      <c r="E104" t="s">
        <v>56</v>
      </c>
      <c r="F104">
        <v>1392.81</v>
      </c>
      <c r="G104">
        <v>1481.16</v>
      </c>
      <c r="H104">
        <v>7</v>
      </c>
      <c r="I104">
        <v>13</v>
      </c>
      <c r="J104">
        <v>7</v>
      </c>
      <c r="K104">
        <v>10</v>
      </c>
      <c r="L104">
        <v>3</v>
      </c>
      <c r="M104">
        <v>0</v>
      </c>
      <c r="N104" t="s">
        <v>23</v>
      </c>
      <c r="O104">
        <v>2.83</v>
      </c>
      <c r="P104">
        <v>3.32</v>
      </c>
      <c r="Q104">
        <v>2.39</v>
      </c>
      <c r="R104">
        <v>3.05</v>
      </c>
      <c r="S104">
        <v>3.5</v>
      </c>
      <c r="T104">
        <v>2.5</v>
      </c>
      <c r="U104" t="str">
        <f t="shared" si="1"/>
        <v>AWAY STRONGER</v>
      </c>
      <c r="V104" t="str" cm="1">
        <f t="array" ref="V104">_xlfn.IFS(N104="H","HOME WIN",N104="D","DRAW",N104="A","AWAY WIN")</f>
        <v>HOME WIN</v>
      </c>
    </row>
    <row r="105" spans="1:22" x14ac:dyDescent="0.45">
      <c r="A105" t="s">
        <v>20</v>
      </c>
      <c r="B105" s="2">
        <v>41039</v>
      </c>
      <c r="C105" s="1">
        <v>0.75</v>
      </c>
      <c r="D105" t="s">
        <v>40</v>
      </c>
      <c r="E105" t="s">
        <v>58</v>
      </c>
      <c r="F105">
        <v>1395.28</v>
      </c>
      <c r="G105">
        <v>1374.96</v>
      </c>
      <c r="H105">
        <v>4</v>
      </c>
      <c r="I105">
        <v>7</v>
      </c>
      <c r="J105">
        <v>9</v>
      </c>
      <c r="K105">
        <v>13</v>
      </c>
      <c r="L105">
        <v>1</v>
      </c>
      <c r="M105">
        <v>1</v>
      </c>
      <c r="N105" t="s">
        <v>28</v>
      </c>
      <c r="O105">
        <v>3.24</v>
      </c>
      <c r="P105">
        <v>3.51</v>
      </c>
      <c r="Q105">
        <v>2.08</v>
      </c>
      <c r="R105">
        <v>3.48</v>
      </c>
      <c r="S105">
        <v>3.75</v>
      </c>
      <c r="T105">
        <v>2.2000000000000002</v>
      </c>
      <c r="U105" t="str">
        <f t="shared" si="1"/>
        <v>HOME STRONGER</v>
      </c>
      <c r="V105" t="str" cm="1">
        <f t="array" ref="V105">_xlfn.IFS(N105="H","HOME WIN",N105="D","DRAW",N105="A","AWAY WIN")</f>
        <v>DRAW</v>
      </c>
    </row>
    <row r="106" spans="1:22" x14ac:dyDescent="0.45">
      <c r="A106" t="s">
        <v>65</v>
      </c>
      <c r="B106" s="2">
        <v>41039</v>
      </c>
      <c r="C106" s="1">
        <v>0.77083333333333337</v>
      </c>
      <c r="D106" t="s">
        <v>66</v>
      </c>
      <c r="E106" t="s">
        <v>73</v>
      </c>
      <c r="F106">
        <v>1389.75</v>
      </c>
      <c r="G106">
        <v>1513.46</v>
      </c>
      <c r="H106">
        <v>7</v>
      </c>
      <c r="I106">
        <v>9</v>
      </c>
      <c r="J106">
        <v>6</v>
      </c>
      <c r="K106">
        <v>9</v>
      </c>
      <c r="L106">
        <v>1</v>
      </c>
      <c r="M106">
        <v>1</v>
      </c>
      <c r="N106" t="s">
        <v>28</v>
      </c>
      <c r="O106">
        <v>2.76</v>
      </c>
      <c r="P106">
        <v>3.23</v>
      </c>
      <c r="Q106">
        <v>2.35</v>
      </c>
      <c r="R106">
        <v>3</v>
      </c>
      <c r="S106">
        <v>3.35</v>
      </c>
      <c r="T106">
        <v>2.63</v>
      </c>
      <c r="U106" t="str">
        <f t="shared" si="1"/>
        <v>AWAY STRONGER</v>
      </c>
      <c r="V106" t="str" cm="1">
        <f t="array" ref="V106">_xlfn.IFS(N106="H","HOME WIN",N106="D","DRAW",N106="A","AWAY WIN")</f>
        <v>DRAW</v>
      </c>
    </row>
    <row r="107" spans="1:22" x14ac:dyDescent="0.45">
      <c r="A107" t="s">
        <v>61</v>
      </c>
      <c r="B107" s="2">
        <v>41039</v>
      </c>
      <c r="C107" s="1">
        <v>0.82291666666666663</v>
      </c>
      <c r="D107" t="s">
        <v>62</v>
      </c>
      <c r="E107" t="s">
        <v>77</v>
      </c>
      <c r="F107">
        <v>1485.93</v>
      </c>
      <c r="G107">
        <v>1456.86</v>
      </c>
      <c r="H107">
        <v>9</v>
      </c>
      <c r="I107">
        <v>15</v>
      </c>
      <c r="J107">
        <v>0</v>
      </c>
      <c r="K107">
        <v>0</v>
      </c>
      <c r="L107">
        <v>2</v>
      </c>
      <c r="M107">
        <v>1</v>
      </c>
      <c r="N107" t="s">
        <v>23</v>
      </c>
      <c r="O107">
        <v>1.6</v>
      </c>
      <c r="P107">
        <v>3.71</v>
      </c>
      <c r="Q107">
        <v>5.58</v>
      </c>
      <c r="R107">
        <v>1.7</v>
      </c>
      <c r="S107">
        <v>4.05</v>
      </c>
      <c r="T107">
        <v>6.6</v>
      </c>
      <c r="U107" t="str">
        <f t="shared" si="1"/>
        <v>HOME STRONGER</v>
      </c>
      <c r="V107" t="str" cm="1">
        <f t="array" ref="V107">_xlfn.IFS(N107="H","HOME WIN",N107="D","DRAW",N107="A","AWAY WIN")</f>
        <v>HOME WIN</v>
      </c>
    </row>
    <row r="108" spans="1:22" x14ac:dyDescent="0.45">
      <c r="A108" t="s">
        <v>20</v>
      </c>
      <c r="B108" s="2">
        <v>41040</v>
      </c>
      <c r="C108" s="1">
        <v>0.75</v>
      </c>
      <c r="D108" t="s">
        <v>26</v>
      </c>
      <c r="E108" t="s">
        <v>40</v>
      </c>
      <c r="F108">
        <v>1348.27</v>
      </c>
      <c r="G108">
        <v>1395.28</v>
      </c>
      <c r="H108">
        <v>7</v>
      </c>
      <c r="I108">
        <v>10</v>
      </c>
      <c r="J108">
        <v>4</v>
      </c>
      <c r="K108">
        <v>5</v>
      </c>
      <c r="L108">
        <v>1</v>
      </c>
      <c r="M108">
        <v>0</v>
      </c>
      <c r="N108" t="s">
        <v>23</v>
      </c>
      <c r="O108">
        <v>2.0299999999999998</v>
      </c>
      <c r="P108">
        <v>3.41</v>
      </c>
      <c r="Q108">
        <v>3.46</v>
      </c>
      <c r="R108">
        <v>2.15</v>
      </c>
      <c r="S108">
        <v>3.65</v>
      </c>
      <c r="T108">
        <v>3.72</v>
      </c>
      <c r="U108" t="str">
        <f t="shared" si="1"/>
        <v>AWAY STRONGER</v>
      </c>
      <c r="V108" t="str" cm="1">
        <f t="array" ref="V108">_xlfn.IFS(N108="H","HOME WIN",N108="D","DRAW",N108="A","AWAY WIN")</f>
        <v>HOME WIN</v>
      </c>
    </row>
    <row r="109" spans="1:22" x14ac:dyDescent="0.45">
      <c r="A109" t="s">
        <v>31</v>
      </c>
      <c r="B109" s="2">
        <v>41040</v>
      </c>
      <c r="C109" s="1">
        <v>0.75</v>
      </c>
      <c r="D109" t="s">
        <v>68</v>
      </c>
      <c r="E109" t="s">
        <v>55</v>
      </c>
      <c r="F109">
        <v>1387.96</v>
      </c>
      <c r="G109">
        <v>1465.87</v>
      </c>
      <c r="H109">
        <v>2</v>
      </c>
      <c r="I109">
        <v>3</v>
      </c>
      <c r="J109">
        <v>6</v>
      </c>
      <c r="K109">
        <v>8</v>
      </c>
      <c r="L109">
        <v>1</v>
      </c>
      <c r="M109">
        <v>3</v>
      </c>
      <c r="N109" t="s">
        <v>34</v>
      </c>
      <c r="O109">
        <v>1.97</v>
      </c>
      <c r="P109">
        <v>3.48</v>
      </c>
      <c r="Q109">
        <v>3.64</v>
      </c>
      <c r="R109">
        <v>2.14</v>
      </c>
      <c r="S109">
        <v>3.85</v>
      </c>
      <c r="T109">
        <v>4</v>
      </c>
      <c r="U109" t="str">
        <f t="shared" si="1"/>
        <v>AWAY STRONGER</v>
      </c>
      <c r="V109" t="str" cm="1">
        <f t="array" ref="V109">_xlfn.IFS(N109="H","HOME WIN",N109="D","DRAW",N109="A","AWAY WIN")</f>
        <v>AWAY WIN</v>
      </c>
    </row>
    <row r="110" spans="1:22" x14ac:dyDescent="0.45">
      <c r="A110" t="s">
        <v>41</v>
      </c>
      <c r="B110" s="2">
        <v>41042</v>
      </c>
      <c r="C110" s="1">
        <v>0.6875</v>
      </c>
      <c r="D110" t="s">
        <v>51</v>
      </c>
      <c r="E110" t="s">
        <v>53</v>
      </c>
      <c r="F110">
        <v>1407.72</v>
      </c>
      <c r="G110">
        <v>1397.21</v>
      </c>
      <c r="H110">
        <v>9</v>
      </c>
      <c r="I110">
        <v>13</v>
      </c>
      <c r="J110">
        <v>4</v>
      </c>
      <c r="K110">
        <v>10</v>
      </c>
      <c r="L110">
        <v>1</v>
      </c>
      <c r="M110">
        <v>0</v>
      </c>
      <c r="N110" t="s">
        <v>23</v>
      </c>
      <c r="O110">
        <v>1.69</v>
      </c>
      <c r="P110">
        <v>3.49</v>
      </c>
      <c r="Q110">
        <v>5.09</v>
      </c>
      <c r="R110">
        <v>1.78</v>
      </c>
      <c r="S110">
        <v>3.75</v>
      </c>
      <c r="T110">
        <v>6</v>
      </c>
      <c r="U110" t="str">
        <f t="shared" si="1"/>
        <v>HOME STRONGER</v>
      </c>
      <c r="V110" t="str" cm="1">
        <f t="array" ref="V110">_xlfn.IFS(N110="H","HOME WIN",N110="D","DRAW",N110="A","AWAY WIN")</f>
        <v>HOME WIN</v>
      </c>
    </row>
    <row r="111" spans="1:22" x14ac:dyDescent="0.45">
      <c r="A111" t="s">
        <v>20</v>
      </c>
      <c r="B111" s="2">
        <v>41042</v>
      </c>
      <c r="C111" s="1">
        <v>0.70833333333333337</v>
      </c>
      <c r="D111" t="s">
        <v>48</v>
      </c>
      <c r="E111" t="s">
        <v>58</v>
      </c>
      <c r="F111">
        <v>1348.79</v>
      </c>
      <c r="G111">
        <v>1374.96</v>
      </c>
      <c r="H111">
        <v>1</v>
      </c>
      <c r="I111">
        <v>5</v>
      </c>
      <c r="J111">
        <v>7</v>
      </c>
      <c r="K111">
        <v>13</v>
      </c>
      <c r="L111">
        <v>3</v>
      </c>
      <c r="M111">
        <v>1</v>
      </c>
      <c r="N111" t="s">
        <v>23</v>
      </c>
      <c r="O111">
        <v>2.4500000000000002</v>
      </c>
      <c r="P111">
        <v>3.26</v>
      </c>
      <c r="Q111">
        <v>2.79</v>
      </c>
      <c r="R111">
        <v>2.66</v>
      </c>
      <c r="S111">
        <v>3.4</v>
      </c>
      <c r="T111">
        <v>3.1</v>
      </c>
      <c r="U111" t="str">
        <f t="shared" si="1"/>
        <v>AWAY STRONGER</v>
      </c>
      <c r="V111" t="str" cm="1">
        <f t="array" ref="V111">_xlfn.IFS(N111="H","HOME WIN",N111="D","DRAW",N111="A","AWAY WIN")</f>
        <v>HOME WIN</v>
      </c>
    </row>
    <row r="112" spans="1:22" x14ac:dyDescent="0.45">
      <c r="A112" t="s">
        <v>20</v>
      </c>
      <c r="B112" s="2">
        <v>41042</v>
      </c>
      <c r="C112" s="1">
        <v>0.70833333333333337</v>
      </c>
      <c r="D112" t="s">
        <v>21</v>
      </c>
      <c r="E112" t="s">
        <v>24</v>
      </c>
      <c r="F112">
        <v>1286.95</v>
      </c>
      <c r="G112">
        <v>1407.2</v>
      </c>
      <c r="H112">
        <v>4</v>
      </c>
      <c r="I112">
        <v>4</v>
      </c>
      <c r="J112">
        <v>7</v>
      </c>
      <c r="K112">
        <v>8</v>
      </c>
      <c r="L112">
        <v>0</v>
      </c>
      <c r="M112">
        <v>0</v>
      </c>
      <c r="N112" t="s">
        <v>28</v>
      </c>
      <c r="O112">
        <v>2.5099999999999998</v>
      </c>
      <c r="P112">
        <v>3.34</v>
      </c>
      <c r="Q112">
        <v>2.65</v>
      </c>
      <c r="R112">
        <v>2.65</v>
      </c>
      <c r="S112">
        <v>3.58</v>
      </c>
      <c r="T112">
        <v>2.77</v>
      </c>
      <c r="U112" t="str">
        <f t="shared" si="1"/>
        <v>AWAY STRONGER</v>
      </c>
      <c r="V112" t="str" cm="1">
        <f t="array" ref="V112">_xlfn.IFS(N112="H","HOME WIN",N112="D","DRAW",N112="A","AWAY WIN")</f>
        <v>DRAW</v>
      </c>
    </row>
    <row r="113" spans="1:22" x14ac:dyDescent="0.45">
      <c r="A113" t="s">
        <v>20</v>
      </c>
      <c r="B113" s="2">
        <v>41042</v>
      </c>
      <c r="C113" s="1">
        <v>0.70833333333333337</v>
      </c>
      <c r="D113" t="s">
        <v>69</v>
      </c>
      <c r="E113" t="s">
        <v>30</v>
      </c>
      <c r="F113">
        <v>1234.1199999999999</v>
      </c>
      <c r="G113">
        <v>1456.04</v>
      </c>
      <c r="H113">
        <v>6</v>
      </c>
      <c r="I113">
        <v>7</v>
      </c>
      <c r="J113">
        <v>7</v>
      </c>
      <c r="K113">
        <v>10</v>
      </c>
      <c r="L113">
        <v>1</v>
      </c>
      <c r="M113">
        <v>1</v>
      </c>
      <c r="N113" t="s">
        <v>28</v>
      </c>
      <c r="O113">
        <v>4.03</v>
      </c>
      <c r="P113">
        <v>3.55</v>
      </c>
      <c r="Q113">
        <v>1.83</v>
      </c>
      <c r="R113">
        <v>4.4000000000000004</v>
      </c>
      <c r="S113">
        <v>3.85</v>
      </c>
      <c r="T113">
        <v>1.96</v>
      </c>
      <c r="U113" t="str">
        <f t="shared" si="1"/>
        <v>AWAY STRONGER</v>
      </c>
      <c r="V113" t="str" cm="1">
        <f t="array" ref="V113">_xlfn.IFS(N113="H","HOME WIN",N113="D","DRAW",N113="A","AWAY WIN")</f>
        <v>DRAW</v>
      </c>
    </row>
    <row r="114" spans="1:22" x14ac:dyDescent="0.45">
      <c r="A114" t="s">
        <v>20</v>
      </c>
      <c r="B114" s="2">
        <v>41042</v>
      </c>
      <c r="C114" s="1">
        <v>0.70833333333333337</v>
      </c>
      <c r="D114" t="s">
        <v>26</v>
      </c>
      <c r="E114" t="s">
        <v>59</v>
      </c>
      <c r="F114">
        <v>1348.27</v>
      </c>
      <c r="G114">
        <v>1323.49</v>
      </c>
      <c r="H114">
        <v>9</v>
      </c>
      <c r="I114">
        <v>10</v>
      </c>
      <c r="J114">
        <v>3</v>
      </c>
      <c r="K114">
        <v>9</v>
      </c>
      <c r="L114">
        <v>1</v>
      </c>
      <c r="M114">
        <v>2</v>
      </c>
      <c r="N114" t="s">
        <v>34</v>
      </c>
      <c r="O114">
        <v>2.38</v>
      </c>
      <c r="P114">
        <v>3.16</v>
      </c>
      <c r="Q114">
        <v>2.97</v>
      </c>
      <c r="R114">
        <v>2.58</v>
      </c>
      <c r="S114">
        <v>3.3</v>
      </c>
      <c r="T114">
        <v>3.2</v>
      </c>
      <c r="U114" t="str">
        <f t="shared" si="1"/>
        <v>HOME STRONGER</v>
      </c>
      <c r="V114" t="str" cm="1">
        <f t="array" ref="V114">_xlfn.IFS(N114="H","HOME WIN",N114="D","DRAW",N114="A","AWAY WIN")</f>
        <v>AWAY WIN</v>
      </c>
    </row>
    <row r="115" spans="1:22" x14ac:dyDescent="0.45">
      <c r="A115" t="s">
        <v>20</v>
      </c>
      <c r="B115" s="2">
        <v>41042</v>
      </c>
      <c r="C115" s="1">
        <v>0.79166666666666663</v>
      </c>
      <c r="D115" t="s">
        <v>29</v>
      </c>
      <c r="E115" t="s">
        <v>60</v>
      </c>
      <c r="F115">
        <v>1272.58</v>
      </c>
      <c r="G115">
        <v>1335.79</v>
      </c>
      <c r="H115">
        <v>3</v>
      </c>
      <c r="I115">
        <v>7</v>
      </c>
      <c r="J115">
        <v>0</v>
      </c>
      <c r="K115">
        <v>3</v>
      </c>
      <c r="L115">
        <v>3</v>
      </c>
      <c r="M115">
        <v>4</v>
      </c>
      <c r="N115" t="s">
        <v>34</v>
      </c>
      <c r="O115">
        <v>1.96</v>
      </c>
      <c r="P115">
        <v>3.51</v>
      </c>
      <c r="Q115">
        <v>3.57</v>
      </c>
      <c r="R115">
        <v>2.04</v>
      </c>
      <c r="S115">
        <v>3.85</v>
      </c>
      <c r="T115">
        <v>3.87</v>
      </c>
      <c r="U115" t="str">
        <f t="shared" si="1"/>
        <v>AWAY STRONGER</v>
      </c>
      <c r="V115" t="str" cm="1">
        <f t="array" ref="V115">_xlfn.IFS(N115="H","HOME WIN",N115="D","DRAW",N115="A","AWAY WIN")</f>
        <v>AWAY WIN</v>
      </c>
    </row>
    <row r="116" spans="1:22" x14ac:dyDescent="0.45">
      <c r="A116" t="s">
        <v>41</v>
      </c>
      <c r="B116" s="2">
        <v>41043</v>
      </c>
      <c r="C116" s="1">
        <v>0.75</v>
      </c>
      <c r="D116" t="s">
        <v>43</v>
      </c>
      <c r="E116" t="s">
        <v>71</v>
      </c>
      <c r="F116">
        <v>1246.8699999999999</v>
      </c>
      <c r="G116">
        <v>1217.96</v>
      </c>
      <c r="H116">
        <v>3</v>
      </c>
      <c r="I116">
        <v>4</v>
      </c>
      <c r="J116">
        <v>4</v>
      </c>
      <c r="K116">
        <v>5</v>
      </c>
      <c r="L116">
        <v>0</v>
      </c>
      <c r="M116">
        <v>0</v>
      </c>
      <c r="N116" t="s">
        <v>28</v>
      </c>
      <c r="O116">
        <v>2.87</v>
      </c>
      <c r="P116">
        <v>3.2</v>
      </c>
      <c r="Q116">
        <v>2.41</v>
      </c>
      <c r="R116">
        <v>3.36</v>
      </c>
      <c r="S116">
        <v>3.36</v>
      </c>
      <c r="T116">
        <v>2.65</v>
      </c>
      <c r="U116" t="str">
        <f t="shared" si="1"/>
        <v>HOME STRONGER</v>
      </c>
      <c r="V116" t="str" cm="1">
        <f t="array" ref="V116">_xlfn.IFS(N116="H","HOME WIN",N116="D","DRAW",N116="A","AWAY WIN")</f>
        <v>DRAW</v>
      </c>
    </row>
    <row r="117" spans="1:22" x14ac:dyDescent="0.45">
      <c r="A117" t="s">
        <v>20</v>
      </c>
      <c r="B117" s="2">
        <v>41045</v>
      </c>
      <c r="C117" s="1">
        <v>0.70833333333333337</v>
      </c>
      <c r="D117" t="s">
        <v>24</v>
      </c>
      <c r="E117" t="s">
        <v>48</v>
      </c>
      <c r="F117">
        <v>1400.82</v>
      </c>
      <c r="G117">
        <v>1353.86</v>
      </c>
      <c r="H117">
        <v>7</v>
      </c>
      <c r="I117">
        <v>9</v>
      </c>
      <c r="J117">
        <v>4</v>
      </c>
      <c r="K117">
        <v>7</v>
      </c>
      <c r="L117">
        <v>4</v>
      </c>
      <c r="M117">
        <v>2</v>
      </c>
      <c r="N117" t="s">
        <v>23</v>
      </c>
      <c r="O117">
        <v>1.71</v>
      </c>
      <c r="P117">
        <v>3.61</v>
      </c>
      <c r="Q117">
        <v>4.67</v>
      </c>
      <c r="R117">
        <v>1.8</v>
      </c>
      <c r="S117">
        <v>4.2</v>
      </c>
      <c r="T117">
        <v>5.04</v>
      </c>
      <c r="U117" t="str">
        <f t="shared" si="1"/>
        <v>HOME STRONGER</v>
      </c>
      <c r="V117" t="str" cm="1">
        <f t="array" ref="V117">_xlfn.IFS(N117="H","HOME WIN",N117="D","DRAW",N117="A","AWAY WIN")</f>
        <v>HOME WIN</v>
      </c>
    </row>
    <row r="118" spans="1:22" x14ac:dyDescent="0.45">
      <c r="A118" t="s">
        <v>20</v>
      </c>
      <c r="B118" s="2">
        <v>41045</v>
      </c>
      <c r="C118" s="1">
        <v>0.70833333333333337</v>
      </c>
      <c r="D118" t="s">
        <v>25</v>
      </c>
      <c r="E118" t="s">
        <v>21</v>
      </c>
      <c r="F118">
        <v>1434</v>
      </c>
      <c r="G118">
        <v>1284.06</v>
      </c>
      <c r="H118">
        <v>3</v>
      </c>
      <c r="I118">
        <v>9</v>
      </c>
      <c r="J118">
        <v>4</v>
      </c>
      <c r="K118">
        <v>5</v>
      </c>
      <c r="L118">
        <v>2</v>
      </c>
      <c r="M118">
        <v>0</v>
      </c>
      <c r="N118" t="s">
        <v>23</v>
      </c>
      <c r="O118">
        <v>1.38</v>
      </c>
      <c r="P118">
        <v>4.6100000000000003</v>
      </c>
      <c r="Q118">
        <v>7.72</v>
      </c>
      <c r="R118">
        <v>1.45</v>
      </c>
      <c r="S118">
        <v>5.2</v>
      </c>
      <c r="T118">
        <v>8.74</v>
      </c>
      <c r="U118" t="str">
        <f t="shared" si="1"/>
        <v>HOME STRONGER</v>
      </c>
      <c r="V118" t="str" cm="1">
        <f t="array" ref="V118">_xlfn.IFS(N118="H","HOME WIN",N118="D","DRAW",N118="A","AWAY WIN")</f>
        <v>HOME WIN</v>
      </c>
    </row>
    <row r="119" spans="1:22" x14ac:dyDescent="0.45">
      <c r="A119" t="s">
        <v>20</v>
      </c>
      <c r="B119" s="2">
        <v>41045</v>
      </c>
      <c r="C119" s="1">
        <v>0.70833333333333337</v>
      </c>
      <c r="D119" t="s">
        <v>30</v>
      </c>
      <c r="E119" t="s">
        <v>27</v>
      </c>
      <c r="F119">
        <v>1455.76</v>
      </c>
      <c r="G119">
        <v>1240.23</v>
      </c>
      <c r="H119">
        <v>5</v>
      </c>
      <c r="I119">
        <v>11</v>
      </c>
      <c r="J119">
        <v>4</v>
      </c>
      <c r="K119">
        <v>8</v>
      </c>
      <c r="L119">
        <v>0</v>
      </c>
      <c r="M119">
        <v>1</v>
      </c>
      <c r="N119" t="s">
        <v>34</v>
      </c>
      <c r="O119">
        <v>1.28</v>
      </c>
      <c r="P119">
        <v>5.34</v>
      </c>
      <c r="Q119">
        <v>9.82</v>
      </c>
      <c r="R119">
        <v>1.32</v>
      </c>
      <c r="S119">
        <v>6.19</v>
      </c>
      <c r="T119">
        <v>11.17</v>
      </c>
      <c r="U119" t="str">
        <f t="shared" si="1"/>
        <v>HOME STRONGER</v>
      </c>
      <c r="V119" t="str" cm="1">
        <f t="array" ref="V119">_xlfn.IFS(N119="H","HOME WIN",N119="D","DRAW",N119="A","AWAY WIN")</f>
        <v>AWAY WIN</v>
      </c>
    </row>
    <row r="120" spans="1:22" x14ac:dyDescent="0.45">
      <c r="A120" t="s">
        <v>20</v>
      </c>
      <c r="B120" s="2">
        <v>41045</v>
      </c>
      <c r="C120" s="1">
        <v>0.70833333333333337</v>
      </c>
      <c r="D120" t="s">
        <v>58</v>
      </c>
      <c r="E120" t="s">
        <v>49</v>
      </c>
      <c r="F120">
        <v>1374.51</v>
      </c>
      <c r="G120">
        <v>1415.89</v>
      </c>
      <c r="H120">
        <v>4</v>
      </c>
      <c r="I120">
        <v>10</v>
      </c>
      <c r="J120">
        <v>2</v>
      </c>
      <c r="K120">
        <v>5</v>
      </c>
      <c r="L120">
        <v>2</v>
      </c>
      <c r="M120">
        <v>0</v>
      </c>
      <c r="N120" t="s">
        <v>23</v>
      </c>
      <c r="O120">
        <v>2.0099999999999998</v>
      </c>
      <c r="P120">
        <v>3.37</v>
      </c>
      <c r="Q120">
        <v>3.55</v>
      </c>
      <c r="R120">
        <v>2.12</v>
      </c>
      <c r="S120">
        <v>3.55</v>
      </c>
      <c r="T120">
        <v>3.87</v>
      </c>
      <c r="U120" t="str">
        <f t="shared" si="1"/>
        <v>AWAY STRONGER</v>
      </c>
      <c r="V120" t="str" cm="1">
        <f t="array" ref="V120">_xlfn.IFS(N120="H","HOME WIN",N120="D","DRAW",N120="A","AWAY WIN")</f>
        <v>HOME WIN</v>
      </c>
    </row>
    <row r="121" spans="1:22" x14ac:dyDescent="0.45">
      <c r="A121" t="s">
        <v>20</v>
      </c>
      <c r="B121" s="2">
        <v>41045</v>
      </c>
      <c r="C121" s="1">
        <v>0.70833333333333337</v>
      </c>
      <c r="D121" t="s">
        <v>59</v>
      </c>
      <c r="E121" t="s">
        <v>29</v>
      </c>
      <c r="F121">
        <v>1337.84</v>
      </c>
      <c r="G121">
        <v>1269.55</v>
      </c>
      <c r="H121">
        <v>6</v>
      </c>
      <c r="I121">
        <v>9</v>
      </c>
      <c r="J121">
        <v>3</v>
      </c>
      <c r="K121">
        <v>4</v>
      </c>
      <c r="L121">
        <v>1</v>
      </c>
      <c r="M121">
        <v>2</v>
      </c>
      <c r="N121" t="s">
        <v>34</v>
      </c>
      <c r="O121">
        <v>1.7</v>
      </c>
      <c r="P121">
        <v>3.63</v>
      </c>
      <c r="Q121">
        <v>4.79</v>
      </c>
      <c r="R121">
        <v>1.75</v>
      </c>
      <c r="S121">
        <v>4.01</v>
      </c>
      <c r="T121">
        <v>5.37</v>
      </c>
      <c r="U121" t="str">
        <f t="shared" si="1"/>
        <v>HOME STRONGER</v>
      </c>
      <c r="V121" t="str" cm="1">
        <f t="array" ref="V121">_xlfn.IFS(N121="H","HOME WIN",N121="D","DRAW",N121="A","AWAY WIN")</f>
        <v>AWAY WIN</v>
      </c>
    </row>
    <row r="122" spans="1:22" x14ac:dyDescent="0.45">
      <c r="A122" t="s">
        <v>41</v>
      </c>
      <c r="B122" s="2">
        <v>41045</v>
      </c>
      <c r="C122" s="1">
        <v>0.75</v>
      </c>
      <c r="D122" t="s">
        <v>54</v>
      </c>
      <c r="E122" t="s">
        <v>52</v>
      </c>
      <c r="F122">
        <v>1308.0999999999999</v>
      </c>
      <c r="G122">
        <v>1423.59</v>
      </c>
      <c r="H122">
        <v>4</v>
      </c>
      <c r="I122">
        <v>7</v>
      </c>
      <c r="J122">
        <v>7</v>
      </c>
      <c r="K122">
        <v>11</v>
      </c>
      <c r="L122">
        <v>1</v>
      </c>
      <c r="M122">
        <v>1</v>
      </c>
      <c r="N122" t="s">
        <v>28</v>
      </c>
      <c r="O122">
        <v>2.54</v>
      </c>
      <c r="P122">
        <v>3.2</v>
      </c>
      <c r="Q122">
        <v>2.71</v>
      </c>
      <c r="R122">
        <v>2.65</v>
      </c>
      <c r="S122">
        <v>3.36</v>
      </c>
      <c r="T122">
        <v>2.95</v>
      </c>
      <c r="U122" t="str">
        <f t="shared" si="1"/>
        <v>AWAY STRONGER</v>
      </c>
      <c r="V122" t="str" cm="1">
        <f t="array" ref="V122">_xlfn.IFS(N122="H","HOME WIN",N122="D","DRAW",N122="A","AWAY WIN")</f>
        <v>DRAW</v>
      </c>
    </row>
    <row r="123" spans="1:22" x14ac:dyDescent="0.45">
      <c r="A123" t="s">
        <v>20</v>
      </c>
      <c r="B123" s="2">
        <v>41045</v>
      </c>
      <c r="C123" s="1">
        <v>0.79166666666666663</v>
      </c>
      <c r="D123" t="s">
        <v>60</v>
      </c>
      <c r="E123" t="s">
        <v>26</v>
      </c>
      <c r="F123">
        <v>1341.55</v>
      </c>
      <c r="G123">
        <v>1328.28</v>
      </c>
      <c r="H123">
        <v>3</v>
      </c>
      <c r="I123">
        <v>3</v>
      </c>
      <c r="J123">
        <v>6</v>
      </c>
      <c r="K123">
        <v>10</v>
      </c>
      <c r="L123">
        <v>5</v>
      </c>
      <c r="M123">
        <v>0</v>
      </c>
      <c r="N123" t="s">
        <v>23</v>
      </c>
      <c r="O123">
        <v>1.72</v>
      </c>
      <c r="P123">
        <v>3.7</v>
      </c>
      <c r="Q123">
        <v>4.5</v>
      </c>
      <c r="R123">
        <v>1.8</v>
      </c>
      <c r="S123">
        <v>4.03</v>
      </c>
      <c r="T123">
        <v>5.12</v>
      </c>
      <c r="U123" t="str">
        <f t="shared" si="1"/>
        <v>HOME STRONGER</v>
      </c>
      <c r="V123" t="str" cm="1">
        <f t="array" ref="V123">_xlfn.IFS(N123="H","HOME WIN",N123="D","DRAW",N123="A","AWAY WIN")</f>
        <v>HOME WIN</v>
      </c>
    </row>
    <row r="124" spans="1:22" x14ac:dyDescent="0.45">
      <c r="A124" t="s">
        <v>41</v>
      </c>
      <c r="B124" s="2">
        <v>41046</v>
      </c>
      <c r="C124" s="1">
        <v>0.58333333333333337</v>
      </c>
      <c r="D124" t="s">
        <v>42</v>
      </c>
      <c r="E124" t="s">
        <v>71</v>
      </c>
      <c r="F124">
        <v>1311.84</v>
      </c>
      <c r="G124">
        <v>1211.2</v>
      </c>
      <c r="H124">
        <v>3</v>
      </c>
      <c r="I124">
        <v>4</v>
      </c>
      <c r="J124">
        <v>4</v>
      </c>
      <c r="K124">
        <v>6</v>
      </c>
      <c r="L124">
        <v>1</v>
      </c>
      <c r="M124">
        <v>2</v>
      </c>
      <c r="N124" t="s">
        <v>34</v>
      </c>
      <c r="O124">
        <v>1.8</v>
      </c>
      <c r="P124">
        <v>3.44</v>
      </c>
      <c r="Q124">
        <v>4.3899999999999997</v>
      </c>
      <c r="R124">
        <v>1.89</v>
      </c>
      <c r="S124">
        <v>3.6</v>
      </c>
      <c r="T124">
        <v>5</v>
      </c>
      <c r="U124" t="str">
        <f t="shared" si="1"/>
        <v>HOME STRONGER</v>
      </c>
      <c r="V124" t="str" cm="1">
        <f t="array" ref="V124">_xlfn.IFS(N124="H","HOME WIN",N124="D","DRAW",N124="A","AWAY WIN")</f>
        <v>AWAY WIN</v>
      </c>
    </row>
    <row r="125" spans="1:22" x14ac:dyDescent="0.45">
      <c r="A125" t="s">
        <v>41</v>
      </c>
      <c r="B125" s="2">
        <v>41046</v>
      </c>
      <c r="C125" s="1">
        <v>0.6875</v>
      </c>
      <c r="D125" t="s">
        <v>70</v>
      </c>
      <c r="E125" t="s">
        <v>43</v>
      </c>
      <c r="F125">
        <v>1271.78</v>
      </c>
      <c r="G125">
        <v>1223.9100000000001</v>
      </c>
      <c r="H125">
        <v>1</v>
      </c>
      <c r="I125">
        <v>1</v>
      </c>
      <c r="J125">
        <v>4</v>
      </c>
      <c r="K125">
        <v>5</v>
      </c>
      <c r="L125">
        <v>1</v>
      </c>
      <c r="M125">
        <v>1</v>
      </c>
      <c r="N125" t="s">
        <v>28</v>
      </c>
      <c r="O125">
        <v>1.53</v>
      </c>
      <c r="P125">
        <v>3.84</v>
      </c>
      <c r="Q125">
        <v>6.27</v>
      </c>
      <c r="R125">
        <v>1.59</v>
      </c>
      <c r="S125">
        <v>4.07</v>
      </c>
      <c r="T125">
        <v>7</v>
      </c>
      <c r="U125" t="str">
        <f t="shared" si="1"/>
        <v>HOME STRONGER</v>
      </c>
      <c r="V125" t="str" cm="1">
        <f t="array" ref="V125">_xlfn.IFS(N125="H","HOME WIN",N125="D","DRAW",N125="A","AWAY WIN")</f>
        <v>DRAW</v>
      </c>
    </row>
    <row r="126" spans="1:22" x14ac:dyDescent="0.45">
      <c r="A126" t="s">
        <v>20</v>
      </c>
      <c r="B126" s="2">
        <v>41048</v>
      </c>
      <c r="C126" s="1">
        <v>0.625</v>
      </c>
      <c r="D126" t="s">
        <v>21</v>
      </c>
      <c r="E126" t="s">
        <v>58</v>
      </c>
      <c r="F126">
        <v>1284.06</v>
      </c>
      <c r="G126">
        <v>1374.51</v>
      </c>
      <c r="H126">
        <v>4</v>
      </c>
      <c r="I126">
        <v>5</v>
      </c>
      <c r="J126">
        <v>4</v>
      </c>
      <c r="K126">
        <v>10</v>
      </c>
      <c r="L126">
        <v>2</v>
      </c>
      <c r="M126">
        <v>3</v>
      </c>
      <c r="N126" t="s">
        <v>34</v>
      </c>
      <c r="O126">
        <v>2.82</v>
      </c>
      <c r="P126">
        <v>3.33</v>
      </c>
      <c r="Q126">
        <v>2.38</v>
      </c>
      <c r="R126">
        <v>3.08</v>
      </c>
      <c r="S126">
        <v>3.53</v>
      </c>
      <c r="T126">
        <v>2.5</v>
      </c>
      <c r="U126" t="str">
        <f t="shared" si="1"/>
        <v>AWAY STRONGER</v>
      </c>
      <c r="V126" t="str" cm="1">
        <f t="array" ref="V126">_xlfn.IFS(N126="H","HOME WIN",N126="D","DRAW",N126="A","AWAY WIN")</f>
        <v>AWAY WIN</v>
      </c>
    </row>
    <row r="127" spans="1:22" x14ac:dyDescent="0.45">
      <c r="A127" t="s">
        <v>20</v>
      </c>
      <c r="B127" s="2">
        <v>41048</v>
      </c>
      <c r="C127" s="1">
        <v>0.70833333333333337</v>
      </c>
      <c r="D127" t="s">
        <v>27</v>
      </c>
      <c r="E127" t="s">
        <v>40</v>
      </c>
      <c r="F127">
        <v>1240.23</v>
      </c>
      <c r="G127">
        <v>1391.03</v>
      </c>
      <c r="H127">
        <v>4</v>
      </c>
      <c r="I127">
        <v>10</v>
      </c>
      <c r="J127">
        <v>4</v>
      </c>
      <c r="K127">
        <v>5</v>
      </c>
      <c r="L127">
        <v>1</v>
      </c>
      <c r="M127">
        <v>0</v>
      </c>
      <c r="N127" t="s">
        <v>23</v>
      </c>
      <c r="O127">
        <v>2.27</v>
      </c>
      <c r="P127">
        <v>3.35</v>
      </c>
      <c r="Q127">
        <v>2.95</v>
      </c>
      <c r="R127">
        <v>2.4</v>
      </c>
      <c r="S127">
        <v>3.64</v>
      </c>
      <c r="T127">
        <v>3.25</v>
      </c>
      <c r="U127" t="str">
        <f t="shared" si="1"/>
        <v>AWAY STRONGER</v>
      </c>
      <c r="V127" t="str" cm="1">
        <f t="array" ref="V127">_xlfn.IFS(N127="H","HOME WIN",N127="D","DRAW",N127="A","AWAY WIN")</f>
        <v>HOME WIN</v>
      </c>
    </row>
    <row r="128" spans="1:22" x14ac:dyDescent="0.45">
      <c r="A128" t="s">
        <v>20</v>
      </c>
      <c r="B128" s="2">
        <v>41049</v>
      </c>
      <c r="C128" s="1">
        <v>0.70833333333333337</v>
      </c>
      <c r="D128" t="s">
        <v>48</v>
      </c>
      <c r="E128" t="s">
        <v>60</v>
      </c>
      <c r="F128">
        <v>1353.86</v>
      </c>
      <c r="G128">
        <v>1341.55</v>
      </c>
      <c r="H128">
        <v>3</v>
      </c>
      <c r="I128">
        <v>4</v>
      </c>
      <c r="J128">
        <v>6</v>
      </c>
      <c r="K128">
        <v>6</v>
      </c>
      <c r="L128">
        <v>2</v>
      </c>
      <c r="M128">
        <v>0</v>
      </c>
      <c r="N128" t="s">
        <v>23</v>
      </c>
      <c r="O128">
        <v>1.93</v>
      </c>
      <c r="P128">
        <v>3.52</v>
      </c>
      <c r="Q128">
        <v>3.66</v>
      </c>
      <c r="R128">
        <v>2</v>
      </c>
      <c r="S128">
        <v>3.95</v>
      </c>
      <c r="T128">
        <v>3.92</v>
      </c>
      <c r="U128" t="str">
        <f t="shared" si="1"/>
        <v>HOME STRONGER</v>
      </c>
      <c r="V128" t="str" cm="1">
        <f t="array" ref="V128">_xlfn.IFS(N128="H","HOME WIN",N128="D","DRAW",N128="A","AWAY WIN")</f>
        <v>HOME WIN</v>
      </c>
    </row>
    <row r="129" spans="1:22" x14ac:dyDescent="0.45">
      <c r="A129" t="s">
        <v>20</v>
      </c>
      <c r="B129" s="2">
        <v>41049</v>
      </c>
      <c r="C129" s="1">
        <v>0.70833333333333337</v>
      </c>
      <c r="D129" t="s">
        <v>29</v>
      </c>
      <c r="E129" t="s">
        <v>26</v>
      </c>
      <c r="F129">
        <v>1269.55</v>
      </c>
      <c r="G129">
        <v>1328.28</v>
      </c>
      <c r="H129">
        <v>6</v>
      </c>
      <c r="I129">
        <v>6</v>
      </c>
      <c r="J129">
        <v>3</v>
      </c>
      <c r="K129">
        <v>9</v>
      </c>
      <c r="L129">
        <v>1</v>
      </c>
      <c r="M129">
        <v>0</v>
      </c>
      <c r="N129" t="s">
        <v>23</v>
      </c>
      <c r="O129">
        <v>1.8</v>
      </c>
      <c r="P129">
        <v>3.56</v>
      </c>
      <c r="Q129">
        <v>4.2</v>
      </c>
      <c r="R129">
        <v>1.85</v>
      </c>
      <c r="S129">
        <v>4.01</v>
      </c>
      <c r="T129">
        <v>4.8</v>
      </c>
      <c r="U129" t="str">
        <f t="shared" si="1"/>
        <v>AWAY STRONGER</v>
      </c>
      <c r="V129" t="str" cm="1">
        <f t="array" ref="V129">_xlfn.IFS(N129="H","HOME WIN",N129="D","DRAW",N129="A","AWAY WIN")</f>
        <v>HOME WIN</v>
      </c>
    </row>
    <row r="130" spans="1:22" x14ac:dyDescent="0.45">
      <c r="A130" t="s">
        <v>20</v>
      </c>
      <c r="B130" s="2">
        <v>41049</v>
      </c>
      <c r="C130" s="1">
        <v>0.70833333333333337</v>
      </c>
      <c r="D130" t="s">
        <v>69</v>
      </c>
      <c r="E130" t="s">
        <v>25</v>
      </c>
      <c r="F130">
        <v>1243.71</v>
      </c>
      <c r="G130">
        <v>1434</v>
      </c>
      <c r="H130">
        <v>2</v>
      </c>
      <c r="I130">
        <v>8</v>
      </c>
      <c r="J130">
        <v>6</v>
      </c>
      <c r="K130">
        <v>9</v>
      </c>
      <c r="L130">
        <v>0</v>
      </c>
      <c r="M130">
        <v>2</v>
      </c>
      <c r="N130" t="s">
        <v>34</v>
      </c>
      <c r="O130">
        <v>3.02</v>
      </c>
      <c r="P130">
        <v>3.3</v>
      </c>
      <c r="Q130">
        <v>2.27</v>
      </c>
      <c r="R130">
        <v>3.4</v>
      </c>
      <c r="S130">
        <v>3.52</v>
      </c>
      <c r="T130">
        <v>2.4900000000000002</v>
      </c>
      <c r="U130" t="str">
        <f t="shared" si="1"/>
        <v>AWAY STRONGER</v>
      </c>
      <c r="V130" t="str" cm="1">
        <f t="array" ref="V130">_xlfn.IFS(N130="H","HOME WIN",N130="D","DRAW",N130="A","AWAY WIN")</f>
        <v>AWAY WIN</v>
      </c>
    </row>
    <row r="131" spans="1:22" x14ac:dyDescent="0.45">
      <c r="A131" t="s">
        <v>20</v>
      </c>
      <c r="B131" s="2">
        <v>41049</v>
      </c>
      <c r="C131" s="1">
        <v>0.70833333333333337</v>
      </c>
      <c r="D131" t="s">
        <v>22</v>
      </c>
      <c r="E131" t="s">
        <v>24</v>
      </c>
      <c r="F131">
        <v>1246.8800000000001</v>
      </c>
      <c r="G131">
        <v>1400.82</v>
      </c>
      <c r="H131">
        <v>0</v>
      </c>
      <c r="I131">
        <v>0</v>
      </c>
      <c r="J131">
        <v>7</v>
      </c>
      <c r="K131">
        <v>11</v>
      </c>
      <c r="L131">
        <v>0</v>
      </c>
      <c r="M131">
        <v>2</v>
      </c>
      <c r="N131" t="s">
        <v>34</v>
      </c>
      <c r="O131">
        <v>4.17</v>
      </c>
      <c r="P131">
        <v>3.63</v>
      </c>
      <c r="Q131">
        <v>1.79</v>
      </c>
      <c r="R131">
        <v>4.58</v>
      </c>
      <c r="S131">
        <v>4</v>
      </c>
      <c r="T131">
        <v>1.85</v>
      </c>
      <c r="U131" t="str">
        <f t="shared" ref="U131:U194" si="2">IF(F131&gt;G131,"HOME STRONGER","AWAY STRONGER")</f>
        <v>AWAY STRONGER</v>
      </c>
      <c r="V131" t="str" cm="1">
        <f t="array" ref="V131">_xlfn.IFS(N131="H","HOME WIN",N131="D","DRAW",N131="A","AWAY WIN")</f>
        <v>AWAY WIN</v>
      </c>
    </row>
    <row r="132" spans="1:22" x14ac:dyDescent="0.45">
      <c r="A132" t="s">
        <v>20</v>
      </c>
      <c r="B132" s="2">
        <v>41049</v>
      </c>
      <c r="C132" s="1">
        <v>0.70833333333333337</v>
      </c>
      <c r="D132" t="s">
        <v>49</v>
      </c>
      <c r="E132" t="s">
        <v>59</v>
      </c>
      <c r="F132">
        <v>1415.89</v>
      </c>
      <c r="G132">
        <v>1337.84</v>
      </c>
      <c r="H132">
        <v>1</v>
      </c>
      <c r="I132">
        <v>2</v>
      </c>
      <c r="J132">
        <v>6</v>
      </c>
      <c r="K132">
        <v>6</v>
      </c>
      <c r="L132">
        <v>5</v>
      </c>
      <c r="M132">
        <v>1</v>
      </c>
      <c r="N132" t="s">
        <v>23</v>
      </c>
      <c r="O132">
        <v>1.78</v>
      </c>
      <c r="P132">
        <v>3.46</v>
      </c>
      <c r="Q132">
        <v>4.46</v>
      </c>
      <c r="R132">
        <v>1.88</v>
      </c>
      <c r="S132">
        <v>3.75</v>
      </c>
      <c r="T132">
        <v>4.8</v>
      </c>
      <c r="U132" t="str">
        <f t="shared" si="2"/>
        <v>HOME STRONGER</v>
      </c>
      <c r="V132" t="str" cm="1">
        <f t="array" ref="V132">_xlfn.IFS(N132="H","HOME WIN",N132="D","DRAW",N132="A","AWAY WIN")</f>
        <v>HOME WIN</v>
      </c>
    </row>
    <row r="133" spans="1:22" x14ac:dyDescent="0.45">
      <c r="A133" t="s">
        <v>41</v>
      </c>
      <c r="B133" s="2">
        <v>41050</v>
      </c>
      <c r="C133" s="1">
        <v>0.75</v>
      </c>
      <c r="D133" t="s">
        <v>71</v>
      </c>
      <c r="E133" t="s">
        <v>51</v>
      </c>
      <c r="F133">
        <v>1211.2</v>
      </c>
      <c r="G133">
        <v>1425.83</v>
      </c>
      <c r="H133">
        <v>4</v>
      </c>
      <c r="I133">
        <v>8</v>
      </c>
      <c r="J133">
        <v>6</v>
      </c>
      <c r="K133">
        <v>12</v>
      </c>
      <c r="L133">
        <v>0</v>
      </c>
      <c r="M133">
        <v>3</v>
      </c>
      <c r="N133" t="s">
        <v>34</v>
      </c>
      <c r="O133">
        <v>3.48</v>
      </c>
      <c r="P133">
        <v>3.28</v>
      </c>
      <c r="Q133">
        <v>2.0699999999999998</v>
      </c>
      <c r="R133">
        <v>3.77</v>
      </c>
      <c r="S133">
        <v>3.53</v>
      </c>
      <c r="T133">
        <v>2.15</v>
      </c>
      <c r="U133" t="str">
        <f t="shared" si="2"/>
        <v>AWAY STRONGER</v>
      </c>
      <c r="V133" t="str" cm="1">
        <f t="array" ref="V133">_xlfn.IFS(N133="H","HOME WIN",N133="D","DRAW",N133="A","AWAY WIN")</f>
        <v>AWAY WIN</v>
      </c>
    </row>
    <row r="134" spans="1:22" x14ac:dyDescent="0.45">
      <c r="A134" t="s">
        <v>20</v>
      </c>
      <c r="B134" s="2">
        <v>41052</v>
      </c>
      <c r="C134" s="1">
        <v>0.75</v>
      </c>
      <c r="D134" t="s">
        <v>60</v>
      </c>
      <c r="E134" t="s">
        <v>21</v>
      </c>
      <c r="F134">
        <v>1341.55</v>
      </c>
      <c r="G134">
        <v>1284.06</v>
      </c>
      <c r="H134">
        <v>6</v>
      </c>
      <c r="I134">
        <v>6</v>
      </c>
      <c r="J134">
        <v>1</v>
      </c>
      <c r="K134">
        <v>4</v>
      </c>
      <c r="L134">
        <v>2</v>
      </c>
      <c r="M134">
        <v>0</v>
      </c>
      <c r="N134" t="s">
        <v>23</v>
      </c>
      <c r="O134">
        <v>1.62</v>
      </c>
      <c r="P134">
        <v>3.9</v>
      </c>
      <c r="Q134">
        <v>4.96</v>
      </c>
      <c r="R134">
        <v>1.7</v>
      </c>
      <c r="S134">
        <v>4.47</v>
      </c>
      <c r="T134">
        <v>5.5</v>
      </c>
      <c r="U134" t="str">
        <f t="shared" si="2"/>
        <v>HOME STRONGER</v>
      </c>
      <c r="V134" t="str" cm="1">
        <f t="array" ref="V134">_xlfn.IFS(N134="H","HOME WIN",N134="D","DRAW",N134="A","AWAY WIN")</f>
        <v>HOME WIN</v>
      </c>
    </row>
    <row r="135" spans="1:22" x14ac:dyDescent="0.45">
      <c r="A135" t="s">
        <v>20</v>
      </c>
      <c r="B135" s="2">
        <v>41052</v>
      </c>
      <c r="C135" s="1">
        <v>0.75</v>
      </c>
      <c r="D135" t="s">
        <v>26</v>
      </c>
      <c r="E135" t="s">
        <v>69</v>
      </c>
      <c r="F135">
        <v>1328.28</v>
      </c>
      <c r="G135">
        <v>1243.71</v>
      </c>
      <c r="H135">
        <v>0</v>
      </c>
      <c r="I135">
        <v>6</v>
      </c>
      <c r="J135">
        <v>2</v>
      </c>
      <c r="K135">
        <v>5</v>
      </c>
      <c r="L135">
        <v>0</v>
      </c>
      <c r="M135">
        <v>0</v>
      </c>
      <c r="N135" t="s">
        <v>28</v>
      </c>
      <c r="O135">
        <v>2.0699999999999998</v>
      </c>
      <c r="P135">
        <v>3.3</v>
      </c>
      <c r="Q135">
        <v>3.46</v>
      </c>
      <c r="R135">
        <v>2.2400000000000002</v>
      </c>
      <c r="S135">
        <v>3.55</v>
      </c>
      <c r="T135">
        <v>3.9</v>
      </c>
      <c r="U135" t="str">
        <f t="shared" si="2"/>
        <v>HOME STRONGER</v>
      </c>
      <c r="V135" t="str" cm="1">
        <f t="array" ref="V135">_xlfn.IFS(N135="H","HOME WIN",N135="D","DRAW",N135="A","AWAY WIN")</f>
        <v>DRAW</v>
      </c>
    </row>
    <row r="136" spans="1:22" x14ac:dyDescent="0.45">
      <c r="A136" t="s">
        <v>20</v>
      </c>
      <c r="B136" s="2">
        <v>41052</v>
      </c>
      <c r="C136" s="1">
        <v>0.75</v>
      </c>
      <c r="D136" t="s">
        <v>59</v>
      </c>
      <c r="E136" t="s">
        <v>22</v>
      </c>
      <c r="F136">
        <v>1337.84</v>
      </c>
      <c r="G136">
        <v>1246.8800000000001</v>
      </c>
      <c r="H136">
        <v>3</v>
      </c>
      <c r="I136">
        <v>6</v>
      </c>
      <c r="J136">
        <v>0</v>
      </c>
      <c r="K136">
        <v>0</v>
      </c>
      <c r="L136">
        <v>1</v>
      </c>
      <c r="M136">
        <v>0</v>
      </c>
      <c r="N136" t="s">
        <v>23</v>
      </c>
      <c r="O136">
        <v>1.44</v>
      </c>
      <c r="P136">
        <v>4.26</v>
      </c>
      <c r="Q136">
        <v>7.01</v>
      </c>
      <c r="R136">
        <v>1.53</v>
      </c>
      <c r="S136">
        <v>4.75</v>
      </c>
      <c r="T136">
        <v>8.5</v>
      </c>
      <c r="U136" t="str">
        <f t="shared" si="2"/>
        <v>HOME STRONGER</v>
      </c>
      <c r="V136" t="str" cm="1">
        <f t="array" ref="V136">_xlfn.IFS(N136="H","HOME WIN",N136="D","DRAW",N136="A","AWAY WIN")</f>
        <v>HOME WIN</v>
      </c>
    </row>
    <row r="137" spans="1:22" x14ac:dyDescent="0.45">
      <c r="A137" t="s">
        <v>41</v>
      </c>
      <c r="B137" s="2">
        <v>41052</v>
      </c>
      <c r="C137" s="1">
        <v>0.75</v>
      </c>
      <c r="D137" t="s">
        <v>52</v>
      </c>
      <c r="E137" t="s">
        <v>70</v>
      </c>
      <c r="F137">
        <v>1423.59</v>
      </c>
      <c r="G137">
        <v>1271.78</v>
      </c>
      <c r="H137">
        <v>7</v>
      </c>
      <c r="I137">
        <v>11</v>
      </c>
      <c r="J137">
        <v>3</v>
      </c>
      <c r="K137">
        <v>3</v>
      </c>
      <c r="L137">
        <v>1</v>
      </c>
      <c r="M137">
        <v>1</v>
      </c>
      <c r="N137" t="s">
        <v>28</v>
      </c>
      <c r="O137">
        <v>1.77</v>
      </c>
      <c r="P137">
        <v>3.53</v>
      </c>
      <c r="Q137">
        <v>4.41</v>
      </c>
      <c r="R137">
        <v>1.87</v>
      </c>
      <c r="S137">
        <v>3.81</v>
      </c>
      <c r="T137">
        <v>5</v>
      </c>
      <c r="U137" t="str">
        <f t="shared" si="2"/>
        <v>HOME STRONGER</v>
      </c>
      <c r="V137" t="str" cm="1">
        <f t="array" ref="V137">_xlfn.IFS(N137="H","HOME WIN",N137="D","DRAW",N137="A","AWAY WIN")</f>
        <v>DRAW</v>
      </c>
    </row>
    <row r="138" spans="1:22" x14ac:dyDescent="0.45">
      <c r="A138" t="s">
        <v>20</v>
      </c>
      <c r="B138" s="2">
        <v>41052</v>
      </c>
      <c r="C138" s="1">
        <v>0.79166666666666663</v>
      </c>
      <c r="D138" t="s">
        <v>40</v>
      </c>
      <c r="E138" t="s">
        <v>30</v>
      </c>
      <c r="F138">
        <v>1391.03</v>
      </c>
      <c r="G138">
        <v>1455.76</v>
      </c>
      <c r="H138">
        <v>1</v>
      </c>
      <c r="I138">
        <v>4</v>
      </c>
      <c r="J138">
        <v>2</v>
      </c>
      <c r="K138">
        <v>6</v>
      </c>
      <c r="L138">
        <v>0</v>
      </c>
      <c r="M138">
        <v>0</v>
      </c>
      <c r="N138" t="s">
        <v>28</v>
      </c>
      <c r="O138">
        <v>2.69</v>
      </c>
      <c r="P138">
        <v>3.34</v>
      </c>
      <c r="Q138">
        <v>2.4900000000000002</v>
      </c>
      <c r="R138">
        <v>2.8</v>
      </c>
      <c r="S138">
        <v>3.6</v>
      </c>
      <c r="T138">
        <v>2.69</v>
      </c>
      <c r="U138" t="str">
        <f t="shared" si="2"/>
        <v>AWAY STRONGER</v>
      </c>
      <c r="V138" t="str" cm="1">
        <f t="array" ref="V138">_xlfn.IFS(N138="H","HOME WIN",N138="D","DRAW",N138="A","AWAY WIN")</f>
        <v>DRAW</v>
      </c>
    </row>
    <row r="139" spans="1:22" x14ac:dyDescent="0.45">
      <c r="A139" t="s">
        <v>20</v>
      </c>
      <c r="B139" s="2">
        <v>41053</v>
      </c>
      <c r="C139" s="1">
        <v>0.75</v>
      </c>
      <c r="D139" t="s">
        <v>24</v>
      </c>
      <c r="E139" t="s">
        <v>27</v>
      </c>
      <c r="F139">
        <v>1400.82</v>
      </c>
      <c r="G139">
        <v>1240.23</v>
      </c>
      <c r="H139">
        <v>7</v>
      </c>
      <c r="I139">
        <v>13</v>
      </c>
      <c r="J139">
        <v>6</v>
      </c>
      <c r="K139">
        <v>10</v>
      </c>
      <c r="L139">
        <v>1</v>
      </c>
      <c r="M139">
        <v>1</v>
      </c>
      <c r="N139" t="s">
        <v>28</v>
      </c>
      <c r="O139">
        <v>1.53</v>
      </c>
      <c r="P139">
        <v>3.98</v>
      </c>
      <c r="Q139">
        <v>6.05</v>
      </c>
      <c r="R139">
        <v>1.57</v>
      </c>
      <c r="S139">
        <v>4.32</v>
      </c>
      <c r="T139">
        <v>7.1</v>
      </c>
      <c r="U139" t="str">
        <f t="shared" si="2"/>
        <v>HOME STRONGER</v>
      </c>
      <c r="V139" t="str" cm="1">
        <f t="array" ref="V139">_xlfn.IFS(N139="H","HOME WIN",N139="D","DRAW",N139="A","AWAY WIN")</f>
        <v>DRAW</v>
      </c>
    </row>
    <row r="140" spans="1:22" x14ac:dyDescent="0.45">
      <c r="A140" t="s">
        <v>20</v>
      </c>
      <c r="B140" s="2">
        <v>41053</v>
      </c>
      <c r="C140" s="1">
        <v>0.75</v>
      </c>
      <c r="D140" t="s">
        <v>29</v>
      </c>
      <c r="E140" t="s">
        <v>48</v>
      </c>
      <c r="F140">
        <v>1269.55</v>
      </c>
      <c r="G140">
        <v>1353.86</v>
      </c>
      <c r="H140">
        <v>6</v>
      </c>
      <c r="I140">
        <v>9</v>
      </c>
      <c r="J140">
        <v>6</v>
      </c>
      <c r="K140">
        <v>7</v>
      </c>
      <c r="L140">
        <v>0</v>
      </c>
      <c r="M140">
        <v>0</v>
      </c>
      <c r="N140" t="s">
        <v>28</v>
      </c>
      <c r="O140">
        <v>2.17</v>
      </c>
      <c r="P140">
        <v>3.3</v>
      </c>
      <c r="Q140">
        <v>3.24</v>
      </c>
      <c r="R140">
        <v>2.4</v>
      </c>
      <c r="S140">
        <v>3.46</v>
      </c>
      <c r="T140">
        <v>3.4</v>
      </c>
      <c r="U140" t="str">
        <f t="shared" si="2"/>
        <v>AWAY STRONGER</v>
      </c>
      <c r="V140" t="str" cm="1">
        <f t="array" ref="V140">_xlfn.IFS(N140="H","HOME WIN",N140="D","DRAW",N140="A","AWAY WIN")</f>
        <v>DRAW</v>
      </c>
    </row>
    <row r="141" spans="1:22" x14ac:dyDescent="0.45">
      <c r="A141" t="s">
        <v>20</v>
      </c>
      <c r="B141" s="2">
        <v>41053</v>
      </c>
      <c r="C141" s="1">
        <v>0.75</v>
      </c>
      <c r="D141" t="s">
        <v>25</v>
      </c>
      <c r="E141" t="s">
        <v>49</v>
      </c>
      <c r="F141">
        <v>1434</v>
      </c>
      <c r="G141">
        <v>1415.89</v>
      </c>
      <c r="H141">
        <v>6</v>
      </c>
      <c r="I141">
        <v>9</v>
      </c>
      <c r="J141">
        <v>3</v>
      </c>
      <c r="K141">
        <v>5</v>
      </c>
      <c r="L141">
        <v>3</v>
      </c>
      <c r="M141">
        <v>2</v>
      </c>
      <c r="N141" t="s">
        <v>23</v>
      </c>
      <c r="O141">
        <v>1.76</v>
      </c>
      <c r="P141">
        <v>3.55</v>
      </c>
      <c r="Q141">
        <v>4.49</v>
      </c>
      <c r="R141">
        <v>1.85</v>
      </c>
      <c r="S141">
        <v>3.79</v>
      </c>
      <c r="T141">
        <v>4.79</v>
      </c>
      <c r="U141" t="str">
        <f t="shared" si="2"/>
        <v>HOME STRONGER</v>
      </c>
      <c r="V141" t="str" cm="1">
        <f t="array" ref="V141">_xlfn.IFS(N141="H","HOME WIN",N141="D","DRAW",N141="A","AWAY WIN")</f>
        <v>HOME WIN</v>
      </c>
    </row>
    <row r="142" spans="1:22" x14ac:dyDescent="0.45">
      <c r="A142" t="s">
        <v>41</v>
      </c>
      <c r="B142" s="2">
        <v>41053</v>
      </c>
      <c r="C142" s="1">
        <v>0.75</v>
      </c>
      <c r="D142" t="s">
        <v>53</v>
      </c>
      <c r="E142" t="s">
        <v>42</v>
      </c>
      <c r="F142">
        <v>1389.35</v>
      </c>
      <c r="G142">
        <v>1311.84</v>
      </c>
      <c r="H142">
        <v>4</v>
      </c>
      <c r="I142">
        <v>7</v>
      </c>
      <c r="J142">
        <v>1</v>
      </c>
      <c r="K142">
        <v>4</v>
      </c>
      <c r="L142">
        <v>1</v>
      </c>
      <c r="M142">
        <v>0</v>
      </c>
      <c r="N142" t="s">
        <v>23</v>
      </c>
      <c r="O142">
        <v>1.61</v>
      </c>
      <c r="P142">
        <v>3.7</v>
      </c>
      <c r="Q142">
        <v>5.53</v>
      </c>
      <c r="R142">
        <v>1.71</v>
      </c>
      <c r="S142">
        <v>3.9</v>
      </c>
      <c r="T142">
        <v>6.5</v>
      </c>
      <c r="U142" t="str">
        <f t="shared" si="2"/>
        <v>HOME STRONGER</v>
      </c>
      <c r="V142" t="str" cm="1">
        <f t="array" ref="V142">_xlfn.IFS(N142="H","HOME WIN",N142="D","DRAW",N142="A","AWAY WIN")</f>
        <v>HOME WIN</v>
      </c>
    </row>
    <row r="143" spans="1:22" x14ac:dyDescent="0.45">
      <c r="A143" t="s">
        <v>20</v>
      </c>
      <c r="B143" s="2">
        <v>41057</v>
      </c>
      <c r="C143" s="1">
        <v>0.70833333333333337</v>
      </c>
      <c r="D143" t="s">
        <v>27</v>
      </c>
      <c r="E143" t="s">
        <v>25</v>
      </c>
      <c r="F143">
        <v>1240.23</v>
      </c>
      <c r="G143">
        <v>1434</v>
      </c>
      <c r="H143">
        <v>7</v>
      </c>
      <c r="I143">
        <v>8</v>
      </c>
      <c r="J143">
        <v>9</v>
      </c>
      <c r="K143">
        <v>12</v>
      </c>
      <c r="L143">
        <v>1</v>
      </c>
      <c r="M143">
        <v>1</v>
      </c>
      <c r="N143" t="s">
        <v>28</v>
      </c>
      <c r="O143">
        <v>3.11</v>
      </c>
      <c r="P143">
        <v>3.37</v>
      </c>
      <c r="Q143">
        <v>2.2000000000000002</v>
      </c>
      <c r="R143">
        <v>3.4</v>
      </c>
      <c r="S143">
        <v>3.65</v>
      </c>
      <c r="T143">
        <v>2.29</v>
      </c>
      <c r="U143" t="str">
        <f t="shared" si="2"/>
        <v>AWAY STRONGER</v>
      </c>
      <c r="V143" t="str" cm="1">
        <f t="array" ref="V143">_xlfn.IFS(N143="H","HOME WIN",N143="D","DRAW",N143="A","AWAY WIN")</f>
        <v>DRAW</v>
      </c>
    </row>
    <row r="144" spans="1:22" x14ac:dyDescent="0.45">
      <c r="A144" t="s">
        <v>20</v>
      </c>
      <c r="B144" s="2">
        <v>41057</v>
      </c>
      <c r="C144" s="1">
        <v>0.70833333333333337</v>
      </c>
      <c r="D144" t="s">
        <v>69</v>
      </c>
      <c r="E144" t="s">
        <v>24</v>
      </c>
      <c r="F144">
        <v>1243.71</v>
      </c>
      <c r="G144">
        <v>1400.82</v>
      </c>
      <c r="H144">
        <v>2</v>
      </c>
      <c r="I144">
        <v>3</v>
      </c>
      <c r="J144">
        <v>7</v>
      </c>
      <c r="K144">
        <v>11</v>
      </c>
      <c r="L144">
        <v>0</v>
      </c>
      <c r="M144">
        <v>2</v>
      </c>
      <c r="N144" t="s">
        <v>34</v>
      </c>
      <c r="O144">
        <v>2.99</v>
      </c>
      <c r="P144">
        <v>3.34</v>
      </c>
      <c r="Q144">
        <v>2.27</v>
      </c>
      <c r="R144">
        <v>3.25</v>
      </c>
      <c r="S144">
        <v>3.63</v>
      </c>
      <c r="T144">
        <v>2.4</v>
      </c>
      <c r="U144" t="str">
        <f t="shared" si="2"/>
        <v>AWAY STRONGER</v>
      </c>
      <c r="V144" t="str" cm="1">
        <f t="array" ref="V144">_xlfn.IFS(N144="H","HOME WIN",N144="D","DRAW",N144="A","AWAY WIN")</f>
        <v>AWAY WIN</v>
      </c>
    </row>
    <row r="145" spans="1:22" x14ac:dyDescent="0.45">
      <c r="A145" t="s">
        <v>20</v>
      </c>
      <c r="B145" s="2">
        <v>41057</v>
      </c>
      <c r="C145" s="1">
        <v>0.70833333333333337</v>
      </c>
      <c r="D145" t="s">
        <v>22</v>
      </c>
      <c r="E145" t="s">
        <v>29</v>
      </c>
      <c r="F145">
        <v>1246.8800000000001</v>
      </c>
      <c r="G145">
        <v>1269.55</v>
      </c>
      <c r="H145">
        <v>0</v>
      </c>
      <c r="I145">
        <v>0</v>
      </c>
      <c r="J145">
        <v>7</v>
      </c>
      <c r="K145">
        <v>10</v>
      </c>
      <c r="L145">
        <v>4</v>
      </c>
      <c r="M145">
        <v>1</v>
      </c>
      <c r="N145" t="s">
        <v>23</v>
      </c>
      <c r="O145">
        <v>2.72</v>
      </c>
      <c r="P145">
        <v>3.31</v>
      </c>
      <c r="Q145">
        <v>2.48</v>
      </c>
      <c r="R145">
        <v>3.12</v>
      </c>
      <c r="S145">
        <v>3.44</v>
      </c>
      <c r="T145">
        <v>2.71</v>
      </c>
      <c r="U145" t="str">
        <f t="shared" si="2"/>
        <v>AWAY STRONGER</v>
      </c>
      <c r="V145" t="str" cm="1">
        <f t="array" ref="V145">_xlfn.IFS(N145="H","HOME WIN",N145="D","DRAW",N145="A","AWAY WIN")</f>
        <v>HOME WIN</v>
      </c>
    </row>
    <row r="146" spans="1:22" x14ac:dyDescent="0.45">
      <c r="A146" t="s">
        <v>20</v>
      </c>
      <c r="B146" s="2">
        <v>41057</v>
      </c>
      <c r="C146" s="1">
        <v>0.75</v>
      </c>
      <c r="D146" t="s">
        <v>49</v>
      </c>
      <c r="E146" t="s">
        <v>60</v>
      </c>
      <c r="F146">
        <v>1415.89</v>
      </c>
      <c r="G146">
        <v>1341.55</v>
      </c>
      <c r="H146">
        <v>3</v>
      </c>
      <c r="I146">
        <v>4</v>
      </c>
      <c r="J146">
        <v>6</v>
      </c>
      <c r="K146">
        <v>9</v>
      </c>
      <c r="L146">
        <v>2</v>
      </c>
      <c r="M146">
        <v>0</v>
      </c>
      <c r="N146" t="s">
        <v>23</v>
      </c>
      <c r="O146">
        <v>1.58</v>
      </c>
      <c r="P146">
        <v>4</v>
      </c>
      <c r="Q146">
        <v>5.27</v>
      </c>
      <c r="R146">
        <v>1.65</v>
      </c>
      <c r="S146">
        <v>4.55</v>
      </c>
      <c r="T146">
        <v>5.75</v>
      </c>
      <c r="U146" t="str">
        <f t="shared" si="2"/>
        <v>HOME STRONGER</v>
      </c>
      <c r="V146" t="str" cm="1">
        <f t="array" ref="V146">_xlfn.IFS(N146="H","HOME WIN",N146="D","DRAW",N146="A","AWAY WIN")</f>
        <v>HOME WIN</v>
      </c>
    </row>
    <row r="147" spans="1:22" x14ac:dyDescent="0.45">
      <c r="A147" t="s">
        <v>20</v>
      </c>
      <c r="B147" s="2">
        <v>41058</v>
      </c>
      <c r="C147" s="1">
        <v>0.75</v>
      </c>
      <c r="D147" t="s">
        <v>21</v>
      </c>
      <c r="E147" t="s">
        <v>59</v>
      </c>
      <c r="F147">
        <v>1284.06</v>
      </c>
      <c r="G147">
        <v>1337.84</v>
      </c>
      <c r="H147">
        <v>0</v>
      </c>
      <c r="I147">
        <v>4</v>
      </c>
      <c r="J147">
        <v>3</v>
      </c>
      <c r="K147">
        <v>9</v>
      </c>
      <c r="L147">
        <v>3</v>
      </c>
      <c r="M147">
        <v>0</v>
      </c>
      <c r="N147" t="s">
        <v>23</v>
      </c>
      <c r="O147">
        <v>2.72</v>
      </c>
      <c r="P147">
        <v>3.3</v>
      </c>
      <c r="Q147">
        <v>2.4500000000000002</v>
      </c>
      <c r="R147">
        <v>2.86</v>
      </c>
      <c r="S147">
        <v>3.56</v>
      </c>
      <c r="T147">
        <v>2.62</v>
      </c>
      <c r="U147" t="str">
        <f t="shared" si="2"/>
        <v>AWAY STRONGER</v>
      </c>
      <c r="V147" t="str" cm="1">
        <f t="array" ref="V147">_xlfn.IFS(N147="H","HOME WIN",N147="D","DRAW",N147="A","AWAY WIN")</f>
        <v>HOME WIN</v>
      </c>
    </row>
    <row r="148" spans="1:22" x14ac:dyDescent="0.45">
      <c r="A148" t="s">
        <v>41</v>
      </c>
      <c r="B148" s="2">
        <v>41064</v>
      </c>
      <c r="C148" s="1">
        <v>0.58333333333333337</v>
      </c>
      <c r="D148" t="s">
        <v>43</v>
      </c>
      <c r="E148" t="s">
        <v>50</v>
      </c>
      <c r="F148">
        <v>1237.78</v>
      </c>
      <c r="G148">
        <v>1219.8499999999999</v>
      </c>
      <c r="H148">
        <v>5</v>
      </c>
      <c r="I148">
        <v>6</v>
      </c>
      <c r="J148">
        <v>6</v>
      </c>
      <c r="K148">
        <v>6</v>
      </c>
      <c r="L148">
        <v>1</v>
      </c>
      <c r="M148">
        <v>1</v>
      </c>
      <c r="N148" t="s">
        <v>28</v>
      </c>
      <c r="O148">
        <v>2.02</v>
      </c>
      <c r="P148">
        <v>3.27</v>
      </c>
      <c r="Q148">
        <v>3.64</v>
      </c>
      <c r="R148">
        <v>2.19</v>
      </c>
      <c r="S148">
        <v>3.4</v>
      </c>
      <c r="T148">
        <v>4.25</v>
      </c>
      <c r="U148" t="str">
        <f t="shared" si="2"/>
        <v>HOME STRONGER</v>
      </c>
      <c r="V148" t="str" cm="1">
        <f t="array" ref="V148">_xlfn.IFS(N148="H","HOME WIN",N148="D","DRAW",N148="A","AWAY WIN")</f>
        <v>DRAW</v>
      </c>
    </row>
    <row r="149" spans="1:22" x14ac:dyDescent="0.45">
      <c r="A149" t="s">
        <v>20</v>
      </c>
      <c r="B149" s="2">
        <v>41065</v>
      </c>
      <c r="C149" s="1">
        <v>0.70833333333333337</v>
      </c>
      <c r="D149" t="s">
        <v>24</v>
      </c>
      <c r="E149" t="s">
        <v>29</v>
      </c>
      <c r="F149">
        <v>1418.97</v>
      </c>
      <c r="G149">
        <v>1275.57</v>
      </c>
      <c r="H149">
        <v>7</v>
      </c>
      <c r="I149">
        <v>11</v>
      </c>
      <c r="J149">
        <v>4</v>
      </c>
      <c r="K149">
        <v>7</v>
      </c>
      <c r="L149">
        <v>1</v>
      </c>
      <c r="M149">
        <v>1</v>
      </c>
      <c r="N149" t="s">
        <v>28</v>
      </c>
      <c r="O149">
        <v>1.62</v>
      </c>
      <c r="P149">
        <v>3.89</v>
      </c>
      <c r="Q149">
        <v>5.04</v>
      </c>
      <c r="R149">
        <v>1.7</v>
      </c>
      <c r="S149">
        <v>4.2300000000000004</v>
      </c>
      <c r="T149">
        <v>5.55</v>
      </c>
      <c r="U149" t="str">
        <f t="shared" si="2"/>
        <v>HOME STRONGER</v>
      </c>
      <c r="V149" t="str" cm="1">
        <f t="array" ref="V149">_xlfn.IFS(N149="H","HOME WIN",N149="D","DRAW",N149="A","AWAY WIN")</f>
        <v>DRAW</v>
      </c>
    </row>
    <row r="150" spans="1:22" x14ac:dyDescent="0.45">
      <c r="A150" t="s">
        <v>20</v>
      </c>
      <c r="B150" s="2">
        <v>41065</v>
      </c>
      <c r="C150" s="1">
        <v>0.70833333333333337</v>
      </c>
      <c r="D150" t="s">
        <v>69</v>
      </c>
      <c r="E150" t="s">
        <v>27</v>
      </c>
      <c r="F150">
        <v>1237.0999999999999</v>
      </c>
      <c r="G150">
        <v>1272.75</v>
      </c>
      <c r="H150">
        <v>1</v>
      </c>
      <c r="I150">
        <v>3</v>
      </c>
      <c r="J150">
        <v>5</v>
      </c>
      <c r="K150">
        <v>8</v>
      </c>
      <c r="L150">
        <v>1</v>
      </c>
      <c r="M150">
        <v>0</v>
      </c>
      <c r="N150" t="s">
        <v>23</v>
      </c>
      <c r="O150">
        <v>2.15</v>
      </c>
      <c r="P150">
        <v>3.29</v>
      </c>
      <c r="Q150">
        <v>3.19</v>
      </c>
      <c r="R150">
        <v>2.29</v>
      </c>
      <c r="S150">
        <v>3.51</v>
      </c>
      <c r="T150">
        <v>3.47</v>
      </c>
      <c r="U150" t="str">
        <f t="shared" si="2"/>
        <v>AWAY STRONGER</v>
      </c>
      <c r="V150" t="str" cm="1">
        <f t="array" ref="V150">_xlfn.IFS(N150="H","HOME WIN",N150="D","DRAW",N150="A","AWAY WIN")</f>
        <v>HOME WIN</v>
      </c>
    </row>
    <row r="151" spans="1:22" x14ac:dyDescent="0.45">
      <c r="A151" t="s">
        <v>20</v>
      </c>
      <c r="B151" s="2">
        <v>41065</v>
      </c>
      <c r="C151" s="1">
        <v>0.70833333333333337</v>
      </c>
      <c r="D151" t="s">
        <v>58</v>
      </c>
      <c r="E151" t="s">
        <v>26</v>
      </c>
      <c r="F151">
        <v>1396.75</v>
      </c>
      <c r="G151">
        <v>1305.28</v>
      </c>
      <c r="H151">
        <v>9</v>
      </c>
      <c r="I151">
        <v>10</v>
      </c>
      <c r="J151">
        <v>1</v>
      </c>
      <c r="K151">
        <v>4</v>
      </c>
      <c r="L151">
        <v>3</v>
      </c>
      <c r="M151">
        <v>0</v>
      </c>
      <c r="N151" t="s">
        <v>23</v>
      </c>
      <c r="O151">
        <v>1.61</v>
      </c>
      <c r="P151">
        <v>3.75</v>
      </c>
      <c r="Q151">
        <v>5.4</v>
      </c>
      <c r="R151">
        <v>1.67</v>
      </c>
      <c r="S151">
        <v>4.03</v>
      </c>
      <c r="T151">
        <v>6.01</v>
      </c>
      <c r="U151" t="str">
        <f t="shared" si="2"/>
        <v>HOME STRONGER</v>
      </c>
      <c r="V151" t="str" cm="1">
        <f t="array" ref="V151">_xlfn.IFS(N151="H","HOME WIN",N151="D","DRAW",N151="A","AWAY WIN")</f>
        <v>HOME WIN</v>
      </c>
    </row>
    <row r="152" spans="1:22" x14ac:dyDescent="0.45">
      <c r="A152" t="s">
        <v>20</v>
      </c>
      <c r="B152" s="2">
        <v>41065</v>
      </c>
      <c r="C152" s="1">
        <v>0.70833333333333337</v>
      </c>
      <c r="D152" t="s">
        <v>40</v>
      </c>
      <c r="E152" t="s">
        <v>21</v>
      </c>
      <c r="F152">
        <v>1380.7</v>
      </c>
      <c r="G152">
        <v>1278.8800000000001</v>
      </c>
      <c r="H152">
        <v>1</v>
      </c>
      <c r="I152">
        <v>5</v>
      </c>
      <c r="J152">
        <v>3</v>
      </c>
      <c r="K152">
        <v>4</v>
      </c>
      <c r="L152">
        <v>3</v>
      </c>
      <c r="M152">
        <v>2</v>
      </c>
      <c r="N152" t="s">
        <v>23</v>
      </c>
      <c r="O152">
        <v>1.84</v>
      </c>
      <c r="P152">
        <v>3.52</v>
      </c>
      <c r="Q152">
        <v>4.0199999999999996</v>
      </c>
      <c r="R152">
        <v>1.99</v>
      </c>
      <c r="S152">
        <v>3.75</v>
      </c>
      <c r="T152">
        <v>4.4000000000000004</v>
      </c>
      <c r="U152" t="str">
        <f t="shared" si="2"/>
        <v>HOME STRONGER</v>
      </c>
      <c r="V152" t="str" cm="1">
        <f t="array" ref="V152">_xlfn.IFS(N152="H","HOME WIN",N152="D","DRAW",N152="A","AWAY WIN")</f>
        <v>HOME WIN</v>
      </c>
    </row>
    <row r="153" spans="1:22" x14ac:dyDescent="0.45">
      <c r="A153" t="s">
        <v>20</v>
      </c>
      <c r="B153" s="2">
        <v>41065</v>
      </c>
      <c r="C153" s="1">
        <v>0.79166666666666663</v>
      </c>
      <c r="D153" t="s">
        <v>25</v>
      </c>
      <c r="E153" t="s">
        <v>48</v>
      </c>
      <c r="F153">
        <v>1448.47</v>
      </c>
      <c r="G153">
        <v>1356.34</v>
      </c>
      <c r="H153">
        <v>7</v>
      </c>
      <c r="I153">
        <v>10</v>
      </c>
      <c r="J153">
        <v>4</v>
      </c>
      <c r="K153">
        <v>7</v>
      </c>
      <c r="L153">
        <v>2</v>
      </c>
      <c r="M153">
        <v>1</v>
      </c>
      <c r="N153" t="s">
        <v>23</v>
      </c>
      <c r="O153">
        <v>1.68</v>
      </c>
      <c r="P153">
        <v>3.62</v>
      </c>
      <c r="Q153">
        <v>4.91</v>
      </c>
      <c r="R153">
        <v>1.79</v>
      </c>
      <c r="S153">
        <v>3.85</v>
      </c>
      <c r="T153">
        <v>5.5</v>
      </c>
      <c r="U153" t="str">
        <f t="shared" si="2"/>
        <v>HOME STRONGER</v>
      </c>
      <c r="V153" t="str" cm="1">
        <f t="array" ref="V153">_xlfn.IFS(N153="H","HOME WIN",N153="D","DRAW",N153="A","AWAY WIN")</f>
        <v>HOME WIN</v>
      </c>
    </row>
    <row r="154" spans="1:22" x14ac:dyDescent="0.45">
      <c r="A154" t="s">
        <v>41</v>
      </c>
      <c r="B154" s="2">
        <v>41068</v>
      </c>
      <c r="C154" s="1">
        <v>0.75</v>
      </c>
      <c r="D154" t="s">
        <v>71</v>
      </c>
      <c r="E154" t="s">
        <v>70</v>
      </c>
      <c r="F154">
        <v>1218.3900000000001</v>
      </c>
      <c r="G154">
        <v>1279.1199999999999</v>
      </c>
      <c r="H154">
        <v>4</v>
      </c>
      <c r="I154">
        <v>5</v>
      </c>
      <c r="J154">
        <v>3</v>
      </c>
      <c r="K154">
        <v>4</v>
      </c>
      <c r="L154">
        <v>0</v>
      </c>
      <c r="M154">
        <v>1</v>
      </c>
      <c r="N154" t="s">
        <v>34</v>
      </c>
      <c r="O154">
        <v>2.5499999999999998</v>
      </c>
      <c r="P154">
        <v>3.18</v>
      </c>
      <c r="Q154">
        <v>2.72</v>
      </c>
      <c r="R154">
        <v>2.67</v>
      </c>
      <c r="S154">
        <v>3.41</v>
      </c>
      <c r="T154">
        <v>2.9</v>
      </c>
      <c r="U154" t="str">
        <f t="shared" si="2"/>
        <v>AWAY STRONGER</v>
      </c>
      <c r="V154" t="str" cm="1">
        <f t="array" ref="V154">_xlfn.IFS(N154="H","HOME WIN",N154="D","DRAW",N154="A","AWAY WIN")</f>
        <v>AWAY WIN</v>
      </c>
    </row>
    <row r="155" spans="1:22" x14ac:dyDescent="0.45">
      <c r="A155" t="s">
        <v>20</v>
      </c>
      <c r="B155" s="2">
        <v>41068</v>
      </c>
      <c r="C155" s="1">
        <v>0.75</v>
      </c>
      <c r="D155" t="s">
        <v>22</v>
      </c>
      <c r="E155" t="s">
        <v>60</v>
      </c>
      <c r="F155">
        <v>1245.8</v>
      </c>
      <c r="G155">
        <v>1345</v>
      </c>
      <c r="H155">
        <v>3</v>
      </c>
      <c r="I155">
        <v>3</v>
      </c>
      <c r="J155">
        <v>3</v>
      </c>
      <c r="K155">
        <v>9</v>
      </c>
      <c r="L155">
        <v>0</v>
      </c>
      <c r="M155">
        <v>4</v>
      </c>
      <c r="N155" t="s">
        <v>34</v>
      </c>
      <c r="O155">
        <v>3.7</v>
      </c>
      <c r="P155">
        <v>3.61</v>
      </c>
      <c r="Q155">
        <v>1.9</v>
      </c>
      <c r="R155">
        <v>4.01</v>
      </c>
      <c r="S155">
        <v>3.94</v>
      </c>
      <c r="T155">
        <v>1.98</v>
      </c>
      <c r="U155" t="str">
        <f t="shared" si="2"/>
        <v>AWAY STRONGER</v>
      </c>
      <c r="V155" t="str" cm="1">
        <f t="array" ref="V155">_xlfn.IFS(N155="H","HOME WIN",N155="D","DRAW",N155="A","AWAY WIN")</f>
        <v>AWAY WIN</v>
      </c>
    </row>
    <row r="156" spans="1:22" x14ac:dyDescent="0.45">
      <c r="A156" t="s">
        <v>35</v>
      </c>
      <c r="B156" s="2">
        <v>41070</v>
      </c>
      <c r="C156" s="1">
        <v>0.72916666666666663</v>
      </c>
      <c r="D156" t="s">
        <v>47</v>
      </c>
      <c r="E156" t="s">
        <v>38</v>
      </c>
      <c r="F156">
        <v>1413.23</v>
      </c>
      <c r="G156">
        <v>1392.72</v>
      </c>
      <c r="H156">
        <v>3</v>
      </c>
      <c r="I156">
        <v>5</v>
      </c>
      <c r="J156">
        <v>4</v>
      </c>
      <c r="K156">
        <v>5</v>
      </c>
      <c r="L156">
        <v>4</v>
      </c>
      <c r="M156">
        <v>1</v>
      </c>
      <c r="N156" t="s">
        <v>23</v>
      </c>
      <c r="O156">
        <v>1.52</v>
      </c>
      <c r="P156">
        <v>4.08</v>
      </c>
      <c r="Q156">
        <v>5.95</v>
      </c>
      <c r="R156">
        <v>1.62</v>
      </c>
      <c r="S156">
        <v>4.72</v>
      </c>
      <c r="T156">
        <v>7</v>
      </c>
      <c r="U156" t="str">
        <f t="shared" si="2"/>
        <v>HOME STRONGER</v>
      </c>
      <c r="V156" t="str" cm="1">
        <f t="array" ref="V156">_xlfn.IFS(N156="H","HOME WIN",N156="D","DRAW",N156="A","AWAY WIN")</f>
        <v>HOME WIN</v>
      </c>
    </row>
    <row r="157" spans="1:22" x14ac:dyDescent="0.45">
      <c r="A157" t="s">
        <v>35</v>
      </c>
      <c r="B157" s="2">
        <v>41070</v>
      </c>
      <c r="C157" s="1">
        <v>0.72916666666666663</v>
      </c>
      <c r="D157" t="s">
        <v>46</v>
      </c>
      <c r="E157" t="s">
        <v>39</v>
      </c>
      <c r="F157">
        <v>1372.32</v>
      </c>
      <c r="G157">
        <v>1587.02</v>
      </c>
      <c r="H157">
        <v>4</v>
      </c>
      <c r="I157">
        <v>9</v>
      </c>
      <c r="J157">
        <v>7</v>
      </c>
      <c r="K157">
        <v>13</v>
      </c>
      <c r="L157">
        <v>1</v>
      </c>
      <c r="M157">
        <v>3</v>
      </c>
      <c r="N157" t="s">
        <v>34</v>
      </c>
      <c r="O157">
        <v>4.32</v>
      </c>
      <c r="P157">
        <v>3.58</v>
      </c>
      <c r="Q157">
        <v>1.77</v>
      </c>
      <c r="R157">
        <v>4.79</v>
      </c>
      <c r="S157">
        <v>4.09</v>
      </c>
      <c r="T157">
        <v>1.85</v>
      </c>
      <c r="U157" t="str">
        <f t="shared" si="2"/>
        <v>AWAY STRONGER</v>
      </c>
      <c r="V157" t="str" cm="1">
        <f t="array" ref="V157">_xlfn.IFS(N157="H","HOME WIN",N157="D","DRAW",N157="A","AWAY WIN")</f>
        <v>AWAY WIN</v>
      </c>
    </row>
    <row r="158" spans="1:22" x14ac:dyDescent="0.45">
      <c r="A158" t="s">
        <v>20</v>
      </c>
      <c r="B158" s="2">
        <v>41070</v>
      </c>
      <c r="C158" s="1">
        <v>0.79166666666666663</v>
      </c>
      <c r="D158" t="s">
        <v>59</v>
      </c>
      <c r="E158" t="s">
        <v>48</v>
      </c>
      <c r="F158">
        <v>1309.67</v>
      </c>
      <c r="G158">
        <v>1356.34</v>
      </c>
      <c r="H158">
        <v>3</v>
      </c>
      <c r="I158">
        <v>6</v>
      </c>
      <c r="J158">
        <v>4</v>
      </c>
      <c r="K158">
        <v>7</v>
      </c>
      <c r="L158">
        <v>1</v>
      </c>
      <c r="M158">
        <v>1</v>
      </c>
      <c r="N158" t="s">
        <v>28</v>
      </c>
      <c r="O158">
        <v>1.72</v>
      </c>
      <c r="P158">
        <v>3.63</v>
      </c>
      <c r="Q158">
        <v>4.62</v>
      </c>
      <c r="R158">
        <v>1.82</v>
      </c>
      <c r="S158">
        <v>3.95</v>
      </c>
      <c r="T158">
        <v>5</v>
      </c>
      <c r="U158" t="str">
        <f t="shared" si="2"/>
        <v>AWAY STRONGER</v>
      </c>
      <c r="V158" t="str" cm="1">
        <f t="array" ref="V158">_xlfn.IFS(N158="H","HOME WIN",N158="D","DRAW",N158="A","AWAY WIN")</f>
        <v>DRAW</v>
      </c>
    </row>
    <row r="159" spans="1:22" x14ac:dyDescent="0.45">
      <c r="A159" t="s">
        <v>20</v>
      </c>
      <c r="B159" s="2">
        <v>41084</v>
      </c>
      <c r="C159" s="1">
        <v>0.625</v>
      </c>
      <c r="D159" t="s">
        <v>40</v>
      </c>
      <c r="E159" t="s">
        <v>22</v>
      </c>
      <c r="F159">
        <v>1380.7</v>
      </c>
      <c r="G159">
        <v>1245.8</v>
      </c>
      <c r="H159">
        <v>4</v>
      </c>
      <c r="I159">
        <v>5</v>
      </c>
      <c r="J159">
        <v>3</v>
      </c>
      <c r="K159">
        <v>3</v>
      </c>
      <c r="L159">
        <v>1</v>
      </c>
      <c r="M159">
        <v>2</v>
      </c>
      <c r="N159" t="s">
        <v>34</v>
      </c>
      <c r="O159">
        <v>1.5</v>
      </c>
      <c r="P159">
        <v>4.1900000000000004</v>
      </c>
      <c r="Q159">
        <v>6.04</v>
      </c>
      <c r="R159">
        <v>1.57</v>
      </c>
      <c r="S159">
        <v>4.79</v>
      </c>
      <c r="T159">
        <v>6.56</v>
      </c>
      <c r="U159" t="str">
        <f t="shared" si="2"/>
        <v>HOME STRONGER</v>
      </c>
      <c r="V159" t="str" cm="1">
        <f t="array" ref="V159">_xlfn.IFS(N159="H","HOME WIN",N159="D","DRAW",N159="A","AWAY WIN")</f>
        <v>AWAY WIN</v>
      </c>
    </row>
    <row r="160" spans="1:22" x14ac:dyDescent="0.45">
      <c r="A160" t="s">
        <v>20</v>
      </c>
      <c r="B160" s="2">
        <v>41084</v>
      </c>
      <c r="C160" s="1">
        <v>0.70833333333333337</v>
      </c>
      <c r="D160" t="s">
        <v>48</v>
      </c>
      <c r="E160" t="s">
        <v>26</v>
      </c>
      <c r="F160">
        <v>1356.34</v>
      </c>
      <c r="G160">
        <v>1305.28</v>
      </c>
      <c r="H160">
        <v>2</v>
      </c>
      <c r="I160">
        <v>5</v>
      </c>
      <c r="J160">
        <v>1</v>
      </c>
      <c r="K160">
        <v>1</v>
      </c>
      <c r="L160">
        <v>2</v>
      </c>
      <c r="M160">
        <v>2</v>
      </c>
      <c r="N160" t="s">
        <v>28</v>
      </c>
      <c r="O160">
        <v>1.66</v>
      </c>
      <c r="P160">
        <v>3.63</v>
      </c>
      <c r="Q160">
        <v>5.21</v>
      </c>
      <c r="R160">
        <v>1.77</v>
      </c>
      <c r="S160">
        <v>3.84</v>
      </c>
      <c r="T160">
        <v>5.83</v>
      </c>
      <c r="U160" t="str">
        <f t="shared" si="2"/>
        <v>HOME STRONGER</v>
      </c>
      <c r="V160" t="str" cm="1">
        <f t="array" ref="V160">_xlfn.IFS(N160="H","HOME WIN",N160="D","DRAW",N160="A","AWAY WIN")</f>
        <v>DRAW</v>
      </c>
    </row>
    <row r="161" spans="1:22" x14ac:dyDescent="0.45">
      <c r="A161" t="s">
        <v>20</v>
      </c>
      <c r="B161" s="2">
        <v>41084</v>
      </c>
      <c r="C161" s="1">
        <v>0.70833333333333337</v>
      </c>
      <c r="D161" t="s">
        <v>30</v>
      </c>
      <c r="E161" t="s">
        <v>58</v>
      </c>
      <c r="F161">
        <v>1437.58</v>
      </c>
      <c r="G161">
        <v>1396.75</v>
      </c>
      <c r="H161">
        <v>2</v>
      </c>
      <c r="I161">
        <v>6</v>
      </c>
      <c r="J161">
        <v>9</v>
      </c>
      <c r="K161">
        <v>12</v>
      </c>
      <c r="L161">
        <v>3</v>
      </c>
      <c r="M161">
        <v>3</v>
      </c>
      <c r="N161" t="s">
        <v>28</v>
      </c>
      <c r="O161">
        <v>1.65</v>
      </c>
      <c r="P161">
        <v>3.89</v>
      </c>
      <c r="Q161">
        <v>4.78</v>
      </c>
      <c r="R161">
        <v>1.73</v>
      </c>
      <c r="S161">
        <v>4.32</v>
      </c>
      <c r="T161">
        <v>5.25</v>
      </c>
      <c r="U161" t="str">
        <f t="shared" si="2"/>
        <v>HOME STRONGER</v>
      </c>
      <c r="V161" t="str" cm="1">
        <f t="array" ref="V161">_xlfn.IFS(N161="H","HOME WIN",N161="D","DRAW",N161="A","AWAY WIN")</f>
        <v>DRAW</v>
      </c>
    </row>
    <row r="162" spans="1:22" x14ac:dyDescent="0.45">
      <c r="A162" t="s">
        <v>74</v>
      </c>
      <c r="B162" s="2">
        <v>41088</v>
      </c>
      <c r="C162" s="1">
        <v>0.6875</v>
      </c>
      <c r="D162" t="s">
        <v>76</v>
      </c>
      <c r="E162" t="s">
        <v>75</v>
      </c>
      <c r="F162">
        <v>1192.57</v>
      </c>
      <c r="G162">
        <v>1192.57</v>
      </c>
      <c r="H162">
        <v>1</v>
      </c>
      <c r="I162">
        <v>2</v>
      </c>
      <c r="J162">
        <v>2</v>
      </c>
      <c r="K162">
        <v>5</v>
      </c>
      <c r="L162">
        <v>4</v>
      </c>
      <c r="M162">
        <v>0</v>
      </c>
      <c r="N162" t="s">
        <v>23</v>
      </c>
      <c r="O162">
        <v>3.55</v>
      </c>
      <c r="P162">
        <v>3.33</v>
      </c>
      <c r="Q162">
        <v>2.0099999999999998</v>
      </c>
      <c r="R162">
        <v>4.01</v>
      </c>
      <c r="S162">
        <v>3.5</v>
      </c>
      <c r="T162">
        <v>2.2000000000000002</v>
      </c>
      <c r="U162" t="str">
        <f t="shared" si="2"/>
        <v>AWAY STRONGER</v>
      </c>
      <c r="V162" t="str" cm="1">
        <f t="array" ref="V162">_xlfn.IFS(N162="H","HOME WIN",N162="D","DRAW",N162="A","AWAY WIN")</f>
        <v>HOME WIN</v>
      </c>
    </row>
    <row r="163" spans="1:22" x14ac:dyDescent="0.45">
      <c r="A163" t="s">
        <v>20</v>
      </c>
      <c r="B163" s="2">
        <v>41089</v>
      </c>
      <c r="C163" s="1">
        <v>0.83333333333333337</v>
      </c>
      <c r="D163" t="s">
        <v>26</v>
      </c>
      <c r="E163" t="s">
        <v>21</v>
      </c>
      <c r="F163">
        <v>1305.28</v>
      </c>
      <c r="G163">
        <v>1278.8800000000001</v>
      </c>
      <c r="H163">
        <v>2</v>
      </c>
      <c r="I163">
        <v>2</v>
      </c>
      <c r="J163">
        <v>3</v>
      </c>
      <c r="K163">
        <v>3</v>
      </c>
      <c r="L163">
        <v>1</v>
      </c>
      <c r="M163">
        <v>3</v>
      </c>
      <c r="N163" t="s">
        <v>34</v>
      </c>
      <c r="O163">
        <v>2.06</v>
      </c>
      <c r="P163">
        <v>3.36</v>
      </c>
      <c r="Q163">
        <v>3.44</v>
      </c>
      <c r="R163">
        <v>2.17</v>
      </c>
      <c r="S163">
        <v>3.59</v>
      </c>
      <c r="T163">
        <v>3.6</v>
      </c>
      <c r="U163" t="str">
        <f t="shared" si="2"/>
        <v>HOME STRONGER</v>
      </c>
      <c r="V163" t="str" cm="1">
        <f t="array" ref="V163">_xlfn.IFS(N163="H","HOME WIN",N163="D","DRAW",N163="A","AWAY WIN")</f>
        <v>AWAY WIN</v>
      </c>
    </row>
    <row r="164" spans="1:22" x14ac:dyDescent="0.45">
      <c r="A164" t="s">
        <v>20</v>
      </c>
      <c r="B164" s="2">
        <v>41090</v>
      </c>
      <c r="C164" s="1">
        <v>0.625</v>
      </c>
      <c r="D164" t="s">
        <v>60</v>
      </c>
      <c r="E164" t="s">
        <v>22</v>
      </c>
      <c r="F164">
        <v>1345</v>
      </c>
      <c r="G164">
        <v>1245.8</v>
      </c>
      <c r="H164">
        <v>6</v>
      </c>
      <c r="I164">
        <v>9</v>
      </c>
      <c r="J164">
        <v>6</v>
      </c>
      <c r="K164">
        <v>6</v>
      </c>
      <c r="L164">
        <v>2</v>
      </c>
      <c r="M164">
        <v>1</v>
      </c>
      <c r="N164" t="s">
        <v>23</v>
      </c>
      <c r="O164">
        <v>1.45</v>
      </c>
      <c r="P164">
        <v>4.34</v>
      </c>
      <c r="Q164">
        <v>6.43</v>
      </c>
      <c r="R164">
        <v>1.5</v>
      </c>
      <c r="S164">
        <v>5</v>
      </c>
      <c r="T164">
        <v>7.47</v>
      </c>
      <c r="U164" t="str">
        <f t="shared" si="2"/>
        <v>HOME STRONGER</v>
      </c>
      <c r="V164" t="str" cm="1">
        <f t="array" ref="V164">_xlfn.IFS(N164="H","HOME WIN",N164="D","DRAW",N164="A","AWAY WIN")</f>
        <v>HOME WIN</v>
      </c>
    </row>
    <row r="165" spans="1:22" x14ac:dyDescent="0.45">
      <c r="A165" t="s">
        <v>41</v>
      </c>
      <c r="B165" s="2">
        <v>41090</v>
      </c>
      <c r="C165" s="1">
        <v>0.625</v>
      </c>
      <c r="D165" t="s">
        <v>54</v>
      </c>
      <c r="E165" t="s">
        <v>50</v>
      </c>
      <c r="F165">
        <v>1298.3699999999999</v>
      </c>
      <c r="G165">
        <v>1219.8499999999999</v>
      </c>
      <c r="H165">
        <v>2</v>
      </c>
      <c r="I165">
        <v>6</v>
      </c>
      <c r="J165">
        <v>4</v>
      </c>
      <c r="K165">
        <v>10</v>
      </c>
      <c r="L165">
        <v>3</v>
      </c>
      <c r="M165">
        <v>0</v>
      </c>
      <c r="N165" t="s">
        <v>23</v>
      </c>
      <c r="O165">
        <v>1.66</v>
      </c>
      <c r="P165">
        <v>3.68</v>
      </c>
      <c r="Q165">
        <v>5.09</v>
      </c>
      <c r="R165">
        <v>1.75</v>
      </c>
      <c r="S165">
        <v>3.95</v>
      </c>
      <c r="T165">
        <v>5.94</v>
      </c>
      <c r="U165" t="str">
        <f t="shared" si="2"/>
        <v>HOME STRONGER</v>
      </c>
      <c r="V165" t="str" cm="1">
        <f t="array" ref="V165">_xlfn.IFS(N165="H","HOME WIN",N165="D","DRAW",N165="A","AWAY WIN")</f>
        <v>HOME WIN</v>
      </c>
    </row>
    <row r="166" spans="1:22" x14ac:dyDescent="0.45">
      <c r="A166" t="s">
        <v>20</v>
      </c>
      <c r="B166" s="2">
        <v>41090</v>
      </c>
      <c r="C166" s="1">
        <v>0.70833333333333337</v>
      </c>
      <c r="D166" t="s">
        <v>24</v>
      </c>
      <c r="E166" t="s">
        <v>49</v>
      </c>
      <c r="F166">
        <v>1418.97</v>
      </c>
      <c r="G166">
        <v>1415.68</v>
      </c>
      <c r="H166">
        <v>5</v>
      </c>
      <c r="I166">
        <v>11</v>
      </c>
      <c r="J166">
        <v>6</v>
      </c>
      <c r="K166">
        <v>6</v>
      </c>
      <c r="L166">
        <v>1</v>
      </c>
      <c r="M166">
        <v>1</v>
      </c>
      <c r="N166" t="s">
        <v>28</v>
      </c>
      <c r="O166">
        <v>1.95</v>
      </c>
      <c r="P166">
        <v>3.45</v>
      </c>
      <c r="Q166">
        <v>3.69</v>
      </c>
      <c r="R166">
        <v>2.1</v>
      </c>
      <c r="S166">
        <v>3.72</v>
      </c>
      <c r="T166">
        <v>4.2</v>
      </c>
      <c r="U166" t="str">
        <f t="shared" si="2"/>
        <v>HOME STRONGER</v>
      </c>
      <c r="V166" t="str" cm="1">
        <f t="array" ref="V166">_xlfn.IFS(N166="H","HOME WIN",N166="D","DRAW",N166="A","AWAY WIN")</f>
        <v>DRAW</v>
      </c>
    </row>
    <row r="167" spans="1:22" x14ac:dyDescent="0.45">
      <c r="A167" t="s">
        <v>20</v>
      </c>
      <c r="B167" s="2">
        <v>41090</v>
      </c>
      <c r="C167" s="1">
        <v>0.70833333333333337</v>
      </c>
      <c r="D167" t="s">
        <v>29</v>
      </c>
      <c r="E167" t="s">
        <v>69</v>
      </c>
      <c r="F167">
        <v>1275.57</v>
      </c>
      <c r="G167">
        <v>1237.0999999999999</v>
      </c>
      <c r="H167">
        <v>2</v>
      </c>
      <c r="I167">
        <v>8</v>
      </c>
      <c r="J167">
        <v>4</v>
      </c>
      <c r="K167">
        <v>5</v>
      </c>
      <c r="L167">
        <v>1</v>
      </c>
      <c r="M167">
        <v>3</v>
      </c>
      <c r="N167" t="s">
        <v>34</v>
      </c>
      <c r="O167">
        <v>1.92</v>
      </c>
      <c r="P167">
        <v>3.49</v>
      </c>
      <c r="Q167">
        <v>3.79</v>
      </c>
      <c r="R167">
        <v>2.04</v>
      </c>
      <c r="S167">
        <v>3.65</v>
      </c>
      <c r="T167">
        <v>4.33</v>
      </c>
      <c r="U167" t="str">
        <f t="shared" si="2"/>
        <v>HOME STRONGER</v>
      </c>
      <c r="V167" t="str" cm="1">
        <f t="array" ref="V167">_xlfn.IFS(N167="H","HOME WIN",N167="D","DRAW",N167="A","AWAY WIN")</f>
        <v>AWAY WIN</v>
      </c>
    </row>
    <row r="168" spans="1:22" x14ac:dyDescent="0.45">
      <c r="A168" t="s">
        <v>20</v>
      </c>
      <c r="B168" s="2">
        <v>41090</v>
      </c>
      <c r="C168" s="1">
        <v>0.70833333333333337</v>
      </c>
      <c r="D168" t="s">
        <v>58</v>
      </c>
      <c r="E168" t="s">
        <v>27</v>
      </c>
      <c r="F168">
        <v>1396.75</v>
      </c>
      <c r="G168">
        <v>1272.75</v>
      </c>
      <c r="H168">
        <v>7</v>
      </c>
      <c r="I168">
        <v>13</v>
      </c>
      <c r="J168">
        <v>2</v>
      </c>
      <c r="K168">
        <v>8</v>
      </c>
      <c r="L168">
        <v>4</v>
      </c>
      <c r="M168">
        <v>0</v>
      </c>
      <c r="N168" t="s">
        <v>23</v>
      </c>
      <c r="O168">
        <v>1.48</v>
      </c>
      <c r="P168">
        <v>4.1399999999999997</v>
      </c>
      <c r="Q168">
        <v>6.48</v>
      </c>
      <c r="R168">
        <v>1.56</v>
      </c>
      <c r="S168">
        <v>4.59</v>
      </c>
      <c r="T168">
        <v>7.2</v>
      </c>
      <c r="U168" t="str">
        <f t="shared" si="2"/>
        <v>HOME STRONGER</v>
      </c>
      <c r="V168" t="str" cm="1">
        <f t="array" ref="V168">_xlfn.IFS(N168="H","HOME WIN",N168="D","DRAW",N168="A","AWAY WIN")</f>
        <v>HOME WIN</v>
      </c>
    </row>
    <row r="169" spans="1:22" x14ac:dyDescent="0.45">
      <c r="A169" t="s">
        <v>20</v>
      </c>
      <c r="B169" s="2">
        <v>41090</v>
      </c>
      <c r="C169" s="1">
        <v>0.79166666666666663</v>
      </c>
      <c r="D169" t="s">
        <v>59</v>
      </c>
      <c r="E169" t="s">
        <v>30</v>
      </c>
      <c r="F169">
        <v>1309.67</v>
      </c>
      <c r="G169">
        <v>1437.58</v>
      </c>
      <c r="H169">
        <v>4</v>
      </c>
      <c r="I169">
        <v>4</v>
      </c>
      <c r="J169">
        <v>3</v>
      </c>
      <c r="K169">
        <v>4</v>
      </c>
      <c r="L169">
        <v>1</v>
      </c>
      <c r="M169">
        <v>4</v>
      </c>
      <c r="N169" t="s">
        <v>34</v>
      </c>
      <c r="O169">
        <v>2.6</v>
      </c>
      <c r="P169">
        <v>3.37</v>
      </c>
      <c r="Q169">
        <v>2.54</v>
      </c>
      <c r="R169">
        <v>2.74</v>
      </c>
      <c r="S169">
        <v>3.65</v>
      </c>
      <c r="T169">
        <v>2.79</v>
      </c>
      <c r="U169" t="str">
        <f t="shared" si="2"/>
        <v>AWAY STRONGER</v>
      </c>
      <c r="V169" t="str" cm="1">
        <f t="array" ref="V169">_xlfn.IFS(N169="H","HOME WIN",N169="D","DRAW",N169="A","AWAY WIN")</f>
        <v>AWAY WIN</v>
      </c>
    </row>
    <row r="170" spans="1:22" x14ac:dyDescent="0.45">
      <c r="A170" t="s">
        <v>20</v>
      </c>
      <c r="B170" s="2">
        <v>41095</v>
      </c>
      <c r="C170" s="1">
        <v>0.75</v>
      </c>
      <c r="D170" t="s">
        <v>60</v>
      </c>
      <c r="E170" t="s">
        <v>59</v>
      </c>
      <c r="F170">
        <v>1348.69</v>
      </c>
      <c r="G170">
        <v>1297.03</v>
      </c>
      <c r="H170">
        <v>6</v>
      </c>
      <c r="I170">
        <v>9</v>
      </c>
      <c r="J170">
        <v>1</v>
      </c>
      <c r="K170">
        <v>4</v>
      </c>
      <c r="L170">
        <v>0</v>
      </c>
      <c r="M170">
        <v>0</v>
      </c>
      <c r="N170" t="s">
        <v>28</v>
      </c>
      <c r="O170">
        <v>2.2400000000000002</v>
      </c>
      <c r="P170">
        <v>3.29</v>
      </c>
      <c r="Q170">
        <v>3.01</v>
      </c>
      <c r="R170">
        <v>2.4</v>
      </c>
      <c r="S170">
        <v>3.45</v>
      </c>
      <c r="T170">
        <v>3.23</v>
      </c>
      <c r="U170" t="str">
        <f t="shared" si="2"/>
        <v>HOME STRONGER</v>
      </c>
      <c r="V170" t="str" cm="1">
        <f t="array" ref="V170">_xlfn.IFS(N170="H","HOME WIN",N170="D","DRAW",N170="A","AWAY WIN")</f>
        <v>DRAW</v>
      </c>
    </row>
    <row r="171" spans="1:22" x14ac:dyDescent="0.45">
      <c r="A171" t="s">
        <v>41</v>
      </c>
      <c r="B171" s="2">
        <v>41097</v>
      </c>
      <c r="C171" s="1">
        <v>0.625</v>
      </c>
      <c r="D171" t="s">
        <v>50</v>
      </c>
      <c r="E171" t="s">
        <v>70</v>
      </c>
      <c r="F171">
        <v>1212.24</v>
      </c>
      <c r="G171">
        <v>1279.1199999999999</v>
      </c>
      <c r="H171">
        <v>3</v>
      </c>
      <c r="I171">
        <v>7</v>
      </c>
      <c r="J171">
        <v>5</v>
      </c>
      <c r="K171">
        <v>7</v>
      </c>
      <c r="L171">
        <v>1</v>
      </c>
      <c r="M171">
        <v>1</v>
      </c>
      <c r="N171" t="s">
        <v>28</v>
      </c>
      <c r="O171">
        <v>3.26</v>
      </c>
      <c r="P171">
        <v>3.28</v>
      </c>
      <c r="Q171">
        <v>2.1800000000000002</v>
      </c>
      <c r="R171">
        <v>3.8</v>
      </c>
      <c r="S171">
        <v>3.48</v>
      </c>
      <c r="T171">
        <v>2.4</v>
      </c>
      <c r="U171" t="str">
        <f t="shared" si="2"/>
        <v>AWAY STRONGER</v>
      </c>
      <c r="V171" t="str" cm="1">
        <f t="array" ref="V171">_xlfn.IFS(N171="H","HOME WIN",N171="D","DRAW",N171="A","AWAY WIN")</f>
        <v>DRAW</v>
      </c>
    </row>
    <row r="172" spans="1:22" x14ac:dyDescent="0.45">
      <c r="A172" t="s">
        <v>20</v>
      </c>
      <c r="B172" s="2">
        <v>41097</v>
      </c>
      <c r="C172" s="1">
        <v>0.70833333333333337</v>
      </c>
      <c r="D172" t="s">
        <v>27</v>
      </c>
      <c r="E172" t="s">
        <v>60</v>
      </c>
      <c r="F172">
        <v>1266.47</v>
      </c>
      <c r="G172">
        <v>1348.69</v>
      </c>
      <c r="H172">
        <v>1</v>
      </c>
      <c r="I172">
        <v>5</v>
      </c>
      <c r="J172">
        <v>7</v>
      </c>
      <c r="K172">
        <v>10</v>
      </c>
      <c r="L172">
        <v>2</v>
      </c>
      <c r="M172">
        <v>1</v>
      </c>
      <c r="N172" t="s">
        <v>23</v>
      </c>
      <c r="O172">
        <v>2.37</v>
      </c>
      <c r="P172">
        <v>3.35</v>
      </c>
      <c r="Q172">
        <v>2.82</v>
      </c>
      <c r="R172">
        <v>2.6</v>
      </c>
      <c r="S172">
        <v>3.64</v>
      </c>
      <c r="T172">
        <v>3</v>
      </c>
      <c r="U172" t="str">
        <f t="shared" si="2"/>
        <v>AWAY STRONGER</v>
      </c>
      <c r="V172" t="str" cm="1">
        <f t="array" ref="V172">_xlfn.IFS(N172="H","HOME WIN",N172="D","DRAW",N172="A","AWAY WIN")</f>
        <v>HOME WIN</v>
      </c>
    </row>
    <row r="173" spans="1:22" x14ac:dyDescent="0.45">
      <c r="A173" t="s">
        <v>20</v>
      </c>
      <c r="B173" s="2">
        <v>41097</v>
      </c>
      <c r="C173" s="1">
        <v>0.79166666666666663</v>
      </c>
      <c r="D173" t="s">
        <v>49</v>
      </c>
      <c r="E173" t="s">
        <v>26</v>
      </c>
      <c r="F173">
        <v>1418.52</v>
      </c>
      <c r="G173">
        <v>1293.08</v>
      </c>
      <c r="H173">
        <v>4</v>
      </c>
      <c r="I173">
        <v>7</v>
      </c>
      <c r="J173">
        <v>1</v>
      </c>
      <c r="K173">
        <v>2</v>
      </c>
      <c r="L173">
        <v>1</v>
      </c>
      <c r="M173">
        <v>1</v>
      </c>
      <c r="N173" t="s">
        <v>28</v>
      </c>
      <c r="O173">
        <v>1.38</v>
      </c>
      <c r="P173">
        <v>4.53</v>
      </c>
      <c r="Q173">
        <v>7.98</v>
      </c>
      <c r="R173">
        <v>1.47</v>
      </c>
      <c r="S173">
        <v>5</v>
      </c>
      <c r="T173">
        <v>9</v>
      </c>
      <c r="U173" t="str">
        <f t="shared" si="2"/>
        <v>HOME STRONGER</v>
      </c>
      <c r="V173" t="str" cm="1">
        <f t="array" ref="V173">_xlfn.IFS(N173="H","HOME WIN",N173="D","DRAW",N173="A","AWAY WIN")</f>
        <v>DRAW</v>
      </c>
    </row>
    <row r="174" spans="1:22" x14ac:dyDescent="0.45">
      <c r="A174" t="s">
        <v>31</v>
      </c>
      <c r="B174" s="2">
        <v>41100</v>
      </c>
      <c r="C174" s="1">
        <v>0.5</v>
      </c>
      <c r="D174" t="s">
        <v>32</v>
      </c>
      <c r="E174" t="s">
        <v>78</v>
      </c>
      <c r="F174">
        <v>1402.53</v>
      </c>
      <c r="G174">
        <v>1441.02</v>
      </c>
      <c r="H174">
        <v>3</v>
      </c>
      <c r="I174">
        <v>4</v>
      </c>
      <c r="J174">
        <v>7</v>
      </c>
      <c r="K174">
        <v>12</v>
      </c>
      <c r="L174">
        <v>1</v>
      </c>
      <c r="M174">
        <v>1</v>
      </c>
      <c r="N174" t="s">
        <v>28</v>
      </c>
      <c r="O174">
        <v>2.78</v>
      </c>
      <c r="P174">
        <v>3.37</v>
      </c>
      <c r="Q174">
        <v>2.41</v>
      </c>
      <c r="R174">
        <v>3</v>
      </c>
      <c r="S174">
        <v>3.7</v>
      </c>
      <c r="T174">
        <v>2.5</v>
      </c>
      <c r="U174" t="str">
        <f t="shared" si="2"/>
        <v>AWAY STRONGER</v>
      </c>
      <c r="V174" t="str" cm="1">
        <f t="array" ref="V174">_xlfn.IFS(N174="H","HOME WIN",N174="D","DRAW",N174="A","AWAY WIN")</f>
        <v>DRAW</v>
      </c>
    </row>
    <row r="175" spans="1:22" x14ac:dyDescent="0.45">
      <c r="A175" t="s">
        <v>41</v>
      </c>
      <c r="B175" s="2">
        <v>41100</v>
      </c>
      <c r="C175" s="1">
        <v>0.58333333333333337</v>
      </c>
      <c r="D175" t="s">
        <v>53</v>
      </c>
      <c r="E175" t="s">
        <v>43</v>
      </c>
      <c r="F175">
        <v>1396.34</v>
      </c>
      <c r="G175">
        <v>1237.78</v>
      </c>
      <c r="H175">
        <v>7</v>
      </c>
      <c r="I175">
        <v>7</v>
      </c>
      <c r="J175">
        <v>5</v>
      </c>
      <c r="K175">
        <v>7</v>
      </c>
      <c r="L175">
        <v>0</v>
      </c>
      <c r="M175">
        <v>1</v>
      </c>
      <c r="N175" t="s">
        <v>34</v>
      </c>
      <c r="O175">
        <v>1.36</v>
      </c>
      <c r="P175">
        <v>4.55</v>
      </c>
      <c r="Q175">
        <v>8.49</v>
      </c>
      <c r="R175">
        <v>1.41</v>
      </c>
      <c r="S175">
        <v>5.09</v>
      </c>
      <c r="T175">
        <v>10</v>
      </c>
      <c r="U175" t="str">
        <f t="shared" si="2"/>
        <v>HOME STRONGER</v>
      </c>
      <c r="V175" t="str" cm="1">
        <f t="array" ref="V175">_xlfn.IFS(N175="H","HOME WIN",N175="D","DRAW",N175="A","AWAY WIN")</f>
        <v>AWAY WIN</v>
      </c>
    </row>
    <row r="176" spans="1:22" x14ac:dyDescent="0.45">
      <c r="A176" t="s">
        <v>41</v>
      </c>
      <c r="B176" s="2">
        <v>41100</v>
      </c>
      <c r="C176" s="1">
        <v>0.58333333333333337</v>
      </c>
      <c r="D176" t="s">
        <v>54</v>
      </c>
      <c r="E176" t="s">
        <v>70</v>
      </c>
      <c r="F176">
        <v>1305.98</v>
      </c>
      <c r="G176">
        <v>1279.1199999999999</v>
      </c>
      <c r="H176">
        <v>7</v>
      </c>
      <c r="I176">
        <v>8</v>
      </c>
      <c r="J176">
        <v>5</v>
      </c>
      <c r="K176">
        <v>7</v>
      </c>
      <c r="L176">
        <v>2</v>
      </c>
      <c r="M176">
        <v>2</v>
      </c>
      <c r="N176" t="s">
        <v>28</v>
      </c>
      <c r="O176">
        <v>2.29</v>
      </c>
      <c r="P176">
        <v>3.2</v>
      </c>
      <c r="Q176">
        <v>3.1</v>
      </c>
      <c r="R176">
        <v>2.52</v>
      </c>
      <c r="S176">
        <v>3.4</v>
      </c>
      <c r="T176">
        <v>3.4</v>
      </c>
      <c r="U176" t="str">
        <f t="shared" si="2"/>
        <v>HOME STRONGER</v>
      </c>
      <c r="V176" t="str" cm="1">
        <f t="array" ref="V176">_xlfn.IFS(N176="H","HOME WIN",N176="D","DRAW",N176="A","AWAY WIN")</f>
        <v>DRAW</v>
      </c>
    </row>
    <row r="177" spans="1:22" x14ac:dyDescent="0.45">
      <c r="A177" t="s">
        <v>65</v>
      </c>
      <c r="B177" s="2">
        <v>41100</v>
      </c>
      <c r="C177" s="1">
        <v>0.66666666666666663</v>
      </c>
      <c r="D177" t="s">
        <v>67</v>
      </c>
      <c r="E177" t="s">
        <v>79</v>
      </c>
      <c r="F177">
        <v>1336.36</v>
      </c>
      <c r="G177">
        <v>1368.05</v>
      </c>
      <c r="H177">
        <v>2</v>
      </c>
      <c r="I177">
        <v>3</v>
      </c>
      <c r="J177">
        <v>4</v>
      </c>
      <c r="K177">
        <v>9</v>
      </c>
      <c r="L177">
        <v>1</v>
      </c>
      <c r="M177">
        <v>3</v>
      </c>
      <c r="N177" t="s">
        <v>34</v>
      </c>
      <c r="O177">
        <v>4.03</v>
      </c>
      <c r="P177">
        <v>3.42</v>
      </c>
      <c r="Q177">
        <v>1.81</v>
      </c>
      <c r="R177">
        <v>5.26</v>
      </c>
      <c r="S177">
        <v>3.9</v>
      </c>
      <c r="T177">
        <v>1.95</v>
      </c>
      <c r="U177" t="str">
        <f t="shared" si="2"/>
        <v>AWAY STRONGER</v>
      </c>
      <c r="V177" t="str" cm="1">
        <f t="array" ref="V177">_xlfn.IFS(N177="H","HOME WIN",N177="D","DRAW",N177="A","AWAY WIN")</f>
        <v>AWAY WIN</v>
      </c>
    </row>
    <row r="178" spans="1:22" x14ac:dyDescent="0.45">
      <c r="A178" t="s">
        <v>41</v>
      </c>
      <c r="B178" s="2">
        <v>41100</v>
      </c>
      <c r="C178" s="1">
        <v>0.6875</v>
      </c>
      <c r="D178" t="s">
        <v>42</v>
      </c>
      <c r="E178" t="s">
        <v>51</v>
      </c>
      <c r="F178">
        <v>1294.31</v>
      </c>
      <c r="G178">
        <v>1413.11</v>
      </c>
      <c r="H178">
        <v>1</v>
      </c>
      <c r="I178">
        <v>2</v>
      </c>
      <c r="J178">
        <v>6</v>
      </c>
      <c r="K178">
        <v>9</v>
      </c>
      <c r="L178">
        <v>1</v>
      </c>
      <c r="M178">
        <v>2</v>
      </c>
      <c r="N178" t="s">
        <v>34</v>
      </c>
      <c r="O178">
        <v>8.7799999999999994</v>
      </c>
      <c r="P178">
        <v>4.9000000000000004</v>
      </c>
      <c r="Q178">
        <v>1.32</v>
      </c>
      <c r="R178">
        <v>10</v>
      </c>
      <c r="S178">
        <v>5.7</v>
      </c>
      <c r="T178">
        <v>1.4</v>
      </c>
      <c r="U178" t="str">
        <f t="shared" si="2"/>
        <v>AWAY STRONGER</v>
      </c>
      <c r="V178" t="str" cm="1">
        <f t="array" ref="V178">_xlfn.IFS(N178="H","HOME WIN",N178="D","DRAW",N178="A","AWAY WIN")</f>
        <v>AWAY WIN</v>
      </c>
    </row>
    <row r="179" spans="1:22" x14ac:dyDescent="0.45">
      <c r="A179" t="s">
        <v>20</v>
      </c>
      <c r="B179" s="2">
        <v>41100</v>
      </c>
      <c r="C179" s="1">
        <v>0.70833333333333337</v>
      </c>
      <c r="D179" t="s">
        <v>24</v>
      </c>
      <c r="E179" t="s">
        <v>21</v>
      </c>
      <c r="F179">
        <v>1416.13</v>
      </c>
      <c r="G179">
        <v>1295.19</v>
      </c>
      <c r="H179">
        <v>5</v>
      </c>
      <c r="I179">
        <v>9</v>
      </c>
      <c r="J179">
        <v>6</v>
      </c>
      <c r="K179">
        <v>6</v>
      </c>
      <c r="L179">
        <v>1</v>
      </c>
      <c r="M179">
        <v>0</v>
      </c>
      <c r="N179" t="s">
        <v>23</v>
      </c>
      <c r="O179">
        <v>1.75</v>
      </c>
      <c r="P179">
        <v>3.69</v>
      </c>
      <c r="Q179">
        <v>4.33</v>
      </c>
      <c r="R179">
        <v>1.87</v>
      </c>
      <c r="S179">
        <v>4</v>
      </c>
      <c r="T179">
        <v>5</v>
      </c>
      <c r="U179" t="str">
        <f t="shared" si="2"/>
        <v>HOME STRONGER</v>
      </c>
      <c r="V179" t="str" cm="1">
        <f t="array" ref="V179">_xlfn.IFS(N179="H","HOME WIN",N179="D","DRAW",N179="A","AWAY WIN")</f>
        <v>HOME WIN</v>
      </c>
    </row>
    <row r="180" spans="1:22" x14ac:dyDescent="0.45">
      <c r="A180" t="s">
        <v>20</v>
      </c>
      <c r="B180" s="2">
        <v>41100</v>
      </c>
      <c r="C180" s="1">
        <v>0.70833333333333337</v>
      </c>
      <c r="D180" t="s">
        <v>25</v>
      </c>
      <c r="E180" t="s">
        <v>69</v>
      </c>
      <c r="F180">
        <v>1454.03</v>
      </c>
      <c r="G180">
        <v>1253.03</v>
      </c>
      <c r="H180">
        <v>7</v>
      </c>
      <c r="I180">
        <v>13</v>
      </c>
      <c r="J180">
        <v>6</v>
      </c>
      <c r="K180">
        <v>7</v>
      </c>
      <c r="L180">
        <v>3</v>
      </c>
      <c r="M180">
        <v>2</v>
      </c>
      <c r="N180" t="s">
        <v>23</v>
      </c>
      <c r="O180">
        <v>1.28</v>
      </c>
      <c r="P180">
        <v>5.45</v>
      </c>
      <c r="Q180">
        <v>9.27</v>
      </c>
      <c r="R180">
        <v>1.34</v>
      </c>
      <c r="S180">
        <v>6.8</v>
      </c>
      <c r="T180">
        <v>12</v>
      </c>
      <c r="U180" t="str">
        <f t="shared" si="2"/>
        <v>HOME STRONGER</v>
      </c>
      <c r="V180" t="str" cm="1">
        <f t="array" ref="V180">_xlfn.IFS(N180="H","HOME WIN",N180="D","DRAW",N180="A","AWAY WIN")</f>
        <v>HOME WIN</v>
      </c>
    </row>
    <row r="181" spans="1:22" x14ac:dyDescent="0.45">
      <c r="A181" t="s">
        <v>20</v>
      </c>
      <c r="B181" s="2">
        <v>41100</v>
      </c>
      <c r="C181" s="1">
        <v>0.70833333333333337</v>
      </c>
      <c r="D181" t="s">
        <v>26</v>
      </c>
      <c r="E181" t="s">
        <v>29</v>
      </c>
      <c r="F181">
        <v>1293.08</v>
      </c>
      <c r="G181">
        <v>1259.6400000000001</v>
      </c>
      <c r="H181">
        <v>2</v>
      </c>
      <c r="I181">
        <v>3</v>
      </c>
      <c r="J181">
        <v>1</v>
      </c>
      <c r="K181">
        <v>5</v>
      </c>
      <c r="L181">
        <v>1</v>
      </c>
      <c r="M181">
        <v>0</v>
      </c>
      <c r="N181" t="s">
        <v>23</v>
      </c>
      <c r="O181">
        <v>2.16</v>
      </c>
      <c r="P181">
        <v>3.33</v>
      </c>
      <c r="Q181">
        <v>3.24</v>
      </c>
      <c r="R181">
        <v>2.25</v>
      </c>
      <c r="S181">
        <v>3.55</v>
      </c>
      <c r="T181">
        <v>3.65</v>
      </c>
      <c r="U181" t="str">
        <f t="shared" si="2"/>
        <v>HOME STRONGER</v>
      </c>
      <c r="V181" t="str" cm="1">
        <f t="array" ref="V181">_xlfn.IFS(N181="H","HOME WIN",N181="D","DRAW",N181="A","AWAY WIN")</f>
        <v>HOME WIN</v>
      </c>
    </row>
    <row r="182" spans="1:22" x14ac:dyDescent="0.45">
      <c r="A182" t="s">
        <v>20</v>
      </c>
      <c r="B182" s="2">
        <v>41100</v>
      </c>
      <c r="C182" s="1">
        <v>0.70833333333333337</v>
      </c>
      <c r="D182" t="s">
        <v>22</v>
      </c>
      <c r="E182" t="s">
        <v>49</v>
      </c>
      <c r="F182">
        <v>1255.69</v>
      </c>
      <c r="G182">
        <v>1418.52</v>
      </c>
      <c r="H182">
        <v>3</v>
      </c>
      <c r="I182">
        <v>6</v>
      </c>
      <c r="J182">
        <v>5</v>
      </c>
      <c r="K182">
        <v>8</v>
      </c>
      <c r="L182">
        <v>0</v>
      </c>
      <c r="M182">
        <v>1</v>
      </c>
      <c r="N182" t="s">
        <v>34</v>
      </c>
      <c r="O182">
        <v>5.35</v>
      </c>
      <c r="P182">
        <v>3.88</v>
      </c>
      <c r="Q182">
        <v>1.59</v>
      </c>
      <c r="R182">
        <v>6.26</v>
      </c>
      <c r="S182">
        <v>4.25</v>
      </c>
      <c r="T182">
        <v>1.67</v>
      </c>
      <c r="U182" t="str">
        <f t="shared" si="2"/>
        <v>AWAY STRONGER</v>
      </c>
      <c r="V182" t="str" cm="1">
        <f t="array" ref="V182">_xlfn.IFS(N182="H","HOME WIN",N182="D","DRAW",N182="A","AWAY WIN")</f>
        <v>AWAY WIN</v>
      </c>
    </row>
    <row r="183" spans="1:22" x14ac:dyDescent="0.45">
      <c r="A183" t="s">
        <v>31</v>
      </c>
      <c r="B183" s="2">
        <v>41100</v>
      </c>
      <c r="C183" s="1">
        <v>0.75</v>
      </c>
      <c r="D183" t="s">
        <v>57</v>
      </c>
      <c r="E183" t="s">
        <v>68</v>
      </c>
      <c r="F183">
        <v>1382.29</v>
      </c>
      <c r="G183">
        <v>1381.87</v>
      </c>
      <c r="H183">
        <v>0</v>
      </c>
      <c r="I183">
        <v>1</v>
      </c>
      <c r="J183">
        <v>1</v>
      </c>
      <c r="K183">
        <v>2</v>
      </c>
      <c r="L183">
        <v>1</v>
      </c>
      <c r="M183">
        <v>3</v>
      </c>
      <c r="N183" t="s">
        <v>34</v>
      </c>
      <c r="O183">
        <v>2.88</v>
      </c>
      <c r="P183">
        <v>3.28</v>
      </c>
      <c r="Q183">
        <v>2.38</v>
      </c>
      <c r="R183">
        <v>3.15</v>
      </c>
      <c r="S183">
        <v>3.48</v>
      </c>
      <c r="T183">
        <v>2.5</v>
      </c>
      <c r="U183" t="str">
        <f t="shared" si="2"/>
        <v>HOME STRONGER</v>
      </c>
      <c r="V183" t="str" cm="1">
        <f t="array" ref="V183">_xlfn.IFS(N183="H","HOME WIN",N183="D","DRAW",N183="A","AWAY WIN")</f>
        <v>AWAY WIN</v>
      </c>
    </row>
    <row r="184" spans="1:22" x14ac:dyDescent="0.45">
      <c r="A184" t="s">
        <v>20</v>
      </c>
      <c r="B184" s="2">
        <v>41101</v>
      </c>
      <c r="C184" s="1">
        <v>0.72916666666666663</v>
      </c>
      <c r="D184" t="s">
        <v>69</v>
      </c>
      <c r="E184" t="s">
        <v>49</v>
      </c>
      <c r="F184">
        <v>1253.03</v>
      </c>
      <c r="G184">
        <v>1418.52</v>
      </c>
      <c r="H184">
        <v>6</v>
      </c>
      <c r="I184">
        <v>7</v>
      </c>
      <c r="J184">
        <v>5</v>
      </c>
      <c r="K184">
        <v>8</v>
      </c>
      <c r="L184">
        <v>5</v>
      </c>
      <c r="M184">
        <v>1</v>
      </c>
      <c r="N184" t="s">
        <v>23</v>
      </c>
      <c r="O184">
        <v>2.36</v>
      </c>
      <c r="P184">
        <v>3.34</v>
      </c>
      <c r="Q184">
        <v>2.84</v>
      </c>
      <c r="R184">
        <v>2.6</v>
      </c>
      <c r="S184">
        <v>3.55</v>
      </c>
      <c r="T184">
        <v>3.21</v>
      </c>
      <c r="U184" t="str">
        <f t="shared" si="2"/>
        <v>AWAY STRONGER</v>
      </c>
      <c r="V184" t="str" cm="1">
        <f t="array" ref="V184">_xlfn.IFS(N184="H","HOME WIN",N184="D","DRAW",N184="A","AWAY WIN")</f>
        <v>HOME WIN</v>
      </c>
    </row>
    <row r="185" spans="1:22" x14ac:dyDescent="0.45">
      <c r="A185" t="s">
        <v>61</v>
      </c>
      <c r="B185" s="2">
        <v>41102</v>
      </c>
      <c r="C185" s="1">
        <v>0.70833333333333337</v>
      </c>
      <c r="D185" t="s">
        <v>63</v>
      </c>
      <c r="E185" t="s">
        <v>80</v>
      </c>
      <c r="F185">
        <v>1425.29</v>
      </c>
      <c r="G185">
        <v>1326.45</v>
      </c>
      <c r="H185">
        <v>6</v>
      </c>
      <c r="I185">
        <v>8</v>
      </c>
      <c r="J185">
        <v>3</v>
      </c>
      <c r="K185">
        <v>5</v>
      </c>
      <c r="L185">
        <v>1</v>
      </c>
      <c r="M185">
        <v>1</v>
      </c>
      <c r="N185" t="s">
        <v>28</v>
      </c>
      <c r="O185">
        <v>2.2999999999999998</v>
      </c>
      <c r="P185">
        <v>3.08</v>
      </c>
      <c r="Q185">
        <v>3.12</v>
      </c>
      <c r="R185">
        <v>2.5</v>
      </c>
      <c r="S185">
        <v>3.32</v>
      </c>
      <c r="T185">
        <v>3.4</v>
      </c>
      <c r="U185" t="str">
        <f t="shared" si="2"/>
        <v>HOME STRONGER</v>
      </c>
      <c r="V185" t="str" cm="1">
        <f t="array" ref="V185">_xlfn.IFS(N185="H","HOME WIN",N185="D","DRAW",N185="A","AWAY WIN")</f>
        <v>DRAW</v>
      </c>
    </row>
    <row r="186" spans="1:22" x14ac:dyDescent="0.45">
      <c r="A186" t="s">
        <v>31</v>
      </c>
      <c r="B186" s="2">
        <v>41103</v>
      </c>
      <c r="C186" s="1">
        <v>0.72916666666666663</v>
      </c>
      <c r="D186" t="s">
        <v>33</v>
      </c>
      <c r="E186" t="s">
        <v>68</v>
      </c>
      <c r="F186">
        <v>1389.73</v>
      </c>
      <c r="G186">
        <v>1381.87</v>
      </c>
      <c r="H186">
        <v>6</v>
      </c>
      <c r="I186">
        <v>12</v>
      </c>
      <c r="J186">
        <v>4</v>
      </c>
      <c r="K186">
        <v>5</v>
      </c>
      <c r="L186">
        <v>1</v>
      </c>
      <c r="M186">
        <v>1</v>
      </c>
      <c r="N186" t="s">
        <v>28</v>
      </c>
      <c r="O186">
        <v>2.1800000000000002</v>
      </c>
      <c r="P186">
        <v>3.25</v>
      </c>
      <c r="Q186">
        <v>3.26</v>
      </c>
      <c r="R186">
        <v>2.38</v>
      </c>
      <c r="S186">
        <v>3.4</v>
      </c>
      <c r="T186">
        <v>3.6</v>
      </c>
      <c r="U186" t="str">
        <f t="shared" si="2"/>
        <v>HOME STRONGER</v>
      </c>
      <c r="V186" t="str" cm="1">
        <f t="array" ref="V186">_xlfn.IFS(N186="H","HOME WIN",N186="D","DRAW",N186="A","AWAY WIN")</f>
        <v>DRAW</v>
      </c>
    </row>
    <row r="187" spans="1:22" x14ac:dyDescent="0.45">
      <c r="A187" t="s">
        <v>20</v>
      </c>
      <c r="B187" s="2">
        <v>41103</v>
      </c>
      <c r="C187" s="1">
        <v>0.75</v>
      </c>
      <c r="D187" t="s">
        <v>29</v>
      </c>
      <c r="E187" t="s">
        <v>49</v>
      </c>
      <c r="F187">
        <v>1259.6400000000001</v>
      </c>
      <c r="G187">
        <v>1418.52</v>
      </c>
      <c r="H187">
        <v>1</v>
      </c>
      <c r="I187">
        <v>2</v>
      </c>
      <c r="J187">
        <v>4</v>
      </c>
      <c r="K187">
        <v>8</v>
      </c>
      <c r="L187">
        <v>4</v>
      </c>
      <c r="M187">
        <v>2</v>
      </c>
      <c r="N187" t="s">
        <v>23</v>
      </c>
      <c r="O187">
        <v>3.18</v>
      </c>
      <c r="P187">
        <v>3.36</v>
      </c>
      <c r="Q187">
        <v>2.17</v>
      </c>
      <c r="R187">
        <v>3.44</v>
      </c>
      <c r="S187">
        <v>3.62</v>
      </c>
      <c r="T187">
        <v>2.27</v>
      </c>
      <c r="U187" t="str">
        <f t="shared" si="2"/>
        <v>AWAY STRONGER</v>
      </c>
      <c r="V187" t="str" cm="1">
        <f t="array" ref="V187">_xlfn.IFS(N187="H","HOME WIN",N187="D","DRAW",N187="A","AWAY WIN")</f>
        <v>HOME WIN</v>
      </c>
    </row>
    <row r="188" spans="1:22" x14ac:dyDescent="0.45">
      <c r="A188" t="s">
        <v>41</v>
      </c>
      <c r="B188" s="2">
        <v>41104</v>
      </c>
      <c r="C188" s="1">
        <v>0.625</v>
      </c>
      <c r="D188" t="s">
        <v>52</v>
      </c>
      <c r="E188" t="s">
        <v>50</v>
      </c>
      <c r="F188">
        <v>1416.79</v>
      </c>
      <c r="G188">
        <v>1212.24</v>
      </c>
      <c r="H188">
        <v>5</v>
      </c>
      <c r="I188">
        <v>11</v>
      </c>
      <c r="J188">
        <v>1</v>
      </c>
      <c r="K188">
        <v>5</v>
      </c>
      <c r="L188">
        <v>1</v>
      </c>
      <c r="M188">
        <v>0</v>
      </c>
      <c r="N188" t="s">
        <v>23</v>
      </c>
      <c r="O188">
        <v>1.32</v>
      </c>
      <c r="P188">
        <v>4.93</v>
      </c>
      <c r="Q188">
        <v>9.35</v>
      </c>
      <c r="R188">
        <v>1.4</v>
      </c>
      <c r="S188">
        <v>6</v>
      </c>
      <c r="T188">
        <v>12.96</v>
      </c>
      <c r="U188" t="str">
        <f t="shared" si="2"/>
        <v>HOME STRONGER</v>
      </c>
      <c r="V188" t="str" cm="1">
        <f t="array" ref="V188">_xlfn.IFS(N188="H","HOME WIN",N188="D","DRAW",N188="A","AWAY WIN")</f>
        <v>HOME WIN</v>
      </c>
    </row>
    <row r="189" spans="1:22" x14ac:dyDescent="0.45">
      <c r="A189" t="s">
        <v>20</v>
      </c>
      <c r="B189" s="2">
        <v>41104</v>
      </c>
      <c r="C189" s="1">
        <v>0.70833333333333337</v>
      </c>
      <c r="D189" t="s">
        <v>40</v>
      </c>
      <c r="E189" t="s">
        <v>25</v>
      </c>
      <c r="F189">
        <v>1367.12</v>
      </c>
      <c r="G189">
        <v>1454.03</v>
      </c>
      <c r="H189">
        <v>4</v>
      </c>
      <c r="I189">
        <v>4</v>
      </c>
      <c r="J189">
        <v>9</v>
      </c>
      <c r="K189">
        <v>13</v>
      </c>
      <c r="L189">
        <v>1</v>
      </c>
      <c r="M189">
        <v>2</v>
      </c>
      <c r="N189" t="s">
        <v>34</v>
      </c>
      <c r="O189">
        <v>3.05</v>
      </c>
      <c r="P189">
        <v>3.45</v>
      </c>
      <c r="Q189">
        <v>2.19</v>
      </c>
      <c r="R189">
        <v>3.2</v>
      </c>
      <c r="S189">
        <v>3.77</v>
      </c>
      <c r="T189">
        <v>2.31</v>
      </c>
      <c r="U189" t="str">
        <f t="shared" si="2"/>
        <v>AWAY STRONGER</v>
      </c>
      <c r="V189" t="str" cm="1">
        <f t="array" ref="V189">_xlfn.IFS(N189="H","HOME WIN",N189="D","DRAW",N189="A","AWAY WIN")</f>
        <v>AWAY WIN</v>
      </c>
    </row>
    <row r="190" spans="1:22" x14ac:dyDescent="0.45">
      <c r="A190" t="s">
        <v>31</v>
      </c>
      <c r="B190" s="2">
        <v>41105</v>
      </c>
      <c r="C190" s="1">
        <v>0.54166666666666663</v>
      </c>
      <c r="D190" t="s">
        <v>45</v>
      </c>
      <c r="E190" t="s">
        <v>32</v>
      </c>
      <c r="F190">
        <v>1360.2</v>
      </c>
      <c r="G190">
        <v>1402.53</v>
      </c>
      <c r="H190">
        <v>4</v>
      </c>
      <c r="I190">
        <v>4</v>
      </c>
      <c r="J190">
        <v>4</v>
      </c>
      <c r="K190">
        <v>4</v>
      </c>
      <c r="L190">
        <v>2</v>
      </c>
      <c r="M190">
        <v>3</v>
      </c>
      <c r="N190" t="s">
        <v>34</v>
      </c>
      <c r="O190">
        <v>2.2599999999999998</v>
      </c>
      <c r="P190">
        <v>3.32</v>
      </c>
      <c r="Q190">
        <v>3.02</v>
      </c>
      <c r="R190">
        <v>2.4</v>
      </c>
      <c r="S190">
        <v>3.56</v>
      </c>
      <c r="T190">
        <v>3.33</v>
      </c>
      <c r="U190" t="str">
        <f t="shared" si="2"/>
        <v>AWAY STRONGER</v>
      </c>
      <c r="V190" t="str" cm="1">
        <f t="array" ref="V190">_xlfn.IFS(N190="H","HOME WIN",N190="D","DRAW",N190="A","AWAY WIN")</f>
        <v>AWAY WIN</v>
      </c>
    </row>
    <row r="191" spans="1:22" x14ac:dyDescent="0.45">
      <c r="A191" t="s">
        <v>31</v>
      </c>
      <c r="B191" s="2">
        <v>41105</v>
      </c>
      <c r="C191" s="1">
        <v>0.66666666666666663</v>
      </c>
      <c r="D191" t="s">
        <v>57</v>
      </c>
      <c r="E191" t="s">
        <v>44</v>
      </c>
      <c r="F191">
        <v>1382.29</v>
      </c>
      <c r="G191">
        <v>1399.93</v>
      </c>
      <c r="H191">
        <v>1</v>
      </c>
      <c r="I191">
        <v>1</v>
      </c>
      <c r="J191">
        <v>9</v>
      </c>
      <c r="K191">
        <v>13</v>
      </c>
      <c r="L191">
        <v>0</v>
      </c>
      <c r="M191">
        <v>1</v>
      </c>
      <c r="N191" t="s">
        <v>34</v>
      </c>
      <c r="O191">
        <v>2.4900000000000002</v>
      </c>
      <c r="P191">
        <v>3.27</v>
      </c>
      <c r="Q191">
        <v>2.71</v>
      </c>
      <c r="R191">
        <v>2.66</v>
      </c>
      <c r="S191">
        <v>3.56</v>
      </c>
      <c r="T191">
        <v>2.9</v>
      </c>
      <c r="U191" t="str">
        <f t="shared" si="2"/>
        <v>AWAY STRONGER</v>
      </c>
      <c r="V191" t="str" cm="1">
        <f t="array" ref="V191">_xlfn.IFS(N191="H","HOME WIN",N191="D","DRAW",N191="A","AWAY WIN")</f>
        <v>AWAY WIN</v>
      </c>
    </row>
    <row r="192" spans="1:22" x14ac:dyDescent="0.45">
      <c r="A192" t="s">
        <v>20</v>
      </c>
      <c r="B192" s="2">
        <v>41105</v>
      </c>
      <c r="C192" s="1">
        <v>0.70833333333333337</v>
      </c>
      <c r="D192" t="s">
        <v>48</v>
      </c>
      <c r="E192" t="s">
        <v>21</v>
      </c>
      <c r="F192">
        <v>1344.26</v>
      </c>
      <c r="G192">
        <v>1277.1099999999999</v>
      </c>
      <c r="H192">
        <v>2</v>
      </c>
      <c r="I192">
        <v>6</v>
      </c>
      <c r="J192">
        <v>3</v>
      </c>
      <c r="K192">
        <v>6</v>
      </c>
      <c r="L192">
        <v>3</v>
      </c>
      <c r="M192">
        <v>0</v>
      </c>
      <c r="N192" t="s">
        <v>23</v>
      </c>
      <c r="O192">
        <v>1.53</v>
      </c>
      <c r="P192">
        <v>3.92</v>
      </c>
      <c r="Q192">
        <v>6.14</v>
      </c>
      <c r="R192">
        <v>1.65</v>
      </c>
      <c r="S192">
        <v>4.45</v>
      </c>
      <c r="T192">
        <v>7.29</v>
      </c>
      <c r="U192" t="str">
        <f t="shared" si="2"/>
        <v>HOME STRONGER</v>
      </c>
      <c r="V192" t="str" cm="1">
        <f t="array" ref="V192">_xlfn.IFS(N192="H","HOME WIN",N192="D","DRAW",N192="A","AWAY WIN")</f>
        <v>HOME WIN</v>
      </c>
    </row>
    <row r="193" spans="1:22" x14ac:dyDescent="0.45">
      <c r="A193" t="s">
        <v>20</v>
      </c>
      <c r="B193" s="2">
        <v>41105</v>
      </c>
      <c r="C193" s="1">
        <v>0.70833333333333337</v>
      </c>
      <c r="D193" t="s">
        <v>26</v>
      </c>
      <c r="E193" t="s">
        <v>22</v>
      </c>
      <c r="F193">
        <v>1291.8499999999999</v>
      </c>
      <c r="G193">
        <v>1230.23</v>
      </c>
      <c r="H193">
        <v>4</v>
      </c>
      <c r="I193">
        <v>5</v>
      </c>
      <c r="J193">
        <v>3</v>
      </c>
      <c r="K193">
        <v>6</v>
      </c>
      <c r="L193">
        <v>3</v>
      </c>
      <c r="M193">
        <v>1</v>
      </c>
      <c r="N193" t="s">
        <v>23</v>
      </c>
      <c r="O193">
        <v>1.87</v>
      </c>
      <c r="P193">
        <v>3.47</v>
      </c>
      <c r="Q193">
        <v>4.04</v>
      </c>
      <c r="R193">
        <v>2.1</v>
      </c>
      <c r="S193">
        <v>3.75</v>
      </c>
      <c r="T193">
        <v>4.34</v>
      </c>
      <c r="U193" t="str">
        <f t="shared" si="2"/>
        <v>HOME STRONGER</v>
      </c>
      <c r="V193" t="str" cm="1">
        <f t="array" ref="V193">_xlfn.IFS(N193="H","HOME WIN",N193="D","DRAW",N193="A","AWAY WIN")</f>
        <v>HOME WIN</v>
      </c>
    </row>
    <row r="194" spans="1:22" x14ac:dyDescent="0.45">
      <c r="A194" t="s">
        <v>20</v>
      </c>
      <c r="B194" s="2">
        <v>41105</v>
      </c>
      <c r="C194" s="1">
        <v>0.70833333333333337</v>
      </c>
      <c r="D194" t="s">
        <v>59</v>
      </c>
      <c r="E194" t="s">
        <v>27</v>
      </c>
      <c r="F194">
        <v>1294.3399999999999</v>
      </c>
      <c r="G194">
        <v>1267.1600000000001</v>
      </c>
      <c r="H194">
        <v>2</v>
      </c>
      <c r="I194">
        <v>5</v>
      </c>
      <c r="J194">
        <v>3</v>
      </c>
      <c r="K194">
        <v>5</v>
      </c>
      <c r="L194">
        <v>2</v>
      </c>
      <c r="M194">
        <v>1</v>
      </c>
      <c r="N194" t="s">
        <v>23</v>
      </c>
      <c r="O194">
        <v>1.65</v>
      </c>
      <c r="P194">
        <v>3.76</v>
      </c>
      <c r="Q194">
        <v>5.01</v>
      </c>
      <c r="R194">
        <v>1.7</v>
      </c>
      <c r="S194">
        <v>4.09</v>
      </c>
      <c r="T194">
        <v>5.8</v>
      </c>
      <c r="U194" t="str">
        <f t="shared" si="2"/>
        <v>HOME STRONGER</v>
      </c>
      <c r="V194" t="str" cm="1">
        <f t="array" ref="V194">_xlfn.IFS(N194="H","HOME WIN",N194="D","DRAW",N194="A","AWAY WIN")</f>
        <v>HOME WIN</v>
      </c>
    </row>
    <row r="195" spans="1:22" x14ac:dyDescent="0.45">
      <c r="A195" t="s">
        <v>41</v>
      </c>
      <c r="B195" s="2">
        <v>41105</v>
      </c>
      <c r="C195" s="1">
        <v>0.72916666666666663</v>
      </c>
      <c r="D195" t="s">
        <v>54</v>
      </c>
      <c r="E195" t="s">
        <v>51</v>
      </c>
      <c r="F195">
        <v>1304.94</v>
      </c>
      <c r="G195">
        <v>1411.96</v>
      </c>
      <c r="H195">
        <v>7</v>
      </c>
      <c r="I195">
        <v>8</v>
      </c>
      <c r="J195">
        <v>6</v>
      </c>
      <c r="K195">
        <v>12</v>
      </c>
      <c r="L195">
        <v>2</v>
      </c>
      <c r="M195">
        <v>1</v>
      </c>
      <c r="N195" t="s">
        <v>23</v>
      </c>
      <c r="O195">
        <v>3.39</v>
      </c>
      <c r="P195">
        <v>3.31</v>
      </c>
      <c r="Q195">
        <v>2.1</v>
      </c>
      <c r="R195">
        <v>3.64</v>
      </c>
      <c r="S195">
        <v>3.57</v>
      </c>
      <c r="T195">
        <v>2.2000000000000002</v>
      </c>
      <c r="U195" t="str">
        <f t="shared" ref="U195:U258" si="3">IF(F195&gt;G195,"HOME STRONGER","AWAY STRONGER")</f>
        <v>AWAY STRONGER</v>
      </c>
      <c r="V195" t="str" cm="1">
        <f t="array" ref="V195">_xlfn.IFS(N195="H","HOME WIN",N195="D","DRAW",N195="A","AWAY WIN")</f>
        <v>HOME WIN</v>
      </c>
    </row>
    <row r="196" spans="1:22" x14ac:dyDescent="0.45">
      <c r="A196" t="s">
        <v>20</v>
      </c>
      <c r="B196" s="2">
        <v>41105</v>
      </c>
      <c r="C196" s="1">
        <v>0.79166666666666663</v>
      </c>
      <c r="D196" t="s">
        <v>24</v>
      </c>
      <c r="E196" t="s">
        <v>30</v>
      </c>
      <c r="F196">
        <v>1402.48</v>
      </c>
      <c r="G196">
        <v>1446</v>
      </c>
      <c r="H196">
        <v>5</v>
      </c>
      <c r="I196">
        <v>9</v>
      </c>
      <c r="J196">
        <v>7</v>
      </c>
      <c r="K196">
        <v>9</v>
      </c>
      <c r="L196">
        <v>0</v>
      </c>
      <c r="M196">
        <v>1</v>
      </c>
      <c r="N196" t="s">
        <v>34</v>
      </c>
      <c r="O196">
        <v>2.29</v>
      </c>
      <c r="P196">
        <v>3.41</v>
      </c>
      <c r="Q196">
        <v>2.91</v>
      </c>
      <c r="R196">
        <v>2.4300000000000002</v>
      </c>
      <c r="S196">
        <v>3.7</v>
      </c>
      <c r="T196">
        <v>3.11</v>
      </c>
      <c r="U196" t="str">
        <f t="shared" si="3"/>
        <v>AWAY STRONGER</v>
      </c>
      <c r="V196" t="str" cm="1">
        <f t="array" ref="V196">_xlfn.IFS(N196="H","HOME WIN",N196="D","DRAW",N196="A","AWAY WIN")</f>
        <v>AWAY WIN</v>
      </c>
    </row>
    <row r="197" spans="1:22" x14ac:dyDescent="0.45">
      <c r="A197" t="s">
        <v>20</v>
      </c>
      <c r="B197" s="2">
        <v>41106</v>
      </c>
      <c r="C197" s="1">
        <v>0.75</v>
      </c>
      <c r="D197" t="s">
        <v>58</v>
      </c>
      <c r="E197" t="s">
        <v>69</v>
      </c>
      <c r="F197">
        <v>1406.16</v>
      </c>
      <c r="G197">
        <v>1235.43</v>
      </c>
      <c r="H197">
        <v>7</v>
      </c>
      <c r="I197">
        <v>13</v>
      </c>
      <c r="J197">
        <v>6</v>
      </c>
      <c r="K197">
        <v>9</v>
      </c>
      <c r="L197">
        <v>2</v>
      </c>
      <c r="M197">
        <v>1</v>
      </c>
      <c r="N197" t="s">
        <v>23</v>
      </c>
      <c r="O197">
        <v>1.3</v>
      </c>
      <c r="P197">
        <v>5.16</v>
      </c>
      <c r="Q197">
        <v>9.1300000000000008</v>
      </c>
      <c r="R197">
        <v>1.35</v>
      </c>
      <c r="S197">
        <v>5.84</v>
      </c>
      <c r="T197">
        <v>11</v>
      </c>
      <c r="U197" t="str">
        <f t="shared" si="3"/>
        <v>HOME STRONGER</v>
      </c>
      <c r="V197" t="str" cm="1">
        <f t="array" ref="V197">_xlfn.IFS(N197="H","HOME WIN",N197="D","DRAW",N197="A","AWAY WIN")</f>
        <v>HOME WIN</v>
      </c>
    </row>
    <row r="198" spans="1:22" x14ac:dyDescent="0.45">
      <c r="A198" t="s">
        <v>31</v>
      </c>
      <c r="B198" s="2">
        <v>41106</v>
      </c>
      <c r="C198" s="1">
        <v>0.75</v>
      </c>
      <c r="D198" t="s">
        <v>78</v>
      </c>
      <c r="E198" t="s">
        <v>56</v>
      </c>
      <c r="F198">
        <v>1441.02</v>
      </c>
      <c r="G198">
        <v>1510.04</v>
      </c>
      <c r="H198">
        <v>5</v>
      </c>
      <c r="I198">
        <v>10</v>
      </c>
      <c r="J198">
        <v>4</v>
      </c>
      <c r="K198">
        <v>8</v>
      </c>
      <c r="L198">
        <v>0</v>
      </c>
      <c r="M198">
        <v>4</v>
      </c>
      <c r="N198" t="s">
        <v>34</v>
      </c>
      <c r="O198">
        <v>2.56</v>
      </c>
      <c r="P198">
        <v>3.22</v>
      </c>
      <c r="Q198">
        <v>2.67</v>
      </c>
      <c r="R198">
        <v>2.7</v>
      </c>
      <c r="S198">
        <v>3.41</v>
      </c>
      <c r="T198">
        <v>2.87</v>
      </c>
      <c r="U198" t="str">
        <f t="shared" si="3"/>
        <v>AWAY STRONGER</v>
      </c>
      <c r="V198" t="str" cm="1">
        <f t="array" ref="V198">_xlfn.IFS(N198="H","HOME WIN",N198="D","DRAW",N198="A","AWAY WIN")</f>
        <v>AWAY WIN</v>
      </c>
    </row>
    <row r="199" spans="1:22" x14ac:dyDescent="0.45">
      <c r="A199" t="s">
        <v>31</v>
      </c>
      <c r="B199" s="2">
        <v>41110</v>
      </c>
      <c r="C199" s="1">
        <v>0.72916666666666663</v>
      </c>
      <c r="D199" t="s">
        <v>32</v>
      </c>
      <c r="E199" t="s">
        <v>78</v>
      </c>
      <c r="F199">
        <v>1402.53</v>
      </c>
      <c r="G199">
        <v>1441.02</v>
      </c>
      <c r="H199">
        <v>4</v>
      </c>
      <c r="I199">
        <v>7</v>
      </c>
      <c r="J199">
        <v>4</v>
      </c>
      <c r="K199">
        <v>8</v>
      </c>
      <c r="L199">
        <v>0</v>
      </c>
      <c r="M199">
        <v>2</v>
      </c>
      <c r="N199" t="s">
        <v>34</v>
      </c>
      <c r="O199">
        <v>2.23</v>
      </c>
      <c r="P199">
        <v>3.39</v>
      </c>
      <c r="Q199">
        <v>3.01</v>
      </c>
      <c r="R199">
        <v>2.35</v>
      </c>
      <c r="S199">
        <v>3.64</v>
      </c>
      <c r="T199">
        <v>3.3</v>
      </c>
      <c r="U199" t="str">
        <f t="shared" si="3"/>
        <v>AWAY STRONGER</v>
      </c>
      <c r="V199" t="str" cm="1">
        <f t="array" ref="V199">_xlfn.IFS(N199="H","HOME WIN",N199="D","DRAW",N199="A","AWAY WIN")</f>
        <v>AWAY WIN</v>
      </c>
    </row>
    <row r="200" spans="1:22" x14ac:dyDescent="0.45">
      <c r="A200" t="s">
        <v>20</v>
      </c>
      <c r="B200" s="2">
        <v>41110</v>
      </c>
      <c r="C200" s="1">
        <v>0.75</v>
      </c>
      <c r="D200" t="s">
        <v>24</v>
      </c>
      <c r="E200" t="s">
        <v>26</v>
      </c>
      <c r="F200">
        <v>1402.48</v>
      </c>
      <c r="G200">
        <v>1291.8499999999999</v>
      </c>
      <c r="H200">
        <v>4</v>
      </c>
      <c r="I200">
        <v>8</v>
      </c>
      <c r="J200">
        <v>7</v>
      </c>
      <c r="K200">
        <v>8</v>
      </c>
      <c r="L200">
        <v>0</v>
      </c>
      <c r="M200">
        <v>0</v>
      </c>
      <c r="N200" t="s">
        <v>28</v>
      </c>
      <c r="O200">
        <v>1.53</v>
      </c>
      <c r="P200">
        <v>3.95</v>
      </c>
      <c r="Q200">
        <v>6.19</v>
      </c>
      <c r="R200">
        <v>1.62</v>
      </c>
      <c r="S200">
        <v>4.2300000000000004</v>
      </c>
      <c r="T200">
        <v>7</v>
      </c>
      <c r="U200" t="str">
        <f t="shared" si="3"/>
        <v>HOME STRONGER</v>
      </c>
      <c r="V200" t="str" cm="1">
        <f t="array" ref="V200">_xlfn.IFS(N200="H","HOME WIN",N200="D","DRAW",N200="A","AWAY WIN")</f>
        <v>DRAW</v>
      </c>
    </row>
    <row r="201" spans="1:22" x14ac:dyDescent="0.45">
      <c r="A201" t="s">
        <v>41</v>
      </c>
      <c r="B201" s="2">
        <v>41111</v>
      </c>
      <c r="C201" s="1">
        <v>0.625</v>
      </c>
      <c r="D201" t="s">
        <v>50</v>
      </c>
      <c r="E201" t="s">
        <v>52</v>
      </c>
      <c r="F201">
        <v>1212.6099999999999</v>
      </c>
      <c r="G201">
        <v>1426.37</v>
      </c>
      <c r="H201">
        <v>1</v>
      </c>
      <c r="I201">
        <v>4</v>
      </c>
      <c r="J201">
        <v>7</v>
      </c>
      <c r="K201">
        <v>11</v>
      </c>
      <c r="L201">
        <v>1</v>
      </c>
      <c r="M201">
        <v>3</v>
      </c>
      <c r="N201" t="s">
        <v>34</v>
      </c>
      <c r="O201">
        <v>3.27</v>
      </c>
      <c r="P201">
        <v>3.25</v>
      </c>
      <c r="Q201">
        <v>2.1800000000000002</v>
      </c>
      <c r="R201">
        <v>3.8</v>
      </c>
      <c r="S201">
        <v>3.4</v>
      </c>
      <c r="T201">
        <v>2.39</v>
      </c>
      <c r="U201" t="str">
        <f t="shared" si="3"/>
        <v>AWAY STRONGER</v>
      </c>
      <c r="V201" t="str" cm="1">
        <f t="array" ref="V201">_xlfn.IFS(N201="H","HOME WIN",N201="D","DRAW",N201="A","AWAY WIN")</f>
        <v>AWAY WIN</v>
      </c>
    </row>
    <row r="202" spans="1:22" x14ac:dyDescent="0.45">
      <c r="A202" t="s">
        <v>35</v>
      </c>
      <c r="B202" s="2">
        <v>41111</v>
      </c>
      <c r="C202" s="1">
        <v>0.625</v>
      </c>
      <c r="D202" t="s">
        <v>37</v>
      </c>
      <c r="E202" t="s">
        <v>39</v>
      </c>
      <c r="F202">
        <v>1464.91</v>
      </c>
      <c r="G202">
        <v>1587.02</v>
      </c>
      <c r="H202">
        <v>4</v>
      </c>
      <c r="I202">
        <v>10</v>
      </c>
      <c r="J202">
        <v>9</v>
      </c>
      <c r="K202">
        <v>13</v>
      </c>
      <c r="L202">
        <v>0</v>
      </c>
      <c r="M202">
        <v>2</v>
      </c>
      <c r="N202" t="s">
        <v>34</v>
      </c>
      <c r="O202">
        <v>2.96</v>
      </c>
      <c r="P202">
        <v>3.2</v>
      </c>
      <c r="Q202">
        <v>2.33</v>
      </c>
      <c r="R202">
        <v>3.26</v>
      </c>
      <c r="S202">
        <v>3.4</v>
      </c>
      <c r="T202">
        <v>2.5</v>
      </c>
      <c r="U202" t="str">
        <f t="shared" si="3"/>
        <v>AWAY STRONGER</v>
      </c>
      <c r="V202" t="str" cm="1">
        <f t="array" ref="V202">_xlfn.IFS(N202="H","HOME WIN",N202="D","DRAW",N202="A","AWAY WIN")</f>
        <v>AWAY WIN</v>
      </c>
    </row>
    <row r="203" spans="1:22" x14ac:dyDescent="0.45">
      <c r="A203" t="s">
        <v>31</v>
      </c>
      <c r="B203" s="2">
        <v>41111</v>
      </c>
      <c r="C203" s="1">
        <v>0.66666666666666663</v>
      </c>
      <c r="D203" t="s">
        <v>55</v>
      </c>
      <c r="E203" t="s">
        <v>56</v>
      </c>
      <c r="F203">
        <v>1479.43</v>
      </c>
      <c r="G203">
        <v>1510.04</v>
      </c>
      <c r="H203">
        <v>3</v>
      </c>
      <c r="I203">
        <v>6</v>
      </c>
      <c r="J203">
        <v>4</v>
      </c>
      <c r="K203">
        <v>10</v>
      </c>
      <c r="L203">
        <v>3</v>
      </c>
      <c r="M203">
        <v>1</v>
      </c>
      <c r="N203" t="s">
        <v>23</v>
      </c>
      <c r="O203">
        <v>2.2999999999999998</v>
      </c>
      <c r="P203">
        <v>3.3</v>
      </c>
      <c r="Q203">
        <v>2.93</v>
      </c>
      <c r="R203">
        <v>2.4</v>
      </c>
      <c r="S203">
        <v>3.5</v>
      </c>
      <c r="T203">
        <v>3.37</v>
      </c>
      <c r="U203" t="str">
        <f t="shared" si="3"/>
        <v>AWAY STRONGER</v>
      </c>
      <c r="V203" t="str" cm="1">
        <f t="array" ref="V203">_xlfn.IFS(N203="H","HOME WIN",N203="D","DRAW",N203="A","AWAY WIN")</f>
        <v>HOME WIN</v>
      </c>
    </row>
    <row r="204" spans="1:22" x14ac:dyDescent="0.45">
      <c r="A204" t="s">
        <v>20</v>
      </c>
      <c r="B204" s="2">
        <v>41111</v>
      </c>
      <c r="C204" s="1">
        <v>0.75</v>
      </c>
      <c r="D204" t="s">
        <v>25</v>
      </c>
      <c r="E204" t="s">
        <v>59</v>
      </c>
      <c r="F204">
        <v>1450.1</v>
      </c>
      <c r="G204">
        <v>1294.3399999999999</v>
      </c>
      <c r="H204">
        <v>9</v>
      </c>
      <c r="I204">
        <v>13</v>
      </c>
      <c r="J204">
        <v>4</v>
      </c>
      <c r="K204">
        <v>5</v>
      </c>
      <c r="L204">
        <v>1</v>
      </c>
      <c r="M204">
        <v>2</v>
      </c>
      <c r="N204" t="s">
        <v>34</v>
      </c>
      <c r="O204">
        <v>1.45</v>
      </c>
      <c r="P204">
        <v>4.25</v>
      </c>
      <c r="Q204">
        <v>6.76</v>
      </c>
      <c r="R204">
        <v>1.54</v>
      </c>
      <c r="S204">
        <v>4.76</v>
      </c>
      <c r="T204">
        <v>7.75</v>
      </c>
      <c r="U204" t="str">
        <f t="shared" si="3"/>
        <v>HOME STRONGER</v>
      </c>
      <c r="V204" t="str" cm="1">
        <f t="array" ref="V204">_xlfn.IFS(N204="H","HOME WIN",N204="D","DRAW",N204="A","AWAY WIN")</f>
        <v>AWAY WIN</v>
      </c>
    </row>
    <row r="205" spans="1:22" x14ac:dyDescent="0.45">
      <c r="A205" t="s">
        <v>41</v>
      </c>
      <c r="B205" s="2">
        <v>41112</v>
      </c>
      <c r="C205" s="1">
        <v>0.625</v>
      </c>
      <c r="D205" t="s">
        <v>51</v>
      </c>
      <c r="E205" t="s">
        <v>54</v>
      </c>
      <c r="F205">
        <v>1411.96</v>
      </c>
      <c r="G205">
        <v>1304.94</v>
      </c>
      <c r="H205">
        <v>6</v>
      </c>
      <c r="I205">
        <v>9</v>
      </c>
      <c r="J205">
        <v>7</v>
      </c>
      <c r="K205">
        <v>11</v>
      </c>
      <c r="L205">
        <v>3</v>
      </c>
      <c r="M205">
        <v>0</v>
      </c>
      <c r="N205" t="s">
        <v>23</v>
      </c>
      <c r="O205">
        <v>1.62</v>
      </c>
      <c r="P205">
        <v>3.77</v>
      </c>
      <c r="Q205">
        <v>5.26</v>
      </c>
      <c r="R205">
        <v>1.74</v>
      </c>
      <c r="S205">
        <v>4.05</v>
      </c>
      <c r="T205">
        <v>6</v>
      </c>
      <c r="U205" t="str">
        <f t="shared" si="3"/>
        <v>HOME STRONGER</v>
      </c>
      <c r="V205" t="str" cm="1">
        <f t="array" ref="V205">_xlfn.IFS(N205="H","HOME WIN",N205="D","DRAW",N205="A","AWAY WIN")</f>
        <v>HOME WIN</v>
      </c>
    </row>
    <row r="206" spans="1:22" x14ac:dyDescent="0.45">
      <c r="A206" t="s">
        <v>20</v>
      </c>
      <c r="B206" s="2">
        <v>41112</v>
      </c>
      <c r="C206" s="1">
        <v>0.625</v>
      </c>
      <c r="D206" t="s">
        <v>60</v>
      </c>
      <c r="E206" t="s">
        <v>48</v>
      </c>
      <c r="F206">
        <v>1334.24</v>
      </c>
      <c r="G206">
        <v>1344.26</v>
      </c>
      <c r="H206">
        <v>4</v>
      </c>
      <c r="I206">
        <v>10</v>
      </c>
      <c r="J206">
        <v>5</v>
      </c>
      <c r="K206">
        <v>6</v>
      </c>
      <c r="L206">
        <v>2</v>
      </c>
      <c r="M206">
        <v>1</v>
      </c>
      <c r="N206" t="s">
        <v>23</v>
      </c>
      <c r="O206">
        <v>1.96</v>
      </c>
      <c r="P206">
        <v>3.47</v>
      </c>
      <c r="Q206">
        <v>3.62</v>
      </c>
      <c r="R206">
        <v>2.1</v>
      </c>
      <c r="S206">
        <v>3.71</v>
      </c>
      <c r="T206">
        <v>4</v>
      </c>
      <c r="U206" t="str">
        <f t="shared" si="3"/>
        <v>AWAY STRONGER</v>
      </c>
      <c r="V206" t="str" cm="1">
        <f t="array" ref="V206">_xlfn.IFS(N206="H","HOME WIN",N206="D","DRAW",N206="A","AWAY WIN")</f>
        <v>HOME WIN</v>
      </c>
    </row>
    <row r="207" spans="1:22" x14ac:dyDescent="0.45">
      <c r="A207" t="s">
        <v>20</v>
      </c>
      <c r="B207" s="2">
        <v>41112</v>
      </c>
      <c r="C207" s="1">
        <v>0.625</v>
      </c>
      <c r="D207" t="s">
        <v>21</v>
      </c>
      <c r="E207" t="s">
        <v>27</v>
      </c>
      <c r="F207">
        <v>1277.1099999999999</v>
      </c>
      <c r="G207">
        <v>1267.1600000000001</v>
      </c>
      <c r="H207">
        <v>3</v>
      </c>
      <c r="I207">
        <v>6</v>
      </c>
      <c r="J207">
        <v>3</v>
      </c>
      <c r="K207">
        <v>4</v>
      </c>
      <c r="L207">
        <v>0</v>
      </c>
      <c r="M207">
        <v>2</v>
      </c>
      <c r="N207" t="s">
        <v>34</v>
      </c>
      <c r="O207">
        <v>1.96</v>
      </c>
      <c r="P207">
        <v>3.46</v>
      </c>
      <c r="Q207">
        <v>3.64</v>
      </c>
      <c r="R207">
        <v>2.04</v>
      </c>
      <c r="S207">
        <v>3.71</v>
      </c>
      <c r="T207">
        <v>4.16</v>
      </c>
      <c r="U207" t="str">
        <f t="shared" si="3"/>
        <v>HOME STRONGER</v>
      </c>
      <c r="V207" t="str" cm="1">
        <f t="array" ref="V207">_xlfn.IFS(N207="H","HOME WIN",N207="D","DRAW",N207="A","AWAY WIN")</f>
        <v>AWAY WIN</v>
      </c>
    </row>
    <row r="208" spans="1:22" x14ac:dyDescent="0.45">
      <c r="A208" t="s">
        <v>20</v>
      </c>
      <c r="B208" s="2">
        <v>41112</v>
      </c>
      <c r="C208" s="1">
        <v>0.625</v>
      </c>
      <c r="D208" t="s">
        <v>22</v>
      </c>
      <c r="E208" t="s">
        <v>40</v>
      </c>
      <c r="F208">
        <v>1230.23</v>
      </c>
      <c r="G208">
        <v>1369.55</v>
      </c>
      <c r="H208">
        <v>0</v>
      </c>
      <c r="I208">
        <v>3</v>
      </c>
      <c r="J208">
        <v>3</v>
      </c>
      <c r="K208">
        <v>4</v>
      </c>
      <c r="L208">
        <v>1</v>
      </c>
      <c r="M208">
        <v>3</v>
      </c>
      <c r="N208" t="s">
        <v>34</v>
      </c>
      <c r="O208">
        <v>3.2</v>
      </c>
      <c r="P208">
        <v>3.44</v>
      </c>
      <c r="Q208">
        <v>2.12</v>
      </c>
      <c r="R208">
        <v>3.42</v>
      </c>
      <c r="S208">
        <v>3.75</v>
      </c>
      <c r="T208">
        <v>2.2000000000000002</v>
      </c>
      <c r="U208" t="str">
        <f t="shared" si="3"/>
        <v>AWAY STRONGER</v>
      </c>
      <c r="V208" t="str" cm="1">
        <f t="array" ref="V208">_xlfn.IFS(N208="H","HOME WIN",N208="D","DRAW",N208="A","AWAY WIN")</f>
        <v>AWAY WIN</v>
      </c>
    </row>
    <row r="209" spans="1:22" x14ac:dyDescent="0.45">
      <c r="A209" t="s">
        <v>35</v>
      </c>
      <c r="B209" s="2">
        <v>41112</v>
      </c>
      <c r="C209" s="1">
        <v>0.625</v>
      </c>
      <c r="D209" t="s">
        <v>47</v>
      </c>
      <c r="E209" t="s">
        <v>36</v>
      </c>
      <c r="F209">
        <v>1413.23</v>
      </c>
      <c r="G209">
        <v>1438.81</v>
      </c>
      <c r="H209">
        <v>6</v>
      </c>
      <c r="I209">
        <v>7</v>
      </c>
      <c r="J209">
        <v>6</v>
      </c>
      <c r="K209">
        <v>6</v>
      </c>
      <c r="L209">
        <v>0</v>
      </c>
      <c r="M209">
        <v>2</v>
      </c>
      <c r="N209" t="s">
        <v>34</v>
      </c>
      <c r="O209">
        <v>2.12</v>
      </c>
      <c r="P209">
        <v>3.29</v>
      </c>
      <c r="Q209">
        <v>3.32</v>
      </c>
      <c r="R209">
        <v>2.1800000000000002</v>
      </c>
      <c r="S209">
        <v>3.51</v>
      </c>
      <c r="T209">
        <v>3.77</v>
      </c>
      <c r="U209" t="str">
        <f t="shared" si="3"/>
        <v>AWAY STRONGER</v>
      </c>
      <c r="V209" t="str" cm="1">
        <f t="array" ref="V209">_xlfn.IFS(N209="H","HOME WIN",N209="D","DRAW",N209="A","AWAY WIN")</f>
        <v>AWAY WIN</v>
      </c>
    </row>
    <row r="210" spans="1:22" x14ac:dyDescent="0.45">
      <c r="A210" t="s">
        <v>65</v>
      </c>
      <c r="B210" s="2">
        <v>41112</v>
      </c>
      <c r="C210" s="1">
        <v>0.70833333333333337</v>
      </c>
      <c r="D210" t="s">
        <v>67</v>
      </c>
      <c r="E210" t="s">
        <v>66</v>
      </c>
      <c r="F210">
        <v>1336.36</v>
      </c>
      <c r="G210">
        <v>1339.07</v>
      </c>
      <c r="H210">
        <v>1</v>
      </c>
      <c r="I210">
        <v>3</v>
      </c>
      <c r="J210">
        <v>5</v>
      </c>
      <c r="K210">
        <v>11</v>
      </c>
      <c r="L210">
        <v>1</v>
      </c>
      <c r="M210">
        <v>2</v>
      </c>
      <c r="N210" t="s">
        <v>34</v>
      </c>
      <c r="O210">
        <v>2.41</v>
      </c>
      <c r="P210">
        <v>3.05</v>
      </c>
      <c r="Q210">
        <v>2.78</v>
      </c>
      <c r="R210">
        <v>2.6</v>
      </c>
      <c r="S210">
        <v>3.25</v>
      </c>
      <c r="T210">
        <v>3</v>
      </c>
      <c r="U210" t="str">
        <f t="shared" si="3"/>
        <v>AWAY STRONGER</v>
      </c>
      <c r="V210" t="str" cm="1">
        <f t="array" ref="V210">_xlfn.IFS(N210="H","HOME WIN",N210="D","DRAW",N210="A","AWAY WIN")</f>
        <v>AWAY WIN</v>
      </c>
    </row>
    <row r="211" spans="1:22" x14ac:dyDescent="0.45">
      <c r="A211" t="s">
        <v>31</v>
      </c>
      <c r="B211" s="2">
        <v>41112</v>
      </c>
      <c r="C211" s="1">
        <v>0.75</v>
      </c>
      <c r="D211" t="s">
        <v>68</v>
      </c>
      <c r="E211" t="s">
        <v>57</v>
      </c>
      <c r="F211">
        <v>1383.34</v>
      </c>
      <c r="G211">
        <v>1382.29</v>
      </c>
      <c r="H211">
        <v>4</v>
      </c>
      <c r="I211">
        <v>5</v>
      </c>
      <c r="J211">
        <v>1</v>
      </c>
      <c r="K211">
        <v>1</v>
      </c>
      <c r="L211">
        <v>2</v>
      </c>
      <c r="M211">
        <v>1</v>
      </c>
      <c r="N211" t="s">
        <v>23</v>
      </c>
      <c r="O211">
        <v>2.33</v>
      </c>
      <c r="P211">
        <v>3.22</v>
      </c>
      <c r="Q211">
        <v>2.99</v>
      </c>
      <c r="R211">
        <v>2.4500000000000002</v>
      </c>
      <c r="S211">
        <v>3.41</v>
      </c>
      <c r="T211">
        <v>3.35</v>
      </c>
      <c r="U211" t="str">
        <f t="shared" si="3"/>
        <v>HOME STRONGER</v>
      </c>
      <c r="V211" t="str" cm="1">
        <f t="array" ref="V211">_xlfn.IFS(N211="H","HOME WIN",N211="D","DRAW",N211="A","AWAY WIN")</f>
        <v>HOME WIN</v>
      </c>
    </row>
    <row r="212" spans="1:22" x14ac:dyDescent="0.45">
      <c r="A212" t="s">
        <v>20</v>
      </c>
      <c r="B212" s="2">
        <v>41113</v>
      </c>
      <c r="C212" s="1">
        <v>0.75</v>
      </c>
      <c r="D212" t="s">
        <v>30</v>
      </c>
      <c r="E212" t="s">
        <v>29</v>
      </c>
      <c r="F212">
        <v>1446</v>
      </c>
      <c r="G212">
        <v>1277.06</v>
      </c>
      <c r="H212">
        <v>9</v>
      </c>
      <c r="I212">
        <v>11</v>
      </c>
      <c r="J212">
        <v>3</v>
      </c>
      <c r="K212">
        <v>4</v>
      </c>
      <c r="L212">
        <v>1</v>
      </c>
      <c r="M212">
        <v>1</v>
      </c>
      <c r="N212" t="s">
        <v>28</v>
      </c>
      <c r="O212">
        <v>1.38</v>
      </c>
      <c r="P212">
        <v>4.79</v>
      </c>
      <c r="Q212">
        <v>7.25</v>
      </c>
      <c r="R212">
        <v>1.44</v>
      </c>
      <c r="S212">
        <v>5.39</v>
      </c>
      <c r="T212">
        <v>8.75</v>
      </c>
      <c r="U212" t="str">
        <f t="shared" si="3"/>
        <v>HOME STRONGER</v>
      </c>
      <c r="V212" t="str" cm="1">
        <f t="array" ref="V212">_xlfn.IFS(N212="H","HOME WIN",N212="D","DRAW",N212="A","AWAY WIN")</f>
        <v>DRAW</v>
      </c>
    </row>
    <row r="213" spans="1:22" x14ac:dyDescent="0.45">
      <c r="A213" t="s">
        <v>31</v>
      </c>
      <c r="B213" s="2">
        <v>41113</v>
      </c>
      <c r="C213" s="1">
        <v>0.75</v>
      </c>
      <c r="D213" t="s">
        <v>33</v>
      </c>
      <c r="E213" t="s">
        <v>45</v>
      </c>
      <c r="F213">
        <v>1388.27</v>
      </c>
      <c r="G213">
        <v>1360.2</v>
      </c>
      <c r="H213">
        <v>7</v>
      </c>
      <c r="I213">
        <v>10</v>
      </c>
      <c r="J213">
        <v>1</v>
      </c>
      <c r="K213">
        <v>4</v>
      </c>
      <c r="L213">
        <v>0</v>
      </c>
      <c r="M213">
        <v>0</v>
      </c>
      <c r="N213" t="s">
        <v>28</v>
      </c>
      <c r="O213">
        <v>2.54</v>
      </c>
      <c r="P213">
        <v>3.19</v>
      </c>
      <c r="Q213">
        <v>2.74</v>
      </c>
      <c r="R213">
        <v>2.93</v>
      </c>
      <c r="S213">
        <v>3.4</v>
      </c>
      <c r="T213">
        <v>3.1</v>
      </c>
      <c r="U213" t="str">
        <f t="shared" si="3"/>
        <v>HOME STRONGER</v>
      </c>
      <c r="V213" t="str" cm="1">
        <f t="array" ref="V213">_xlfn.IFS(N213="H","HOME WIN",N213="D","DRAW",N213="A","AWAY WIN")</f>
        <v>DRAW</v>
      </c>
    </row>
    <row r="214" spans="1:22" x14ac:dyDescent="0.45">
      <c r="A214" t="s">
        <v>31</v>
      </c>
      <c r="B214" s="2">
        <v>41117</v>
      </c>
      <c r="C214" s="1">
        <v>0.72916666666666663</v>
      </c>
      <c r="D214" t="s">
        <v>78</v>
      </c>
      <c r="E214" t="s">
        <v>55</v>
      </c>
      <c r="F214">
        <v>1441.02</v>
      </c>
      <c r="G214">
        <v>1479.43</v>
      </c>
      <c r="H214">
        <v>4</v>
      </c>
      <c r="I214">
        <v>8</v>
      </c>
      <c r="J214">
        <v>3</v>
      </c>
      <c r="K214">
        <v>9</v>
      </c>
      <c r="L214">
        <v>2</v>
      </c>
      <c r="M214">
        <v>2</v>
      </c>
      <c r="N214" t="s">
        <v>28</v>
      </c>
      <c r="O214">
        <v>2.5099999999999998</v>
      </c>
      <c r="P214">
        <v>3.32</v>
      </c>
      <c r="Q214">
        <v>2.64</v>
      </c>
      <c r="R214">
        <v>2.65</v>
      </c>
      <c r="S214">
        <v>3.54</v>
      </c>
      <c r="T214">
        <v>2.81</v>
      </c>
      <c r="U214" t="str">
        <f t="shared" si="3"/>
        <v>AWAY STRONGER</v>
      </c>
      <c r="V214" t="str" cm="1">
        <f t="array" ref="V214">_xlfn.IFS(N214="H","HOME WIN",N214="D","DRAW",N214="A","AWAY WIN")</f>
        <v>DRAW</v>
      </c>
    </row>
    <row r="215" spans="1:22" x14ac:dyDescent="0.45">
      <c r="A215" t="s">
        <v>20</v>
      </c>
      <c r="B215" s="2">
        <v>41117</v>
      </c>
      <c r="C215" s="1">
        <v>0.75</v>
      </c>
      <c r="D215" t="s">
        <v>58</v>
      </c>
      <c r="E215" t="s">
        <v>21</v>
      </c>
      <c r="F215">
        <v>1406.16</v>
      </c>
      <c r="G215">
        <v>1277.1099999999999</v>
      </c>
      <c r="H215">
        <v>6</v>
      </c>
      <c r="I215">
        <v>10</v>
      </c>
      <c r="J215">
        <v>0</v>
      </c>
      <c r="K215">
        <v>3</v>
      </c>
      <c r="L215">
        <v>5</v>
      </c>
      <c r="M215">
        <v>0</v>
      </c>
      <c r="N215" t="s">
        <v>23</v>
      </c>
      <c r="O215">
        <v>1.3</v>
      </c>
      <c r="P215">
        <v>5.0599999999999996</v>
      </c>
      <c r="Q215">
        <v>9.14</v>
      </c>
      <c r="R215">
        <v>1.35</v>
      </c>
      <c r="S215">
        <v>5.75</v>
      </c>
      <c r="T215">
        <v>11</v>
      </c>
      <c r="U215" t="str">
        <f t="shared" si="3"/>
        <v>HOME STRONGER</v>
      </c>
      <c r="V215" t="str" cm="1">
        <f t="array" ref="V215">_xlfn.IFS(N215="H","HOME WIN",N215="D","DRAW",N215="A","AWAY WIN")</f>
        <v>HOME WIN</v>
      </c>
    </row>
    <row r="216" spans="1:22" x14ac:dyDescent="0.45">
      <c r="A216" t="s">
        <v>20</v>
      </c>
      <c r="B216" s="2">
        <v>41118</v>
      </c>
      <c r="C216" s="1">
        <v>0.70833333333333337</v>
      </c>
      <c r="D216" t="s">
        <v>29</v>
      </c>
      <c r="E216" t="s">
        <v>25</v>
      </c>
      <c r="F216">
        <v>1277.06</v>
      </c>
      <c r="G216">
        <v>1450.1</v>
      </c>
      <c r="H216">
        <v>4</v>
      </c>
      <c r="I216">
        <v>5</v>
      </c>
      <c r="J216">
        <v>6</v>
      </c>
      <c r="K216">
        <v>12</v>
      </c>
      <c r="L216">
        <v>1</v>
      </c>
      <c r="M216">
        <v>1</v>
      </c>
      <c r="N216" t="s">
        <v>28</v>
      </c>
      <c r="O216">
        <v>3.41</v>
      </c>
      <c r="P216">
        <v>3.41</v>
      </c>
      <c r="Q216">
        <v>2.0499999999999998</v>
      </c>
      <c r="R216">
        <v>3.75</v>
      </c>
      <c r="S216">
        <v>3.68</v>
      </c>
      <c r="T216">
        <v>2.2000000000000002</v>
      </c>
      <c r="U216" t="str">
        <f t="shared" si="3"/>
        <v>AWAY STRONGER</v>
      </c>
      <c r="V216" t="str" cm="1">
        <f t="array" ref="V216">_xlfn.IFS(N216="H","HOME WIN",N216="D","DRAW",N216="A","AWAY WIN")</f>
        <v>DRAW</v>
      </c>
    </row>
    <row r="217" spans="1:22" x14ac:dyDescent="0.45">
      <c r="A217" t="s">
        <v>35</v>
      </c>
      <c r="B217" s="2">
        <v>41118</v>
      </c>
      <c r="C217" s="1">
        <v>0.72916666666666663</v>
      </c>
      <c r="D217" t="s">
        <v>39</v>
      </c>
      <c r="E217" t="s">
        <v>46</v>
      </c>
      <c r="F217">
        <v>1587.02</v>
      </c>
      <c r="G217">
        <v>1372.32</v>
      </c>
      <c r="H217">
        <v>9</v>
      </c>
      <c r="I217">
        <v>13</v>
      </c>
      <c r="J217">
        <v>6</v>
      </c>
      <c r="K217">
        <v>7</v>
      </c>
      <c r="L217">
        <v>3</v>
      </c>
      <c r="M217">
        <v>2</v>
      </c>
      <c r="N217" t="s">
        <v>23</v>
      </c>
      <c r="O217">
        <v>1.36</v>
      </c>
      <c r="P217">
        <v>4.5199999999999996</v>
      </c>
      <c r="Q217">
        <v>8.39</v>
      </c>
      <c r="R217">
        <v>1.4</v>
      </c>
      <c r="S217">
        <v>5.05</v>
      </c>
      <c r="T217">
        <v>10</v>
      </c>
      <c r="U217" t="str">
        <f t="shared" si="3"/>
        <v>HOME STRONGER</v>
      </c>
      <c r="V217" t="str" cm="1">
        <f t="array" ref="V217">_xlfn.IFS(N217="H","HOME WIN",N217="D","DRAW",N217="A","AWAY WIN")</f>
        <v>HOME WIN</v>
      </c>
    </row>
    <row r="218" spans="1:22" x14ac:dyDescent="0.45">
      <c r="A218" t="s">
        <v>35</v>
      </c>
      <c r="B218" s="2">
        <v>41119</v>
      </c>
      <c r="C218" s="1">
        <v>0.625</v>
      </c>
      <c r="D218" t="s">
        <v>38</v>
      </c>
      <c r="E218" t="s">
        <v>47</v>
      </c>
      <c r="F218">
        <v>1392.72</v>
      </c>
      <c r="G218">
        <v>1413.23</v>
      </c>
      <c r="H218">
        <v>0</v>
      </c>
      <c r="I218">
        <v>4</v>
      </c>
      <c r="J218">
        <v>6</v>
      </c>
      <c r="K218">
        <v>6</v>
      </c>
      <c r="L218">
        <v>1</v>
      </c>
      <c r="M218">
        <v>2</v>
      </c>
      <c r="N218" t="s">
        <v>34</v>
      </c>
      <c r="O218">
        <v>2.2200000000000002</v>
      </c>
      <c r="P218">
        <v>3.27</v>
      </c>
      <c r="Q218">
        <v>3.09</v>
      </c>
      <c r="R218">
        <v>2.44</v>
      </c>
      <c r="S218">
        <v>3.53</v>
      </c>
      <c r="T218">
        <v>3.35</v>
      </c>
      <c r="U218" t="str">
        <f t="shared" si="3"/>
        <v>AWAY STRONGER</v>
      </c>
      <c r="V218" t="str" cm="1">
        <f t="array" ref="V218">_xlfn.IFS(N218="H","HOME WIN",N218="D","DRAW",N218="A","AWAY WIN")</f>
        <v>AWAY WIN</v>
      </c>
    </row>
    <row r="219" spans="1:22" x14ac:dyDescent="0.45">
      <c r="A219" t="s">
        <v>20</v>
      </c>
      <c r="B219" s="2">
        <v>41119</v>
      </c>
      <c r="C219" s="1">
        <v>0.70833333333333337</v>
      </c>
      <c r="D219" t="s">
        <v>48</v>
      </c>
      <c r="E219" t="s">
        <v>22</v>
      </c>
      <c r="F219">
        <v>1344.26</v>
      </c>
      <c r="G219">
        <v>1230.23</v>
      </c>
      <c r="H219">
        <v>4</v>
      </c>
      <c r="I219">
        <v>5</v>
      </c>
      <c r="J219">
        <v>0</v>
      </c>
      <c r="K219">
        <v>3</v>
      </c>
      <c r="L219">
        <v>3</v>
      </c>
      <c r="M219">
        <v>1</v>
      </c>
      <c r="N219" t="s">
        <v>23</v>
      </c>
      <c r="O219">
        <v>1.36</v>
      </c>
      <c r="P219">
        <v>4.5999999999999996</v>
      </c>
      <c r="Q219">
        <v>8.31</v>
      </c>
      <c r="R219">
        <v>1.4</v>
      </c>
      <c r="S219">
        <v>5.23</v>
      </c>
      <c r="T219">
        <v>10.44</v>
      </c>
      <c r="U219" t="str">
        <f t="shared" si="3"/>
        <v>HOME STRONGER</v>
      </c>
      <c r="V219" t="str" cm="1">
        <f t="array" ref="V219">_xlfn.IFS(N219="H","HOME WIN",N219="D","DRAW",N219="A","AWAY WIN")</f>
        <v>HOME WIN</v>
      </c>
    </row>
    <row r="220" spans="1:22" x14ac:dyDescent="0.45">
      <c r="A220" t="s">
        <v>20</v>
      </c>
      <c r="B220" s="2">
        <v>41119</v>
      </c>
      <c r="C220" s="1">
        <v>0.70833333333333337</v>
      </c>
      <c r="D220" t="s">
        <v>27</v>
      </c>
      <c r="E220" t="s">
        <v>24</v>
      </c>
      <c r="F220">
        <v>1267.1600000000001</v>
      </c>
      <c r="G220">
        <v>1402.48</v>
      </c>
      <c r="H220">
        <v>6</v>
      </c>
      <c r="I220">
        <v>6</v>
      </c>
      <c r="J220">
        <v>4</v>
      </c>
      <c r="K220">
        <v>6</v>
      </c>
      <c r="L220">
        <v>3</v>
      </c>
      <c r="M220">
        <v>2</v>
      </c>
      <c r="N220" t="s">
        <v>23</v>
      </c>
      <c r="O220">
        <v>2.5099999999999998</v>
      </c>
      <c r="P220">
        <v>3.24</v>
      </c>
      <c r="Q220">
        <v>2.72</v>
      </c>
      <c r="R220">
        <v>2.6</v>
      </c>
      <c r="S220">
        <v>3.5</v>
      </c>
      <c r="T220">
        <v>2.92</v>
      </c>
      <c r="U220" t="str">
        <f t="shared" si="3"/>
        <v>AWAY STRONGER</v>
      </c>
      <c r="V220" t="str" cm="1">
        <f t="array" ref="V220">_xlfn.IFS(N220="H","HOME WIN",N220="D","DRAW",N220="A","AWAY WIN")</f>
        <v>HOME WIN</v>
      </c>
    </row>
    <row r="221" spans="1:22" x14ac:dyDescent="0.45">
      <c r="A221" t="s">
        <v>20</v>
      </c>
      <c r="B221" s="2">
        <v>41119</v>
      </c>
      <c r="C221" s="1">
        <v>0.70833333333333337</v>
      </c>
      <c r="D221" t="s">
        <v>59</v>
      </c>
      <c r="E221" t="s">
        <v>69</v>
      </c>
      <c r="F221">
        <v>1294.3399999999999</v>
      </c>
      <c r="G221">
        <v>1235.43</v>
      </c>
      <c r="H221">
        <v>7</v>
      </c>
      <c r="I221">
        <v>8</v>
      </c>
      <c r="J221">
        <v>3</v>
      </c>
      <c r="K221">
        <v>9</v>
      </c>
      <c r="L221">
        <v>3</v>
      </c>
      <c r="M221">
        <v>0</v>
      </c>
      <c r="N221" t="s">
        <v>23</v>
      </c>
      <c r="O221">
        <v>1.54</v>
      </c>
      <c r="P221">
        <v>3.95</v>
      </c>
      <c r="Q221">
        <v>5.83</v>
      </c>
      <c r="R221">
        <v>1.6</v>
      </c>
      <c r="S221">
        <v>4.33</v>
      </c>
      <c r="T221">
        <v>6.62</v>
      </c>
      <c r="U221" t="str">
        <f t="shared" si="3"/>
        <v>HOME STRONGER</v>
      </c>
      <c r="V221" t="str" cm="1">
        <f t="array" ref="V221">_xlfn.IFS(N221="H","HOME WIN",N221="D","DRAW",N221="A","AWAY WIN")</f>
        <v>HOME WIN</v>
      </c>
    </row>
    <row r="222" spans="1:22" x14ac:dyDescent="0.45">
      <c r="A222" t="s">
        <v>41</v>
      </c>
      <c r="B222" s="2">
        <v>41119</v>
      </c>
      <c r="C222" s="1">
        <v>0.72916666666666663</v>
      </c>
      <c r="D222" t="s">
        <v>70</v>
      </c>
      <c r="E222" t="s">
        <v>51</v>
      </c>
      <c r="F222">
        <v>1289.81</v>
      </c>
      <c r="G222">
        <v>1411.96</v>
      </c>
      <c r="H222">
        <v>3</v>
      </c>
      <c r="I222">
        <v>7</v>
      </c>
      <c r="J222">
        <v>6</v>
      </c>
      <c r="K222">
        <v>9</v>
      </c>
      <c r="L222">
        <v>0</v>
      </c>
      <c r="M222">
        <v>0</v>
      </c>
      <c r="N222" t="s">
        <v>28</v>
      </c>
      <c r="O222">
        <v>2.62</v>
      </c>
      <c r="P222">
        <v>3.22</v>
      </c>
      <c r="Q222">
        <v>2.62</v>
      </c>
      <c r="R222">
        <v>2.75</v>
      </c>
      <c r="S222">
        <v>3.41</v>
      </c>
      <c r="T222">
        <v>2.81</v>
      </c>
      <c r="U222" t="str">
        <f t="shared" si="3"/>
        <v>AWAY STRONGER</v>
      </c>
      <c r="V222" t="str" cm="1">
        <f t="array" ref="V222">_xlfn.IFS(N222="H","HOME WIN",N222="D","DRAW",N222="A","AWAY WIN")</f>
        <v>DRAW</v>
      </c>
    </row>
    <row r="223" spans="1:22" x14ac:dyDescent="0.45">
      <c r="A223" t="s">
        <v>41</v>
      </c>
      <c r="B223" s="2">
        <v>41119</v>
      </c>
      <c r="C223" s="1">
        <v>0.72916666666666663</v>
      </c>
      <c r="D223" t="s">
        <v>54</v>
      </c>
      <c r="E223" t="s">
        <v>71</v>
      </c>
      <c r="F223">
        <v>1304.94</v>
      </c>
      <c r="G223">
        <v>1228.5</v>
      </c>
      <c r="H223">
        <v>4</v>
      </c>
      <c r="I223">
        <v>10</v>
      </c>
      <c r="J223">
        <v>4</v>
      </c>
      <c r="K223">
        <v>8</v>
      </c>
      <c r="L223">
        <v>1</v>
      </c>
      <c r="M223">
        <v>1</v>
      </c>
      <c r="N223" t="s">
        <v>28</v>
      </c>
      <c r="O223">
        <v>1.95</v>
      </c>
      <c r="P223">
        <v>3.36</v>
      </c>
      <c r="Q223">
        <v>3.82</v>
      </c>
      <c r="R223">
        <v>2.04</v>
      </c>
      <c r="S223">
        <v>3.62</v>
      </c>
      <c r="T223">
        <v>4.37</v>
      </c>
      <c r="U223" t="str">
        <f t="shared" si="3"/>
        <v>HOME STRONGER</v>
      </c>
      <c r="V223" t="str" cm="1">
        <f t="array" ref="V223">_xlfn.IFS(N223="H","HOME WIN",N223="D","DRAW",N223="A","AWAY WIN")</f>
        <v>DRAW</v>
      </c>
    </row>
    <row r="224" spans="1:22" x14ac:dyDescent="0.45">
      <c r="A224" t="s">
        <v>31</v>
      </c>
      <c r="B224" s="2">
        <v>41119</v>
      </c>
      <c r="C224" s="1">
        <v>0.75</v>
      </c>
      <c r="D224" t="s">
        <v>56</v>
      </c>
      <c r="E224" t="s">
        <v>44</v>
      </c>
      <c r="F224">
        <v>1510.04</v>
      </c>
      <c r="G224">
        <v>1399.93</v>
      </c>
      <c r="H224">
        <v>3</v>
      </c>
      <c r="I224">
        <v>7</v>
      </c>
      <c r="J224">
        <v>6</v>
      </c>
      <c r="K224">
        <v>12</v>
      </c>
      <c r="L224">
        <v>1</v>
      </c>
      <c r="M224">
        <v>1</v>
      </c>
      <c r="N224" t="s">
        <v>28</v>
      </c>
      <c r="O224">
        <v>1.99</v>
      </c>
      <c r="P224">
        <v>3.26</v>
      </c>
      <c r="Q224">
        <v>3.74</v>
      </c>
      <c r="R224">
        <v>2.12</v>
      </c>
      <c r="S224">
        <v>3.5</v>
      </c>
      <c r="T224">
        <v>4.2</v>
      </c>
      <c r="U224" t="str">
        <f t="shared" si="3"/>
        <v>HOME STRONGER</v>
      </c>
      <c r="V224" t="str" cm="1">
        <f t="array" ref="V224">_xlfn.IFS(N224="H","HOME WIN",N224="D","DRAW",N224="A","AWAY WIN")</f>
        <v>DRAW</v>
      </c>
    </row>
    <row r="225" spans="1:22" x14ac:dyDescent="0.45">
      <c r="A225" t="s">
        <v>20</v>
      </c>
      <c r="B225" s="2">
        <v>41119</v>
      </c>
      <c r="C225" s="1">
        <v>0.79166666666666663</v>
      </c>
      <c r="D225" t="s">
        <v>49</v>
      </c>
      <c r="E225" t="s">
        <v>30</v>
      </c>
      <c r="F225">
        <v>1392.9</v>
      </c>
      <c r="G225">
        <v>1446</v>
      </c>
      <c r="H225">
        <v>3</v>
      </c>
      <c r="I225">
        <v>5</v>
      </c>
      <c r="J225">
        <v>7</v>
      </c>
      <c r="K225">
        <v>11</v>
      </c>
      <c r="L225">
        <v>1</v>
      </c>
      <c r="M225">
        <v>1</v>
      </c>
      <c r="N225" t="s">
        <v>28</v>
      </c>
      <c r="O225">
        <v>2.0699999999999998</v>
      </c>
      <c r="P225">
        <v>3.42</v>
      </c>
      <c r="Q225">
        <v>3.38</v>
      </c>
      <c r="R225">
        <v>2.2000000000000002</v>
      </c>
      <c r="S225">
        <v>3.72</v>
      </c>
      <c r="T225">
        <v>3.65</v>
      </c>
      <c r="U225" t="str">
        <f t="shared" si="3"/>
        <v>AWAY STRONGER</v>
      </c>
      <c r="V225" t="str" cm="1">
        <f t="array" ref="V225">_xlfn.IFS(N225="H","HOME WIN",N225="D","DRAW",N225="A","AWAY WIN")</f>
        <v>DRAW</v>
      </c>
    </row>
    <row r="226" spans="1:22" x14ac:dyDescent="0.45">
      <c r="A226" t="s">
        <v>20</v>
      </c>
      <c r="B226" s="2">
        <v>41120</v>
      </c>
      <c r="C226" s="1">
        <v>0.75</v>
      </c>
      <c r="D226" t="s">
        <v>40</v>
      </c>
      <c r="E226" t="s">
        <v>60</v>
      </c>
      <c r="F226">
        <v>1369.55</v>
      </c>
      <c r="G226">
        <v>1334.24</v>
      </c>
      <c r="H226">
        <v>3</v>
      </c>
      <c r="I226">
        <v>7</v>
      </c>
      <c r="J226">
        <v>6</v>
      </c>
      <c r="K226">
        <v>10</v>
      </c>
      <c r="L226">
        <v>1</v>
      </c>
      <c r="M226">
        <v>1</v>
      </c>
      <c r="N226" t="s">
        <v>28</v>
      </c>
      <c r="O226">
        <v>2.1</v>
      </c>
      <c r="P226">
        <v>3.48</v>
      </c>
      <c r="Q226">
        <v>3.23</v>
      </c>
      <c r="R226">
        <v>2.23</v>
      </c>
      <c r="S226">
        <v>3.8</v>
      </c>
      <c r="T226">
        <v>3.5</v>
      </c>
      <c r="U226" t="str">
        <f t="shared" si="3"/>
        <v>HOME STRONGER</v>
      </c>
      <c r="V226" t="str" cm="1">
        <f t="array" ref="V226">_xlfn.IFS(N226="H","HOME WIN",N226="D","DRAW",N226="A","AWAY WIN")</f>
        <v>DRAW</v>
      </c>
    </row>
    <row r="227" spans="1:22" x14ac:dyDescent="0.45">
      <c r="A227" t="s">
        <v>31</v>
      </c>
      <c r="B227" s="2">
        <v>41120</v>
      </c>
      <c r="C227" s="1">
        <v>0.75</v>
      </c>
      <c r="D227" t="s">
        <v>57</v>
      </c>
      <c r="E227" t="s">
        <v>32</v>
      </c>
      <c r="F227">
        <v>1382.29</v>
      </c>
      <c r="G227">
        <v>1402.53</v>
      </c>
      <c r="H227">
        <v>1</v>
      </c>
      <c r="I227">
        <v>1</v>
      </c>
      <c r="J227">
        <v>4</v>
      </c>
      <c r="K227">
        <v>7</v>
      </c>
      <c r="L227">
        <v>2</v>
      </c>
      <c r="M227">
        <v>1</v>
      </c>
      <c r="N227" t="s">
        <v>23</v>
      </c>
      <c r="O227">
        <v>2.23</v>
      </c>
      <c r="P227">
        <v>3.3</v>
      </c>
      <c r="Q227">
        <v>3.07</v>
      </c>
      <c r="R227">
        <v>2.33</v>
      </c>
      <c r="S227">
        <v>3.47</v>
      </c>
      <c r="T227">
        <v>3.4</v>
      </c>
      <c r="U227" t="str">
        <f t="shared" si="3"/>
        <v>AWAY STRONGER</v>
      </c>
      <c r="V227" t="str" cm="1">
        <f t="array" ref="V227">_xlfn.IFS(N227="H","HOME WIN",N227="D","DRAW",N227="A","AWAY WIN")</f>
        <v>HOME WIN</v>
      </c>
    </row>
    <row r="228" spans="1:22" x14ac:dyDescent="0.45">
      <c r="A228" t="s">
        <v>41</v>
      </c>
      <c r="B228" s="2">
        <v>41125</v>
      </c>
      <c r="C228" s="1">
        <v>0.58333333333333337</v>
      </c>
      <c r="D228" t="s">
        <v>70</v>
      </c>
      <c r="E228" t="s">
        <v>71</v>
      </c>
      <c r="F228">
        <v>1305.94</v>
      </c>
      <c r="G228">
        <v>1260.8800000000001</v>
      </c>
      <c r="H228">
        <v>3</v>
      </c>
      <c r="I228">
        <v>5</v>
      </c>
      <c r="J228">
        <v>4</v>
      </c>
      <c r="K228">
        <v>6</v>
      </c>
      <c r="L228">
        <v>1</v>
      </c>
      <c r="M228">
        <v>0</v>
      </c>
      <c r="N228" t="s">
        <v>23</v>
      </c>
      <c r="O228">
        <v>1.63</v>
      </c>
      <c r="P228">
        <v>3.64</v>
      </c>
      <c r="Q228">
        <v>5.32</v>
      </c>
      <c r="R228">
        <v>1.7</v>
      </c>
      <c r="S228">
        <v>4.12</v>
      </c>
      <c r="T228">
        <v>6.44</v>
      </c>
      <c r="U228" t="str">
        <f t="shared" si="3"/>
        <v>HOME STRONGER</v>
      </c>
      <c r="V228" t="str" cm="1">
        <f t="array" ref="V228">_xlfn.IFS(N228="H","HOME WIN",N228="D","DRAW",N228="A","AWAY WIN")</f>
        <v>HOME WIN</v>
      </c>
    </row>
    <row r="229" spans="1:22" x14ac:dyDescent="0.45">
      <c r="A229" t="s">
        <v>41</v>
      </c>
      <c r="B229" s="2">
        <v>41125</v>
      </c>
      <c r="C229" s="1">
        <v>0.6875</v>
      </c>
      <c r="D229" t="s">
        <v>52</v>
      </c>
      <c r="E229" t="s">
        <v>51</v>
      </c>
      <c r="F229">
        <v>1436.75</v>
      </c>
      <c r="G229">
        <v>1430.77</v>
      </c>
      <c r="H229">
        <v>6</v>
      </c>
      <c r="I229">
        <v>10</v>
      </c>
      <c r="J229">
        <v>4</v>
      </c>
      <c r="K229">
        <v>10</v>
      </c>
      <c r="L229">
        <v>2</v>
      </c>
      <c r="M229">
        <v>1</v>
      </c>
      <c r="N229" t="s">
        <v>23</v>
      </c>
      <c r="O229">
        <v>1.97</v>
      </c>
      <c r="P229">
        <v>3.34</v>
      </c>
      <c r="Q229">
        <v>3.73</v>
      </c>
      <c r="R229">
        <v>2.06</v>
      </c>
      <c r="S229">
        <v>3.58</v>
      </c>
      <c r="T229">
        <v>4.09</v>
      </c>
      <c r="U229" t="str">
        <f t="shared" si="3"/>
        <v>HOME STRONGER</v>
      </c>
      <c r="V229" t="str" cm="1">
        <f t="array" ref="V229">_xlfn.IFS(N229="H","HOME WIN",N229="D","DRAW",N229="A","AWAY WIN")</f>
        <v>HOME WIN</v>
      </c>
    </row>
    <row r="230" spans="1:22" x14ac:dyDescent="0.45">
      <c r="A230" t="s">
        <v>41</v>
      </c>
      <c r="B230" s="2">
        <v>41126</v>
      </c>
      <c r="C230" s="1">
        <v>0.75</v>
      </c>
      <c r="D230" t="s">
        <v>53</v>
      </c>
      <c r="E230" t="s">
        <v>70</v>
      </c>
      <c r="F230">
        <v>1413.27</v>
      </c>
      <c r="G230">
        <v>1305.94</v>
      </c>
      <c r="H230">
        <v>6</v>
      </c>
      <c r="I230">
        <v>9</v>
      </c>
      <c r="J230">
        <v>5</v>
      </c>
      <c r="K230">
        <v>7</v>
      </c>
      <c r="L230">
        <v>1</v>
      </c>
      <c r="M230">
        <v>1</v>
      </c>
      <c r="N230" t="s">
        <v>28</v>
      </c>
      <c r="O230">
        <v>2.09</v>
      </c>
      <c r="P230">
        <v>3.22</v>
      </c>
      <c r="Q230">
        <v>3.5</v>
      </c>
      <c r="R230">
        <v>2.23</v>
      </c>
      <c r="S230">
        <v>3.4</v>
      </c>
      <c r="T230">
        <v>3.8</v>
      </c>
      <c r="U230" t="str">
        <f t="shared" si="3"/>
        <v>HOME STRONGER</v>
      </c>
      <c r="V230" t="str" cm="1">
        <f t="array" ref="V230">_xlfn.IFS(N230="H","HOME WIN",N230="D","DRAW",N230="A","AWAY WIN")</f>
        <v>DRAW</v>
      </c>
    </row>
    <row r="231" spans="1:22" x14ac:dyDescent="0.45">
      <c r="A231" t="s">
        <v>41</v>
      </c>
      <c r="B231" s="2">
        <v>41128</v>
      </c>
      <c r="C231" s="1">
        <v>0.625</v>
      </c>
      <c r="D231" t="s">
        <v>43</v>
      </c>
      <c r="E231" t="s">
        <v>42</v>
      </c>
      <c r="F231">
        <v>1267.27</v>
      </c>
      <c r="G231">
        <v>1285.2</v>
      </c>
      <c r="H231">
        <v>4</v>
      </c>
      <c r="I231">
        <v>8</v>
      </c>
      <c r="J231">
        <v>0</v>
      </c>
      <c r="K231">
        <v>1</v>
      </c>
      <c r="L231">
        <v>0</v>
      </c>
      <c r="M231">
        <v>0</v>
      </c>
      <c r="N231" t="s">
        <v>28</v>
      </c>
      <c r="O231">
        <v>2.5499999999999998</v>
      </c>
      <c r="P231">
        <v>3.18</v>
      </c>
      <c r="Q231">
        <v>2.73</v>
      </c>
      <c r="R231">
        <v>2.66</v>
      </c>
      <c r="S231">
        <v>3.36</v>
      </c>
      <c r="T231">
        <v>2.91</v>
      </c>
      <c r="U231" t="str">
        <f t="shared" si="3"/>
        <v>AWAY STRONGER</v>
      </c>
      <c r="V231" t="str" cm="1">
        <f t="array" ref="V231">_xlfn.IFS(N231="H","HOME WIN",N231="D","DRAW",N231="A","AWAY WIN")</f>
        <v>DRAW</v>
      </c>
    </row>
    <row r="232" spans="1:22" x14ac:dyDescent="0.45">
      <c r="A232" t="s">
        <v>20</v>
      </c>
      <c r="B232" s="2">
        <v>41128</v>
      </c>
      <c r="C232" s="1">
        <v>0.70833333333333337</v>
      </c>
      <c r="D232" t="s">
        <v>48</v>
      </c>
      <c r="E232" t="s">
        <v>59</v>
      </c>
      <c r="F232">
        <v>1368.68</v>
      </c>
      <c r="G232">
        <v>1334.27</v>
      </c>
      <c r="H232">
        <v>6</v>
      </c>
      <c r="I232">
        <v>8</v>
      </c>
      <c r="J232">
        <v>9</v>
      </c>
      <c r="K232">
        <v>10</v>
      </c>
      <c r="L232">
        <v>1</v>
      </c>
      <c r="M232">
        <v>1</v>
      </c>
      <c r="N232" t="s">
        <v>28</v>
      </c>
      <c r="O232">
        <v>1.9</v>
      </c>
      <c r="P232">
        <v>3.44</v>
      </c>
      <c r="Q232">
        <v>3.91</v>
      </c>
      <c r="R232">
        <v>2</v>
      </c>
      <c r="S232">
        <v>3.75</v>
      </c>
      <c r="T232">
        <v>4.45</v>
      </c>
      <c r="U232" t="str">
        <f t="shared" si="3"/>
        <v>HOME STRONGER</v>
      </c>
      <c r="V232" t="str" cm="1">
        <f t="array" ref="V232">_xlfn.IFS(N232="H","HOME WIN",N232="D","DRAW",N232="A","AWAY WIN")</f>
        <v>DRAW</v>
      </c>
    </row>
    <row r="233" spans="1:22" x14ac:dyDescent="0.45">
      <c r="A233" t="s">
        <v>20</v>
      </c>
      <c r="B233" s="2">
        <v>41128</v>
      </c>
      <c r="C233" s="1">
        <v>0.70833333333333337</v>
      </c>
      <c r="D233" t="s">
        <v>69</v>
      </c>
      <c r="E233" t="s">
        <v>40</v>
      </c>
      <c r="F233">
        <v>1235.82</v>
      </c>
      <c r="G233">
        <v>1387.41</v>
      </c>
      <c r="H233">
        <v>3</v>
      </c>
      <c r="I233">
        <v>6</v>
      </c>
      <c r="J233">
        <v>4</v>
      </c>
      <c r="K233">
        <v>7</v>
      </c>
      <c r="L233">
        <v>0</v>
      </c>
      <c r="M233">
        <v>2</v>
      </c>
      <c r="N233" t="s">
        <v>34</v>
      </c>
      <c r="O233">
        <v>2.12</v>
      </c>
      <c r="P233">
        <v>3.33</v>
      </c>
      <c r="Q233">
        <v>3.29</v>
      </c>
      <c r="R233">
        <v>2.23</v>
      </c>
      <c r="S233">
        <v>3.6</v>
      </c>
      <c r="T233">
        <v>3.59</v>
      </c>
      <c r="U233" t="str">
        <f t="shared" si="3"/>
        <v>AWAY STRONGER</v>
      </c>
      <c r="V233" t="str" cm="1">
        <f t="array" ref="V233">_xlfn.IFS(N233="H","HOME WIN",N233="D","DRAW",N233="A","AWAY WIN")</f>
        <v>AWAY WIN</v>
      </c>
    </row>
    <row r="234" spans="1:22" x14ac:dyDescent="0.45">
      <c r="A234" t="s">
        <v>20</v>
      </c>
      <c r="B234" s="2">
        <v>41128</v>
      </c>
      <c r="C234" s="1">
        <v>0.70833333333333337</v>
      </c>
      <c r="D234" t="s">
        <v>22</v>
      </c>
      <c r="E234" t="s">
        <v>58</v>
      </c>
      <c r="F234">
        <v>1222.1199999999999</v>
      </c>
      <c r="G234">
        <v>1419.74</v>
      </c>
      <c r="H234">
        <v>0</v>
      </c>
      <c r="I234">
        <v>0</v>
      </c>
      <c r="J234">
        <v>6</v>
      </c>
      <c r="K234">
        <v>10</v>
      </c>
      <c r="L234">
        <v>1</v>
      </c>
      <c r="M234">
        <v>2</v>
      </c>
      <c r="N234" t="s">
        <v>34</v>
      </c>
      <c r="O234">
        <v>4.45</v>
      </c>
      <c r="P234">
        <v>3.76</v>
      </c>
      <c r="Q234">
        <v>1.71</v>
      </c>
      <c r="R234">
        <v>4.82</v>
      </c>
      <c r="S234">
        <v>4.2</v>
      </c>
      <c r="T234">
        <v>1.8</v>
      </c>
      <c r="U234" t="str">
        <f t="shared" si="3"/>
        <v>AWAY STRONGER</v>
      </c>
      <c r="V234" t="str" cm="1">
        <f t="array" ref="V234">_xlfn.IFS(N234="H","HOME WIN",N234="D","DRAW",N234="A","AWAY WIN")</f>
        <v>AWAY WIN</v>
      </c>
    </row>
    <row r="235" spans="1:22" x14ac:dyDescent="0.45">
      <c r="A235" t="s">
        <v>20</v>
      </c>
      <c r="B235" s="2">
        <v>41128</v>
      </c>
      <c r="C235" s="1">
        <v>0.79166666666666663</v>
      </c>
      <c r="D235" t="s">
        <v>30</v>
      </c>
      <c r="E235" t="s">
        <v>25</v>
      </c>
      <c r="F235">
        <v>1463.64</v>
      </c>
      <c r="G235">
        <v>1450.96</v>
      </c>
      <c r="H235">
        <v>5</v>
      </c>
      <c r="I235">
        <v>11</v>
      </c>
      <c r="J235">
        <v>4</v>
      </c>
      <c r="K235">
        <v>10</v>
      </c>
      <c r="L235">
        <v>1</v>
      </c>
      <c r="M235">
        <v>0</v>
      </c>
      <c r="N235" t="s">
        <v>23</v>
      </c>
      <c r="O235">
        <v>2.17</v>
      </c>
      <c r="P235">
        <v>3.41</v>
      </c>
      <c r="Q235">
        <v>3.13</v>
      </c>
      <c r="R235">
        <v>2.34</v>
      </c>
      <c r="S235">
        <v>3.68</v>
      </c>
      <c r="T235">
        <v>3.4</v>
      </c>
      <c r="U235" t="str">
        <f t="shared" si="3"/>
        <v>HOME STRONGER</v>
      </c>
      <c r="V235" t="str" cm="1">
        <f t="array" ref="V235">_xlfn.IFS(N235="H","HOME WIN",N235="D","DRAW",N235="A","AWAY WIN")</f>
        <v>HOME WIN</v>
      </c>
    </row>
    <row r="236" spans="1:22" x14ac:dyDescent="0.45">
      <c r="A236" t="s">
        <v>20</v>
      </c>
      <c r="B236" s="2">
        <v>41131</v>
      </c>
      <c r="C236" s="1">
        <v>0.75</v>
      </c>
      <c r="D236" t="s">
        <v>60</v>
      </c>
      <c r="E236" t="s">
        <v>27</v>
      </c>
      <c r="F236">
        <v>1367.41</v>
      </c>
      <c r="G236">
        <v>1297.5</v>
      </c>
      <c r="H236">
        <v>7</v>
      </c>
      <c r="I236">
        <v>8</v>
      </c>
      <c r="J236">
        <v>6</v>
      </c>
      <c r="K236">
        <v>9</v>
      </c>
      <c r="L236">
        <v>3</v>
      </c>
      <c r="M236">
        <v>2</v>
      </c>
      <c r="N236" t="s">
        <v>23</v>
      </c>
      <c r="O236">
        <v>1.55</v>
      </c>
      <c r="P236">
        <v>4.12</v>
      </c>
      <c r="Q236">
        <v>5.43</v>
      </c>
      <c r="R236">
        <v>1.61</v>
      </c>
      <c r="S236">
        <v>4.55</v>
      </c>
      <c r="T236">
        <v>6.25</v>
      </c>
      <c r="U236" t="str">
        <f t="shared" si="3"/>
        <v>HOME STRONGER</v>
      </c>
      <c r="V236" t="str" cm="1">
        <f t="array" ref="V236">_xlfn.IFS(N236="H","HOME WIN",N236="D","DRAW",N236="A","AWAY WIN")</f>
        <v>HOME WIN</v>
      </c>
    </row>
    <row r="237" spans="1:22" x14ac:dyDescent="0.45">
      <c r="A237" t="s">
        <v>35</v>
      </c>
      <c r="B237" s="2">
        <v>41133</v>
      </c>
      <c r="C237" s="1">
        <v>0.625</v>
      </c>
      <c r="D237" t="s">
        <v>47</v>
      </c>
      <c r="E237" t="s">
        <v>36</v>
      </c>
      <c r="F237">
        <v>1407.18</v>
      </c>
      <c r="G237">
        <v>1432.8</v>
      </c>
      <c r="H237">
        <v>6</v>
      </c>
      <c r="I237">
        <v>9</v>
      </c>
      <c r="J237">
        <v>6</v>
      </c>
      <c r="K237">
        <v>9</v>
      </c>
      <c r="L237">
        <v>0</v>
      </c>
      <c r="M237">
        <v>3</v>
      </c>
      <c r="N237" t="s">
        <v>34</v>
      </c>
      <c r="O237">
        <v>2.2400000000000002</v>
      </c>
      <c r="P237">
        <v>3.34</v>
      </c>
      <c r="Q237">
        <v>3.05</v>
      </c>
      <c r="R237">
        <v>2.4</v>
      </c>
      <c r="S237">
        <v>3.66</v>
      </c>
      <c r="T237">
        <v>3.32</v>
      </c>
      <c r="U237" t="str">
        <f t="shared" si="3"/>
        <v>AWAY STRONGER</v>
      </c>
      <c r="V237" t="str" cm="1">
        <f t="array" ref="V237">_xlfn.IFS(N237="H","HOME WIN",N237="D","DRAW",N237="A","AWAY WIN")</f>
        <v>AWAY WIN</v>
      </c>
    </row>
    <row r="238" spans="1:22" x14ac:dyDescent="0.45">
      <c r="A238" t="s">
        <v>35</v>
      </c>
      <c r="B238" s="2">
        <v>41133</v>
      </c>
      <c r="C238" s="1">
        <v>0.72916666666666663</v>
      </c>
      <c r="D238" t="s">
        <v>37</v>
      </c>
      <c r="E238" t="s">
        <v>39</v>
      </c>
      <c r="F238">
        <v>1460.7</v>
      </c>
      <c r="G238">
        <v>1573.22</v>
      </c>
      <c r="H238">
        <v>4</v>
      </c>
      <c r="I238">
        <v>7</v>
      </c>
      <c r="J238">
        <v>9</v>
      </c>
      <c r="K238">
        <v>15</v>
      </c>
      <c r="L238">
        <v>1</v>
      </c>
      <c r="M238">
        <v>1</v>
      </c>
      <c r="N238" t="s">
        <v>28</v>
      </c>
      <c r="O238">
        <v>3.03</v>
      </c>
      <c r="P238">
        <v>3.28</v>
      </c>
      <c r="Q238">
        <v>2.2799999999999998</v>
      </c>
      <c r="R238">
        <v>3.35</v>
      </c>
      <c r="S238">
        <v>3.45</v>
      </c>
      <c r="T238">
        <v>2.4</v>
      </c>
      <c r="U238" t="str">
        <f t="shared" si="3"/>
        <v>AWAY STRONGER</v>
      </c>
      <c r="V238" t="str" cm="1">
        <f t="array" ref="V238">_xlfn.IFS(N238="H","HOME WIN",N238="D","DRAW",N238="A","AWAY WIN")</f>
        <v>DRAW</v>
      </c>
    </row>
    <row r="239" spans="1:22" x14ac:dyDescent="0.45">
      <c r="A239" t="s">
        <v>31</v>
      </c>
      <c r="B239" s="2">
        <v>41138</v>
      </c>
      <c r="C239" s="1">
        <v>0.72916666666666663</v>
      </c>
      <c r="D239" t="s">
        <v>68</v>
      </c>
      <c r="E239" t="s">
        <v>55</v>
      </c>
      <c r="F239">
        <v>1403.43</v>
      </c>
      <c r="G239">
        <v>1476.68</v>
      </c>
      <c r="H239">
        <v>4</v>
      </c>
      <c r="I239">
        <v>7</v>
      </c>
      <c r="J239">
        <v>4</v>
      </c>
      <c r="K239">
        <v>7</v>
      </c>
      <c r="L239">
        <v>3</v>
      </c>
      <c r="M239">
        <v>0</v>
      </c>
      <c r="N239" t="s">
        <v>23</v>
      </c>
      <c r="O239">
        <v>2.4900000000000002</v>
      </c>
      <c r="P239">
        <v>3.27</v>
      </c>
      <c r="Q239">
        <v>2.75</v>
      </c>
      <c r="R239">
        <v>2.7</v>
      </c>
      <c r="S239">
        <v>3.48</v>
      </c>
      <c r="T239">
        <v>2.95</v>
      </c>
      <c r="U239" t="str">
        <f t="shared" si="3"/>
        <v>AWAY STRONGER</v>
      </c>
      <c r="V239" t="str" cm="1">
        <f t="array" ref="V239">_xlfn.IFS(N239="H","HOME WIN",N239="D","DRAW",N239="A","AWAY WIN")</f>
        <v>HOME WIN</v>
      </c>
    </row>
    <row r="240" spans="1:22" x14ac:dyDescent="0.45">
      <c r="A240" t="s">
        <v>61</v>
      </c>
      <c r="B240" s="2">
        <v>41139</v>
      </c>
      <c r="C240" s="1">
        <v>0.52083333333333337</v>
      </c>
      <c r="D240" t="s">
        <v>80</v>
      </c>
      <c r="E240" t="s">
        <v>64</v>
      </c>
      <c r="F240">
        <v>1312.74</v>
      </c>
      <c r="G240">
        <v>1262.58</v>
      </c>
      <c r="H240">
        <v>2</v>
      </c>
      <c r="I240">
        <v>4</v>
      </c>
      <c r="J240">
        <v>3</v>
      </c>
      <c r="K240">
        <v>4</v>
      </c>
      <c r="L240">
        <v>2</v>
      </c>
      <c r="M240">
        <v>1</v>
      </c>
      <c r="N240" t="s">
        <v>23</v>
      </c>
      <c r="O240">
        <v>1.74</v>
      </c>
      <c r="P240">
        <v>3.42</v>
      </c>
      <c r="Q240">
        <v>4.72</v>
      </c>
      <c r="R240">
        <v>1.85</v>
      </c>
      <c r="S240">
        <v>3.6</v>
      </c>
      <c r="T240">
        <v>5.63</v>
      </c>
      <c r="U240" t="str">
        <f t="shared" si="3"/>
        <v>HOME STRONGER</v>
      </c>
      <c r="V240" t="str" cm="1">
        <f t="array" ref="V240">_xlfn.IFS(N240="H","HOME WIN",N240="D","DRAW",N240="A","AWAY WIN")</f>
        <v>HOME WIN</v>
      </c>
    </row>
    <row r="241" spans="1:22" x14ac:dyDescent="0.45">
      <c r="A241" t="s">
        <v>41</v>
      </c>
      <c r="B241" s="2">
        <v>41139</v>
      </c>
      <c r="C241" s="1">
        <v>0.625</v>
      </c>
      <c r="D241" t="s">
        <v>51</v>
      </c>
      <c r="E241" t="s">
        <v>52</v>
      </c>
      <c r="F241">
        <v>1441.94</v>
      </c>
      <c r="G241">
        <v>1475.99</v>
      </c>
      <c r="H241">
        <v>2</v>
      </c>
      <c r="I241">
        <v>5</v>
      </c>
      <c r="J241">
        <v>6</v>
      </c>
      <c r="K241">
        <v>12</v>
      </c>
      <c r="L241">
        <v>2</v>
      </c>
      <c r="M241">
        <v>1</v>
      </c>
      <c r="N241" t="s">
        <v>23</v>
      </c>
      <c r="O241">
        <v>1.64</v>
      </c>
      <c r="P241">
        <v>3.75</v>
      </c>
      <c r="Q241">
        <v>5.1100000000000003</v>
      </c>
      <c r="R241">
        <v>1.85</v>
      </c>
      <c r="S241">
        <v>4.28</v>
      </c>
      <c r="T241">
        <v>6</v>
      </c>
      <c r="U241" t="str">
        <f t="shared" si="3"/>
        <v>AWAY STRONGER</v>
      </c>
      <c r="V241" t="str" cm="1">
        <f t="array" ref="V241">_xlfn.IFS(N241="H","HOME WIN",N241="D","DRAW",N241="A","AWAY WIN")</f>
        <v>HOME WIN</v>
      </c>
    </row>
    <row r="242" spans="1:22" x14ac:dyDescent="0.45">
      <c r="A242" t="s">
        <v>65</v>
      </c>
      <c r="B242" s="2">
        <v>41139</v>
      </c>
      <c r="C242" s="1">
        <v>0.70833333333333337</v>
      </c>
      <c r="D242" t="s">
        <v>67</v>
      </c>
      <c r="E242" t="s">
        <v>73</v>
      </c>
      <c r="F242">
        <v>1315.59</v>
      </c>
      <c r="G242">
        <v>1527.05</v>
      </c>
      <c r="H242">
        <v>0</v>
      </c>
      <c r="I242">
        <v>1</v>
      </c>
      <c r="J242">
        <v>5</v>
      </c>
      <c r="K242">
        <v>6</v>
      </c>
      <c r="L242">
        <v>0</v>
      </c>
      <c r="M242">
        <v>3</v>
      </c>
      <c r="N242" t="s">
        <v>34</v>
      </c>
      <c r="O242">
        <v>4.63</v>
      </c>
      <c r="P242">
        <v>3.37</v>
      </c>
      <c r="Q242">
        <v>1.69</v>
      </c>
      <c r="R242">
        <v>5.37</v>
      </c>
      <c r="S242">
        <v>3.54</v>
      </c>
      <c r="T242">
        <v>1.88</v>
      </c>
      <c r="U242" t="str">
        <f t="shared" si="3"/>
        <v>AWAY STRONGER</v>
      </c>
      <c r="V242" t="str" cm="1">
        <f t="array" ref="V242">_xlfn.IFS(N242="H","HOME WIN",N242="D","DRAW",N242="A","AWAY WIN")</f>
        <v>AWAY WIN</v>
      </c>
    </row>
    <row r="243" spans="1:22" x14ac:dyDescent="0.45">
      <c r="A243" t="s">
        <v>35</v>
      </c>
      <c r="B243" s="2">
        <v>41139</v>
      </c>
      <c r="C243" s="1">
        <v>0.72916666666666663</v>
      </c>
      <c r="D243" t="s">
        <v>47</v>
      </c>
      <c r="E243" t="s">
        <v>39</v>
      </c>
      <c r="F243">
        <v>1399.11</v>
      </c>
      <c r="G243">
        <v>1555.51</v>
      </c>
      <c r="H243">
        <v>3</v>
      </c>
      <c r="I243">
        <v>9</v>
      </c>
      <c r="J243">
        <v>7</v>
      </c>
      <c r="K243">
        <v>13</v>
      </c>
      <c r="L243">
        <v>4</v>
      </c>
      <c r="M243">
        <v>4</v>
      </c>
      <c r="N243" t="s">
        <v>28</v>
      </c>
      <c r="O243">
        <v>3.13</v>
      </c>
      <c r="P243">
        <v>3.3</v>
      </c>
      <c r="Q243">
        <v>2.21</v>
      </c>
      <c r="R243">
        <v>3.4</v>
      </c>
      <c r="S243">
        <v>3.5</v>
      </c>
      <c r="T243">
        <v>2.44</v>
      </c>
      <c r="U243" t="str">
        <f t="shared" si="3"/>
        <v>AWAY STRONGER</v>
      </c>
      <c r="V243" t="str" cm="1">
        <f t="array" ref="V243">_xlfn.IFS(N243="H","HOME WIN",N243="D","DRAW",N243="A","AWAY WIN")</f>
        <v>DRAW</v>
      </c>
    </row>
    <row r="244" spans="1:22" x14ac:dyDescent="0.45">
      <c r="A244" t="s">
        <v>31</v>
      </c>
      <c r="B244" s="2">
        <v>41140</v>
      </c>
      <c r="C244" s="1">
        <v>0.54166666666666663</v>
      </c>
      <c r="D244" t="s">
        <v>45</v>
      </c>
      <c r="E244" t="s">
        <v>78</v>
      </c>
      <c r="F244">
        <v>1333.6</v>
      </c>
      <c r="G244">
        <v>1440.33</v>
      </c>
      <c r="H244">
        <v>0</v>
      </c>
      <c r="I244">
        <v>1</v>
      </c>
      <c r="J244">
        <v>4</v>
      </c>
      <c r="K244">
        <v>8</v>
      </c>
      <c r="L244">
        <v>0</v>
      </c>
      <c r="M244">
        <v>0</v>
      </c>
      <c r="N244" t="s">
        <v>28</v>
      </c>
      <c r="O244">
        <v>2.98</v>
      </c>
      <c r="P244">
        <v>3.39</v>
      </c>
      <c r="Q244">
        <v>2.25</v>
      </c>
      <c r="R244">
        <v>3.29</v>
      </c>
      <c r="S244">
        <v>3.7</v>
      </c>
      <c r="T244">
        <v>2.38</v>
      </c>
      <c r="U244" t="str">
        <f t="shared" si="3"/>
        <v>AWAY STRONGER</v>
      </c>
      <c r="V244" t="str" cm="1">
        <f t="array" ref="V244">_xlfn.IFS(N244="H","HOME WIN",N244="D","DRAW",N244="A","AWAY WIN")</f>
        <v>DRAW</v>
      </c>
    </row>
    <row r="245" spans="1:22" x14ac:dyDescent="0.45">
      <c r="A245" t="s">
        <v>31</v>
      </c>
      <c r="B245" s="2">
        <v>41140</v>
      </c>
      <c r="C245" s="1">
        <v>0.66666666666666663</v>
      </c>
      <c r="D245" t="s">
        <v>33</v>
      </c>
      <c r="E245" t="s">
        <v>56</v>
      </c>
      <c r="F245">
        <v>1352.75</v>
      </c>
      <c r="G245">
        <v>1513.1</v>
      </c>
      <c r="H245">
        <v>2</v>
      </c>
      <c r="I245">
        <v>8</v>
      </c>
      <c r="J245">
        <v>4</v>
      </c>
      <c r="K245">
        <v>5</v>
      </c>
      <c r="L245">
        <v>0</v>
      </c>
      <c r="M245">
        <v>1</v>
      </c>
      <c r="N245" t="s">
        <v>34</v>
      </c>
      <c r="O245">
        <v>4.08</v>
      </c>
      <c r="P245">
        <v>3.48</v>
      </c>
      <c r="Q245">
        <v>1.83</v>
      </c>
      <c r="R245">
        <v>4.8</v>
      </c>
      <c r="S245">
        <v>3.78</v>
      </c>
      <c r="T245">
        <v>2</v>
      </c>
      <c r="U245" t="str">
        <f t="shared" si="3"/>
        <v>AWAY STRONGER</v>
      </c>
      <c r="V245" t="str" cm="1">
        <f t="array" ref="V245">_xlfn.IFS(N245="H","HOME WIN",N245="D","DRAW",N245="A","AWAY WIN")</f>
        <v>AWAY WIN</v>
      </c>
    </row>
    <row r="246" spans="1:22" x14ac:dyDescent="0.45">
      <c r="A246" t="s">
        <v>61</v>
      </c>
      <c r="B246" s="2">
        <v>41146</v>
      </c>
      <c r="C246" s="1">
        <v>0.52083333333333337</v>
      </c>
      <c r="D246" t="s">
        <v>64</v>
      </c>
      <c r="E246" t="s">
        <v>77</v>
      </c>
      <c r="F246">
        <v>1262.58</v>
      </c>
      <c r="G246">
        <v>1420.66</v>
      </c>
      <c r="H246">
        <v>3</v>
      </c>
      <c r="I246">
        <v>3</v>
      </c>
      <c r="J246">
        <v>3</v>
      </c>
      <c r="K246">
        <v>3</v>
      </c>
      <c r="L246">
        <v>1</v>
      </c>
      <c r="M246">
        <v>1</v>
      </c>
      <c r="N246" t="s">
        <v>28</v>
      </c>
      <c r="O246">
        <v>3.79</v>
      </c>
      <c r="P246">
        <v>3.26</v>
      </c>
      <c r="Q246">
        <v>1.95</v>
      </c>
      <c r="R246">
        <v>4.4800000000000004</v>
      </c>
      <c r="S246">
        <v>3.41</v>
      </c>
      <c r="T246">
        <v>2.1</v>
      </c>
      <c r="U246" t="str">
        <f t="shared" si="3"/>
        <v>AWAY STRONGER</v>
      </c>
      <c r="V246" t="str" cm="1">
        <f t="array" ref="V246">_xlfn.IFS(N246="H","HOME WIN",N246="D","DRAW",N246="A","AWAY WIN")</f>
        <v>DRAW</v>
      </c>
    </row>
    <row r="247" spans="1:22" x14ac:dyDescent="0.45">
      <c r="A247" t="s">
        <v>81</v>
      </c>
      <c r="B247" s="2">
        <v>41146</v>
      </c>
      <c r="C247" s="1">
        <v>0.54166666666666663</v>
      </c>
      <c r="D247" t="s">
        <v>82</v>
      </c>
      <c r="E247" t="s">
        <v>83</v>
      </c>
      <c r="F247">
        <v>1821.29</v>
      </c>
      <c r="G247">
        <v>1681.82</v>
      </c>
      <c r="H247">
        <v>7</v>
      </c>
      <c r="I247">
        <v>13</v>
      </c>
      <c r="J247">
        <v>3</v>
      </c>
      <c r="K247">
        <v>6</v>
      </c>
      <c r="L247">
        <v>1</v>
      </c>
      <c r="M247">
        <v>2</v>
      </c>
      <c r="N247" t="s">
        <v>34</v>
      </c>
      <c r="O247">
        <v>1.81</v>
      </c>
      <c r="P247">
        <v>3.37</v>
      </c>
      <c r="Q247">
        <v>4.34</v>
      </c>
      <c r="R247">
        <v>1.95</v>
      </c>
      <c r="S247">
        <v>3.7</v>
      </c>
      <c r="T247">
        <v>4.91</v>
      </c>
      <c r="U247" t="str">
        <f t="shared" si="3"/>
        <v>HOME STRONGER</v>
      </c>
      <c r="V247" t="str" cm="1">
        <f t="array" ref="V247">_xlfn.IFS(N247="H","HOME WIN",N247="D","DRAW",N247="A","AWAY WIN")</f>
        <v>AWAY WIN</v>
      </c>
    </row>
    <row r="248" spans="1:22" x14ac:dyDescent="0.45">
      <c r="A248" t="s">
        <v>41</v>
      </c>
      <c r="B248" s="2">
        <v>41146</v>
      </c>
      <c r="C248" s="1">
        <v>0.625</v>
      </c>
      <c r="D248" t="s">
        <v>70</v>
      </c>
      <c r="E248" t="s">
        <v>52</v>
      </c>
      <c r="F248">
        <v>1334.54</v>
      </c>
      <c r="G248">
        <v>1475.99</v>
      </c>
      <c r="H248">
        <v>5</v>
      </c>
      <c r="I248">
        <v>7</v>
      </c>
      <c r="J248">
        <v>3</v>
      </c>
      <c r="K248">
        <v>9</v>
      </c>
      <c r="L248">
        <v>3</v>
      </c>
      <c r="M248">
        <v>1</v>
      </c>
      <c r="N248" t="s">
        <v>23</v>
      </c>
      <c r="O248">
        <v>2.27</v>
      </c>
      <c r="P248">
        <v>3.25</v>
      </c>
      <c r="Q248">
        <v>3.1</v>
      </c>
      <c r="R248">
        <v>2.5</v>
      </c>
      <c r="S248">
        <v>3.38</v>
      </c>
      <c r="T248">
        <v>3.65</v>
      </c>
      <c r="U248" t="str">
        <f t="shared" si="3"/>
        <v>AWAY STRONGER</v>
      </c>
      <c r="V248" t="str" cm="1">
        <f t="array" ref="V248">_xlfn.IFS(N248="H","HOME WIN",N248="D","DRAW",N248="A","AWAY WIN")</f>
        <v>HOME WIN</v>
      </c>
    </row>
    <row r="249" spans="1:22" x14ac:dyDescent="0.45">
      <c r="A249" t="s">
        <v>20</v>
      </c>
      <c r="B249" s="2">
        <v>41146</v>
      </c>
      <c r="C249" s="1">
        <v>0.625</v>
      </c>
      <c r="D249" t="s">
        <v>58</v>
      </c>
      <c r="E249" t="s">
        <v>29</v>
      </c>
      <c r="F249">
        <v>1413.9</v>
      </c>
      <c r="G249">
        <v>1309.67</v>
      </c>
      <c r="H249">
        <v>6</v>
      </c>
      <c r="I249">
        <v>12</v>
      </c>
      <c r="J249">
        <v>5</v>
      </c>
      <c r="K249">
        <v>5</v>
      </c>
      <c r="L249">
        <v>3</v>
      </c>
      <c r="M249">
        <v>3</v>
      </c>
      <c r="N249" t="s">
        <v>28</v>
      </c>
      <c r="O249">
        <v>1.41</v>
      </c>
      <c r="P249">
        <v>4.62</v>
      </c>
      <c r="Q249">
        <v>6.77</v>
      </c>
      <c r="R249">
        <v>1.45</v>
      </c>
      <c r="S249">
        <v>5.3</v>
      </c>
      <c r="T249">
        <v>7.5</v>
      </c>
      <c r="U249" t="str">
        <f t="shared" si="3"/>
        <v>HOME STRONGER</v>
      </c>
      <c r="V249" t="str" cm="1">
        <f t="array" ref="V249">_xlfn.IFS(N249="H","HOME WIN",N249="D","DRAW",N249="A","AWAY WIN")</f>
        <v>DRAW</v>
      </c>
    </row>
    <row r="250" spans="1:22" x14ac:dyDescent="0.45">
      <c r="A250" t="s">
        <v>35</v>
      </c>
      <c r="B250" s="2">
        <v>41146</v>
      </c>
      <c r="C250" s="1">
        <v>0.72916666666666663</v>
      </c>
      <c r="D250" t="s">
        <v>46</v>
      </c>
      <c r="E250" t="s">
        <v>36</v>
      </c>
      <c r="F250">
        <v>1371.12</v>
      </c>
      <c r="G250">
        <v>1430.78</v>
      </c>
      <c r="H250">
        <v>6</v>
      </c>
      <c r="I250">
        <v>9</v>
      </c>
      <c r="J250">
        <v>3</v>
      </c>
      <c r="K250">
        <v>9</v>
      </c>
      <c r="L250">
        <v>2</v>
      </c>
      <c r="M250">
        <v>1</v>
      </c>
      <c r="N250" t="s">
        <v>23</v>
      </c>
      <c r="O250">
        <v>2.39</v>
      </c>
      <c r="P250">
        <v>3.21</v>
      </c>
      <c r="Q250">
        <v>2.88</v>
      </c>
      <c r="R250">
        <v>2.62</v>
      </c>
      <c r="S250">
        <v>3.4</v>
      </c>
      <c r="T250">
        <v>3.24</v>
      </c>
      <c r="U250" t="str">
        <f t="shared" si="3"/>
        <v>AWAY STRONGER</v>
      </c>
      <c r="V250" t="str" cm="1">
        <f t="array" ref="V250">_xlfn.IFS(N250="H","HOME WIN",N250="D","DRAW",N250="A","AWAY WIN")</f>
        <v>HOME WIN</v>
      </c>
    </row>
    <row r="251" spans="1:22" x14ac:dyDescent="0.45">
      <c r="A251" t="s">
        <v>35</v>
      </c>
      <c r="B251" s="2">
        <v>41146</v>
      </c>
      <c r="C251" s="1">
        <v>0.72916666666666663</v>
      </c>
      <c r="D251" t="s">
        <v>37</v>
      </c>
      <c r="E251" t="s">
        <v>47</v>
      </c>
      <c r="F251">
        <v>1447.65</v>
      </c>
      <c r="G251">
        <v>1399.11</v>
      </c>
      <c r="H251">
        <v>4</v>
      </c>
      <c r="I251">
        <v>5</v>
      </c>
      <c r="J251">
        <v>4</v>
      </c>
      <c r="K251">
        <v>7</v>
      </c>
      <c r="L251">
        <v>3</v>
      </c>
      <c r="M251">
        <v>2</v>
      </c>
      <c r="N251" t="s">
        <v>23</v>
      </c>
      <c r="O251">
        <v>1.98</v>
      </c>
      <c r="P251">
        <v>3.38</v>
      </c>
      <c r="Q251">
        <v>3.63</v>
      </c>
      <c r="R251">
        <v>2.08</v>
      </c>
      <c r="S251">
        <v>3.75</v>
      </c>
      <c r="T251">
        <v>4.09</v>
      </c>
      <c r="U251" t="str">
        <f t="shared" si="3"/>
        <v>HOME STRONGER</v>
      </c>
      <c r="V251" t="str" cm="1">
        <f t="array" ref="V251">_xlfn.IFS(N251="H","HOME WIN",N251="D","DRAW",N251="A","AWAY WIN")</f>
        <v>HOME WIN</v>
      </c>
    </row>
    <row r="252" spans="1:22" x14ac:dyDescent="0.45">
      <c r="A252" t="s">
        <v>41</v>
      </c>
      <c r="B252" s="2">
        <v>41147</v>
      </c>
      <c r="C252" s="1">
        <v>0.58333333333333337</v>
      </c>
      <c r="D252" t="s">
        <v>42</v>
      </c>
      <c r="E252" t="s">
        <v>53</v>
      </c>
      <c r="F252">
        <v>1283.8800000000001</v>
      </c>
      <c r="G252">
        <v>1433.69</v>
      </c>
      <c r="H252">
        <v>1</v>
      </c>
      <c r="I252">
        <v>1</v>
      </c>
      <c r="J252">
        <v>7</v>
      </c>
      <c r="K252">
        <v>10</v>
      </c>
      <c r="L252">
        <v>0</v>
      </c>
      <c r="M252">
        <v>1</v>
      </c>
      <c r="N252" t="s">
        <v>34</v>
      </c>
      <c r="O252">
        <v>3.31</v>
      </c>
      <c r="P252">
        <v>3.21</v>
      </c>
      <c r="Q252">
        <v>2.1800000000000002</v>
      </c>
      <c r="R252">
        <v>3.7</v>
      </c>
      <c r="S252">
        <v>3.4</v>
      </c>
      <c r="T252">
        <v>2.29</v>
      </c>
      <c r="U252" t="str">
        <f t="shared" si="3"/>
        <v>AWAY STRONGER</v>
      </c>
      <c r="V252" t="str" cm="1">
        <f t="array" ref="V252">_xlfn.IFS(N252="H","HOME WIN",N252="D","DRAW",N252="A","AWAY WIN")</f>
        <v>AWAY WIN</v>
      </c>
    </row>
    <row r="253" spans="1:22" x14ac:dyDescent="0.45">
      <c r="A253" t="s">
        <v>31</v>
      </c>
      <c r="B253" s="2">
        <v>41147</v>
      </c>
      <c r="C253" s="1">
        <v>0.58333333333333337</v>
      </c>
      <c r="D253" t="s">
        <v>55</v>
      </c>
      <c r="E253" t="s">
        <v>32</v>
      </c>
      <c r="F253">
        <v>1476.68</v>
      </c>
      <c r="G253">
        <v>1370.13</v>
      </c>
      <c r="H253">
        <v>4</v>
      </c>
      <c r="I253">
        <v>4</v>
      </c>
      <c r="J253">
        <v>0</v>
      </c>
      <c r="K253">
        <v>4</v>
      </c>
      <c r="L253">
        <v>1</v>
      </c>
      <c r="M253">
        <v>1</v>
      </c>
      <c r="N253" t="s">
        <v>28</v>
      </c>
      <c r="O253">
        <v>1.81</v>
      </c>
      <c r="P253">
        <v>3.5</v>
      </c>
      <c r="Q253">
        <v>4.2699999999999996</v>
      </c>
      <c r="R253">
        <v>1.95</v>
      </c>
      <c r="S253">
        <v>3.75</v>
      </c>
      <c r="T253">
        <v>4.84</v>
      </c>
      <c r="U253" t="str">
        <f t="shared" si="3"/>
        <v>HOME STRONGER</v>
      </c>
      <c r="V253" t="str" cm="1">
        <f t="array" ref="V253">_xlfn.IFS(N253="H","HOME WIN",N253="D","DRAW",N253="A","AWAY WIN")</f>
        <v>DRAW</v>
      </c>
    </row>
    <row r="254" spans="1:22" x14ac:dyDescent="0.45">
      <c r="A254" t="s">
        <v>31</v>
      </c>
      <c r="B254" s="2">
        <v>41147</v>
      </c>
      <c r="C254" s="1">
        <v>0.66666666666666663</v>
      </c>
      <c r="D254" t="s">
        <v>44</v>
      </c>
      <c r="E254" t="s">
        <v>68</v>
      </c>
      <c r="F254">
        <v>1416.91</v>
      </c>
      <c r="G254">
        <v>1403.43</v>
      </c>
      <c r="H254">
        <v>4</v>
      </c>
      <c r="I254">
        <v>10</v>
      </c>
      <c r="J254">
        <v>6</v>
      </c>
      <c r="K254">
        <v>10</v>
      </c>
      <c r="L254">
        <v>0</v>
      </c>
      <c r="M254">
        <v>4</v>
      </c>
      <c r="N254" t="s">
        <v>34</v>
      </c>
      <c r="O254">
        <v>2.46</v>
      </c>
      <c r="P254">
        <v>3.21</v>
      </c>
      <c r="Q254">
        <v>2.81</v>
      </c>
      <c r="R254">
        <v>2.74</v>
      </c>
      <c r="S254">
        <v>3.4</v>
      </c>
      <c r="T254">
        <v>3</v>
      </c>
      <c r="U254" t="str">
        <f t="shared" si="3"/>
        <v>HOME STRONGER</v>
      </c>
      <c r="V254" t="str" cm="1">
        <f t="array" ref="V254">_xlfn.IFS(N254="H","HOME WIN",N254="D","DRAW",N254="A","AWAY WIN")</f>
        <v>AWAY WIN</v>
      </c>
    </row>
    <row r="255" spans="1:22" x14ac:dyDescent="0.45">
      <c r="A255" t="s">
        <v>20</v>
      </c>
      <c r="B255" s="2">
        <v>41147</v>
      </c>
      <c r="C255" s="1">
        <v>0.70833333333333337</v>
      </c>
      <c r="D255" t="s">
        <v>24</v>
      </c>
      <c r="E255" t="s">
        <v>22</v>
      </c>
      <c r="F255">
        <v>1400.22</v>
      </c>
      <c r="G255">
        <v>1221.8900000000001</v>
      </c>
      <c r="H255">
        <v>1</v>
      </c>
      <c r="I255">
        <v>4</v>
      </c>
      <c r="J255">
        <v>0</v>
      </c>
      <c r="K255">
        <v>0</v>
      </c>
      <c r="L255">
        <v>4</v>
      </c>
      <c r="M255">
        <v>1</v>
      </c>
      <c r="N255" t="s">
        <v>23</v>
      </c>
      <c r="O255">
        <v>1.38</v>
      </c>
      <c r="P255">
        <v>4.71</v>
      </c>
      <c r="Q255">
        <v>7.31</v>
      </c>
      <c r="R255">
        <v>1.45</v>
      </c>
      <c r="S255">
        <v>5.3</v>
      </c>
      <c r="T255">
        <v>8.19</v>
      </c>
      <c r="U255" t="str">
        <f t="shared" si="3"/>
        <v>HOME STRONGER</v>
      </c>
      <c r="V255" t="str" cm="1">
        <f t="array" ref="V255">_xlfn.IFS(N255="H","HOME WIN",N255="D","DRAW",N255="A","AWAY WIN")</f>
        <v>HOME WIN</v>
      </c>
    </row>
    <row r="256" spans="1:22" x14ac:dyDescent="0.45">
      <c r="A256" t="s">
        <v>20</v>
      </c>
      <c r="B256" s="2">
        <v>41147</v>
      </c>
      <c r="C256" s="1">
        <v>0.70833333333333337</v>
      </c>
      <c r="D256" t="s">
        <v>27</v>
      </c>
      <c r="E256" t="s">
        <v>49</v>
      </c>
      <c r="F256">
        <v>1307.82</v>
      </c>
      <c r="G256">
        <v>1429.11</v>
      </c>
      <c r="H256">
        <v>6</v>
      </c>
      <c r="I256">
        <v>9</v>
      </c>
      <c r="J256">
        <v>1</v>
      </c>
      <c r="K256">
        <v>5</v>
      </c>
      <c r="L256">
        <v>0</v>
      </c>
      <c r="M256">
        <v>1</v>
      </c>
      <c r="N256" t="s">
        <v>34</v>
      </c>
      <c r="O256">
        <v>2.58</v>
      </c>
      <c r="P256">
        <v>3.3</v>
      </c>
      <c r="Q256">
        <v>2.61</v>
      </c>
      <c r="R256">
        <v>2.75</v>
      </c>
      <c r="S256">
        <v>3.51</v>
      </c>
      <c r="T256">
        <v>2.8</v>
      </c>
      <c r="U256" t="str">
        <f t="shared" si="3"/>
        <v>AWAY STRONGER</v>
      </c>
      <c r="V256" t="str" cm="1">
        <f t="array" ref="V256">_xlfn.IFS(N256="H","HOME WIN",N256="D","DRAW",N256="A","AWAY WIN")</f>
        <v>AWAY WIN</v>
      </c>
    </row>
    <row r="257" spans="1:22" x14ac:dyDescent="0.45">
      <c r="A257" t="s">
        <v>20</v>
      </c>
      <c r="B257" s="2">
        <v>41147</v>
      </c>
      <c r="C257" s="1">
        <v>0.70833333333333337</v>
      </c>
      <c r="D257" t="s">
        <v>25</v>
      </c>
      <c r="E257" t="s">
        <v>40</v>
      </c>
      <c r="F257">
        <v>1466.1</v>
      </c>
      <c r="G257">
        <v>1393.26</v>
      </c>
      <c r="H257">
        <v>1</v>
      </c>
      <c r="I257">
        <v>7</v>
      </c>
      <c r="J257">
        <v>7</v>
      </c>
      <c r="K257">
        <v>7</v>
      </c>
      <c r="L257">
        <v>2</v>
      </c>
      <c r="M257">
        <v>0</v>
      </c>
      <c r="N257" t="s">
        <v>23</v>
      </c>
      <c r="O257">
        <v>1.44</v>
      </c>
      <c r="P257">
        <v>4.41</v>
      </c>
      <c r="Q257">
        <v>6.5</v>
      </c>
      <c r="R257">
        <v>1.55</v>
      </c>
      <c r="S257">
        <v>5.09</v>
      </c>
      <c r="T257">
        <v>7.49</v>
      </c>
      <c r="U257" t="str">
        <f t="shared" si="3"/>
        <v>HOME STRONGER</v>
      </c>
      <c r="V257" t="str" cm="1">
        <f t="array" ref="V257">_xlfn.IFS(N257="H","HOME WIN",N257="D","DRAW",N257="A","AWAY WIN")</f>
        <v>HOME WIN</v>
      </c>
    </row>
    <row r="258" spans="1:22" x14ac:dyDescent="0.45">
      <c r="A258" t="s">
        <v>20</v>
      </c>
      <c r="B258" s="2">
        <v>41147</v>
      </c>
      <c r="C258" s="1">
        <v>0.70833333333333337</v>
      </c>
      <c r="D258" t="s">
        <v>69</v>
      </c>
      <c r="E258" t="s">
        <v>26</v>
      </c>
      <c r="F258">
        <v>1227.68</v>
      </c>
      <c r="G258">
        <v>1298.82</v>
      </c>
      <c r="H258">
        <v>0</v>
      </c>
      <c r="I258">
        <v>3</v>
      </c>
      <c r="J258">
        <v>4</v>
      </c>
      <c r="K258">
        <v>8</v>
      </c>
      <c r="L258">
        <v>3</v>
      </c>
      <c r="M258">
        <v>1</v>
      </c>
      <c r="N258" t="s">
        <v>23</v>
      </c>
      <c r="O258">
        <v>2.13</v>
      </c>
      <c r="P258">
        <v>3.29</v>
      </c>
      <c r="Q258">
        <v>3.32</v>
      </c>
      <c r="R258">
        <v>2.29</v>
      </c>
      <c r="S258">
        <v>3.48</v>
      </c>
      <c r="T258">
        <v>3.72</v>
      </c>
      <c r="U258" t="str">
        <f t="shared" si="3"/>
        <v>AWAY STRONGER</v>
      </c>
      <c r="V258" t="str" cm="1">
        <f t="array" ref="V258">_xlfn.IFS(N258="H","HOME WIN",N258="D","DRAW",N258="A","AWAY WIN")</f>
        <v>HOME WIN</v>
      </c>
    </row>
    <row r="259" spans="1:22" x14ac:dyDescent="0.45">
      <c r="A259" t="s">
        <v>20</v>
      </c>
      <c r="B259" s="2">
        <v>41147</v>
      </c>
      <c r="C259" s="1">
        <v>0.75</v>
      </c>
      <c r="D259" t="s">
        <v>30</v>
      </c>
      <c r="E259" t="s">
        <v>59</v>
      </c>
      <c r="F259">
        <v>1493.34</v>
      </c>
      <c r="G259">
        <v>1367.34</v>
      </c>
      <c r="H259">
        <v>5</v>
      </c>
      <c r="I259">
        <v>11</v>
      </c>
      <c r="J259">
        <v>7</v>
      </c>
      <c r="K259">
        <v>11</v>
      </c>
      <c r="L259">
        <v>1</v>
      </c>
      <c r="M259">
        <v>1</v>
      </c>
      <c r="N259" t="s">
        <v>28</v>
      </c>
      <c r="O259">
        <v>1.57</v>
      </c>
      <c r="P259">
        <v>3.94</v>
      </c>
      <c r="Q259">
        <v>5.48</v>
      </c>
      <c r="R259">
        <v>1.62</v>
      </c>
      <c r="S259">
        <v>4.3600000000000003</v>
      </c>
      <c r="T259">
        <v>6.15</v>
      </c>
      <c r="U259" t="str">
        <f t="shared" ref="U259:U322" si="4">IF(F259&gt;G259,"HOME STRONGER","AWAY STRONGER")</f>
        <v>HOME STRONGER</v>
      </c>
      <c r="V259" t="str" cm="1">
        <f t="array" ref="V259">_xlfn.IFS(N259="H","HOME WIN",N259="D","DRAW",N259="A","AWAY WIN")</f>
        <v>DRAW</v>
      </c>
    </row>
    <row r="260" spans="1:22" x14ac:dyDescent="0.45">
      <c r="A260" t="s">
        <v>31</v>
      </c>
      <c r="B260" s="2">
        <v>41147</v>
      </c>
      <c r="C260" s="1">
        <v>0.75</v>
      </c>
      <c r="D260" t="s">
        <v>57</v>
      </c>
      <c r="E260" t="s">
        <v>45</v>
      </c>
      <c r="F260">
        <v>1353.43</v>
      </c>
      <c r="G260">
        <v>1333.6</v>
      </c>
      <c r="H260">
        <v>4</v>
      </c>
      <c r="I260">
        <v>5</v>
      </c>
      <c r="J260">
        <v>1</v>
      </c>
      <c r="K260">
        <v>2</v>
      </c>
      <c r="L260">
        <v>1</v>
      </c>
      <c r="M260">
        <v>1</v>
      </c>
      <c r="N260" t="s">
        <v>28</v>
      </c>
      <c r="O260">
        <v>2.0099999999999998</v>
      </c>
      <c r="P260">
        <v>3.38</v>
      </c>
      <c r="Q260">
        <v>3.57</v>
      </c>
      <c r="R260">
        <v>2.17</v>
      </c>
      <c r="S260">
        <v>3.6</v>
      </c>
      <c r="T260">
        <v>4</v>
      </c>
      <c r="U260" t="str">
        <f t="shared" si="4"/>
        <v>HOME STRONGER</v>
      </c>
      <c r="V260" t="str" cm="1">
        <f t="array" ref="V260">_xlfn.IFS(N260="H","HOME WIN",N260="D","DRAW",N260="A","AWAY WIN")</f>
        <v>DRAW</v>
      </c>
    </row>
    <row r="261" spans="1:22" x14ac:dyDescent="0.45">
      <c r="A261" t="s">
        <v>20</v>
      </c>
      <c r="B261" s="2">
        <v>41148</v>
      </c>
      <c r="C261" s="1">
        <v>0.75</v>
      </c>
      <c r="D261" t="s">
        <v>21</v>
      </c>
      <c r="E261" t="s">
        <v>48</v>
      </c>
      <c r="F261">
        <v>1273.22</v>
      </c>
      <c r="G261">
        <v>1358.16</v>
      </c>
      <c r="H261">
        <v>0</v>
      </c>
      <c r="I261">
        <v>3</v>
      </c>
      <c r="J261">
        <v>4</v>
      </c>
      <c r="K261">
        <v>8</v>
      </c>
      <c r="L261">
        <v>1</v>
      </c>
      <c r="M261">
        <v>3</v>
      </c>
      <c r="N261" t="s">
        <v>34</v>
      </c>
      <c r="O261">
        <v>2.68</v>
      </c>
      <c r="P261">
        <v>3.3</v>
      </c>
      <c r="Q261">
        <v>2.52</v>
      </c>
      <c r="R261">
        <v>2.89</v>
      </c>
      <c r="S261">
        <v>3.55</v>
      </c>
      <c r="T261">
        <v>2.63</v>
      </c>
      <c r="U261" t="str">
        <f t="shared" si="4"/>
        <v>AWAY STRONGER</v>
      </c>
      <c r="V261" t="str" cm="1">
        <f t="array" ref="V261">_xlfn.IFS(N261="H","HOME WIN",N261="D","DRAW",N261="A","AWAY WIN")</f>
        <v>AWAY WIN</v>
      </c>
    </row>
    <row r="262" spans="1:22" x14ac:dyDescent="0.45">
      <c r="A262" t="s">
        <v>31</v>
      </c>
      <c r="B262" s="2">
        <v>41148</v>
      </c>
      <c r="C262" s="1">
        <v>0.75</v>
      </c>
      <c r="D262" t="s">
        <v>78</v>
      </c>
      <c r="E262" t="s">
        <v>33</v>
      </c>
      <c r="F262">
        <v>1440.33</v>
      </c>
      <c r="G262">
        <v>1352.75</v>
      </c>
      <c r="H262">
        <v>5</v>
      </c>
      <c r="I262">
        <v>6</v>
      </c>
      <c r="J262">
        <v>1</v>
      </c>
      <c r="K262">
        <v>5</v>
      </c>
      <c r="L262">
        <v>1</v>
      </c>
      <c r="M262">
        <v>4</v>
      </c>
      <c r="N262" t="s">
        <v>34</v>
      </c>
      <c r="O262">
        <v>2</v>
      </c>
      <c r="P262">
        <v>3.4</v>
      </c>
      <c r="Q262">
        <v>3.58</v>
      </c>
      <c r="R262">
        <v>2.11</v>
      </c>
      <c r="S262">
        <v>3.6</v>
      </c>
      <c r="T262">
        <v>4.05</v>
      </c>
      <c r="U262" t="str">
        <f t="shared" si="4"/>
        <v>HOME STRONGER</v>
      </c>
      <c r="V262" t="str" cm="1">
        <f t="array" ref="V262">_xlfn.IFS(N262="H","HOME WIN",N262="D","DRAW",N262="A","AWAY WIN")</f>
        <v>AWAY WIN</v>
      </c>
    </row>
    <row r="263" spans="1:22" x14ac:dyDescent="0.45">
      <c r="A263" t="s">
        <v>20</v>
      </c>
      <c r="B263" s="2">
        <v>41152</v>
      </c>
      <c r="C263" s="1">
        <v>0.75</v>
      </c>
      <c r="D263" t="s">
        <v>40</v>
      </c>
      <c r="E263" t="s">
        <v>69</v>
      </c>
      <c r="F263">
        <v>1393.26</v>
      </c>
      <c r="G263">
        <v>1227.68</v>
      </c>
      <c r="H263">
        <v>4</v>
      </c>
      <c r="I263">
        <v>7</v>
      </c>
      <c r="J263">
        <v>3</v>
      </c>
      <c r="K263">
        <v>6</v>
      </c>
      <c r="L263">
        <v>4</v>
      </c>
      <c r="M263">
        <v>0</v>
      </c>
      <c r="N263" t="s">
        <v>23</v>
      </c>
      <c r="O263">
        <v>1.63</v>
      </c>
      <c r="P263">
        <v>3.89</v>
      </c>
      <c r="Q263">
        <v>4.93</v>
      </c>
      <c r="R263">
        <v>1.7</v>
      </c>
      <c r="S263">
        <v>4.2300000000000004</v>
      </c>
      <c r="T263">
        <v>5.4</v>
      </c>
      <c r="U263" t="str">
        <f t="shared" si="4"/>
        <v>HOME STRONGER</v>
      </c>
      <c r="V263" t="str" cm="1">
        <f t="array" ref="V263">_xlfn.IFS(N263="H","HOME WIN",N263="D","DRAW",N263="A","AWAY WIN")</f>
        <v>HOME WIN</v>
      </c>
    </row>
    <row r="264" spans="1:22" x14ac:dyDescent="0.45">
      <c r="A264" t="s">
        <v>61</v>
      </c>
      <c r="B264" s="2">
        <v>41152</v>
      </c>
      <c r="C264" s="1">
        <v>0.8125</v>
      </c>
      <c r="D264" t="s">
        <v>77</v>
      </c>
      <c r="E264" t="s">
        <v>84</v>
      </c>
      <c r="F264">
        <v>1420.66</v>
      </c>
      <c r="G264">
        <v>1358.47</v>
      </c>
      <c r="H264">
        <v>4</v>
      </c>
      <c r="I264">
        <v>4</v>
      </c>
      <c r="J264">
        <v>3</v>
      </c>
      <c r="K264">
        <v>7</v>
      </c>
      <c r="L264">
        <v>1</v>
      </c>
      <c r="M264">
        <v>3</v>
      </c>
      <c r="N264" t="s">
        <v>34</v>
      </c>
      <c r="O264">
        <v>1.81</v>
      </c>
      <c r="P264">
        <v>3.32</v>
      </c>
      <c r="Q264">
        <v>4.49</v>
      </c>
      <c r="R264">
        <v>1.95</v>
      </c>
      <c r="S264">
        <v>3.5</v>
      </c>
      <c r="T264">
        <v>5</v>
      </c>
      <c r="U264" t="str">
        <f t="shared" si="4"/>
        <v>HOME STRONGER</v>
      </c>
      <c r="V264" t="str" cm="1">
        <f t="array" ref="V264">_xlfn.IFS(N264="H","HOME WIN",N264="D","DRAW",N264="A","AWAY WIN")</f>
        <v>AWAY WIN</v>
      </c>
    </row>
    <row r="265" spans="1:22" x14ac:dyDescent="0.45">
      <c r="A265" t="s">
        <v>41</v>
      </c>
      <c r="B265" s="2">
        <v>41156</v>
      </c>
      <c r="C265" s="1">
        <v>0.6875</v>
      </c>
      <c r="D265" t="s">
        <v>54</v>
      </c>
      <c r="E265" t="s">
        <v>53</v>
      </c>
      <c r="F265">
        <v>1364.46</v>
      </c>
      <c r="G265">
        <v>1468.42</v>
      </c>
      <c r="H265">
        <v>4</v>
      </c>
      <c r="I265">
        <v>7</v>
      </c>
      <c r="J265">
        <v>7</v>
      </c>
      <c r="K265">
        <v>13</v>
      </c>
      <c r="L265">
        <v>1</v>
      </c>
      <c r="M265">
        <v>2</v>
      </c>
      <c r="N265" t="s">
        <v>34</v>
      </c>
      <c r="O265">
        <v>2.4</v>
      </c>
      <c r="P265">
        <v>3.15</v>
      </c>
      <c r="Q265">
        <v>2.95</v>
      </c>
      <c r="R265">
        <v>2.58</v>
      </c>
      <c r="S265">
        <v>3.39</v>
      </c>
      <c r="T265">
        <v>3.2</v>
      </c>
      <c r="U265" t="str">
        <f t="shared" si="4"/>
        <v>AWAY STRONGER</v>
      </c>
      <c r="V265" t="str" cm="1">
        <f t="array" ref="V265">_xlfn.IFS(N265="H","HOME WIN",N265="D","DRAW",N265="A","AWAY WIN")</f>
        <v>AWAY WIN</v>
      </c>
    </row>
    <row r="266" spans="1:22" x14ac:dyDescent="0.45">
      <c r="A266" t="s">
        <v>20</v>
      </c>
      <c r="B266" s="2">
        <v>41156</v>
      </c>
      <c r="C266" s="1">
        <v>0.70833333333333337</v>
      </c>
      <c r="D266" t="s">
        <v>27</v>
      </c>
      <c r="E266" t="s">
        <v>21</v>
      </c>
      <c r="F266">
        <v>1316.37</v>
      </c>
      <c r="G266">
        <v>1277.3800000000001</v>
      </c>
      <c r="H266">
        <v>3</v>
      </c>
      <c r="I266">
        <v>6</v>
      </c>
      <c r="J266">
        <v>0</v>
      </c>
      <c r="K266">
        <v>0</v>
      </c>
      <c r="L266">
        <v>1</v>
      </c>
      <c r="M266">
        <v>1</v>
      </c>
      <c r="N266" t="s">
        <v>28</v>
      </c>
      <c r="O266">
        <v>2.1800000000000002</v>
      </c>
      <c r="P266">
        <v>3.34</v>
      </c>
      <c r="Q266">
        <v>3.14</v>
      </c>
      <c r="R266">
        <v>2.31</v>
      </c>
      <c r="S266">
        <v>3.63</v>
      </c>
      <c r="T266">
        <v>3.45</v>
      </c>
      <c r="U266" t="str">
        <f t="shared" si="4"/>
        <v>HOME STRONGER</v>
      </c>
      <c r="V266" t="str" cm="1">
        <f t="array" ref="V266">_xlfn.IFS(N266="H","HOME WIN",N266="D","DRAW",N266="A","AWAY WIN")</f>
        <v>DRAW</v>
      </c>
    </row>
    <row r="267" spans="1:22" x14ac:dyDescent="0.45">
      <c r="A267" t="s">
        <v>20</v>
      </c>
      <c r="B267" s="2">
        <v>41156</v>
      </c>
      <c r="C267" s="1">
        <v>0.70833333333333337</v>
      </c>
      <c r="D267" t="s">
        <v>30</v>
      </c>
      <c r="E267" t="s">
        <v>26</v>
      </c>
      <c r="F267">
        <v>1514.13</v>
      </c>
      <c r="G267">
        <v>1304.0899999999999</v>
      </c>
      <c r="H267">
        <v>5</v>
      </c>
      <c r="I267">
        <v>9</v>
      </c>
      <c r="J267">
        <v>1</v>
      </c>
      <c r="K267">
        <v>7</v>
      </c>
      <c r="L267">
        <v>0</v>
      </c>
      <c r="M267">
        <v>0</v>
      </c>
      <c r="N267" t="s">
        <v>28</v>
      </c>
      <c r="O267">
        <v>1.3</v>
      </c>
      <c r="P267">
        <v>4.95</v>
      </c>
      <c r="Q267">
        <v>9.4600000000000009</v>
      </c>
      <c r="R267">
        <v>1.35</v>
      </c>
      <c r="S267">
        <v>5.55</v>
      </c>
      <c r="T267">
        <v>11</v>
      </c>
      <c r="U267" t="str">
        <f t="shared" si="4"/>
        <v>HOME STRONGER</v>
      </c>
      <c r="V267" t="str" cm="1">
        <f t="array" ref="V267">_xlfn.IFS(N267="H","HOME WIN",N267="D","DRAW",N267="A","AWAY WIN")</f>
        <v>DRAW</v>
      </c>
    </row>
    <row r="268" spans="1:22" x14ac:dyDescent="0.45">
      <c r="A268" t="s">
        <v>20</v>
      </c>
      <c r="B268" s="2">
        <v>41156</v>
      </c>
      <c r="C268" s="1">
        <v>0.70833333333333337</v>
      </c>
      <c r="D268" t="s">
        <v>69</v>
      </c>
      <c r="E268" t="s">
        <v>48</v>
      </c>
      <c r="F268">
        <v>1248.32</v>
      </c>
      <c r="G268">
        <v>1385.71</v>
      </c>
      <c r="H268">
        <v>3</v>
      </c>
      <c r="I268">
        <v>3</v>
      </c>
      <c r="J268">
        <v>7</v>
      </c>
      <c r="K268">
        <v>10</v>
      </c>
      <c r="L268">
        <v>1</v>
      </c>
      <c r="M268">
        <v>1</v>
      </c>
      <c r="N268" t="s">
        <v>28</v>
      </c>
      <c r="O268">
        <v>2.5299999999999998</v>
      </c>
      <c r="P268">
        <v>3.24</v>
      </c>
      <c r="Q268">
        <v>2.68</v>
      </c>
      <c r="R268">
        <v>2.7</v>
      </c>
      <c r="S268">
        <v>3.43</v>
      </c>
      <c r="T268">
        <v>2.96</v>
      </c>
      <c r="U268" t="str">
        <f t="shared" si="4"/>
        <v>AWAY STRONGER</v>
      </c>
      <c r="V268" t="str" cm="1">
        <f t="array" ref="V268">_xlfn.IFS(N268="H","HOME WIN",N268="D","DRAW",N268="A","AWAY WIN")</f>
        <v>DRAW</v>
      </c>
    </row>
    <row r="269" spans="1:22" x14ac:dyDescent="0.45">
      <c r="A269" t="s">
        <v>20</v>
      </c>
      <c r="B269" s="2">
        <v>41156</v>
      </c>
      <c r="C269" s="1">
        <v>0.70833333333333337</v>
      </c>
      <c r="D269" t="s">
        <v>58</v>
      </c>
      <c r="E269" t="s">
        <v>24</v>
      </c>
      <c r="F269">
        <v>1424.56</v>
      </c>
      <c r="G269">
        <v>1420.11</v>
      </c>
      <c r="H269">
        <v>7</v>
      </c>
      <c r="I269">
        <v>10</v>
      </c>
      <c r="J269">
        <v>3</v>
      </c>
      <c r="K269">
        <v>4</v>
      </c>
      <c r="L269">
        <v>3</v>
      </c>
      <c r="M269">
        <v>3</v>
      </c>
      <c r="N269" t="s">
        <v>28</v>
      </c>
      <c r="O269">
        <v>1.91</v>
      </c>
      <c r="P269">
        <v>3.49</v>
      </c>
      <c r="Q269">
        <v>3.74</v>
      </c>
      <c r="R269">
        <v>2</v>
      </c>
      <c r="S269">
        <v>3.9</v>
      </c>
      <c r="T269">
        <v>4.1500000000000004</v>
      </c>
      <c r="U269" t="str">
        <f t="shared" si="4"/>
        <v>HOME STRONGER</v>
      </c>
      <c r="V269" t="str" cm="1">
        <f t="array" ref="V269">_xlfn.IFS(N269="H","HOME WIN",N269="D","DRAW",N269="A","AWAY WIN")</f>
        <v>DRAW</v>
      </c>
    </row>
    <row r="270" spans="1:22" x14ac:dyDescent="0.45">
      <c r="A270" t="s">
        <v>20</v>
      </c>
      <c r="B270" s="2">
        <v>41156</v>
      </c>
      <c r="C270" s="1">
        <v>0.70833333333333337</v>
      </c>
      <c r="D270" t="s">
        <v>49</v>
      </c>
      <c r="E270" t="s">
        <v>22</v>
      </c>
      <c r="F270">
        <v>1445.59</v>
      </c>
      <c r="G270">
        <v>1233.71</v>
      </c>
      <c r="H270">
        <v>4</v>
      </c>
      <c r="I270">
        <v>7</v>
      </c>
      <c r="J270">
        <v>0</v>
      </c>
      <c r="K270">
        <v>0</v>
      </c>
      <c r="L270">
        <v>3</v>
      </c>
      <c r="M270">
        <v>0</v>
      </c>
      <c r="N270" t="s">
        <v>23</v>
      </c>
      <c r="O270">
        <v>1.41</v>
      </c>
      <c r="P270">
        <v>4.3499999999999996</v>
      </c>
      <c r="Q270">
        <v>7.48</v>
      </c>
      <c r="R270">
        <v>1.45</v>
      </c>
      <c r="S270">
        <v>4.84</v>
      </c>
      <c r="T270">
        <v>8.5</v>
      </c>
      <c r="U270" t="str">
        <f t="shared" si="4"/>
        <v>HOME STRONGER</v>
      </c>
      <c r="V270" t="str" cm="1">
        <f t="array" ref="V270">_xlfn.IFS(N270="H","HOME WIN",N270="D","DRAW",N270="A","AWAY WIN")</f>
        <v>HOME WIN</v>
      </c>
    </row>
    <row r="271" spans="1:22" x14ac:dyDescent="0.45">
      <c r="A271" t="s">
        <v>20</v>
      </c>
      <c r="B271" s="2">
        <v>41156</v>
      </c>
      <c r="C271" s="1">
        <v>0.79166666666666663</v>
      </c>
      <c r="D271" t="s">
        <v>25</v>
      </c>
      <c r="E271" t="s">
        <v>60</v>
      </c>
      <c r="F271">
        <v>1519.55</v>
      </c>
      <c r="G271">
        <v>1402.49</v>
      </c>
      <c r="H271">
        <v>4</v>
      </c>
      <c r="I271">
        <v>7</v>
      </c>
      <c r="J271">
        <v>4</v>
      </c>
      <c r="K271">
        <v>10</v>
      </c>
      <c r="L271">
        <v>2</v>
      </c>
      <c r="M271">
        <v>1</v>
      </c>
      <c r="N271" t="s">
        <v>23</v>
      </c>
      <c r="O271">
        <v>1.53</v>
      </c>
      <c r="P271">
        <v>4.05</v>
      </c>
      <c r="Q271">
        <v>5.67</v>
      </c>
      <c r="R271">
        <v>1.57</v>
      </c>
      <c r="S271">
        <v>4.6900000000000004</v>
      </c>
      <c r="T271">
        <v>6.3</v>
      </c>
      <c r="U271" t="str">
        <f t="shared" si="4"/>
        <v>HOME STRONGER</v>
      </c>
      <c r="V271" t="str" cm="1">
        <f t="array" ref="V271">_xlfn.IFS(N271="H","HOME WIN",N271="D","DRAW",N271="A","AWAY WIN")</f>
        <v>HOME WIN</v>
      </c>
    </row>
    <row r="272" spans="1:22" x14ac:dyDescent="0.45">
      <c r="A272" t="s">
        <v>20</v>
      </c>
      <c r="B272" s="2">
        <v>41159</v>
      </c>
      <c r="C272" s="1">
        <v>0.75</v>
      </c>
      <c r="D272" t="s">
        <v>21</v>
      </c>
      <c r="E272" t="s">
        <v>29</v>
      </c>
      <c r="F272">
        <v>1277.3800000000001</v>
      </c>
      <c r="G272">
        <v>1330.73</v>
      </c>
      <c r="H272">
        <v>1</v>
      </c>
      <c r="I272">
        <v>1</v>
      </c>
      <c r="J272">
        <v>2</v>
      </c>
      <c r="K272">
        <v>6</v>
      </c>
      <c r="L272">
        <v>3</v>
      </c>
      <c r="M272">
        <v>4</v>
      </c>
      <c r="N272" t="s">
        <v>34</v>
      </c>
      <c r="O272">
        <v>1.76</v>
      </c>
      <c r="P272">
        <v>3.7</v>
      </c>
      <c r="Q272">
        <v>4.2699999999999996</v>
      </c>
      <c r="R272">
        <v>1.85</v>
      </c>
      <c r="S272">
        <v>4.13</v>
      </c>
      <c r="T272">
        <v>4.75</v>
      </c>
      <c r="U272" t="str">
        <f t="shared" si="4"/>
        <v>AWAY STRONGER</v>
      </c>
      <c r="V272" t="str" cm="1">
        <f t="array" ref="V272">_xlfn.IFS(N272="H","HOME WIN",N272="D","DRAW",N272="A","AWAY WIN")</f>
        <v>AWAY WIN</v>
      </c>
    </row>
    <row r="273" spans="1:22" x14ac:dyDescent="0.45">
      <c r="A273" t="s">
        <v>31</v>
      </c>
      <c r="B273" s="2">
        <v>41163</v>
      </c>
      <c r="C273" s="1">
        <v>0.72916666666666663</v>
      </c>
      <c r="D273" t="s">
        <v>78</v>
      </c>
      <c r="E273" t="s">
        <v>33</v>
      </c>
      <c r="F273">
        <v>1406.52</v>
      </c>
      <c r="G273">
        <v>1359.58</v>
      </c>
      <c r="H273">
        <v>2</v>
      </c>
      <c r="I273">
        <v>5</v>
      </c>
      <c r="J273">
        <v>3</v>
      </c>
      <c r="K273">
        <v>5</v>
      </c>
      <c r="L273">
        <v>2</v>
      </c>
      <c r="M273">
        <v>0</v>
      </c>
      <c r="N273" t="s">
        <v>23</v>
      </c>
      <c r="O273">
        <v>2.48</v>
      </c>
      <c r="P273">
        <v>3.29</v>
      </c>
      <c r="Q273">
        <v>2.75</v>
      </c>
      <c r="R273">
        <v>2.7</v>
      </c>
      <c r="S273">
        <v>3.55</v>
      </c>
      <c r="T273">
        <v>2.88</v>
      </c>
      <c r="U273" t="str">
        <f t="shared" si="4"/>
        <v>HOME STRONGER</v>
      </c>
      <c r="V273" t="str" cm="1">
        <f t="array" ref="V273">_xlfn.IFS(N273="H","HOME WIN",N273="D","DRAW",N273="A","AWAY WIN")</f>
        <v>HOME WIN</v>
      </c>
    </row>
    <row r="274" spans="1:22" x14ac:dyDescent="0.45">
      <c r="A274" t="s">
        <v>31</v>
      </c>
      <c r="B274" s="2">
        <v>41164</v>
      </c>
      <c r="C274" s="1">
        <v>0.54166666666666663</v>
      </c>
      <c r="D274" t="s">
        <v>78</v>
      </c>
      <c r="E274" t="s">
        <v>55</v>
      </c>
      <c r="F274">
        <v>1406.52</v>
      </c>
      <c r="G274">
        <v>1443.23</v>
      </c>
      <c r="H274">
        <v>4</v>
      </c>
      <c r="I274">
        <v>8</v>
      </c>
      <c r="J274">
        <v>2</v>
      </c>
      <c r="K274">
        <v>5</v>
      </c>
      <c r="L274">
        <v>0</v>
      </c>
      <c r="M274">
        <v>2</v>
      </c>
      <c r="N274" t="s">
        <v>34</v>
      </c>
      <c r="O274">
        <v>2.69</v>
      </c>
      <c r="P274">
        <v>3.21</v>
      </c>
      <c r="Q274">
        <v>2.57</v>
      </c>
      <c r="R274">
        <v>2.92</v>
      </c>
      <c r="S274">
        <v>3.4</v>
      </c>
      <c r="T274">
        <v>2.72</v>
      </c>
      <c r="U274" t="str">
        <f t="shared" si="4"/>
        <v>AWAY STRONGER</v>
      </c>
      <c r="V274" t="str" cm="1">
        <f t="array" ref="V274">_xlfn.IFS(N274="H","HOME WIN",N274="D","DRAW",N274="A","AWAY WIN")</f>
        <v>AWAY WIN</v>
      </c>
    </row>
    <row r="275" spans="1:22" x14ac:dyDescent="0.45">
      <c r="A275" t="s">
        <v>74</v>
      </c>
      <c r="B275" s="2">
        <v>41166</v>
      </c>
      <c r="C275" s="1">
        <v>0.6875</v>
      </c>
      <c r="D275" t="s">
        <v>76</v>
      </c>
      <c r="E275" t="s">
        <v>75</v>
      </c>
      <c r="F275">
        <v>1223.24</v>
      </c>
      <c r="G275">
        <v>1216.82</v>
      </c>
      <c r="H275">
        <v>5</v>
      </c>
      <c r="I275">
        <v>6</v>
      </c>
      <c r="J275">
        <v>9</v>
      </c>
      <c r="K275">
        <v>12</v>
      </c>
      <c r="L275">
        <v>0</v>
      </c>
      <c r="M275">
        <v>0</v>
      </c>
      <c r="N275" t="s">
        <v>28</v>
      </c>
      <c r="O275">
        <v>2.69</v>
      </c>
      <c r="P275">
        <v>3.26</v>
      </c>
      <c r="Q275">
        <v>2.5099999999999998</v>
      </c>
      <c r="R275">
        <v>3.1</v>
      </c>
      <c r="S275">
        <v>3.55</v>
      </c>
      <c r="T275">
        <v>3</v>
      </c>
      <c r="U275" t="str">
        <f t="shared" si="4"/>
        <v>HOME STRONGER</v>
      </c>
      <c r="V275" t="str" cm="1">
        <f t="array" ref="V275">_xlfn.IFS(N275="H","HOME WIN",N275="D","DRAW",N275="A","AWAY WIN")</f>
        <v>DRAW</v>
      </c>
    </row>
    <row r="276" spans="1:22" x14ac:dyDescent="0.45">
      <c r="A276" t="s">
        <v>31</v>
      </c>
      <c r="B276" s="2">
        <v>41166</v>
      </c>
      <c r="C276" s="1">
        <v>0.72916666666666663</v>
      </c>
      <c r="D276" t="s">
        <v>45</v>
      </c>
      <c r="E276" t="s">
        <v>44</v>
      </c>
      <c r="F276">
        <v>1329.58</v>
      </c>
      <c r="G276">
        <v>1399.75</v>
      </c>
      <c r="H276">
        <v>2</v>
      </c>
      <c r="I276">
        <v>2</v>
      </c>
      <c r="J276">
        <v>4</v>
      </c>
      <c r="K276">
        <v>7</v>
      </c>
      <c r="L276">
        <v>3</v>
      </c>
      <c r="M276">
        <v>0</v>
      </c>
      <c r="N276" t="s">
        <v>23</v>
      </c>
      <c r="O276">
        <v>2.89</v>
      </c>
      <c r="P276">
        <v>3.32</v>
      </c>
      <c r="Q276">
        <v>2.36</v>
      </c>
      <c r="R276">
        <v>3.13</v>
      </c>
      <c r="S276">
        <v>3.49</v>
      </c>
      <c r="T276">
        <v>2.54</v>
      </c>
      <c r="U276" t="str">
        <f t="shared" si="4"/>
        <v>AWAY STRONGER</v>
      </c>
      <c r="V276" t="str" cm="1">
        <f t="array" ref="V276">_xlfn.IFS(N276="H","HOME WIN",N276="D","DRAW",N276="A","AWAY WIN")</f>
        <v>HOME WIN</v>
      </c>
    </row>
    <row r="277" spans="1:22" x14ac:dyDescent="0.45">
      <c r="A277" t="s">
        <v>20</v>
      </c>
      <c r="B277" s="2">
        <v>41166</v>
      </c>
      <c r="C277" s="1">
        <v>0.75</v>
      </c>
      <c r="D277" t="s">
        <v>58</v>
      </c>
      <c r="E277" t="s">
        <v>48</v>
      </c>
      <c r="F277">
        <v>1424.56</v>
      </c>
      <c r="G277">
        <v>1385.71</v>
      </c>
      <c r="H277">
        <v>5</v>
      </c>
      <c r="I277">
        <v>8</v>
      </c>
      <c r="J277">
        <v>5</v>
      </c>
      <c r="K277">
        <v>8</v>
      </c>
      <c r="L277">
        <v>4</v>
      </c>
      <c r="M277">
        <v>0</v>
      </c>
      <c r="N277" t="s">
        <v>23</v>
      </c>
      <c r="O277">
        <v>1.53</v>
      </c>
      <c r="P277">
        <v>4.0599999999999996</v>
      </c>
      <c r="Q277">
        <v>5.86</v>
      </c>
      <c r="R277">
        <v>1.6</v>
      </c>
      <c r="S277">
        <v>4.53</v>
      </c>
      <c r="T277">
        <v>6.73</v>
      </c>
      <c r="U277" t="str">
        <f t="shared" si="4"/>
        <v>HOME STRONGER</v>
      </c>
      <c r="V277" t="str" cm="1">
        <f t="array" ref="V277">_xlfn.IFS(N277="H","HOME WIN",N277="D","DRAW",N277="A","AWAY WIN")</f>
        <v>HOME WIN</v>
      </c>
    </row>
    <row r="278" spans="1:22" x14ac:dyDescent="0.45">
      <c r="A278" t="s">
        <v>61</v>
      </c>
      <c r="B278" s="2">
        <v>41167</v>
      </c>
      <c r="C278" s="1">
        <v>0.52083333333333337</v>
      </c>
      <c r="D278" t="s">
        <v>84</v>
      </c>
      <c r="E278" t="s">
        <v>80</v>
      </c>
      <c r="F278">
        <v>1372.75</v>
      </c>
      <c r="G278">
        <v>1308.5999999999999</v>
      </c>
      <c r="H278">
        <v>6</v>
      </c>
      <c r="I278">
        <v>9</v>
      </c>
      <c r="J278">
        <v>4</v>
      </c>
      <c r="K278">
        <v>6</v>
      </c>
      <c r="L278">
        <v>1</v>
      </c>
      <c r="M278">
        <v>1</v>
      </c>
      <c r="N278" t="s">
        <v>28</v>
      </c>
      <c r="O278">
        <v>1.76</v>
      </c>
      <c r="P278">
        <v>3.46</v>
      </c>
      <c r="Q278">
        <v>4.54</v>
      </c>
      <c r="R278">
        <v>1.87</v>
      </c>
      <c r="S278">
        <v>3.84</v>
      </c>
      <c r="T278">
        <v>5.3</v>
      </c>
      <c r="U278" t="str">
        <f t="shared" si="4"/>
        <v>HOME STRONGER</v>
      </c>
      <c r="V278" t="str" cm="1">
        <f t="array" ref="V278">_xlfn.IFS(N278="H","HOME WIN",N278="D","DRAW",N278="A","AWAY WIN")</f>
        <v>DRAW</v>
      </c>
    </row>
    <row r="279" spans="1:22" x14ac:dyDescent="0.45">
      <c r="A279" t="s">
        <v>41</v>
      </c>
      <c r="B279" s="2">
        <v>41167</v>
      </c>
      <c r="C279" s="1">
        <v>0.625</v>
      </c>
      <c r="D279" t="s">
        <v>52</v>
      </c>
      <c r="E279" t="s">
        <v>71</v>
      </c>
      <c r="F279">
        <v>1446.43</v>
      </c>
      <c r="G279">
        <v>1274.81</v>
      </c>
      <c r="H279">
        <v>1</v>
      </c>
      <c r="I279">
        <v>4</v>
      </c>
      <c r="J279">
        <v>1</v>
      </c>
      <c r="K279">
        <v>4</v>
      </c>
      <c r="L279">
        <v>4</v>
      </c>
      <c r="M279">
        <v>0</v>
      </c>
      <c r="N279" t="s">
        <v>23</v>
      </c>
      <c r="O279">
        <v>1.57</v>
      </c>
      <c r="P279">
        <v>3.95</v>
      </c>
      <c r="Q279">
        <v>5.55</v>
      </c>
      <c r="R279">
        <v>1.63</v>
      </c>
      <c r="S279">
        <v>4.33</v>
      </c>
      <c r="T279">
        <v>6.64</v>
      </c>
      <c r="U279" t="str">
        <f t="shared" si="4"/>
        <v>HOME STRONGER</v>
      </c>
      <c r="V279" t="str" cm="1">
        <f t="array" ref="V279">_xlfn.IFS(N279="H","HOME WIN",N279="D","DRAW",N279="A","AWAY WIN")</f>
        <v>HOME WIN</v>
      </c>
    </row>
    <row r="280" spans="1:22" x14ac:dyDescent="0.45">
      <c r="A280" t="s">
        <v>20</v>
      </c>
      <c r="B280" s="2">
        <v>41167</v>
      </c>
      <c r="C280" s="1">
        <v>0.70833333333333337</v>
      </c>
      <c r="D280" t="s">
        <v>25</v>
      </c>
      <c r="E280" t="s">
        <v>24</v>
      </c>
      <c r="F280">
        <v>1504.98</v>
      </c>
      <c r="G280">
        <v>1408.95</v>
      </c>
      <c r="H280">
        <v>6</v>
      </c>
      <c r="I280">
        <v>7</v>
      </c>
      <c r="J280">
        <v>4</v>
      </c>
      <c r="K280">
        <v>5</v>
      </c>
      <c r="L280">
        <v>1</v>
      </c>
      <c r="M280">
        <v>0</v>
      </c>
      <c r="N280" t="s">
        <v>23</v>
      </c>
      <c r="O280">
        <v>1.49</v>
      </c>
      <c r="P280">
        <v>4.24</v>
      </c>
      <c r="Q280">
        <v>6.08</v>
      </c>
      <c r="R280">
        <v>1.56</v>
      </c>
      <c r="S280">
        <v>4.75</v>
      </c>
      <c r="T280">
        <v>7.2</v>
      </c>
      <c r="U280" t="str">
        <f t="shared" si="4"/>
        <v>HOME STRONGER</v>
      </c>
      <c r="V280" t="str" cm="1">
        <f t="array" ref="V280">_xlfn.IFS(N280="H","HOME WIN",N280="D","DRAW",N280="A","AWAY WIN")</f>
        <v>HOME WIN</v>
      </c>
    </row>
    <row r="281" spans="1:22" x14ac:dyDescent="0.45">
      <c r="A281" t="s">
        <v>35</v>
      </c>
      <c r="B281" s="2">
        <v>41167</v>
      </c>
      <c r="C281" s="1">
        <v>0.72916666666666663</v>
      </c>
      <c r="D281" t="s">
        <v>39</v>
      </c>
      <c r="E281" t="s">
        <v>36</v>
      </c>
      <c r="F281">
        <v>1564.59</v>
      </c>
      <c r="G281">
        <v>1414.21</v>
      </c>
      <c r="H281">
        <v>3</v>
      </c>
      <c r="I281">
        <v>9</v>
      </c>
      <c r="J281">
        <v>3</v>
      </c>
      <c r="K281">
        <v>6</v>
      </c>
      <c r="L281">
        <v>1</v>
      </c>
      <c r="M281">
        <v>1</v>
      </c>
      <c r="N281" t="s">
        <v>28</v>
      </c>
      <c r="O281">
        <v>1.52</v>
      </c>
      <c r="P281">
        <v>3.95</v>
      </c>
      <c r="Q281">
        <v>6.08</v>
      </c>
      <c r="R281">
        <v>1.57</v>
      </c>
      <c r="S281">
        <v>4.4000000000000004</v>
      </c>
      <c r="T281">
        <v>7.12</v>
      </c>
      <c r="U281" t="str">
        <f t="shared" si="4"/>
        <v>HOME STRONGER</v>
      </c>
      <c r="V281" t="str" cm="1">
        <f t="array" ref="V281">_xlfn.IFS(N281="H","HOME WIN",N281="D","DRAW",N281="A","AWAY WIN")</f>
        <v>DRAW</v>
      </c>
    </row>
    <row r="282" spans="1:22" x14ac:dyDescent="0.45">
      <c r="A282" t="s">
        <v>35</v>
      </c>
      <c r="B282" s="2">
        <v>41167</v>
      </c>
      <c r="C282" s="1">
        <v>0.72916666666666663</v>
      </c>
      <c r="D282" t="s">
        <v>37</v>
      </c>
      <c r="E282" t="s">
        <v>38</v>
      </c>
      <c r="F282">
        <v>1462.8</v>
      </c>
      <c r="G282">
        <v>1346.87</v>
      </c>
      <c r="H282">
        <v>4</v>
      </c>
      <c r="I282">
        <v>7</v>
      </c>
      <c r="J282">
        <v>0</v>
      </c>
      <c r="K282">
        <v>0</v>
      </c>
      <c r="L282">
        <v>3</v>
      </c>
      <c r="M282">
        <v>0</v>
      </c>
      <c r="N282" t="s">
        <v>23</v>
      </c>
      <c r="O282">
        <v>1.48</v>
      </c>
      <c r="P282">
        <v>4.04</v>
      </c>
      <c r="Q282">
        <v>6.71</v>
      </c>
      <c r="R282">
        <v>1.57</v>
      </c>
      <c r="S282">
        <v>4.5</v>
      </c>
      <c r="T282">
        <v>8.3000000000000007</v>
      </c>
      <c r="U282" t="str">
        <f t="shared" si="4"/>
        <v>HOME STRONGER</v>
      </c>
      <c r="V282" t="str" cm="1">
        <f t="array" ref="V282">_xlfn.IFS(N282="H","HOME WIN",N282="D","DRAW",N282="A","AWAY WIN")</f>
        <v>HOME WIN</v>
      </c>
    </row>
    <row r="283" spans="1:22" x14ac:dyDescent="0.45">
      <c r="A283" t="s">
        <v>41</v>
      </c>
      <c r="B283" s="2">
        <v>41168</v>
      </c>
      <c r="C283" s="1">
        <v>0.54166666666666663</v>
      </c>
      <c r="D283" t="s">
        <v>70</v>
      </c>
      <c r="E283" t="s">
        <v>53</v>
      </c>
      <c r="F283">
        <v>1360.79</v>
      </c>
      <c r="G283">
        <v>1474.15</v>
      </c>
      <c r="H283">
        <v>7</v>
      </c>
      <c r="I283">
        <v>11</v>
      </c>
      <c r="J283">
        <v>9</v>
      </c>
      <c r="K283">
        <v>13</v>
      </c>
      <c r="L283">
        <v>0</v>
      </c>
      <c r="M283">
        <v>3</v>
      </c>
      <c r="N283" t="s">
        <v>34</v>
      </c>
      <c r="O283">
        <v>3.16</v>
      </c>
      <c r="P283">
        <v>3.18</v>
      </c>
      <c r="Q283">
        <v>2.2599999999999998</v>
      </c>
      <c r="R283">
        <v>3.69</v>
      </c>
      <c r="S283">
        <v>3.3</v>
      </c>
      <c r="T283">
        <v>2.4</v>
      </c>
      <c r="U283" t="str">
        <f t="shared" si="4"/>
        <v>AWAY STRONGER</v>
      </c>
      <c r="V283" t="str" cm="1">
        <f t="array" ref="V283">_xlfn.IFS(N283="H","HOME WIN",N283="D","DRAW",N283="A","AWAY WIN")</f>
        <v>AWAY WIN</v>
      </c>
    </row>
    <row r="284" spans="1:22" x14ac:dyDescent="0.45">
      <c r="A284" t="s">
        <v>20</v>
      </c>
      <c r="B284" s="2">
        <v>41168</v>
      </c>
      <c r="C284" s="1">
        <v>0.70833333333333337</v>
      </c>
      <c r="D284" t="s">
        <v>21</v>
      </c>
      <c r="E284" t="s">
        <v>26</v>
      </c>
      <c r="F284">
        <v>1288.75</v>
      </c>
      <c r="G284">
        <v>1304.81</v>
      </c>
      <c r="H284">
        <v>1</v>
      </c>
      <c r="I284">
        <v>1</v>
      </c>
      <c r="J284">
        <v>1</v>
      </c>
      <c r="K284">
        <v>5</v>
      </c>
      <c r="L284">
        <v>2</v>
      </c>
      <c r="M284">
        <v>1</v>
      </c>
      <c r="N284" t="s">
        <v>23</v>
      </c>
      <c r="O284">
        <v>1.99</v>
      </c>
      <c r="P284">
        <v>3.4</v>
      </c>
      <c r="Q284">
        <v>3.6</v>
      </c>
      <c r="R284">
        <v>2.12</v>
      </c>
      <c r="S284">
        <v>3.65</v>
      </c>
      <c r="T284">
        <v>4.1500000000000004</v>
      </c>
      <c r="U284" t="str">
        <f t="shared" si="4"/>
        <v>AWAY STRONGER</v>
      </c>
      <c r="V284" t="str" cm="1">
        <f t="array" ref="V284">_xlfn.IFS(N284="H","HOME WIN",N284="D","DRAW",N284="A","AWAY WIN")</f>
        <v>HOME WIN</v>
      </c>
    </row>
    <row r="285" spans="1:22" x14ac:dyDescent="0.45">
      <c r="A285" t="s">
        <v>20</v>
      </c>
      <c r="B285" s="2">
        <v>41168</v>
      </c>
      <c r="C285" s="1">
        <v>0.70833333333333337</v>
      </c>
      <c r="D285" t="s">
        <v>27</v>
      </c>
      <c r="E285" t="s">
        <v>59</v>
      </c>
      <c r="F285">
        <v>1310.33</v>
      </c>
      <c r="G285">
        <v>1379.92</v>
      </c>
      <c r="H285">
        <v>1</v>
      </c>
      <c r="I285">
        <v>7</v>
      </c>
      <c r="J285">
        <v>5</v>
      </c>
      <c r="K285">
        <v>11</v>
      </c>
      <c r="L285">
        <v>2</v>
      </c>
      <c r="M285">
        <v>2</v>
      </c>
      <c r="N285" t="s">
        <v>28</v>
      </c>
      <c r="O285">
        <v>3.02</v>
      </c>
      <c r="P285">
        <v>3.32</v>
      </c>
      <c r="Q285">
        <v>2.2599999999999998</v>
      </c>
      <c r="R285">
        <v>3.5</v>
      </c>
      <c r="S285">
        <v>3.52</v>
      </c>
      <c r="T285">
        <v>2.4</v>
      </c>
      <c r="U285" t="str">
        <f t="shared" si="4"/>
        <v>AWAY STRONGER</v>
      </c>
      <c r="V285" t="str" cm="1">
        <f t="array" ref="V285">_xlfn.IFS(N285="H","HOME WIN",N285="D","DRAW",N285="A","AWAY WIN")</f>
        <v>DRAW</v>
      </c>
    </row>
    <row r="286" spans="1:22" x14ac:dyDescent="0.45">
      <c r="A286" t="s">
        <v>20</v>
      </c>
      <c r="B286" s="2">
        <v>41168</v>
      </c>
      <c r="C286" s="1">
        <v>0.70833333333333337</v>
      </c>
      <c r="D286" t="s">
        <v>69</v>
      </c>
      <c r="E286" t="s">
        <v>60</v>
      </c>
      <c r="F286">
        <v>1248.32</v>
      </c>
      <c r="G286">
        <v>1417.06</v>
      </c>
      <c r="H286">
        <v>4</v>
      </c>
      <c r="I286">
        <v>4</v>
      </c>
      <c r="J286">
        <v>3</v>
      </c>
      <c r="K286">
        <v>7</v>
      </c>
      <c r="L286">
        <v>3</v>
      </c>
      <c r="M286">
        <v>3</v>
      </c>
      <c r="N286" t="s">
        <v>28</v>
      </c>
      <c r="O286">
        <v>2.92</v>
      </c>
      <c r="P286">
        <v>3.45</v>
      </c>
      <c r="Q286">
        <v>2.27</v>
      </c>
      <c r="R286">
        <v>3.15</v>
      </c>
      <c r="S286">
        <v>3.67</v>
      </c>
      <c r="T286">
        <v>2.52</v>
      </c>
      <c r="U286" t="str">
        <f t="shared" si="4"/>
        <v>AWAY STRONGER</v>
      </c>
      <c r="V286" t="str" cm="1">
        <f t="array" ref="V286">_xlfn.IFS(N286="H","HOME WIN",N286="D","DRAW",N286="A","AWAY WIN")</f>
        <v>DRAW</v>
      </c>
    </row>
    <row r="287" spans="1:22" x14ac:dyDescent="0.45">
      <c r="A287" t="s">
        <v>20</v>
      </c>
      <c r="B287" s="2">
        <v>41168</v>
      </c>
      <c r="C287" s="1">
        <v>0.75</v>
      </c>
      <c r="D287" t="s">
        <v>30</v>
      </c>
      <c r="E287" t="s">
        <v>40</v>
      </c>
      <c r="F287">
        <v>1519.25</v>
      </c>
      <c r="G287">
        <v>1404.31</v>
      </c>
      <c r="H287">
        <v>5</v>
      </c>
      <c r="I287">
        <v>7</v>
      </c>
      <c r="J287">
        <v>6</v>
      </c>
      <c r="K287">
        <v>10</v>
      </c>
      <c r="L287">
        <v>3</v>
      </c>
      <c r="M287">
        <v>0</v>
      </c>
      <c r="N287" t="s">
        <v>23</v>
      </c>
      <c r="O287">
        <v>1.43</v>
      </c>
      <c r="P287">
        <v>4.46</v>
      </c>
      <c r="Q287">
        <v>6.71</v>
      </c>
      <c r="R287">
        <v>1.5</v>
      </c>
      <c r="S287">
        <v>4.9000000000000004</v>
      </c>
      <c r="T287">
        <v>7.6</v>
      </c>
      <c r="U287" t="str">
        <f t="shared" si="4"/>
        <v>HOME STRONGER</v>
      </c>
      <c r="V287" t="str" cm="1">
        <f t="array" ref="V287">_xlfn.IFS(N287="H","HOME WIN",N287="D","DRAW",N287="A","AWAY WIN")</f>
        <v>HOME WIN</v>
      </c>
    </row>
    <row r="288" spans="1:22" x14ac:dyDescent="0.45">
      <c r="A288" t="s">
        <v>31</v>
      </c>
      <c r="B288" s="2">
        <v>41168</v>
      </c>
      <c r="C288" s="1">
        <v>0.75</v>
      </c>
      <c r="D288" t="s">
        <v>57</v>
      </c>
      <c r="E288" t="s">
        <v>78</v>
      </c>
      <c r="F288">
        <v>1355.81</v>
      </c>
      <c r="G288">
        <v>1414.22</v>
      </c>
      <c r="H288">
        <v>5</v>
      </c>
      <c r="I288">
        <v>5</v>
      </c>
      <c r="J288">
        <v>3</v>
      </c>
      <c r="K288">
        <v>5</v>
      </c>
      <c r="L288">
        <v>2</v>
      </c>
      <c r="M288">
        <v>2</v>
      </c>
      <c r="N288" t="s">
        <v>28</v>
      </c>
      <c r="O288">
        <v>2.2999999999999998</v>
      </c>
      <c r="P288">
        <v>3.36</v>
      </c>
      <c r="Q288">
        <v>2.94</v>
      </c>
      <c r="R288">
        <v>2.4500000000000002</v>
      </c>
      <c r="S288">
        <v>3.73</v>
      </c>
      <c r="T288">
        <v>3.14</v>
      </c>
      <c r="U288" t="str">
        <f t="shared" si="4"/>
        <v>AWAY STRONGER</v>
      </c>
      <c r="V288" t="str" cm="1">
        <f t="array" ref="V288">_xlfn.IFS(N288="H","HOME WIN",N288="D","DRAW",N288="A","AWAY WIN")</f>
        <v>DRAW</v>
      </c>
    </row>
    <row r="289" spans="1:22" x14ac:dyDescent="0.45">
      <c r="A289" t="s">
        <v>20</v>
      </c>
      <c r="B289" s="2">
        <v>41169</v>
      </c>
      <c r="C289" s="1">
        <v>0.75</v>
      </c>
      <c r="D289" t="s">
        <v>49</v>
      </c>
      <c r="E289" t="s">
        <v>29</v>
      </c>
      <c r="F289">
        <v>1454.57</v>
      </c>
      <c r="G289">
        <v>1319.36</v>
      </c>
      <c r="H289">
        <v>7</v>
      </c>
      <c r="I289">
        <v>7</v>
      </c>
      <c r="J289">
        <v>4</v>
      </c>
      <c r="K289">
        <v>6</v>
      </c>
      <c r="L289">
        <v>5</v>
      </c>
      <c r="M289">
        <v>1</v>
      </c>
      <c r="N289" t="s">
        <v>23</v>
      </c>
      <c r="O289">
        <v>1.45</v>
      </c>
      <c r="P289">
        <v>4.4000000000000004</v>
      </c>
      <c r="Q289">
        <v>6.59</v>
      </c>
      <c r="R289">
        <v>1.5</v>
      </c>
      <c r="S289">
        <v>4.8</v>
      </c>
      <c r="T289">
        <v>8.25</v>
      </c>
      <c r="U289" t="str">
        <f t="shared" si="4"/>
        <v>HOME STRONGER</v>
      </c>
      <c r="V289" t="str" cm="1">
        <f t="array" ref="V289">_xlfn.IFS(N289="H","HOME WIN",N289="D","DRAW",N289="A","AWAY WIN")</f>
        <v>HOME WIN</v>
      </c>
    </row>
    <row r="290" spans="1:22" x14ac:dyDescent="0.45">
      <c r="A290" t="s">
        <v>31</v>
      </c>
      <c r="B290" s="2">
        <v>41169</v>
      </c>
      <c r="C290" s="1">
        <v>0.75</v>
      </c>
      <c r="D290" t="s">
        <v>33</v>
      </c>
      <c r="E290" t="s">
        <v>55</v>
      </c>
      <c r="F290">
        <v>1377.01</v>
      </c>
      <c r="G290">
        <v>1447.76</v>
      </c>
      <c r="H290">
        <v>3</v>
      </c>
      <c r="I290">
        <v>4</v>
      </c>
      <c r="J290">
        <v>4</v>
      </c>
      <c r="K290">
        <v>8</v>
      </c>
      <c r="L290">
        <v>3</v>
      </c>
      <c r="M290">
        <v>2</v>
      </c>
      <c r="N290" t="s">
        <v>23</v>
      </c>
      <c r="O290">
        <v>2.54</v>
      </c>
      <c r="P290">
        <v>3.35</v>
      </c>
      <c r="Q290">
        <v>2.64</v>
      </c>
      <c r="R290">
        <v>2.76</v>
      </c>
      <c r="S290">
        <v>3.65</v>
      </c>
      <c r="T290">
        <v>2.85</v>
      </c>
      <c r="U290" t="str">
        <f t="shared" si="4"/>
        <v>AWAY STRONGER</v>
      </c>
      <c r="V290" t="str" cm="1">
        <f t="array" ref="V290">_xlfn.IFS(N290="H","HOME WIN",N290="D","DRAW",N290="A","AWAY WIN")</f>
        <v>HOME WIN</v>
      </c>
    </row>
    <row r="291" spans="1:22" x14ac:dyDescent="0.45">
      <c r="A291" t="s">
        <v>20</v>
      </c>
      <c r="B291" s="2">
        <v>41173</v>
      </c>
      <c r="C291" s="1">
        <v>0.75</v>
      </c>
      <c r="D291" t="s">
        <v>59</v>
      </c>
      <c r="E291" t="s">
        <v>58</v>
      </c>
      <c r="F291">
        <v>1379.92</v>
      </c>
      <c r="G291">
        <v>1423.83</v>
      </c>
      <c r="H291">
        <v>3</v>
      </c>
      <c r="I291">
        <v>9</v>
      </c>
      <c r="J291">
        <v>5</v>
      </c>
      <c r="K291">
        <v>11</v>
      </c>
      <c r="L291">
        <v>3</v>
      </c>
      <c r="M291">
        <v>2</v>
      </c>
      <c r="N291" t="s">
        <v>23</v>
      </c>
      <c r="O291">
        <v>2.4</v>
      </c>
      <c r="P291">
        <v>3.38</v>
      </c>
      <c r="Q291">
        <v>2.76</v>
      </c>
      <c r="R291">
        <v>2.59</v>
      </c>
      <c r="S291">
        <v>3.6</v>
      </c>
      <c r="T291">
        <v>3.3</v>
      </c>
      <c r="U291" t="str">
        <f t="shared" si="4"/>
        <v>AWAY STRONGER</v>
      </c>
      <c r="V291" t="str" cm="1">
        <f t="array" ref="V291">_xlfn.IFS(N291="H","HOME WIN",N291="D","DRAW",N291="A","AWAY WIN")</f>
        <v>HOME WIN</v>
      </c>
    </row>
    <row r="292" spans="1:22" x14ac:dyDescent="0.45">
      <c r="A292" t="s">
        <v>61</v>
      </c>
      <c r="B292" s="2">
        <v>41173</v>
      </c>
      <c r="C292" s="1">
        <v>0.8125</v>
      </c>
      <c r="D292" t="s">
        <v>62</v>
      </c>
      <c r="E292" t="s">
        <v>84</v>
      </c>
      <c r="F292">
        <v>1478.12</v>
      </c>
      <c r="G292">
        <v>1372.75</v>
      </c>
      <c r="H292">
        <v>7</v>
      </c>
      <c r="I292">
        <v>10</v>
      </c>
      <c r="J292">
        <v>4</v>
      </c>
      <c r="K292">
        <v>7</v>
      </c>
      <c r="L292">
        <v>1</v>
      </c>
      <c r="M292">
        <v>1</v>
      </c>
      <c r="N292" t="s">
        <v>28</v>
      </c>
      <c r="O292">
        <v>1.8</v>
      </c>
      <c r="P292">
        <v>3.41</v>
      </c>
      <c r="Q292">
        <v>4.3099999999999996</v>
      </c>
      <c r="R292">
        <v>1.87</v>
      </c>
      <c r="S292">
        <v>3.7</v>
      </c>
      <c r="T292">
        <v>4.8</v>
      </c>
      <c r="U292" t="str">
        <f t="shared" si="4"/>
        <v>HOME STRONGER</v>
      </c>
      <c r="V292" t="str" cm="1">
        <f t="array" ref="V292">_xlfn.IFS(N292="H","HOME WIN",N292="D","DRAW",N292="A","AWAY WIN")</f>
        <v>DRAW</v>
      </c>
    </row>
    <row r="293" spans="1:22" x14ac:dyDescent="0.45">
      <c r="A293" t="s">
        <v>61</v>
      </c>
      <c r="B293" s="2">
        <v>41174</v>
      </c>
      <c r="C293" s="1">
        <v>0.52083333333333337</v>
      </c>
      <c r="D293" t="s">
        <v>80</v>
      </c>
      <c r="E293" t="s">
        <v>85</v>
      </c>
      <c r="F293">
        <v>1308.5999999999999</v>
      </c>
      <c r="G293">
        <v>1229.58</v>
      </c>
      <c r="H293">
        <v>5</v>
      </c>
      <c r="I293">
        <v>6</v>
      </c>
      <c r="J293">
        <v>6</v>
      </c>
      <c r="K293">
        <v>9</v>
      </c>
      <c r="L293">
        <v>0</v>
      </c>
      <c r="M293">
        <v>2</v>
      </c>
      <c r="N293" t="s">
        <v>34</v>
      </c>
      <c r="O293">
        <v>1.86</v>
      </c>
      <c r="P293">
        <v>3.33</v>
      </c>
      <c r="Q293">
        <v>4.1500000000000004</v>
      </c>
      <c r="R293">
        <v>1.94</v>
      </c>
      <c r="S293">
        <v>3.56</v>
      </c>
      <c r="T293">
        <v>4.57</v>
      </c>
      <c r="U293" t="str">
        <f t="shared" si="4"/>
        <v>HOME STRONGER</v>
      </c>
      <c r="V293" t="str" cm="1">
        <f t="array" ref="V293">_xlfn.IFS(N293="H","HOME WIN",N293="D","DRAW",N293="A","AWAY WIN")</f>
        <v>AWAY WIN</v>
      </c>
    </row>
    <row r="294" spans="1:22" x14ac:dyDescent="0.45">
      <c r="A294" t="s">
        <v>35</v>
      </c>
      <c r="B294" s="2">
        <v>41174</v>
      </c>
      <c r="C294" s="1">
        <v>0.625</v>
      </c>
      <c r="D294" t="s">
        <v>47</v>
      </c>
      <c r="E294" t="s">
        <v>46</v>
      </c>
      <c r="F294">
        <v>1399.26</v>
      </c>
      <c r="G294">
        <v>1388.68</v>
      </c>
      <c r="H294">
        <v>2</v>
      </c>
      <c r="I294">
        <v>5</v>
      </c>
      <c r="J294">
        <v>6</v>
      </c>
      <c r="K294">
        <v>9</v>
      </c>
      <c r="L294">
        <v>5</v>
      </c>
      <c r="M294">
        <v>1</v>
      </c>
      <c r="N294" t="s">
        <v>23</v>
      </c>
      <c r="O294">
        <v>1.93</v>
      </c>
      <c r="P294">
        <v>3.44</v>
      </c>
      <c r="Q294">
        <v>3.74</v>
      </c>
      <c r="R294">
        <v>2.04</v>
      </c>
      <c r="S294">
        <v>3.7</v>
      </c>
      <c r="T294">
        <v>4.2</v>
      </c>
      <c r="U294" t="str">
        <f t="shared" si="4"/>
        <v>HOME STRONGER</v>
      </c>
      <c r="V294" t="str" cm="1">
        <f t="array" ref="V294">_xlfn.IFS(N294="H","HOME WIN",N294="D","DRAW",N294="A","AWAY WIN")</f>
        <v>HOME WIN</v>
      </c>
    </row>
    <row r="295" spans="1:22" x14ac:dyDescent="0.45">
      <c r="A295" t="s">
        <v>20</v>
      </c>
      <c r="B295" s="2">
        <v>41174</v>
      </c>
      <c r="C295" s="1">
        <v>0.70833333333333337</v>
      </c>
      <c r="D295" t="s">
        <v>48</v>
      </c>
      <c r="E295" t="s">
        <v>29</v>
      </c>
      <c r="F295">
        <v>1391.74</v>
      </c>
      <c r="G295">
        <v>1319.36</v>
      </c>
      <c r="H295">
        <v>4</v>
      </c>
      <c r="I295">
        <v>8</v>
      </c>
      <c r="J295">
        <v>3</v>
      </c>
      <c r="K295">
        <v>5</v>
      </c>
      <c r="L295">
        <v>1</v>
      </c>
      <c r="M295">
        <v>2</v>
      </c>
      <c r="N295" t="s">
        <v>34</v>
      </c>
      <c r="O295">
        <v>1.62</v>
      </c>
      <c r="P295">
        <v>3.81</v>
      </c>
      <c r="Q295">
        <v>5.24</v>
      </c>
      <c r="R295">
        <v>1.67</v>
      </c>
      <c r="S295">
        <v>4.2300000000000004</v>
      </c>
      <c r="T295">
        <v>6.05</v>
      </c>
      <c r="U295" t="str">
        <f t="shared" si="4"/>
        <v>HOME STRONGER</v>
      </c>
      <c r="V295" t="str" cm="1">
        <f t="array" ref="V295">_xlfn.IFS(N295="H","HOME WIN",N295="D","DRAW",N295="A","AWAY WIN")</f>
        <v>AWAY WIN</v>
      </c>
    </row>
    <row r="296" spans="1:22" x14ac:dyDescent="0.45">
      <c r="A296" t="s">
        <v>41</v>
      </c>
      <c r="B296" s="2">
        <v>41175</v>
      </c>
      <c r="C296" s="1">
        <v>0.58333333333333337</v>
      </c>
      <c r="D296" t="s">
        <v>51</v>
      </c>
      <c r="E296" t="s">
        <v>71</v>
      </c>
      <c r="F296">
        <v>1447.6</v>
      </c>
      <c r="G296">
        <v>1274.81</v>
      </c>
      <c r="H296">
        <v>3</v>
      </c>
      <c r="I296">
        <v>4</v>
      </c>
      <c r="J296">
        <v>0</v>
      </c>
      <c r="K296">
        <v>4</v>
      </c>
      <c r="L296">
        <v>0</v>
      </c>
      <c r="M296">
        <v>0</v>
      </c>
      <c r="N296" t="s">
        <v>28</v>
      </c>
      <c r="O296">
        <v>1.33</v>
      </c>
      <c r="P296">
        <v>4.83</v>
      </c>
      <c r="Q296">
        <v>9</v>
      </c>
      <c r="R296">
        <v>1.35</v>
      </c>
      <c r="S296">
        <v>5.5</v>
      </c>
      <c r="T296">
        <v>10</v>
      </c>
      <c r="U296" t="str">
        <f t="shared" si="4"/>
        <v>HOME STRONGER</v>
      </c>
      <c r="V296" t="str" cm="1">
        <f t="array" ref="V296">_xlfn.IFS(N296="H","HOME WIN",N296="D","DRAW",N296="A","AWAY WIN")</f>
        <v>DRAW</v>
      </c>
    </row>
    <row r="297" spans="1:22" x14ac:dyDescent="0.45">
      <c r="A297" t="s">
        <v>31</v>
      </c>
      <c r="B297" s="2">
        <v>41175</v>
      </c>
      <c r="C297" s="1">
        <v>0.58333333333333337</v>
      </c>
      <c r="D297" t="s">
        <v>78</v>
      </c>
      <c r="E297" t="s">
        <v>44</v>
      </c>
      <c r="F297">
        <v>1414.22</v>
      </c>
      <c r="G297">
        <v>1403.66</v>
      </c>
      <c r="H297">
        <v>4</v>
      </c>
      <c r="I297">
        <v>5</v>
      </c>
      <c r="J297">
        <v>3</v>
      </c>
      <c r="K297">
        <v>4</v>
      </c>
      <c r="L297">
        <v>2</v>
      </c>
      <c r="M297">
        <v>2</v>
      </c>
      <c r="N297" t="s">
        <v>28</v>
      </c>
      <c r="O297">
        <v>2.4</v>
      </c>
      <c r="P297">
        <v>3.35</v>
      </c>
      <c r="Q297">
        <v>2.81</v>
      </c>
      <c r="R297">
        <v>2.6</v>
      </c>
      <c r="S297">
        <v>3.52</v>
      </c>
      <c r="T297">
        <v>2.95</v>
      </c>
      <c r="U297" t="str">
        <f t="shared" si="4"/>
        <v>HOME STRONGER</v>
      </c>
      <c r="V297" t="str" cm="1">
        <f t="array" ref="V297">_xlfn.IFS(N297="H","HOME WIN",N297="D","DRAW",N297="A","AWAY WIN")</f>
        <v>DRAW</v>
      </c>
    </row>
    <row r="298" spans="1:22" x14ac:dyDescent="0.45">
      <c r="A298" t="s">
        <v>81</v>
      </c>
      <c r="B298" s="2">
        <v>41175</v>
      </c>
      <c r="C298" s="1">
        <v>0.66666666666666663</v>
      </c>
      <c r="D298" t="s">
        <v>83</v>
      </c>
      <c r="E298" t="s">
        <v>86</v>
      </c>
      <c r="F298">
        <v>1678.65</v>
      </c>
      <c r="G298">
        <v>1591.16</v>
      </c>
      <c r="H298">
        <v>3</v>
      </c>
      <c r="I298">
        <v>6</v>
      </c>
      <c r="J298">
        <v>4</v>
      </c>
      <c r="K298">
        <v>8</v>
      </c>
      <c r="L298">
        <v>1</v>
      </c>
      <c r="M298">
        <v>0</v>
      </c>
      <c r="N298" t="s">
        <v>23</v>
      </c>
      <c r="O298">
        <v>1.62</v>
      </c>
      <c r="P298">
        <v>3.56</v>
      </c>
      <c r="Q298">
        <v>5.43</v>
      </c>
      <c r="R298">
        <v>1.7</v>
      </c>
      <c r="S298">
        <v>3.95</v>
      </c>
      <c r="T298">
        <v>6.74</v>
      </c>
      <c r="U298" t="str">
        <f t="shared" si="4"/>
        <v>HOME STRONGER</v>
      </c>
      <c r="V298" t="str" cm="1">
        <f t="array" ref="V298">_xlfn.IFS(N298="H","HOME WIN",N298="D","DRAW",N298="A","AWAY WIN")</f>
        <v>HOME WIN</v>
      </c>
    </row>
    <row r="299" spans="1:22" x14ac:dyDescent="0.45">
      <c r="A299" t="s">
        <v>31</v>
      </c>
      <c r="B299" s="2">
        <v>41175</v>
      </c>
      <c r="C299" s="1">
        <v>0.66666666666666663</v>
      </c>
      <c r="D299" t="s">
        <v>55</v>
      </c>
      <c r="E299" t="s">
        <v>57</v>
      </c>
      <c r="F299">
        <v>1447.76</v>
      </c>
      <c r="G299">
        <v>1355.81</v>
      </c>
      <c r="H299">
        <v>4</v>
      </c>
      <c r="I299">
        <v>5</v>
      </c>
      <c r="J299">
        <v>3</v>
      </c>
      <c r="K299">
        <v>6</v>
      </c>
      <c r="L299">
        <v>1</v>
      </c>
      <c r="M299">
        <v>1</v>
      </c>
      <c r="N299" t="s">
        <v>28</v>
      </c>
      <c r="O299">
        <v>2.04</v>
      </c>
      <c r="P299">
        <v>3.37</v>
      </c>
      <c r="Q299">
        <v>3.53</v>
      </c>
      <c r="R299">
        <v>2.16</v>
      </c>
      <c r="S299">
        <v>3.55</v>
      </c>
      <c r="T299">
        <v>3.9</v>
      </c>
      <c r="U299" t="str">
        <f t="shared" si="4"/>
        <v>HOME STRONGER</v>
      </c>
      <c r="V299" t="str" cm="1">
        <f t="array" ref="V299">_xlfn.IFS(N299="H","HOME WIN",N299="D","DRAW",N299="A","AWAY WIN")</f>
        <v>DRAW</v>
      </c>
    </row>
    <row r="300" spans="1:22" x14ac:dyDescent="0.45">
      <c r="A300" t="s">
        <v>20</v>
      </c>
      <c r="B300" s="2">
        <v>41175</v>
      </c>
      <c r="C300" s="1">
        <v>0.70833333333333337</v>
      </c>
      <c r="D300" t="s">
        <v>24</v>
      </c>
      <c r="E300" t="s">
        <v>69</v>
      </c>
      <c r="F300">
        <v>1408.95</v>
      </c>
      <c r="G300">
        <v>1248.32</v>
      </c>
      <c r="H300">
        <v>4</v>
      </c>
      <c r="I300">
        <v>4</v>
      </c>
      <c r="J300">
        <v>2</v>
      </c>
      <c r="K300">
        <v>5</v>
      </c>
      <c r="L300">
        <v>3</v>
      </c>
      <c r="M300">
        <v>2</v>
      </c>
      <c r="N300" t="s">
        <v>23</v>
      </c>
      <c r="O300">
        <v>1.57</v>
      </c>
      <c r="P300">
        <v>4.0599999999999996</v>
      </c>
      <c r="Q300">
        <v>5.3</v>
      </c>
      <c r="R300">
        <v>1.66</v>
      </c>
      <c r="S300">
        <v>4.5</v>
      </c>
      <c r="T300">
        <v>6</v>
      </c>
      <c r="U300" t="str">
        <f t="shared" si="4"/>
        <v>HOME STRONGER</v>
      </c>
      <c r="V300" t="str" cm="1">
        <f t="array" ref="V300">_xlfn.IFS(N300="H","HOME WIN",N300="D","DRAW",N300="A","AWAY WIN")</f>
        <v>HOME WIN</v>
      </c>
    </row>
    <row r="301" spans="1:22" x14ac:dyDescent="0.45">
      <c r="A301" t="s">
        <v>20</v>
      </c>
      <c r="B301" s="2">
        <v>41175</v>
      </c>
      <c r="C301" s="1">
        <v>0.70833333333333337</v>
      </c>
      <c r="D301" t="s">
        <v>26</v>
      </c>
      <c r="E301" t="s">
        <v>49</v>
      </c>
      <c r="F301">
        <v>1304.81</v>
      </c>
      <c r="G301">
        <v>1454.57</v>
      </c>
      <c r="H301">
        <v>1</v>
      </c>
      <c r="I301">
        <v>2</v>
      </c>
      <c r="J301">
        <v>9</v>
      </c>
      <c r="K301">
        <v>10</v>
      </c>
      <c r="L301">
        <v>1</v>
      </c>
      <c r="M301">
        <v>0</v>
      </c>
      <c r="N301" t="s">
        <v>23</v>
      </c>
      <c r="O301">
        <v>3.22</v>
      </c>
      <c r="P301">
        <v>3.32</v>
      </c>
      <c r="Q301">
        <v>2.17</v>
      </c>
      <c r="R301">
        <v>3.6</v>
      </c>
      <c r="S301">
        <v>3.45</v>
      </c>
      <c r="T301">
        <v>2.31</v>
      </c>
      <c r="U301" t="str">
        <f t="shared" si="4"/>
        <v>AWAY STRONGER</v>
      </c>
      <c r="V301" t="str" cm="1">
        <f t="array" ref="V301">_xlfn.IFS(N301="H","HOME WIN",N301="D","DRAW",N301="A","AWAY WIN")</f>
        <v>HOME WIN</v>
      </c>
    </row>
    <row r="302" spans="1:22" x14ac:dyDescent="0.45">
      <c r="A302" t="s">
        <v>20</v>
      </c>
      <c r="B302" s="2">
        <v>41175</v>
      </c>
      <c r="C302" s="1">
        <v>0.70833333333333337</v>
      </c>
      <c r="D302" t="s">
        <v>22</v>
      </c>
      <c r="E302" t="s">
        <v>21</v>
      </c>
      <c r="F302">
        <v>1228.5899999999999</v>
      </c>
      <c r="G302">
        <v>1288.75</v>
      </c>
      <c r="H302">
        <v>3</v>
      </c>
      <c r="I302">
        <v>3</v>
      </c>
      <c r="J302">
        <v>4</v>
      </c>
      <c r="K302">
        <v>4</v>
      </c>
      <c r="L302">
        <v>0</v>
      </c>
      <c r="M302">
        <v>1</v>
      </c>
      <c r="N302" t="s">
        <v>34</v>
      </c>
      <c r="O302">
        <v>2.52</v>
      </c>
      <c r="P302">
        <v>3.39</v>
      </c>
      <c r="Q302">
        <v>2.63</v>
      </c>
      <c r="R302">
        <v>2.8</v>
      </c>
      <c r="S302">
        <v>3.7</v>
      </c>
      <c r="T302">
        <v>2.87</v>
      </c>
      <c r="U302" t="str">
        <f t="shared" si="4"/>
        <v>AWAY STRONGER</v>
      </c>
      <c r="V302" t="str" cm="1">
        <f t="array" ref="V302">_xlfn.IFS(N302="H","HOME WIN",N302="D","DRAW",N302="A","AWAY WIN")</f>
        <v>AWAY WIN</v>
      </c>
    </row>
    <row r="303" spans="1:22" x14ac:dyDescent="0.45">
      <c r="A303" t="s">
        <v>20</v>
      </c>
      <c r="B303" s="2">
        <v>41175</v>
      </c>
      <c r="C303" s="1">
        <v>0.75</v>
      </c>
      <c r="D303" t="s">
        <v>60</v>
      </c>
      <c r="E303" t="s">
        <v>30</v>
      </c>
      <c r="F303">
        <v>1417.06</v>
      </c>
      <c r="G303">
        <v>1519.25</v>
      </c>
      <c r="H303">
        <v>1</v>
      </c>
      <c r="I303">
        <v>5</v>
      </c>
      <c r="J303">
        <v>5</v>
      </c>
      <c r="K303">
        <v>9</v>
      </c>
      <c r="L303">
        <v>2</v>
      </c>
      <c r="M303">
        <v>1</v>
      </c>
      <c r="N303" t="s">
        <v>23</v>
      </c>
      <c r="O303">
        <v>2.65</v>
      </c>
      <c r="P303">
        <v>3.44</v>
      </c>
      <c r="Q303">
        <v>2.46</v>
      </c>
      <c r="R303">
        <v>2.75</v>
      </c>
      <c r="S303">
        <v>3.75</v>
      </c>
      <c r="T303">
        <v>2.6</v>
      </c>
      <c r="U303" t="str">
        <f t="shared" si="4"/>
        <v>AWAY STRONGER</v>
      </c>
      <c r="V303" t="str" cm="1">
        <f t="array" ref="V303">_xlfn.IFS(N303="H","HOME WIN",N303="D","DRAW",N303="A","AWAY WIN")</f>
        <v>HOME WIN</v>
      </c>
    </row>
    <row r="304" spans="1:22" x14ac:dyDescent="0.45">
      <c r="A304" t="s">
        <v>65</v>
      </c>
      <c r="B304" s="2">
        <v>41175</v>
      </c>
      <c r="C304" s="1">
        <v>0.8125</v>
      </c>
      <c r="D304" t="s">
        <v>79</v>
      </c>
      <c r="E304" t="s">
        <v>72</v>
      </c>
      <c r="F304">
        <v>1442.64</v>
      </c>
      <c r="G304">
        <v>1549.13</v>
      </c>
      <c r="H304">
        <v>6</v>
      </c>
      <c r="I304">
        <v>12</v>
      </c>
      <c r="J304">
        <v>6</v>
      </c>
      <c r="K304">
        <v>10</v>
      </c>
      <c r="L304">
        <v>2</v>
      </c>
      <c r="M304">
        <v>1</v>
      </c>
      <c r="N304" t="s">
        <v>23</v>
      </c>
      <c r="O304">
        <v>2.41</v>
      </c>
      <c r="P304">
        <v>3.15</v>
      </c>
      <c r="Q304">
        <v>2.73</v>
      </c>
      <c r="R304">
        <v>2.62</v>
      </c>
      <c r="S304">
        <v>3.32</v>
      </c>
      <c r="T304">
        <v>3</v>
      </c>
      <c r="U304" t="str">
        <f t="shared" si="4"/>
        <v>AWAY STRONGER</v>
      </c>
      <c r="V304" t="str" cm="1">
        <f t="array" ref="V304">_xlfn.IFS(N304="H","HOME WIN",N304="D","DRAW",N304="A","AWAY WIN")</f>
        <v>HOME WIN</v>
      </c>
    </row>
    <row r="305" spans="1:22" x14ac:dyDescent="0.45">
      <c r="A305" t="s">
        <v>20</v>
      </c>
      <c r="B305" s="2">
        <v>41176</v>
      </c>
      <c r="C305" s="1">
        <v>0.75</v>
      </c>
      <c r="D305" t="s">
        <v>40</v>
      </c>
      <c r="E305" t="s">
        <v>27</v>
      </c>
      <c r="F305">
        <v>1404.31</v>
      </c>
      <c r="G305">
        <v>1310.33</v>
      </c>
      <c r="H305">
        <v>3</v>
      </c>
      <c r="I305">
        <v>7</v>
      </c>
      <c r="J305">
        <v>2</v>
      </c>
      <c r="K305">
        <v>5</v>
      </c>
      <c r="L305">
        <v>3</v>
      </c>
      <c r="M305">
        <v>2</v>
      </c>
      <c r="N305" t="s">
        <v>23</v>
      </c>
      <c r="O305">
        <v>1.52</v>
      </c>
      <c r="P305">
        <v>4.1500000000000004</v>
      </c>
      <c r="Q305">
        <v>5.82</v>
      </c>
      <c r="R305">
        <v>1.6</v>
      </c>
      <c r="S305">
        <v>4.55</v>
      </c>
      <c r="T305">
        <v>6.5</v>
      </c>
      <c r="U305" t="str">
        <f t="shared" si="4"/>
        <v>HOME STRONGER</v>
      </c>
      <c r="V305" t="str" cm="1">
        <f t="array" ref="V305">_xlfn.IFS(N305="H","HOME WIN",N305="D","DRAW",N305="A","AWAY WIN")</f>
        <v>HOME WIN</v>
      </c>
    </row>
    <row r="306" spans="1:22" x14ac:dyDescent="0.45">
      <c r="A306" t="s">
        <v>31</v>
      </c>
      <c r="B306" s="2">
        <v>41176</v>
      </c>
      <c r="C306" s="1">
        <v>0.75</v>
      </c>
      <c r="D306" t="s">
        <v>68</v>
      </c>
      <c r="E306" t="s">
        <v>45</v>
      </c>
      <c r="F306">
        <v>1445.14</v>
      </c>
      <c r="G306">
        <v>1325.06</v>
      </c>
      <c r="H306">
        <v>9</v>
      </c>
      <c r="I306">
        <v>12</v>
      </c>
      <c r="J306">
        <v>5</v>
      </c>
      <c r="K306">
        <v>5</v>
      </c>
      <c r="L306">
        <v>0</v>
      </c>
      <c r="M306">
        <v>2</v>
      </c>
      <c r="N306" t="s">
        <v>34</v>
      </c>
      <c r="O306">
        <v>1.63</v>
      </c>
      <c r="P306">
        <v>3.81</v>
      </c>
      <c r="Q306">
        <v>5.17</v>
      </c>
      <c r="R306">
        <v>1.7</v>
      </c>
      <c r="S306">
        <v>4.59</v>
      </c>
      <c r="T306">
        <v>6.1</v>
      </c>
      <c r="U306" t="str">
        <f t="shared" si="4"/>
        <v>HOME STRONGER</v>
      </c>
      <c r="V306" t="str" cm="1">
        <f t="array" ref="V306">_xlfn.IFS(N306="H","HOME WIN",N306="D","DRAW",N306="A","AWAY WIN")</f>
        <v>AWAY WIN</v>
      </c>
    </row>
    <row r="307" spans="1:22" x14ac:dyDescent="0.45">
      <c r="A307" t="s">
        <v>41</v>
      </c>
      <c r="B307" s="2">
        <v>41178</v>
      </c>
      <c r="C307" s="1">
        <v>0.75</v>
      </c>
      <c r="D307" t="s">
        <v>71</v>
      </c>
      <c r="E307" t="s">
        <v>43</v>
      </c>
      <c r="F307">
        <v>1274.81</v>
      </c>
      <c r="G307">
        <v>1288.71</v>
      </c>
      <c r="H307">
        <v>1</v>
      </c>
      <c r="I307">
        <v>2</v>
      </c>
      <c r="J307">
        <v>6</v>
      </c>
      <c r="K307">
        <v>7</v>
      </c>
      <c r="L307">
        <v>0</v>
      </c>
      <c r="M307">
        <v>1</v>
      </c>
      <c r="N307" t="s">
        <v>34</v>
      </c>
      <c r="O307">
        <v>2.0099999999999998</v>
      </c>
      <c r="P307">
        <v>3.31</v>
      </c>
      <c r="Q307">
        <v>3.62</v>
      </c>
      <c r="R307">
        <v>2.11</v>
      </c>
      <c r="S307">
        <v>3.51</v>
      </c>
      <c r="T307">
        <v>4.09</v>
      </c>
      <c r="U307" t="str">
        <f t="shared" si="4"/>
        <v>AWAY STRONGER</v>
      </c>
      <c r="V307" t="str" cm="1">
        <f t="array" ref="V307">_xlfn.IFS(N307="H","HOME WIN",N307="D","DRAW",N307="A","AWAY WIN")</f>
        <v>AWAY WIN</v>
      </c>
    </row>
    <row r="308" spans="1:22" x14ac:dyDescent="0.45">
      <c r="A308" t="s">
        <v>41</v>
      </c>
      <c r="B308" s="2">
        <v>41178</v>
      </c>
      <c r="C308" s="1">
        <v>0.79861111111111116</v>
      </c>
      <c r="D308" t="s">
        <v>53</v>
      </c>
      <c r="E308" t="s">
        <v>51</v>
      </c>
      <c r="F308">
        <v>1474.15</v>
      </c>
      <c r="G308">
        <v>1447.6</v>
      </c>
      <c r="H308">
        <v>7</v>
      </c>
      <c r="I308">
        <v>13</v>
      </c>
      <c r="J308">
        <v>1</v>
      </c>
      <c r="K308">
        <v>5</v>
      </c>
      <c r="L308">
        <v>1</v>
      </c>
      <c r="M308">
        <v>1</v>
      </c>
      <c r="N308" t="s">
        <v>28</v>
      </c>
      <c r="O308">
        <v>1.88</v>
      </c>
      <c r="P308">
        <v>3.45</v>
      </c>
      <c r="Q308">
        <v>3.95</v>
      </c>
      <c r="R308">
        <v>2</v>
      </c>
      <c r="S308">
        <v>3.78</v>
      </c>
      <c r="T308">
        <v>4.5</v>
      </c>
      <c r="U308" t="str">
        <f t="shared" si="4"/>
        <v>HOME STRONGER</v>
      </c>
      <c r="V308" t="str" cm="1">
        <f t="array" ref="V308">_xlfn.IFS(N308="H","HOME WIN",N308="D","DRAW",N308="A","AWAY WIN")</f>
        <v>DRAW</v>
      </c>
    </row>
    <row r="309" spans="1:22" x14ac:dyDescent="0.45">
      <c r="A309" t="s">
        <v>61</v>
      </c>
      <c r="B309" s="2">
        <v>41180</v>
      </c>
      <c r="C309" s="1">
        <v>0.70833333333333337</v>
      </c>
      <c r="D309" t="s">
        <v>64</v>
      </c>
      <c r="E309" t="s">
        <v>63</v>
      </c>
      <c r="F309">
        <v>1250.25</v>
      </c>
      <c r="G309">
        <v>1372.03</v>
      </c>
      <c r="H309">
        <v>2</v>
      </c>
      <c r="I309">
        <v>3</v>
      </c>
      <c r="J309">
        <v>4</v>
      </c>
      <c r="K309">
        <v>4</v>
      </c>
      <c r="L309">
        <v>1</v>
      </c>
      <c r="M309">
        <v>2</v>
      </c>
      <c r="N309" t="s">
        <v>34</v>
      </c>
      <c r="O309">
        <v>3.08</v>
      </c>
      <c r="P309">
        <v>3.15</v>
      </c>
      <c r="Q309">
        <v>2.2999999999999998</v>
      </c>
      <c r="R309">
        <v>3.4</v>
      </c>
      <c r="S309">
        <v>3.3</v>
      </c>
      <c r="T309">
        <v>2.5</v>
      </c>
      <c r="U309" t="str">
        <f t="shared" si="4"/>
        <v>AWAY STRONGER</v>
      </c>
      <c r="V309" t="str" cm="1">
        <f t="array" ref="V309">_xlfn.IFS(N309="H","HOME WIN",N309="D","DRAW",N309="A","AWAY WIN")</f>
        <v>AWAY WIN</v>
      </c>
    </row>
    <row r="310" spans="1:22" x14ac:dyDescent="0.45">
      <c r="A310" t="s">
        <v>31</v>
      </c>
      <c r="B310" s="2">
        <v>41180</v>
      </c>
      <c r="C310" s="1">
        <v>0.72916666666666663</v>
      </c>
      <c r="D310" t="s">
        <v>56</v>
      </c>
      <c r="E310" t="s">
        <v>45</v>
      </c>
      <c r="F310">
        <v>1512.96</v>
      </c>
      <c r="G310">
        <v>1325.06</v>
      </c>
      <c r="H310">
        <v>1</v>
      </c>
      <c r="I310">
        <v>7</v>
      </c>
      <c r="J310">
        <v>7</v>
      </c>
      <c r="K310">
        <v>8</v>
      </c>
      <c r="L310">
        <v>3</v>
      </c>
      <c r="M310">
        <v>0</v>
      </c>
      <c r="N310" t="s">
        <v>23</v>
      </c>
      <c r="O310">
        <v>1.75</v>
      </c>
      <c r="P310">
        <v>3.51</v>
      </c>
      <c r="Q310">
        <v>4.7300000000000004</v>
      </c>
      <c r="R310">
        <v>1.92</v>
      </c>
      <c r="S310">
        <v>3.75</v>
      </c>
      <c r="T310">
        <v>5.5</v>
      </c>
      <c r="U310" t="str">
        <f t="shared" si="4"/>
        <v>HOME STRONGER</v>
      </c>
      <c r="V310" t="str" cm="1">
        <f t="array" ref="V310">_xlfn.IFS(N310="H","HOME WIN",N310="D","DRAW",N310="A","AWAY WIN")</f>
        <v>HOME WIN</v>
      </c>
    </row>
    <row r="311" spans="1:22" x14ac:dyDescent="0.45">
      <c r="A311" t="s">
        <v>20</v>
      </c>
      <c r="B311" s="2">
        <v>41180</v>
      </c>
      <c r="C311" s="1">
        <v>0.75</v>
      </c>
      <c r="D311" t="s">
        <v>30</v>
      </c>
      <c r="E311" t="s">
        <v>24</v>
      </c>
      <c r="F311">
        <v>1519.25</v>
      </c>
      <c r="G311">
        <v>1408.95</v>
      </c>
      <c r="H311">
        <v>4</v>
      </c>
      <c r="I311">
        <v>8</v>
      </c>
      <c r="J311">
        <v>4</v>
      </c>
      <c r="K311">
        <v>7</v>
      </c>
      <c r="L311">
        <v>5</v>
      </c>
      <c r="M311">
        <v>2</v>
      </c>
      <c r="N311" t="s">
        <v>23</v>
      </c>
      <c r="O311">
        <v>1.39</v>
      </c>
      <c r="P311">
        <v>4.71</v>
      </c>
      <c r="Q311">
        <v>7.17</v>
      </c>
      <c r="R311">
        <v>1.45</v>
      </c>
      <c r="S311">
        <v>5.13</v>
      </c>
      <c r="T311">
        <v>8.25</v>
      </c>
      <c r="U311" t="str">
        <f t="shared" si="4"/>
        <v>HOME STRONGER</v>
      </c>
      <c r="V311" t="str" cm="1">
        <f t="array" ref="V311">_xlfn.IFS(N311="H","HOME WIN",N311="D","DRAW",N311="A","AWAY WIN")</f>
        <v>HOME WIN</v>
      </c>
    </row>
    <row r="312" spans="1:22" x14ac:dyDescent="0.45">
      <c r="A312" t="s">
        <v>41</v>
      </c>
      <c r="B312" s="2">
        <v>41180</v>
      </c>
      <c r="C312" s="1">
        <v>0.75</v>
      </c>
      <c r="D312" t="s">
        <v>42</v>
      </c>
      <c r="E312" t="s">
        <v>50</v>
      </c>
      <c r="F312">
        <v>1275.33</v>
      </c>
      <c r="G312">
        <v>1256.72</v>
      </c>
      <c r="H312">
        <v>1</v>
      </c>
      <c r="I312">
        <v>2</v>
      </c>
      <c r="J312">
        <v>4</v>
      </c>
      <c r="K312">
        <v>4</v>
      </c>
      <c r="L312">
        <v>1</v>
      </c>
      <c r="M312">
        <v>4</v>
      </c>
      <c r="N312" t="s">
        <v>34</v>
      </c>
      <c r="O312">
        <v>2.4300000000000002</v>
      </c>
      <c r="P312">
        <v>3.24</v>
      </c>
      <c r="Q312">
        <v>2.85</v>
      </c>
      <c r="R312">
        <v>2.7</v>
      </c>
      <c r="S312">
        <v>3.52</v>
      </c>
      <c r="T312">
        <v>3.2</v>
      </c>
      <c r="U312" t="str">
        <f t="shared" si="4"/>
        <v>HOME STRONGER</v>
      </c>
      <c r="V312" t="str" cm="1">
        <f t="array" ref="V312">_xlfn.IFS(N312="H","HOME WIN",N312="D","DRAW",N312="A","AWAY WIN")</f>
        <v>AWAY WIN</v>
      </c>
    </row>
    <row r="313" spans="1:22" x14ac:dyDescent="0.45">
      <c r="A313" t="s">
        <v>20</v>
      </c>
      <c r="B313" s="2">
        <v>41181</v>
      </c>
      <c r="C313" s="1">
        <v>0.70833333333333337</v>
      </c>
      <c r="D313" t="s">
        <v>29</v>
      </c>
      <c r="E313" t="s">
        <v>59</v>
      </c>
      <c r="F313">
        <v>1319.36</v>
      </c>
      <c r="G313">
        <v>1379.92</v>
      </c>
      <c r="H313">
        <v>6</v>
      </c>
      <c r="I313">
        <v>7</v>
      </c>
      <c r="J313">
        <v>5</v>
      </c>
      <c r="K313">
        <v>9</v>
      </c>
      <c r="L313">
        <v>0</v>
      </c>
      <c r="M313">
        <v>0</v>
      </c>
      <c r="N313" t="s">
        <v>28</v>
      </c>
      <c r="O313">
        <v>2.44</v>
      </c>
      <c r="P313">
        <v>3.38</v>
      </c>
      <c r="Q313">
        <v>2.72</v>
      </c>
      <c r="R313">
        <v>2.6</v>
      </c>
      <c r="S313">
        <v>3.6</v>
      </c>
      <c r="T313">
        <v>2.82</v>
      </c>
      <c r="U313" t="str">
        <f t="shared" si="4"/>
        <v>AWAY STRONGER</v>
      </c>
      <c r="V313" t="str" cm="1">
        <f t="array" ref="V313">_xlfn.IFS(N313="H","HOME WIN",N313="D","DRAW",N313="A","AWAY WIN")</f>
        <v>DRAW</v>
      </c>
    </row>
    <row r="314" spans="1:22" x14ac:dyDescent="0.45">
      <c r="A314" t="s">
        <v>65</v>
      </c>
      <c r="B314" s="2">
        <v>41181</v>
      </c>
      <c r="C314" s="1">
        <v>0.70833333333333337</v>
      </c>
      <c r="D314" t="s">
        <v>72</v>
      </c>
      <c r="E314" t="s">
        <v>67</v>
      </c>
      <c r="F314">
        <v>1549.13</v>
      </c>
      <c r="G314">
        <v>1324.49</v>
      </c>
      <c r="H314">
        <v>6</v>
      </c>
      <c r="I314">
        <v>7</v>
      </c>
      <c r="J314">
        <v>1</v>
      </c>
      <c r="K314">
        <v>5</v>
      </c>
      <c r="L314">
        <v>5</v>
      </c>
      <c r="M314">
        <v>1</v>
      </c>
      <c r="N314" t="s">
        <v>23</v>
      </c>
      <c r="O314">
        <v>1.3</v>
      </c>
      <c r="P314">
        <v>4.68</v>
      </c>
      <c r="Q314">
        <v>8.89</v>
      </c>
      <c r="R314">
        <v>1.37</v>
      </c>
      <c r="S314">
        <v>5.2</v>
      </c>
      <c r="T314">
        <v>12.25</v>
      </c>
      <c r="U314" t="str">
        <f t="shared" si="4"/>
        <v>HOME STRONGER</v>
      </c>
      <c r="V314" t="str" cm="1">
        <f t="array" ref="V314">_xlfn.IFS(N314="H","HOME WIN",N314="D","DRAW",N314="A","AWAY WIN")</f>
        <v>HOME WIN</v>
      </c>
    </row>
    <row r="315" spans="1:22" x14ac:dyDescent="0.45">
      <c r="A315" t="s">
        <v>35</v>
      </c>
      <c r="B315" s="2">
        <v>41181</v>
      </c>
      <c r="C315" s="1">
        <v>0.72916666666666663</v>
      </c>
      <c r="D315" t="s">
        <v>36</v>
      </c>
      <c r="E315" t="s">
        <v>47</v>
      </c>
      <c r="F315">
        <v>1414.21</v>
      </c>
      <c r="G315">
        <v>1399.26</v>
      </c>
      <c r="H315">
        <v>1</v>
      </c>
      <c r="I315">
        <v>4</v>
      </c>
      <c r="J315">
        <v>4</v>
      </c>
      <c r="K315">
        <v>5</v>
      </c>
      <c r="L315">
        <v>1</v>
      </c>
      <c r="M315">
        <v>1</v>
      </c>
      <c r="N315" t="s">
        <v>28</v>
      </c>
      <c r="O315">
        <v>2.08</v>
      </c>
      <c r="P315">
        <v>3.34</v>
      </c>
      <c r="Q315">
        <v>3.33</v>
      </c>
      <c r="R315">
        <v>2.35</v>
      </c>
      <c r="S315">
        <v>3.65</v>
      </c>
      <c r="T315">
        <v>3.75</v>
      </c>
      <c r="U315" t="str">
        <f t="shared" si="4"/>
        <v>HOME STRONGER</v>
      </c>
      <c r="V315" t="str" cm="1">
        <f t="array" ref="V315">_xlfn.IFS(N315="H","HOME WIN",N315="D","DRAW",N315="A","AWAY WIN")</f>
        <v>DRAW</v>
      </c>
    </row>
    <row r="316" spans="1:22" x14ac:dyDescent="0.45">
      <c r="A316" t="s">
        <v>31</v>
      </c>
      <c r="B316" s="2">
        <v>41182</v>
      </c>
      <c r="C316" s="1">
        <v>0.54166666666666663</v>
      </c>
      <c r="D316" t="s">
        <v>32</v>
      </c>
      <c r="E316" t="s">
        <v>68</v>
      </c>
      <c r="F316">
        <v>1339.4</v>
      </c>
      <c r="G316">
        <v>1445.14</v>
      </c>
      <c r="H316">
        <v>4</v>
      </c>
      <c r="I316">
        <v>4</v>
      </c>
      <c r="J316">
        <v>6</v>
      </c>
      <c r="K316">
        <v>12</v>
      </c>
      <c r="L316">
        <v>2</v>
      </c>
      <c r="M316">
        <v>1</v>
      </c>
      <c r="N316" t="s">
        <v>23</v>
      </c>
      <c r="O316">
        <v>3.46</v>
      </c>
      <c r="P316">
        <v>3.51</v>
      </c>
      <c r="Q316">
        <v>2.02</v>
      </c>
      <c r="R316">
        <v>3.95</v>
      </c>
      <c r="S316">
        <v>3.74</v>
      </c>
      <c r="T316">
        <v>2.29</v>
      </c>
      <c r="U316" t="str">
        <f t="shared" si="4"/>
        <v>AWAY STRONGER</v>
      </c>
      <c r="V316" t="str" cm="1">
        <f t="array" ref="V316">_xlfn.IFS(N316="H","HOME WIN",N316="D","DRAW",N316="A","AWAY WIN")</f>
        <v>HOME WIN</v>
      </c>
    </row>
    <row r="317" spans="1:22" x14ac:dyDescent="0.45">
      <c r="A317" t="s">
        <v>41</v>
      </c>
      <c r="B317" s="2">
        <v>41182</v>
      </c>
      <c r="C317" s="1">
        <v>0.58333333333333337</v>
      </c>
      <c r="D317" t="s">
        <v>71</v>
      </c>
      <c r="E317" t="s">
        <v>53</v>
      </c>
      <c r="F317">
        <v>1274.81</v>
      </c>
      <c r="G317">
        <v>1474.15</v>
      </c>
      <c r="H317">
        <v>1</v>
      </c>
      <c r="I317">
        <v>1</v>
      </c>
      <c r="J317">
        <v>5</v>
      </c>
      <c r="K317">
        <v>11</v>
      </c>
      <c r="L317">
        <v>2</v>
      </c>
      <c r="M317">
        <v>3</v>
      </c>
      <c r="N317" t="s">
        <v>34</v>
      </c>
      <c r="O317">
        <v>3.9</v>
      </c>
      <c r="P317">
        <v>3.37</v>
      </c>
      <c r="Q317">
        <v>1.93</v>
      </c>
      <c r="R317">
        <v>4.45</v>
      </c>
      <c r="S317">
        <v>3.65</v>
      </c>
      <c r="T317">
        <v>2.1</v>
      </c>
      <c r="U317" t="str">
        <f t="shared" si="4"/>
        <v>AWAY STRONGER</v>
      </c>
      <c r="V317" t="str" cm="1">
        <f t="array" ref="V317">_xlfn.IFS(N317="H","HOME WIN",N317="D","DRAW",N317="A","AWAY WIN")</f>
        <v>AWAY WIN</v>
      </c>
    </row>
    <row r="318" spans="1:22" x14ac:dyDescent="0.45">
      <c r="A318" t="s">
        <v>35</v>
      </c>
      <c r="B318" s="2">
        <v>41182</v>
      </c>
      <c r="C318" s="1">
        <v>0.625</v>
      </c>
      <c r="D318" t="s">
        <v>39</v>
      </c>
      <c r="E318" t="s">
        <v>37</v>
      </c>
      <c r="F318">
        <v>1564.59</v>
      </c>
      <c r="G318">
        <v>1462.8</v>
      </c>
      <c r="H318">
        <v>5</v>
      </c>
      <c r="I318">
        <v>7</v>
      </c>
      <c r="J318">
        <v>7</v>
      </c>
      <c r="K318">
        <v>8</v>
      </c>
      <c r="L318">
        <v>3</v>
      </c>
      <c r="M318">
        <v>2</v>
      </c>
      <c r="N318" t="s">
        <v>23</v>
      </c>
      <c r="O318">
        <v>1.58</v>
      </c>
      <c r="P318">
        <v>3.88</v>
      </c>
      <c r="Q318">
        <v>5.42</v>
      </c>
      <c r="R318">
        <v>1.67</v>
      </c>
      <c r="S318">
        <v>4.33</v>
      </c>
      <c r="T318">
        <v>6.3</v>
      </c>
      <c r="U318" t="str">
        <f t="shared" si="4"/>
        <v>HOME STRONGER</v>
      </c>
      <c r="V318" t="str" cm="1">
        <f t="array" ref="V318">_xlfn.IFS(N318="H","HOME WIN",N318="D","DRAW",N318="A","AWAY WIN")</f>
        <v>HOME WIN</v>
      </c>
    </row>
    <row r="319" spans="1:22" x14ac:dyDescent="0.45">
      <c r="A319" t="s">
        <v>31</v>
      </c>
      <c r="B319" s="2">
        <v>41182</v>
      </c>
      <c r="C319" s="1">
        <v>0.66666666666666663</v>
      </c>
      <c r="D319" t="s">
        <v>44</v>
      </c>
      <c r="E319" t="s">
        <v>33</v>
      </c>
      <c r="F319">
        <v>1403.66</v>
      </c>
      <c r="G319">
        <v>1377.01</v>
      </c>
      <c r="H319">
        <v>1</v>
      </c>
      <c r="I319">
        <v>5</v>
      </c>
      <c r="J319">
        <v>4</v>
      </c>
      <c r="K319">
        <v>7</v>
      </c>
      <c r="L319">
        <v>1</v>
      </c>
      <c r="M319">
        <v>2</v>
      </c>
      <c r="N319" t="s">
        <v>34</v>
      </c>
      <c r="O319">
        <v>2.37</v>
      </c>
      <c r="P319">
        <v>3.4</v>
      </c>
      <c r="Q319">
        <v>2.81</v>
      </c>
      <c r="R319">
        <v>2.52</v>
      </c>
      <c r="S319">
        <v>3.74</v>
      </c>
      <c r="T319">
        <v>3</v>
      </c>
      <c r="U319" t="str">
        <f t="shared" si="4"/>
        <v>HOME STRONGER</v>
      </c>
      <c r="V319" t="str" cm="1">
        <f t="array" ref="V319">_xlfn.IFS(N319="H","HOME WIN",N319="D","DRAW",N319="A","AWAY WIN")</f>
        <v>AWAY WIN</v>
      </c>
    </row>
    <row r="320" spans="1:22" x14ac:dyDescent="0.45">
      <c r="A320" t="s">
        <v>41</v>
      </c>
      <c r="B320" s="2">
        <v>41182</v>
      </c>
      <c r="C320" s="1">
        <v>0.6875</v>
      </c>
      <c r="D320" t="s">
        <v>43</v>
      </c>
      <c r="E320" t="s">
        <v>54</v>
      </c>
      <c r="F320">
        <v>1288.71</v>
      </c>
      <c r="G320">
        <v>1372.5</v>
      </c>
      <c r="H320">
        <v>6</v>
      </c>
      <c r="I320">
        <v>10</v>
      </c>
      <c r="J320">
        <v>3</v>
      </c>
      <c r="K320">
        <v>6</v>
      </c>
      <c r="L320">
        <v>0</v>
      </c>
      <c r="M320">
        <v>0</v>
      </c>
      <c r="N320" t="s">
        <v>28</v>
      </c>
      <c r="O320">
        <v>2.42</v>
      </c>
      <c r="P320">
        <v>3.17</v>
      </c>
      <c r="Q320">
        <v>2.9</v>
      </c>
      <c r="R320">
        <v>2.54</v>
      </c>
      <c r="S320">
        <v>3.4</v>
      </c>
      <c r="T320">
        <v>3.2</v>
      </c>
      <c r="U320" t="str">
        <f t="shared" si="4"/>
        <v>AWAY STRONGER</v>
      </c>
      <c r="V320" t="str" cm="1">
        <f t="array" ref="V320">_xlfn.IFS(N320="H","HOME WIN",N320="D","DRAW",N320="A","AWAY WIN")</f>
        <v>DRAW</v>
      </c>
    </row>
    <row r="321" spans="1:22" x14ac:dyDescent="0.45">
      <c r="A321" t="s">
        <v>20</v>
      </c>
      <c r="B321" s="2">
        <v>41182</v>
      </c>
      <c r="C321" s="1">
        <v>0.70833333333333337</v>
      </c>
      <c r="D321" t="s">
        <v>27</v>
      </c>
      <c r="E321" t="s">
        <v>26</v>
      </c>
      <c r="F321">
        <v>1310.33</v>
      </c>
      <c r="G321">
        <v>1304.81</v>
      </c>
      <c r="H321">
        <v>2</v>
      </c>
      <c r="I321">
        <v>2</v>
      </c>
      <c r="J321">
        <v>4</v>
      </c>
      <c r="K321">
        <v>4</v>
      </c>
      <c r="L321">
        <v>0</v>
      </c>
      <c r="M321">
        <v>0</v>
      </c>
      <c r="N321" t="s">
        <v>28</v>
      </c>
      <c r="O321">
        <v>2.14</v>
      </c>
      <c r="P321">
        <v>3.29</v>
      </c>
      <c r="Q321">
        <v>3.33</v>
      </c>
      <c r="R321">
        <v>2.25</v>
      </c>
      <c r="S321">
        <v>3.5</v>
      </c>
      <c r="T321">
        <v>3.75</v>
      </c>
      <c r="U321" t="str">
        <f t="shared" si="4"/>
        <v>HOME STRONGER</v>
      </c>
      <c r="V321" t="str" cm="1">
        <f t="array" ref="V321">_xlfn.IFS(N321="H","HOME WIN",N321="D","DRAW",N321="A","AWAY WIN")</f>
        <v>DRAW</v>
      </c>
    </row>
    <row r="322" spans="1:22" x14ac:dyDescent="0.45">
      <c r="A322" t="s">
        <v>20</v>
      </c>
      <c r="B322" s="2">
        <v>41182</v>
      </c>
      <c r="C322" s="1">
        <v>0.70833333333333337</v>
      </c>
      <c r="D322" t="s">
        <v>25</v>
      </c>
      <c r="E322" t="s">
        <v>22</v>
      </c>
      <c r="F322">
        <v>1504.98</v>
      </c>
      <c r="G322">
        <v>1228.5899999999999</v>
      </c>
      <c r="H322">
        <v>7</v>
      </c>
      <c r="I322">
        <v>10</v>
      </c>
      <c r="J322">
        <v>3</v>
      </c>
      <c r="K322">
        <v>3</v>
      </c>
      <c r="L322">
        <v>4</v>
      </c>
      <c r="M322">
        <v>3</v>
      </c>
      <c r="N322" t="s">
        <v>23</v>
      </c>
      <c r="O322">
        <v>1.18</v>
      </c>
      <c r="P322">
        <v>6.98</v>
      </c>
      <c r="Q322">
        <v>12.9</v>
      </c>
      <c r="R322">
        <v>1.44</v>
      </c>
      <c r="S322">
        <v>8.35</v>
      </c>
      <c r="T322">
        <v>19</v>
      </c>
      <c r="U322" t="str">
        <f t="shared" si="4"/>
        <v>HOME STRONGER</v>
      </c>
      <c r="V322" t="str" cm="1">
        <f t="array" ref="V322">_xlfn.IFS(N322="H","HOME WIN",N322="D","DRAW",N322="A","AWAY WIN")</f>
        <v>HOME WIN</v>
      </c>
    </row>
    <row r="323" spans="1:22" x14ac:dyDescent="0.45">
      <c r="A323" t="s">
        <v>20</v>
      </c>
      <c r="B323" s="2">
        <v>41182</v>
      </c>
      <c r="C323" s="1">
        <v>0.70833333333333337</v>
      </c>
      <c r="D323" t="s">
        <v>49</v>
      </c>
      <c r="E323" t="s">
        <v>48</v>
      </c>
      <c r="F323">
        <v>1454.57</v>
      </c>
      <c r="G323">
        <v>1391.74</v>
      </c>
      <c r="H323">
        <v>6</v>
      </c>
      <c r="I323">
        <v>10</v>
      </c>
      <c r="J323">
        <v>1</v>
      </c>
      <c r="K323">
        <v>5</v>
      </c>
      <c r="L323">
        <v>1</v>
      </c>
      <c r="M323">
        <v>0</v>
      </c>
      <c r="N323" t="s">
        <v>23</v>
      </c>
      <c r="O323">
        <v>1.47</v>
      </c>
      <c r="P323">
        <v>4.09</v>
      </c>
      <c r="Q323">
        <v>6.91</v>
      </c>
      <c r="R323">
        <v>1.55</v>
      </c>
      <c r="S323">
        <v>4.51</v>
      </c>
      <c r="T323">
        <v>8.25</v>
      </c>
      <c r="U323" t="str">
        <f t="shared" ref="U323:U386" si="5">IF(F323&gt;G323,"HOME STRONGER","AWAY STRONGER")</f>
        <v>HOME STRONGER</v>
      </c>
      <c r="V323" t="str" cm="1">
        <f t="array" ref="V323">_xlfn.IFS(N323="H","HOME WIN",N323="D","DRAW",N323="A","AWAY WIN")</f>
        <v>HOME WIN</v>
      </c>
    </row>
    <row r="324" spans="1:22" x14ac:dyDescent="0.45">
      <c r="A324" t="s">
        <v>20</v>
      </c>
      <c r="B324" s="2">
        <v>41182</v>
      </c>
      <c r="C324" s="1">
        <v>0.75</v>
      </c>
      <c r="D324" t="s">
        <v>58</v>
      </c>
      <c r="E324" t="s">
        <v>60</v>
      </c>
      <c r="F324">
        <v>1423.83</v>
      </c>
      <c r="G324">
        <v>1417.06</v>
      </c>
      <c r="H324">
        <v>4</v>
      </c>
      <c r="I324">
        <v>8</v>
      </c>
      <c r="J324">
        <v>4</v>
      </c>
      <c r="K324">
        <v>7</v>
      </c>
      <c r="L324">
        <v>2</v>
      </c>
      <c r="M324">
        <v>0</v>
      </c>
      <c r="N324" t="s">
        <v>23</v>
      </c>
      <c r="O324">
        <v>1.43</v>
      </c>
      <c r="P324">
        <v>4.68</v>
      </c>
      <c r="Q324">
        <v>6.25</v>
      </c>
      <c r="R324">
        <v>1.5</v>
      </c>
      <c r="S324">
        <v>5.4</v>
      </c>
      <c r="T324">
        <v>7.3</v>
      </c>
      <c r="U324" t="str">
        <f t="shared" si="5"/>
        <v>HOME STRONGER</v>
      </c>
      <c r="V324" t="str" cm="1">
        <f t="array" ref="V324">_xlfn.IFS(N324="H","HOME WIN",N324="D","DRAW",N324="A","AWAY WIN")</f>
        <v>HOME WIN</v>
      </c>
    </row>
    <row r="325" spans="1:22" x14ac:dyDescent="0.45">
      <c r="A325" t="s">
        <v>20</v>
      </c>
      <c r="B325" s="2">
        <v>41186</v>
      </c>
      <c r="C325" s="1">
        <v>0.75</v>
      </c>
      <c r="D325" t="s">
        <v>40</v>
      </c>
      <c r="E325" t="s">
        <v>59</v>
      </c>
      <c r="F325">
        <v>1405.75</v>
      </c>
      <c r="G325">
        <v>1391.94</v>
      </c>
      <c r="H325">
        <v>6</v>
      </c>
      <c r="I325">
        <v>9</v>
      </c>
      <c r="J325">
        <v>5</v>
      </c>
      <c r="K325">
        <v>7</v>
      </c>
      <c r="L325">
        <v>1</v>
      </c>
      <c r="M325">
        <v>0</v>
      </c>
      <c r="N325" t="s">
        <v>23</v>
      </c>
      <c r="O325">
        <v>1.93</v>
      </c>
      <c r="P325">
        <v>3.41</v>
      </c>
      <c r="Q325">
        <v>3.78</v>
      </c>
      <c r="R325">
        <v>2.08</v>
      </c>
      <c r="S325">
        <v>3.57</v>
      </c>
      <c r="T325">
        <v>4.05</v>
      </c>
      <c r="U325" t="str">
        <f t="shared" si="5"/>
        <v>HOME STRONGER</v>
      </c>
      <c r="V325" t="str" cm="1">
        <f t="array" ref="V325">_xlfn.IFS(N325="H","HOME WIN",N325="D","DRAW",N325="A","AWAY WIN")</f>
        <v>HOME WIN</v>
      </c>
    </row>
    <row r="326" spans="1:22" x14ac:dyDescent="0.45">
      <c r="A326" t="s">
        <v>31</v>
      </c>
      <c r="B326" s="2">
        <v>41190</v>
      </c>
      <c r="C326" s="1">
        <v>0.72916666666666663</v>
      </c>
      <c r="D326" t="s">
        <v>44</v>
      </c>
      <c r="E326" t="s">
        <v>55</v>
      </c>
      <c r="F326">
        <v>1381.97</v>
      </c>
      <c r="G326">
        <v>1436.99</v>
      </c>
      <c r="H326">
        <v>1</v>
      </c>
      <c r="I326">
        <v>4</v>
      </c>
      <c r="J326">
        <v>4</v>
      </c>
      <c r="K326">
        <v>5</v>
      </c>
      <c r="L326">
        <v>2</v>
      </c>
      <c r="M326">
        <v>1</v>
      </c>
      <c r="N326" t="s">
        <v>23</v>
      </c>
      <c r="O326">
        <v>2.58</v>
      </c>
      <c r="P326">
        <v>3.28</v>
      </c>
      <c r="Q326">
        <v>2.6</v>
      </c>
      <c r="R326">
        <v>2.75</v>
      </c>
      <c r="S326">
        <v>3.55</v>
      </c>
      <c r="T326">
        <v>2.8</v>
      </c>
      <c r="U326" t="str">
        <f t="shared" si="5"/>
        <v>AWAY STRONGER</v>
      </c>
      <c r="V326" t="str" cm="1">
        <f t="array" ref="V326">_xlfn.IFS(N326="H","HOME WIN",N326="D","DRAW",N326="A","AWAY WIN")</f>
        <v>HOME WIN</v>
      </c>
    </row>
    <row r="327" spans="1:22" x14ac:dyDescent="0.45">
      <c r="A327" t="s">
        <v>41</v>
      </c>
      <c r="B327" s="2">
        <v>41190</v>
      </c>
      <c r="C327" s="1">
        <v>0.75</v>
      </c>
      <c r="D327" t="s">
        <v>43</v>
      </c>
      <c r="E327" t="s">
        <v>70</v>
      </c>
      <c r="F327">
        <v>1293.56</v>
      </c>
      <c r="G327">
        <v>1325.06</v>
      </c>
      <c r="H327">
        <v>1</v>
      </c>
      <c r="I327">
        <v>7</v>
      </c>
      <c r="J327">
        <v>0</v>
      </c>
      <c r="K327">
        <v>6</v>
      </c>
      <c r="L327">
        <v>0</v>
      </c>
      <c r="M327">
        <v>1</v>
      </c>
      <c r="N327" t="s">
        <v>34</v>
      </c>
      <c r="O327">
        <v>3.02</v>
      </c>
      <c r="P327">
        <v>3.18</v>
      </c>
      <c r="Q327">
        <v>2.34</v>
      </c>
      <c r="R327">
        <v>3.33</v>
      </c>
      <c r="S327">
        <v>3.34</v>
      </c>
      <c r="T327">
        <v>2.5</v>
      </c>
      <c r="U327" t="str">
        <f t="shared" si="5"/>
        <v>AWAY STRONGER</v>
      </c>
      <c r="V327" t="str" cm="1">
        <f t="array" ref="V327">_xlfn.IFS(N327="H","HOME WIN",N327="D","DRAW",N327="A","AWAY WIN")</f>
        <v>AWAY WIN</v>
      </c>
    </row>
    <row r="328" spans="1:22" x14ac:dyDescent="0.45">
      <c r="A328" t="s">
        <v>61</v>
      </c>
      <c r="B328" s="2">
        <v>41193</v>
      </c>
      <c r="C328" s="1">
        <v>0.52083333333333337</v>
      </c>
      <c r="D328" t="s">
        <v>64</v>
      </c>
      <c r="E328" t="s">
        <v>84</v>
      </c>
      <c r="F328">
        <v>1240.53</v>
      </c>
      <c r="G328">
        <v>1382.36</v>
      </c>
      <c r="H328">
        <v>1</v>
      </c>
      <c r="I328">
        <v>3</v>
      </c>
      <c r="J328">
        <v>5</v>
      </c>
      <c r="K328">
        <v>8</v>
      </c>
      <c r="L328">
        <v>0</v>
      </c>
      <c r="M328">
        <v>1</v>
      </c>
      <c r="N328" t="s">
        <v>34</v>
      </c>
      <c r="O328">
        <v>3.98</v>
      </c>
      <c r="P328">
        <v>3.39</v>
      </c>
      <c r="Q328">
        <v>1.88</v>
      </c>
      <c r="R328">
        <v>4.63</v>
      </c>
      <c r="S328">
        <v>3.67</v>
      </c>
      <c r="T328">
        <v>1.92</v>
      </c>
      <c r="U328" t="str">
        <f t="shared" si="5"/>
        <v>AWAY STRONGER</v>
      </c>
      <c r="V328" t="str" cm="1">
        <f t="array" ref="V328">_xlfn.IFS(N328="H","HOME WIN",N328="D","DRAW",N328="A","AWAY WIN")</f>
        <v>AWAY WIN</v>
      </c>
    </row>
    <row r="329" spans="1:22" x14ac:dyDescent="0.45">
      <c r="A329" t="s">
        <v>41</v>
      </c>
      <c r="B329" s="2">
        <v>41193</v>
      </c>
      <c r="C329" s="1">
        <v>0.5625</v>
      </c>
      <c r="D329" t="s">
        <v>87</v>
      </c>
      <c r="E329" t="s">
        <v>71</v>
      </c>
      <c r="F329">
        <v>1145.0999999999999</v>
      </c>
      <c r="G329">
        <v>1258.26</v>
      </c>
      <c r="H329">
        <v>0</v>
      </c>
      <c r="I329">
        <v>0</v>
      </c>
      <c r="J329">
        <v>1</v>
      </c>
      <c r="K329">
        <v>1</v>
      </c>
      <c r="L329">
        <v>3</v>
      </c>
      <c r="M329">
        <v>0</v>
      </c>
      <c r="N329" t="s">
        <v>23</v>
      </c>
      <c r="O329">
        <v>2.1</v>
      </c>
      <c r="P329">
        <v>3.33</v>
      </c>
      <c r="Q329">
        <v>3.29</v>
      </c>
      <c r="R329">
        <v>2.25</v>
      </c>
      <c r="S329">
        <v>3.62</v>
      </c>
      <c r="T329">
        <v>3.7</v>
      </c>
      <c r="U329" t="str">
        <f t="shared" si="5"/>
        <v>AWAY STRONGER</v>
      </c>
      <c r="V329" t="str" cm="1">
        <f t="array" ref="V329">_xlfn.IFS(N329="H","HOME WIN",N329="D","DRAW",N329="A","AWAY WIN")</f>
        <v>HOME WIN</v>
      </c>
    </row>
    <row r="330" spans="1:22" x14ac:dyDescent="0.45">
      <c r="A330" t="s">
        <v>35</v>
      </c>
      <c r="B330" s="2">
        <v>41193</v>
      </c>
      <c r="C330" s="1">
        <v>0.625</v>
      </c>
      <c r="D330" t="s">
        <v>47</v>
      </c>
      <c r="E330" t="s">
        <v>37</v>
      </c>
      <c r="F330">
        <v>1412.89</v>
      </c>
      <c r="G330">
        <v>1457.59</v>
      </c>
      <c r="H330">
        <v>5</v>
      </c>
      <c r="I330">
        <v>6</v>
      </c>
      <c r="J330">
        <v>4</v>
      </c>
      <c r="K330">
        <v>7</v>
      </c>
      <c r="L330">
        <v>1</v>
      </c>
      <c r="M330">
        <v>2</v>
      </c>
      <c r="N330" t="s">
        <v>34</v>
      </c>
      <c r="O330">
        <v>2.4300000000000002</v>
      </c>
      <c r="P330">
        <v>3.34</v>
      </c>
      <c r="Q330">
        <v>2.75</v>
      </c>
      <c r="R330">
        <v>2.5</v>
      </c>
      <c r="S330">
        <v>3.66</v>
      </c>
      <c r="T330">
        <v>3.05</v>
      </c>
      <c r="U330" t="str">
        <f t="shared" si="5"/>
        <v>AWAY STRONGER</v>
      </c>
      <c r="V330" t="str" cm="1">
        <f t="array" ref="V330">_xlfn.IFS(N330="H","HOME WIN",N330="D","DRAW",N330="A","AWAY WIN")</f>
        <v>AWAY WIN</v>
      </c>
    </row>
    <row r="331" spans="1:22" x14ac:dyDescent="0.45">
      <c r="A331" t="s">
        <v>61</v>
      </c>
      <c r="B331" s="2">
        <v>41193</v>
      </c>
      <c r="C331" s="1">
        <v>0.70833333333333337</v>
      </c>
      <c r="D331" t="s">
        <v>62</v>
      </c>
      <c r="E331" t="s">
        <v>80</v>
      </c>
      <c r="F331">
        <v>1470.4</v>
      </c>
      <c r="G331">
        <v>1297.08</v>
      </c>
      <c r="H331">
        <v>3</v>
      </c>
      <c r="I331">
        <v>9</v>
      </c>
      <c r="J331">
        <v>2</v>
      </c>
      <c r="K331">
        <v>6</v>
      </c>
      <c r="L331">
        <v>1</v>
      </c>
      <c r="M331">
        <v>2</v>
      </c>
      <c r="N331" t="s">
        <v>34</v>
      </c>
      <c r="O331">
        <v>1.39</v>
      </c>
      <c r="P331">
        <v>4.24</v>
      </c>
      <c r="Q331">
        <v>8.15</v>
      </c>
      <c r="R331">
        <v>1.46</v>
      </c>
      <c r="S331">
        <v>4.75</v>
      </c>
      <c r="T331">
        <v>9.93</v>
      </c>
      <c r="U331" t="str">
        <f t="shared" si="5"/>
        <v>HOME STRONGER</v>
      </c>
      <c r="V331" t="str" cm="1">
        <f t="array" ref="V331">_xlfn.IFS(N331="H","HOME WIN",N331="D","DRAW",N331="A","AWAY WIN")</f>
        <v>AWAY WIN</v>
      </c>
    </row>
    <row r="332" spans="1:22" x14ac:dyDescent="0.45">
      <c r="A332" t="s">
        <v>35</v>
      </c>
      <c r="B332" s="2">
        <v>41193</v>
      </c>
      <c r="C332" s="1">
        <v>0.72916666666666663</v>
      </c>
      <c r="D332" t="s">
        <v>36</v>
      </c>
      <c r="E332" t="s">
        <v>46</v>
      </c>
      <c r="F332">
        <v>1402.87</v>
      </c>
      <c r="G332">
        <v>1363.55</v>
      </c>
      <c r="H332">
        <v>2</v>
      </c>
      <c r="I332">
        <v>2</v>
      </c>
      <c r="J332">
        <v>1</v>
      </c>
      <c r="K332">
        <v>7</v>
      </c>
      <c r="L332">
        <v>6</v>
      </c>
      <c r="M332">
        <v>1</v>
      </c>
      <c r="N332" t="s">
        <v>23</v>
      </c>
      <c r="O332">
        <v>1.74</v>
      </c>
      <c r="P332">
        <v>3.58</v>
      </c>
      <c r="Q332">
        <v>4.54</v>
      </c>
      <c r="R332">
        <v>1.8</v>
      </c>
      <c r="S332">
        <v>3.97</v>
      </c>
      <c r="T332">
        <v>5.3</v>
      </c>
      <c r="U332" t="str">
        <f t="shared" si="5"/>
        <v>HOME STRONGER</v>
      </c>
      <c r="V332" t="str" cm="1">
        <f t="array" ref="V332">_xlfn.IFS(N332="H","HOME WIN",N332="D","DRAW",N332="A","AWAY WIN")</f>
        <v>HOME WIN</v>
      </c>
    </row>
    <row r="333" spans="1:22" x14ac:dyDescent="0.45">
      <c r="A333" t="s">
        <v>31</v>
      </c>
      <c r="B333" s="2">
        <v>41194</v>
      </c>
      <c r="C333" s="1">
        <v>0.75</v>
      </c>
      <c r="D333" t="s">
        <v>33</v>
      </c>
      <c r="E333" t="s">
        <v>32</v>
      </c>
      <c r="F333">
        <v>1394.46</v>
      </c>
      <c r="G333">
        <v>1358.44</v>
      </c>
      <c r="H333">
        <v>7</v>
      </c>
      <c r="I333">
        <v>10</v>
      </c>
      <c r="J333">
        <v>6</v>
      </c>
      <c r="K333">
        <v>7</v>
      </c>
      <c r="L333">
        <v>3</v>
      </c>
      <c r="M333">
        <v>3</v>
      </c>
      <c r="N333" t="s">
        <v>28</v>
      </c>
      <c r="O333">
        <v>1.84</v>
      </c>
      <c r="P333">
        <v>3.59</v>
      </c>
      <c r="Q333">
        <v>3.96</v>
      </c>
      <c r="R333">
        <v>1.95</v>
      </c>
      <c r="S333">
        <v>3.87</v>
      </c>
      <c r="T333">
        <v>4.58</v>
      </c>
      <c r="U333" t="str">
        <f t="shared" si="5"/>
        <v>HOME STRONGER</v>
      </c>
      <c r="V333" t="str" cm="1">
        <f t="array" ref="V333">_xlfn.IFS(N333="H","HOME WIN",N333="D","DRAW",N333="A","AWAY WIN")</f>
        <v>DRAW</v>
      </c>
    </row>
    <row r="334" spans="1:22" x14ac:dyDescent="0.45">
      <c r="A334" t="s">
        <v>31</v>
      </c>
      <c r="B334" s="2">
        <v>41201</v>
      </c>
      <c r="C334" s="1">
        <v>0.72916666666666663</v>
      </c>
      <c r="D334" t="s">
        <v>56</v>
      </c>
      <c r="E334" t="s">
        <v>32</v>
      </c>
      <c r="F334">
        <v>1481.33</v>
      </c>
      <c r="G334">
        <v>1353.89</v>
      </c>
      <c r="H334">
        <v>5</v>
      </c>
      <c r="I334">
        <v>5</v>
      </c>
      <c r="J334">
        <v>4</v>
      </c>
      <c r="K334">
        <v>8</v>
      </c>
      <c r="L334">
        <v>3</v>
      </c>
      <c r="M334">
        <v>0</v>
      </c>
      <c r="N334" t="s">
        <v>23</v>
      </c>
      <c r="O334">
        <v>1.47</v>
      </c>
      <c r="P334">
        <v>4.2</v>
      </c>
      <c r="Q334">
        <v>6.67</v>
      </c>
      <c r="R334">
        <v>1.55</v>
      </c>
      <c r="S334">
        <v>4.75</v>
      </c>
      <c r="T334">
        <v>7.7</v>
      </c>
      <c r="U334" t="str">
        <f t="shared" si="5"/>
        <v>HOME STRONGER</v>
      </c>
      <c r="V334" t="str" cm="1">
        <f t="array" ref="V334">_xlfn.IFS(N334="H","HOME WIN",N334="D","DRAW",N334="A","AWAY WIN")</f>
        <v>HOME WIN</v>
      </c>
    </row>
    <row r="335" spans="1:22" x14ac:dyDescent="0.45">
      <c r="A335" t="s">
        <v>20</v>
      </c>
      <c r="B335" s="2">
        <v>41201</v>
      </c>
      <c r="C335" s="1">
        <v>0.75</v>
      </c>
      <c r="D335" t="s">
        <v>30</v>
      </c>
      <c r="E335" t="s">
        <v>69</v>
      </c>
      <c r="F335">
        <v>1544.21</v>
      </c>
      <c r="G335">
        <v>1256.2</v>
      </c>
      <c r="H335">
        <v>6</v>
      </c>
      <c r="I335">
        <v>8</v>
      </c>
      <c r="J335">
        <v>2</v>
      </c>
      <c r="K335">
        <v>3</v>
      </c>
      <c r="L335">
        <v>2</v>
      </c>
      <c r="M335">
        <v>0</v>
      </c>
      <c r="N335" t="s">
        <v>23</v>
      </c>
      <c r="O335">
        <v>1.24</v>
      </c>
      <c r="P335">
        <v>6.02</v>
      </c>
      <c r="Q335">
        <v>10.18</v>
      </c>
      <c r="R335">
        <v>1.29</v>
      </c>
      <c r="S335">
        <v>6.7</v>
      </c>
      <c r="T335">
        <v>12</v>
      </c>
      <c r="U335" t="str">
        <f t="shared" si="5"/>
        <v>HOME STRONGER</v>
      </c>
      <c r="V335" t="str" cm="1">
        <f t="array" ref="V335">_xlfn.IFS(N335="H","HOME WIN",N335="D","DRAW",N335="A","AWAY WIN")</f>
        <v>HOME WIN</v>
      </c>
    </row>
    <row r="336" spans="1:22" x14ac:dyDescent="0.45">
      <c r="A336" t="s">
        <v>81</v>
      </c>
      <c r="B336" s="2">
        <v>41202</v>
      </c>
      <c r="C336" s="1">
        <v>0.54166666666666663</v>
      </c>
      <c r="D336" t="s">
        <v>82</v>
      </c>
      <c r="E336" t="s">
        <v>86</v>
      </c>
      <c r="F336">
        <v>1757.44</v>
      </c>
      <c r="G336">
        <v>1595.52</v>
      </c>
      <c r="H336">
        <v>3</v>
      </c>
      <c r="I336">
        <v>6</v>
      </c>
      <c r="J336">
        <v>6</v>
      </c>
      <c r="K336">
        <v>7</v>
      </c>
      <c r="L336">
        <v>1</v>
      </c>
      <c r="M336">
        <v>0</v>
      </c>
      <c r="N336" t="s">
        <v>23</v>
      </c>
      <c r="O336">
        <v>1.4</v>
      </c>
      <c r="P336">
        <v>4.3</v>
      </c>
      <c r="Q336">
        <v>7.36</v>
      </c>
      <c r="R336">
        <v>1.45</v>
      </c>
      <c r="S336">
        <v>4.82</v>
      </c>
      <c r="T336">
        <v>9.44</v>
      </c>
      <c r="U336" t="str">
        <f t="shared" si="5"/>
        <v>HOME STRONGER</v>
      </c>
      <c r="V336" t="str" cm="1">
        <f t="array" ref="V336">_xlfn.IFS(N336="H","HOME WIN",N336="D","DRAW",N336="A","AWAY WIN")</f>
        <v>HOME WIN</v>
      </c>
    </row>
    <row r="337" spans="1:22" x14ac:dyDescent="0.45">
      <c r="A337" t="s">
        <v>61</v>
      </c>
      <c r="B337" s="2">
        <v>41202</v>
      </c>
      <c r="C337" s="1">
        <v>0.70833333333333337</v>
      </c>
      <c r="D337" t="s">
        <v>77</v>
      </c>
      <c r="E337" t="s">
        <v>80</v>
      </c>
      <c r="F337">
        <v>1370.94</v>
      </c>
      <c r="G337">
        <v>1282.8</v>
      </c>
      <c r="H337">
        <v>3</v>
      </c>
      <c r="I337">
        <v>7</v>
      </c>
      <c r="J337">
        <v>4</v>
      </c>
      <c r="K337">
        <v>6</v>
      </c>
      <c r="L337">
        <v>0</v>
      </c>
      <c r="M337">
        <v>0</v>
      </c>
      <c r="N337" t="s">
        <v>28</v>
      </c>
      <c r="O337">
        <v>1.83</v>
      </c>
      <c r="P337">
        <v>3.33</v>
      </c>
      <c r="Q337">
        <v>4.3</v>
      </c>
      <c r="R337">
        <v>1.9</v>
      </c>
      <c r="S337">
        <v>3.55</v>
      </c>
      <c r="T337">
        <v>4.8600000000000003</v>
      </c>
      <c r="U337" t="str">
        <f t="shared" si="5"/>
        <v>HOME STRONGER</v>
      </c>
      <c r="V337" t="str" cm="1">
        <f t="array" ref="V337">_xlfn.IFS(N337="H","HOME WIN",N337="D","DRAW",N337="A","AWAY WIN")</f>
        <v>DRAW</v>
      </c>
    </row>
    <row r="338" spans="1:22" x14ac:dyDescent="0.45">
      <c r="A338" t="s">
        <v>35</v>
      </c>
      <c r="B338" s="2">
        <v>41202</v>
      </c>
      <c r="C338" s="1">
        <v>0.72916666666666663</v>
      </c>
      <c r="D338" t="s">
        <v>37</v>
      </c>
      <c r="E338" t="s">
        <v>46</v>
      </c>
      <c r="F338">
        <v>1454.83</v>
      </c>
      <c r="G338">
        <v>1354.5</v>
      </c>
      <c r="H338">
        <v>4</v>
      </c>
      <c r="I338">
        <v>10</v>
      </c>
      <c r="J338">
        <v>1</v>
      </c>
      <c r="K338">
        <v>4</v>
      </c>
      <c r="L338">
        <v>0</v>
      </c>
      <c r="M338">
        <v>0</v>
      </c>
      <c r="N338" t="s">
        <v>28</v>
      </c>
      <c r="O338">
        <v>1.56</v>
      </c>
      <c r="P338">
        <v>3.91</v>
      </c>
      <c r="Q338">
        <v>5.62</v>
      </c>
      <c r="R338">
        <v>1.62</v>
      </c>
      <c r="S338">
        <v>4.34</v>
      </c>
      <c r="T338">
        <v>6.5</v>
      </c>
      <c r="U338" t="str">
        <f t="shared" si="5"/>
        <v>HOME STRONGER</v>
      </c>
      <c r="V338" t="str" cm="1">
        <f t="array" ref="V338">_xlfn.IFS(N338="H","HOME WIN",N338="D","DRAW",N338="A","AWAY WIN")</f>
        <v>DRAW</v>
      </c>
    </row>
    <row r="339" spans="1:22" x14ac:dyDescent="0.45">
      <c r="A339" t="s">
        <v>35</v>
      </c>
      <c r="B339" s="2">
        <v>41202</v>
      </c>
      <c r="C339" s="1">
        <v>0.72916666666666663</v>
      </c>
      <c r="D339" t="s">
        <v>38</v>
      </c>
      <c r="E339" t="s">
        <v>36</v>
      </c>
      <c r="F339">
        <v>1310.31</v>
      </c>
      <c r="G339">
        <v>1414.18</v>
      </c>
      <c r="H339">
        <v>0</v>
      </c>
      <c r="I339">
        <v>0</v>
      </c>
      <c r="J339">
        <v>4</v>
      </c>
      <c r="K339">
        <v>5</v>
      </c>
      <c r="L339">
        <v>1</v>
      </c>
      <c r="M339">
        <v>0</v>
      </c>
      <c r="N339" t="s">
        <v>23</v>
      </c>
      <c r="O339">
        <v>3.02</v>
      </c>
      <c r="P339">
        <v>3.23</v>
      </c>
      <c r="Q339">
        <v>2.2999999999999998</v>
      </c>
      <c r="R339">
        <v>3.5</v>
      </c>
      <c r="S339">
        <v>3.35</v>
      </c>
      <c r="T339">
        <v>2.42</v>
      </c>
      <c r="U339" t="str">
        <f t="shared" si="5"/>
        <v>AWAY STRONGER</v>
      </c>
      <c r="V339" t="str" cm="1">
        <f t="array" ref="V339">_xlfn.IFS(N339="H","HOME WIN",N339="D","DRAW",N339="A","AWAY WIN")</f>
        <v>HOME WIN</v>
      </c>
    </row>
    <row r="340" spans="1:22" x14ac:dyDescent="0.45">
      <c r="A340" t="s">
        <v>31</v>
      </c>
      <c r="B340" s="2">
        <v>41203</v>
      </c>
      <c r="C340" s="1">
        <v>0.54166666666666663</v>
      </c>
      <c r="D340" t="s">
        <v>78</v>
      </c>
      <c r="E340" t="s">
        <v>45</v>
      </c>
      <c r="F340">
        <v>1411.25</v>
      </c>
      <c r="G340">
        <v>1351.9</v>
      </c>
      <c r="H340">
        <v>3</v>
      </c>
      <c r="I340">
        <v>6</v>
      </c>
      <c r="J340">
        <v>6</v>
      </c>
      <c r="K340">
        <v>8</v>
      </c>
      <c r="L340">
        <v>0</v>
      </c>
      <c r="M340">
        <v>0</v>
      </c>
      <c r="N340" t="s">
        <v>28</v>
      </c>
      <c r="O340">
        <v>2.2799999999999998</v>
      </c>
      <c r="P340">
        <v>3.3</v>
      </c>
      <c r="Q340">
        <v>3.06</v>
      </c>
      <c r="R340">
        <v>2.4500000000000002</v>
      </c>
      <c r="S340">
        <v>3.47</v>
      </c>
      <c r="T340">
        <v>3.5</v>
      </c>
      <c r="U340" t="str">
        <f t="shared" si="5"/>
        <v>HOME STRONGER</v>
      </c>
      <c r="V340" t="str" cm="1">
        <f t="array" ref="V340">_xlfn.IFS(N340="H","HOME WIN",N340="D","DRAW",N340="A","AWAY WIN")</f>
        <v>DRAW</v>
      </c>
    </row>
    <row r="341" spans="1:22" x14ac:dyDescent="0.45">
      <c r="A341" t="s">
        <v>31</v>
      </c>
      <c r="B341" s="2">
        <v>41203</v>
      </c>
      <c r="C341" s="1">
        <v>0.66666666666666663</v>
      </c>
      <c r="D341" t="s">
        <v>55</v>
      </c>
      <c r="E341" t="s">
        <v>44</v>
      </c>
      <c r="F341">
        <v>1407.98</v>
      </c>
      <c r="G341">
        <v>1394.37</v>
      </c>
      <c r="H341">
        <v>1</v>
      </c>
      <c r="I341">
        <v>5</v>
      </c>
      <c r="J341">
        <v>4</v>
      </c>
      <c r="K341">
        <v>4</v>
      </c>
      <c r="L341">
        <v>1</v>
      </c>
      <c r="M341">
        <v>1</v>
      </c>
      <c r="N341" t="s">
        <v>28</v>
      </c>
      <c r="O341">
        <v>2.36</v>
      </c>
      <c r="P341">
        <v>3.35</v>
      </c>
      <c r="Q341">
        <v>2.85</v>
      </c>
      <c r="R341">
        <v>2.48</v>
      </c>
      <c r="S341">
        <v>3.51</v>
      </c>
      <c r="T341">
        <v>3.05</v>
      </c>
      <c r="U341" t="str">
        <f t="shared" si="5"/>
        <v>HOME STRONGER</v>
      </c>
      <c r="V341" t="str" cm="1">
        <f t="array" ref="V341">_xlfn.IFS(N341="H","HOME WIN",N341="D","DRAW",N341="A","AWAY WIN")</f>
        <v>DRAW</v>
      </c>
    </row>
    <row r="342" spans="1:22" x14ac:dyDescent="0.45">
      <c r="A342" t="s">
        <v>61</v>
      </c>
      <c r="B342" s="2">
        <v>41203</v>
      </c>
      <c r="C342" s="1">
        <v>0.66666666666666663</v>
      </c>
      <c r="D342" t="s">
        <v>84</v>
      </c>
      <c r="E342" t="s">
        <v>63</v>
      </c>
      <c r="F342">
        <v>1376.36</v>
      </c>
      <c r="G342">
        <v>1384.14</v>
      </c>
      <c r="H342">
        <v>9</v>
      </c>
      <c r="I342">
        <v>11</v>
      </c>
      <c r="J342">
        <v>7</v>
      </c>
      <c r="K342">
        <v>7</v>
      </c>
      <c r="L342">
        <v>2</v>
      </c>
      <c r="M342">
        <v>1</v>
      </c>
      <c r="N342" t="s">
        <v>23</v>
      </c>
      <c r="O342">
        <v>2.02</v>
      </c>
      <c r="P342">
        <v>3.26</v>
      </c>
      <c r="Q342">
        <v>3.58</v>
      </c>
      <c r="R342">
        <v>2.1</v>
      </c>
      <c r="S342">
        <v>3.53</v>
      </c>
      <c r="T342">
        <v>4.05</v>
      </c>
      <c r="U342" t="str">
        <f t="shared" si="5"/>
        <v>AWAY STRONGER</v>
      </c>
      <c r="V342" t="str" cm="1">
        <f t="array" ref="V342">_xlfn.IFS(N342="H","HOME WIN",N342="D","DRAW",N342="A","AWAY WIN")</f>
        <v>HOME WIN</v>
      </c>
    </row>
    <row r="343" spans="1:22" x14ac:dyDescent="0.45">
      <c r="A343" t="s">
        <v>20</v>
      </c>
      <c r="B343" s="2">
        <v>41203</v>
      </c>
      <c r="C343" s="1">
        <v>0.70833333333333337</v>
      </c>
      <c r="D343" t="s">
        <v>48</v>
      </c>
      <c r="E343" t="s">
        <v>40</v>
      </c>
      <c r="F343">
        <v>1378.47</v>
      </c>
      <c r="G343">
        <v>1417.27</v>
      </c>
      <c r="H343">
        <v>0</v>
      </c>
      <c r="I343">
        <v>4</v>
      </c>
      <c r="J343">
        <v>9</v>
      </c>
      <c r="K343">
        <v>12</v>
      </c>
      <c r="L343">
        <v>3</v>
      </c>
      <c r="M343">
        <v>1</v>
      </c>
      <c r="N343" t="s">
        <v>23</v>
      </c>
      <c r="O343">
        <v>1.94</v>
      </c>
      <c r="P343">
        <v>3.48</v>
      </c>
      <c r="Q343">
        <v>3.7</v>
      </c>
      <c r="R343">
        <v>2</v>
      </c>
      <c r="S343">
        <v>3.83</v>
      </c>
      <c r="T343">
        <v>4</v>
      </c>
      <c r="U343" t="str">
        <f t="shared" si="5"/>
        <v>AWAY STRONGER</v>
      </c>
      <c r="V343" t="str" cm="1">
        <f t="array" ref="V343">_xlfn.IFS(N343="H","HOME WIN",N343="D","DRAW",N343="A","AWAY WIN")</f>
        <v>HOME WIN</v>
      </c>
    </row>
    <row r="344" spans="1:22" x14ac:dyDescent="0.45">
      <c r="A344" t="s">
        <v>20</v>
      </c>
      <c r="B344" s="2">
        <v>41203</v>
      </c>
      <c r="C344" s="1">
        <v>0.70833333333333337</v>
      </c>
      <c r="D344" t="s">
        <v>27</v>
      </c>
      <c r="E344" t="s">
        <v>22</v>
      </c>
      <c r="F344">
        <v>1308.96</v>
      </c>
      <c r="G344">
        <v>1236.4100000000001</v>
      </c>
      <c r="H344">
        <v>2</v>
      </c>
      <c r="I344">
        <v>3</v>
      </c>
      <c r="J344">
        <v>3</v>
      </c>
      <c r="K344">
        <v>3</v>
      </c>
      <c r="L344">
        <v>0</v>
      </c>
      <c r="M344">
        <v>0</v>
      </c>
      <c r="N344" t="s">
        <v>28</v>
      </c>
      <c r="O344">
        <v>1.51</v>
      </c>
      <c r="P344">
        <v>4.18</v>
      </c>
      <c r="Q344">
        <v>5.88</v>
      </c>
      <c r="R344">
        <v>1.57</v>
      </c>
      <c r="S344">
        <v>4.8</v>
      </c>
      <c r="T344">
        <v>6.75</v>
      </c>
      <c r="U344" t="str">
        <f t="shared" si="5"/>
        <v>HOME STRONGER</v>
      </c>
      <c r="V344" t="str" cm="1">
        <f t="array" ref="V344">_xlfn.IFS(N344="H","HOME WIN",N344="D","DRAW",N344="A","AWAY WIN")</f>
        <v>DRAW</v>
      </c>
    </row>
    <row r="345" spans="1:22" x14ac:dyDescent="0.45">
      <c r="A345" t="s">
        <v>20</v>
      </c>
      <c r="B345" s="2">
        <v>41203</v>
      </c>
      <c r="C345" s="1">
        <v>0.70833333333333337</v>
      </c>
      <c r="D345" t="s">
        <v>49</v>
      </c>
      <c r="E345" t="s">
        <v>24</v>
      </c>
      <c r="F345">
        <v>1468.69</v>
      </c>
      <c r="G345">
        <v>1414.96</v>
      </c>
      <c r="H345">
        <v>6</v>
      </c>
      <c r="I345">
        <v>12</v>
      </c>
      <c r="J345">
        <v>3</v>
      </c>
      <c r="K345">
        <v>7</v>
      </c>
      <c r="L345">
        <v>2</v>
      </c>
      <c r="M345">
        <v>0</v>
      </c>
      <c r="N345" t="s">
        <v>23</v>
      </c>
      <c r="O345">
        <v>1.4</v>
      </c>
      <c r="P345">
        <v>4.37</v>
      </c>
      <c r="Q345">
        <v>7.48</v>
      </c>
      <c r="R345">
        <v>1.45</v>
      </c>
      <c r="S345">
        <v>4.8</v>
      </c>
      <c r="T345">
        <v>8.1</v>
      </c>
      <c r="U345" t="str">
        <f t="shared" si="5"/>
        <v>HOME STRONGER</v>
      </c>
      <c r="V345" t="str" cm="1">
        <f t="array" ref="V345">_xlfn.IFS(N345="H","HOME WIN",N345="D","DRAW",N345="A","AWAY WIN")</f>
        <v>HOME WIN</v>
      </c>
    </row>
    <row r="346" spans="1:22" x14ac:dyDescent="0.45">
      <c r="A346" t="s">
        <v>20</v>
      </c>
      <c r="B346" s="2">
        <v>41203</v>
      </c>
      <c r="C346" s="1">
        <v>0.70833333333333337</v>
      </c>
      <c r="D346" t="s">
        <v>59</v>
      </c>
      <c r="E346" t="s">
        <v>26</v>
      </c>
      <c r="F346">
        <v>1394.35</v>
      </c>
      <c r="G346">
        <v>1326.44</v>
      </c>
      <c r="H346">
        <v>4</v>
      </c>
      <c r="I346">
        <v>6</v>
      </c>
      <c r="J346">
        <v>4</v>
      </c>
      <c r="K346">
        <v>5</v>
      </c>
      <c r="L346">
        <v>2</v>
      </c>
      <c r="M346">
        <v>1</v>
      </c>
      <c r="N346" t="s">
        <v>23</v>
      </c>
      <c r="O346">
        <v>1.62</v>
      </c>
      <c r="P346">
        <v>3.73</v>
      </c>
      <c r="Q346">
        <v>5.41</v>
      </c>
      <c r="R346">
        <v>1.68</v>
      </c>
      <c r="S346">
        <v>4</v>
      </c>
      <c r="T346">
        <v>6</v>
      </c>
      <c r="U346" t="str">
        <f t="shared" si="5"/>
        <v>HOME STRONGER</v>
      </c>
      <c r="V346" t="str" cm="1">
        <f t="array" ref="V346">_xlfn.IFS(N346="H","HOME WIN",N346="D","DRAW",N346="A","AWAY WIN")</f>
        <v>HOME WIN</v>
      </c>
    </row>
    <row r="347" spans="1:22" x14ac:dyDescent="0.45">
      <c r="A347" t="s">
        <v>20</v>
      </c>
      <c r="B347" s="2">
        <v>41203</v>
      </c>
      <c r="C347" s="1">
        <v>0.75</v>
      </c>
      <c r="D347" t="s">
        <v>58</v>
      </c>
      <c r="E347" t="s">
        <v>25</v>
      </c>
      <c r="F347">
        <v>1445.64</v>
      </c>
      <c r="G347">
        <v>1531.27</v>
      </c>
      <c r="H347">
        <v>6</v>
      </c>
      <c r="I347">
        <v>8</v>
      </c>
      <c r="J347">
        <v>7</v>
      </c>
      <c r="K347">
        <v>13</v>
      </c>
      <c r="L347">
        <v>1</v>
      </c>
      <c r="M347">
        <v>1</v>
      </c>
      <c r="N347" t="s">
        <v>28</v>
      </c>
      <c r="O347">
        <v>1.89</v>
      </c>
      <c r="P347">
        <v>3.66</v>
      </c>
      <c r="Q347">
        <v>3.71</v>
      </c>
      <c r="R347">
        <v>2</v>
      </c>
      <c r="S347">
        <v>4.17</v>
      </c>
      <c r="T347">
        <v>4.01</v>
      </c>
      <c r="U347" t="str">
        <f t="shared" si="5"/>
        <v>AWAY STRONGER</v>
      </c>
      <c r="V347" t="str" cm="1">
        <f t="array" ref="V347">_xlfn.IFS(N347="H","HOME WIN",N347="D","DRAW",N347="A","AWAY WIN")</f>
        <v>DRAW</v>
      </c>
    </row>
    <row r="348" spans="1:22" x14ac:dyDescent="0.45">
      <c r="A348" t="s">
        <v>41</v>
      </c>
      <c r="B348" s="2">
        <v>41204</v>
      </c>
      <c r="C348" s="1">
        <v>0.75</v>
      </c>
      <c r="D348" t="s">
        <v>70</v>
      </c>
      <c r="E348" t="s">
        <v>42</v>
      </c>
      <c r="F348">
        <v>1316.3</v>
      </c>
      <c r="G348">
        <v>1230.71</v>
      </c>
      <c r="H348">
        <v>3</v>
      </c>
      <c r="I348">
        <v>6</v>
      </c>
      <c r="J348">
        <v>1</v>
      </c>
      <c r="K348">
        <v>2</v>
      </c>
      <c r="L348">
        <v>3</v>
      </c>
      <c r="M348">
        <v>0</v>
      </c>
      <c r="N348" t="s">
        <v>23</v>
      </c>
      <c r="O348">
        <v>1.35</v>
      </c>
      <c r="P348">
        <v>4.67</v>
      </c>
      <c r="Q348">
        <v>8.58</v>
      </c>
      <c r="R348">
        <v>1.42</v>
      </c>
      <c r="S348">
        <v>5.09</v>
      </c>
      <c r="T348">
        <v>10</v>
      </c>
      <c r="U348" t="str">
        <f t="shared" si="5"/>
        <v>HOME STRONGER</v>
      </c>
      <c r="V348" t="str" cm="1">
        <f t="array" ref="V348">_xlfn.IFS(N348="H","HOME WIN",N348="D","DRAW",N348="A","AWAY WIN")</f>
        <v>HOME WIN</v>
      </c>
    </row>
    <row r="349" spans="1:22" x14ac:dyDescent="0.45">
      <c r="A349" t="s">
        <v>41</v>
      </c>
      <c r="B349" s="2">
        <v>41204</v>
      </c>
      <c r="C349" s="1">
        <v>0.75</v>
      </c>
      <c r="D349" t="s">
        <v>50</v>
      </c>
      <c r="E349" t="s">
        <v>71</v>
      </c>
      <c r="F349">
        <v>1247.05</v>
      </c>
      <c r="G349">
        <v>1257.96</v>
      </c>
      <c r="H349">
        <v>4</v>
      </c>
      <c r="I349">
        <v>7</v>
      </c>
      <c r="J349">
        <v>0</v>
      </c>
      <c r="K349">
        <v>1</v>
      </c>
      <c r="L349">
        <v>1</v>
      </c>
      <c r="M349">
        <v>1</v>
      </c>
      <c r="N349" t="s">
        <v>28</v>
      </c>
      <c r="O349">
        <v>2.56</v>
      </c>
      <c r="P349">
        <v>3.24</v>
      </c>
      <c r="Q349">
        <v>2.67</v>
      </c>
      <c r="R349">
        <v>2.72</v>
      </c>
      <c r="S349">
        <v>3.49</v>
      </c>
      <c r="T349">
        <v>2.8</v>
      </c>
      <c r="U349" t="str">
        <f t="shared" si="5"/>
        <v>AWAY STRONGER</v>
      </c>
      <c r="V349" t="str" cm="1">
        <f t="array" ref="V349">_xlfn.IFS(N349="H","HOME WIN",N349="D","DRAW",N349="A","AWAY WIN")</f>
        <v>DRAW</v>
      </c>
    </row>
    <row r="350" spans="1:22" x14ac:dyDescent="0.45">
      <c r="A350" t="s">
        <v>20</v>
      </c>
      <c r="B350" s="2">
        <v>41204</v>
      </c>
      <c r="C350" s="1">
        <v>0.75</v>
      </c>
      <c r="D350" t="s">
        <v>21</v>
      </c>
      <c r="E350" t="s">
        <v>60</v>
      </c>
      <c r="F350">
        <v>1301.71</v>
      </c>
      <c r="G350">
        <v>1428.4</v>
      </c>
      <c r="H350">
        <v>6</v>
      </c>
      <c r="I350">
        <v>7</v>
      </c>
      <c r="J350">
        <v>4</v>
      </c>
      <c r="K350">
        <v>4</v>
      </c>
      <c r="L350">
        <v>3</v>
      </c>
      <c r="M350">
        <v>4</v>
      </c>
      <c r="N350" t="s">
        <v>34</v>
      </c>
      <c r="O350">
        <v>2.15</v>
      </c>
      <c r="P350">
        <v>3.54</v>
      </c>
      <c r="Q350">
        <v>3.05</v>
      </c>
      <c r="R350">
        <v>2.25</v>
      </c>
      <c r="S350">
        <v>4.25</v>
      </c>
      <c r="T350">
        <v>3.26</v>
      </c>
      <c r="U350" t="str">
        <f t="shared" si="5"/>
        <v>AWAY STRONGER</v>
      </c>
      <c r="V350" t="str" cm="1">
        <f t="array" ref="V350">_xlfn.IFS(N350="H","HOME WIN",N350="D","DRAW",N350="A","AWAY WIN")</f>
        <v>AWAY WIN</v>
      </c>
    </row>
    <row r="351" spans="1:22" x14ac:dyDescent="0.45">
      <c r="A351" t="s">
        <v>31</v>
      </c>
      <c r="B351" s="2">
        <v>41208</v>
      </c>
      <c r="C351" s="1">
        <v>0.72916666666666663</v>
      </c>
      <c r="D351" t="s">
        <v>56</v>
      </c>
      <c r="E351" t="s">
        <v>68</v>
      </c>
      <c r="F351">
        <v>1481.33</v>
      </c>
      <c r="G351">
        <v>1435.22</v>
      </c>
      <c r="H351">
        <v>7</v>
      </c>
      <c r="I351">
        <v>8</v>
      </c>
      <c r="J351">
        <v>3</v>
      </c>
      <c r="K351">
        <v>9</v>
      </c>
      <c r="L351">
        <v>1</v>
      </c>
      <c r="M351">
        <v>0</v>
      </c>
      <c r="N351" t="s">
        <v>23</v>
      </c>
      <c r="O351">
        <v>2.11</v>
      </c>
      <c r="P351">
        <v>3.33</v>
      </c>
      <c r="Q351">
        <v>3.36</v>
      </c>
      <c r="R351">
        <v>2.29</v>
      </c>
      <c r="S351">
        <v>3.52</v>
      </c>
      <c r="T351">
        <v>3.6</v>
      </c>
      <c r="U351" t="str">
        <f t="shared" si="5"/>
        <v>HOME STRONGER</v>
      </c>
      <c r="V351" t="str" cm="1">
        <f t="array" ref="V351">_xlfn.IFS(N351="H","HOME WIN",N351="D","DRAW",N351="A","AWAY WIN")</f>
        <v>HOME WIN</v>
      </c>
    </row>
    <row r="352" spans="1:22" x14ac:dyDescent="0.45">
      <c r="A352" t="s">
        <v>20</v>
      </c>
      <c r="B352" s="2">
        <v>41208</v>
      </c>
      <c r="C352" s="1">
        <v>0.75</v>
      </c>
      <c r="D352" t="s">
        <v>24</v>
      </c>
      <c r="E352" t="s">
        <v>58</v>
      </c>
      <c r="F352">
        <v>1414.96</v>
      </c>
      <c r="G352">
        <v>1445.64</v>
      </c>
      <c r="H352">
        <v>3</v>
      </c>
      <c r="I352">
        <v>4</v>
      </c>
      <c r="J352">
        <v>4</v>
      </c>
      <c r="K352">
        <v>8</v>
      </c>
      <c r="L352">
        <v>2</v>
      </c>
      <c r="M352">
        <v>3</v>
      </c>
      <c r="N352" t="s">
        <v>34</v>
      </c>
      <c r="O352">
        <v>2.88</v>
      </c>
      <c r="P352">
        <v>3.56</v>
      </c>
      <c r="Q352">
        <v>2.2400000000000002</v>
      </c>
      <c r="R352">
        <v>3</v>
      </c>
      <c r="S352">
        <v>3.85</v>
      </c>
      <c r="T352">
        <v>2.38</v>
      </c>
      <c r="U352" t="str">
        <f t="shared" si="5"/>
        <v>AWAY STRONGER</v>
      </c>
      <c r="V352" t="str" cm="1">
        <f t="array" ref="V352">_xlfn.IFS(N352="H","HOME WIN",N352="D","DRAW",N352="A","AWAY WIN")</f>
        <v>AWAY WIN</v>
      </c>
    </row>
    <row r="353" spans="1:22" x14ac:dyDescent="0.45">
      <c r="A353" t="s">
        <v>20</v>
      </c>
      <c r="B353" s="2">
        <v>41209</v>
      </c>
      <c r="C353" s="1">
        <v>0.70833333333333337</v>
      </c>
      <c r="D353" t="s">
        <v>69</v>
      </c>
      <c r="E353" t="s">
        <v>21</v>
      </c>
      <c r="F353">
        <v>1256.2</v>
      </c>
      <c r="G353">
        <v>1301.71</v>
      </c>
      <c r="H353">
        <v>1</v>
      </c>
      <c r="I353">
        <v>3</v>
      </c>
      <c r="J353">
        <v>6</v>
      </c>
      <c r="K353">
        <v>7</v>
      </c>
      <c r="L353">
        <v>5</v>
      </c>
      <c r="M353">
        <v>1</v>
      </c>
      <c r="N353" t="s">
        <v>23</v>
      </c>
      <c r="O353">
        <v>2.0099999999999998</v>
      </c>
      <c r="P353">
        <v>3.43</v>
      </c>
      <c r="Q353">
        <v>3.52</v>
      </c>
      <c r="R353">
        <v>2.12</v>
      </c>
      <c r="S353">
        <v>3.7</v>
      </c>
      <c r="T353">
        <v>4</v>
      </c>
      <c r="U353" t="str">
        <f t="shared" si="5"/>
        <v>AWAY STRONGER</v>
      </c>
      <c r="V353" t="str" cm="1">
        <f t="array" ref="V353">_xlfn.IFS(N353="H","HOME WIN",N353="D","DRAW",N353="A","AWAY WIN")</f>
        <v>HOME WIN</v>
      </c>
    </row>
    <row r="354" spans="1:22" x14ac:dyDescent="0.45">
      <c r="A354" t="s">
        <v>35</v>
      </c>
      <c r="B354" s="2">
        <v>41209</v>
      </c>
      <c r="C354" s="1">
        <v>0.72916666666666663</v>
      </c>
      <c r="D354" t="s">
        <v>46</v>
      </c>
      <c r="E354" t="s">
        <v>38</v>
      </c>
      <c r="F354">
        <v>1354.5</v>
      </c>
      <c r="G354">
        <v>1310.31</v>
      </c>
      <c r="H354">
        <v>2</v>
      </c>
      <c r="I354">
        <v>2</v>
      </c>
      <c r="J354">
        <v>3</v>
      </c>
      <c r="K354">
        <v>3</v>
      </c>
      <c r="L354">
        <v>1</v>
      </c>
      <c r="M354">
        <v>2</v>
      </c>
      <c r="N354" t="s">
        <v>34</v>
      </c>
      <c r="O354">
        <v>1.86</v>
      </c>
      <c r="P354">
        <v>3.42</v>
      </c>
      <c r="Q354">
        <v>4.1100000000000003</v>
      </c>
      <c r="R354">
        <v>1.93</v>
      </c>
      <c r="S354">
        <v>3.7</v>
      </c>
      <c r="T354">
        <v>4.55</v>
      </c>
      <c r="U354" t="str">
        <f t="shared" si="5"/>
        <v>HOME STRONGER</v>
      </c>
      <c r="V354" t="str" cm="1">
        <f t="array" ref="V354">_xlfn.IFS(N354="H","HOME WIN",N354="D","DRAW",N354="A","AWAY WIN")</f>
        <v>AWAY WIN</v>
      </c>
    </row>
    <row r="355" spans="1:22" x14ac:dyDescent="0.45">
      <c r="A355" t="s">
        <v>41</v>
      </c>
      <c r="B355" s="2">
        <v>41210</v>
      </c>
      <c r="C355" s="1">
        <v>0.5</v>
      </c>
      <c r="D355" t="s">
        <v>53</v>
      </c>
      <c r="E355" t="s">
        <v>50</v>
      </c>
      <c r="F355">
        <v>1456.77</v>
      </c>
      <c r="G355">
        <v>1247.05</v>
      </c>
      <c r="H355">
        <v>7</v>
      </c>
      <c r="I355">
        <v>11</v>
      </c>
      <c r="J355">
        <v>5</v>
      </c>
      <c r="K355">
        <v>8</v>
      </c>
      <c r="L355">
        <v>1</v>
      </c>
      <c r="M355">
        <v>1</v>
      </c>
      <c r="N355" t="s">
        <v>28</v>
      </c>
      <c r="O355">
        <v>1.31</v>
      </c>
      <c r="P355">
        <v>4.8600000000000003</v>
      </c>
      <c r="Q355">
        <v>9.4</v>
      </c>
      <c r="R355">
        <v>1.36</v>
      </c>
      <c r="S355">
        <v>5.33</v>
      </c>
      <c r="T355">
        <v>11</v>
      </c>
      <c r="U355" t="str">
        <f t="shared" si="5"/>
        <v>HOME STRONGER</v>
      </c>
      <c r="V355" t="str" cm="1">
        <f t="array" ref="V355">_xlfn.IFS(N355="H","HOME WIN",N355="D","DRAW",N355="A","AWAY WIN")</f>
        <v>DRAW</v>
      </c>
    </row>
    <row r="356" spans="1:22" x14ac:dyDescent="0.45">
      <c r="A356" t="s">
        <v>41</v>
      </c>
      <c r="B356" s="2">
        <v>41210</v>
      </c>
      <c r="C356" s="1">
        <v>0.58333333333333337</v>
      </c>
      <c r="D356" t="s">
        <v>42</v>
      </c>
      <c r="E356" t="s">
        <v>52</v>
      </c>
      <c r="F356">
        <v>1230.71</v>
      </c>
      <c r="G356">
        <v>1463.95</v>
      </c>
      <c r="H356">
        <v>1</v>
      </c>
      <c r="I356">
        <v>1</v>
      </c>
      <c r="J356">
        <v>4</v>
      </c>
      <c r="K356">
        <v>6</v>
      </c>
      <c r="L356">
        <v>1</v>
      </c>
      <c r="M356">
        <v>3</v>
      </c>
      <c r="N356" t="s">
        <v>34</v>
      </c>
      <c r="O356">
        <v>6.65</v>
      </c>
      <c r="P356">
        <v>4.17</v>
      </c>
      <c r="Q356">
        <v>1.47</v>
      </c>
      <c r="R356">
        <v>7.45</v>
      </c>
      <c r="S356">
        <v>4.66</v>
      </c>
      <c r="T356">
        <v>1.53</v>
      </c>
      <c r="U356" t="str">
        <f t="shared" si="5"/>
        <v>AWAY STRONGER</v>
      </c>
      <c r="V356" t="str" cm="1">
        <f t="array" ref="V356">_xlfn.IFS(N356="H","HOME WIN",N356="D","DRAW",N356="A","AWAY WIN")</f>
        <v>AWAY WIN</v>
      </c>
    </row>
    <row r="357" spans="1:22" x14ac:dyDescent="0.45">
      <c r="A357" t="s">
        <v>61</v>
      </c>
      <c r="B357" s="2">
        <v>41210</v>
      </c>
      <c r="C357" s="1">
        <v>0.66666666666666663</v>
      </c>
      <c r="D357" t="s">
        <v>62</v>
      </c>
      <c r="E357" t="s">
        <v>85</v>
      </c>
      <c r="F357">
        <v>1474.45</v>
      </c>
      <c r="G357">
        <v>1265.82</v>
      </c>
      <c r="H357">
        <v>4</v>
      </c>
      <c r="I357">
        <v>6</v>
      </c>
      <c r="J357">
        <v>6</v>
      </c>
      <c r="K357">
        <v>12</v>
      </c>
      <c r="L357">
        <v>3</v>
      </c>
      <c r="M357">
        <v>2</v>
      </c>
      <c r="N357" t="s">
        <v>23</v>
      </c>
      <c r="O357">
        <v>1.37</v>
      </c>
      <c r="P357">
        <v>4.32</v>
      </c>
      <c r="Q357">
        <v>8.57</v>
      </c>
      <c r="R357">
        <v>1.44</v>
      </c>
      <c r="S357">
        <v>5</v>
      </c>
      <c r="T357">
        <v>10</v>
      </c>
      <c r="U357" t="str">
        <f t="shared" si="5"/>
        <v>HOME STRONGER</v>
      </c>
      <c r="V357" t="str" cm="1">
        <f t="array" ref="V357">_xlfn.IFS(N357="H","HOME WIN",N357="D","DRAW",N357="A","AWAY WIN")</f>
        <v>HOME WIN</v>
      </c>
    </row>
    <row r="358" spans="1:22" x14ac:dyDescent="0.45">
      <c r="A358" t="s">
        <v>31</v>
      </c>
      <c r="B358" s="2">
        <v>41210</v>
      </c>
      <c r="C358" s="1">
        <v>0.66666666666666663</v>
      </c>
      <c r="D358" t="s">
        <v>44</v>
      </c>
      <c r="E358" t="s">
        <v>33</v>
      </c>
      <c r="F358">
        <v>1394.37</v>
      </c>
      <c r="G358">
        <v>1403.93</v>
      </c>
      <c r="H358">
        <v>4</v>
      </c>
      <c r="I358">
        <v>5</v>
      </c>
      <c r="J358">
        <v>5</v>
      </c>
      <c r="K358">
        <v>9</v>
      </c>
      <c r="L358">
        <v>2</v>
      </c>
      <c r="M358">
        <v>4</v>
      </c>
      <c r="N358" t="s">
        <v>34</v>
      </c>
      <c r="O358">
        <v>2.4700000000000002</v>
      </c>
      <c r="P358">
        <v>3.32</v>
      </c>
      <c r="Q358">
        <v>2.71</v>
      </c>
      <c r="R358">
        <v>2.66</v>
      </c>
      <c r="S358">
        <v>3.57</v>
      </c>
      <c r="T358">
        <v>2.88</v>
      </c>
      <c r="U358" t="str">
        <f t="shared" si="5"/>
        <v>AWAY STRONGER</v>
      </c>
      <c r="V358" t="str" cm="1">
        <f t="array" ref="V358">_xlfn.IFS(N358="H","HOME WIN",N358="D","DRAW",N358="A","AWAY WIN")</f>
        <v>AWAY WIN</v>
      </c>
    </row>
    <row r="359" spans="1:22" x14ac:dyDescent="0.45">
      <c r="A359" t="s">
        <v>20</v>
      </c>
      <c r="B359" s="2">
        <v>41210</v>
      </c>
      <c r="C359" s="1">
        <v>0.70833333333333337</v>
      </c>
      <c r="D359" t="s">
        <v>26</v>
      </c>
      <c r="E359" t="s">
        <v>48</v>
      </c>
      <c r="F359">
        <v>1326.44</v>
      </c>
      <c r="G359">
        <v>1378.47</v>
      </c>
      <c r="H359">
        <v>4</v>
      </c>
      <c r="I359">
        <v>5</v>
      </c>
      <c r="J359">
        <v>3</v>
      </c>
      <c r="K359">
        <v>4</v>
      </c>
      <c r="L359">
        <v>1</v>
      </c>
      <c r="M359">
        <v>1</v>
      </c>
      <c r="N359" t="s">
        <v>28</v>
      </c>
      <c r="O359">
        <v>2.23</v>
      </c>
      <c r="P359">
        <v>3.28</v>
      </c>
      <c r="Q359">
        <v>3.15</v>
      </c>
      <c r="R359">
        <v>2.4300000000000002</v>
      </c>
      <c r="S359">
        <v>3.45</v>
      </c>
      <c r="T359">
        <v>3.82</v>
      </c>
      <c r="U359" t="str">
        <f t="shared" si="5"/>
        <v>AWAY STRONGER</v>
      </c>
      <c r="V359" t="str" cm="1">
        <f t="array" ref="V359">_xlfn.IFS(N359="H","HOME WIN",N359="D","DRAW",N359="A","AWAY WIN")</f>
        <v>DRAW</v>
      </c>
    </row>
    <row r="360" spans="1:22" x14ac:dyDescent="0.45">
      <c r="A360" t="s">
        <v>20</v>
      </c>
      <c r="B360" s="2">
        <v>41210</v>
      </c>
      <c r="C360" s="1">
        <v>0.70833333333333337</v>
      </c>
      <c r="D360" t="s">
        <v>22</v>
      </c>
      <c r="E360" t="s">
        <v>59</v>
      </c>
      <c r="F360">
        <v>1236.4100000000001</v>
      </c>
      <c r="G360">
        <v>1394.35</v>
      </c>
      <c r="H360">
        <v>1</v>
      </c>
      <c r="I360">
        <v>4</v>
      </c>
      <c r="J360">
        <v>4</v>
      </c>
      <c r="K360">
        <v>8</v>
      </c>
      <c r="L360">
        <v>0</v>
      </c>
      <c r="M360">
        <v>1</v>
      </c>
      <c r="N360" t="s">
        <v>34</v>
      </c>
      <c r="O360">
        <v>3.88</v>
      </c>
      <c r="P360">
        <v>3.6</v>
      </c>
      <c r="Q360">
        <v>1.87</v>
      </c>
      <c r="R360">
        <v>4.4000000000000004</v>
      </c>
      <c r="S360">
        <v>3.8</v>
      </c>
      <c r="T360">
        <v>2</v>
      </c>
      <c r="U360" t="str">
        <f t="shared" si="5"/>
        <v>AWAY STRONGER</v>
      </c>
      <c r="V360" t="str" cm="1">
        <f t="array" ref="V360">_xlfn.IFS(N360="H","HOME WIN",N360="D","DRAW",N360="A","AWAY WIN")</f>
        <v>AWAY WIN</v>
      </c>
    </row>
    <row r="361" spans="1:22" x14ac:dyDescent="0.45">
      <c r="A361" t="s">
        <v>20</v>
      </c>
      <c r="B361" s="2">
        <v>41210</v>
      </c>
      <c r="C361" s="1">
        <v>0.70833333333333337</v>
      </c>
      <c r="D361" t="s">
        <v>40</v>
      </c>
      <c r="E361" t="s">
        <v>49</v>
      </c>
      <c r="F361">
        <v>1417.27</v>
      </c>
      <c r="G361">
        <v>1468.69</v>
      </c>
      <c r="H361">
        <v>6</v>
      </c>
      <c r="I361">
        <v>9</v>
      </c>
      <c r="J361">
        <v>6</v>
      </c>
      <c r="K361">
        <v>12</v>
      </c>
      <c r="L361">
        <v>1</v>
      </c>
      <c r="M361">
        <v>0</v>
      </c>
      <c r="N361" t="s">
        <v>23</v>
      </c>
      <c r="O361">
        <v>2.9</v>
      </c>
      <c r="P361">
        <v>3.35</v>
      </c>
      <c r="Q361">
        <v>2.3199999999999998</v>
      </c>
      <c r="R361">
        <v>3.13</v>
      </c>
      <c r="S361">
        <v>3.56</v>
      </c>
      <c r="T361">
        <v>2.4500000000000002</v>
      </c>
      <c r="U361" t="str">
        <f t="shared" si="5"/>
        <v>AWAY STRONGER</v>
      </c>
      <c r="V361" t="str" cm="1">
        <f t="array" ref="V361">_xlfn.IFS(N361="H","HOME WIN",N361="D","DRAW",N361="A","AWAY WIN")</f>
        <v>HOME WIN</v>
      </c>
    </row>
    <row r="362" spans="1:22" x14ac:dyDescent="0.45">
      <c r="A362" t="s">
        <v>20</v>
      </c>
      <c r="B362" s="2">
        <v>41210</v>
      </c>
      <c r="C362" s="1">
        <v>0.75</v>
      </c>
      <c r="D362" t="s">
        <v>25</v>
      </c>
      <c r="E362" t="s">
        <v>30</v>
      </c>
      <c r="F362">
        <v>1531.27</v>
      </c>
      <c r="G362">
        <v>1544.21</v>
      </c>
      <c r="H362">
        <v>5</v>
      </c>
      <c r="I362">
        <v>11</v>
      </c>
      <c r="J362">
        <v>6</v>
      </c>
      <c r="K362">
        <v>10</v>
      </c>
      <c r="L362">
        <v>2</v>
      </c>
      <c r="M362">
        <v>0</v>
      </c>
      <c r="N362" t="s">
        <v>23</v>
      </c>
      <c r="O362">
        <v>2.04</v>
      </c>
      <c r="P362">
        <v>3.48</v>
      </c>
      <c r="Q362">
        <v>3.36</v>
      </c>
      <c r="R362">
        <v>2.15</v>
      </c>
      <c r="S362">
        <v>3.75</v>
      </c>
      <c r="T362">
        <v>3.8</v>
      </c>
      <c r="U362" t="str">
        <f t="shared" si="5"/>
        <v>AWAY STRONGER</v>
      </c>
      <c r="V362" t="str" cm="1">
        <f t="array" ref="V362">_xlfn.IFS(N362="H","HOME WIN",N362="D","DRAW",N362="A","AWAY WIN")</f>
        <v>HOME WIN</v>
      </c>
    </row>
    <row r="363" spans="1:22" x14ac:dyDescent="0.45">
      <c r="A363" t="s">
        <v>31</v>
      </c>
      <c r="B363" s="2">
        <v>41210</v>
      </c>
      <c r="C363" s="1">
        <v>0.75</v>
      </c>
      <c r="D363" t="s">
        <v>55</v>
      </c>
      <c r="E363" t="s">
        <v>57</v>
      </c>
      <c r="F363">
        <v>1407.98</v>
      </c>
      <c r="G363">
        <v>1338.84</v>
      </c>
      <c r="H363">
        <v>2</v>
      </c>
      <c r="I363">
        <v>5</v>
      </c>
      <c r="J363">
        <v>1</v>
      </c>
      <c r="K363">
        <v>3</v>
      </c>
      <c r="L363">
        <v>1</v>
      </c>
      <c r="M363">
        <v>1</v>
      </c>
      <c r="N363" t="s">
        <v>28</v>
      </c>
      <c r="O363">
        <v>2.4300000000000002</v>
      </c>
      <c r="P363">
        <v>3.21</v>
      </c>
      <c r="Q363">
        <v>2.88</v>
      </c>
      <c r="R363">
        <v>2.67</v>
      </c>
      <c r="S363">
        <v>3.4</v>
      </c>
      <c r="T363">
        <v>3.15</v>
      </c>
      <c r="U363" t="str">
        <f t="shared" si="5"/>
        <v>HOME STRONGER</v>
      </c>
      <c r="V363" t="str" cm="1">
        <f t="array" ref="V363">_xlfn.IFS(N363="H","HOME WIN",N363="D","DRAW",N363="A","AWAY WIN")</f>
        <v>DRAW</v>
      </c>
    </row>
    <row r="364" spans="1:22" x14ac:dyDescent="0.45">
      <c r="A364" t="s">
        <v>20</v>
      </c>
      <c r="B364" s="2">
        <v>41211</v>
      </c>
      <c r="C364" s="1">
        <v>0.75</v>
      </c>
      <c r="D364" t="s">
        <v>60</v>
      </c>
      <c r="E364" t="s">
        <v>29</v>
      </c>
      <c r="F364">
        <v>1428.4</v>
      </c>
      <c r="G364">
        <v>1327.36</v>
      </c>
      <c r="H364">
        <v>6</v>
      </c>
      <c r="I364">
        <v>7</v>
      </c>
      <c r="J364">
        <v>5</v>
      </c>
      <c r="K364">
        <v>8</v>
      </c>
      <c r="L364">
        <v>2</v>
      </c>
      <c r="M364">
        <v>3</v>
      </c>
      <c r="N364" t="s">
        <v>34</v>
      </c>
      <c r="O364">
        <v>1.62</v>
      </c>
      <c r="P364">
        <v>4.07</v>
      </c>
      <c r="Q364">
        <v>4.74</v>
      </c>
      <c r="R364">
        <v>1.73</v>
      </c>
      <c r="S364">
        <v>4.4000000000000004</v>
      </c>
      <c r="T364">
        <v>5.25</v>
      </c>
      <c r="U364" t="str">
        <f t="shared" si="5"/>
        <v>HOME STRONGER</v>
      </c>
      <c r="V364" t="str" cm="1">
        <f t="array" ref="V364">_xlfn.IFS(N364="H","HOME WIN",N364="D","DRAW",N364="A","AWAY WIN")</f>
        <v>AWAY WIN</v>
      </c>
    </row>
    <row r="365" spans="1:22" x14ac:dyDescent="0.45">
      <c r="A365" t="s">
        <v>41</v>
      </c>
      <c r="B365" s="2">
        <v>41211</v>
      </c>
      <c r="C365" s="1">
        <v>0.75347222222222221</v>
      </c>
      <c r="D365" t="s">
        <v>51</v>
      </c>
      <c r="E365" t="s">
        <v>43</v>
      </c>
      <c r="F365">
        <v>1439.81</v>
      </c>
      <c r="G365">
        <v>1306.0899999999999</v>
      </c>
      <c r="H365">
        <v>4</v>
      </c>
      <c r="I365">
        <v>5</v>
      </c>
      <c r="J365">
        <v>0</v>
      </c>
      <c r="K365">
        <v>1</v>
      </c>
      <c r="L365">
        <v>2</v>
      </c>
      <c r="M365">
        <v>0</v>
      </c>
      <c r="N365" t="s">
        <v>23</v>
      </c>
      <c r="O365">
        <v>1.33</v>
      </c>
      <c r="P365">
        <v>4.88</v>
      </c>
      <c r="Q365">
        <v>8.58</v>
      </c>
      <c r="R365">
        <v>1.38</v>
      </c>
      <c r="S365">
        <v>5.5</v>
      </c>
      <c r="T365">
        <v>10.050000000000001</v>
      </c>
      <c r="U365" t="str">
        <f t="shared" si="5"/>
        <v>HOME STRONGER</v>
      </c>
      <c r="V365" t="str" cm="1">
        <f t="array" ref="V365">_xlfn.IFS(N365="H","HOME WIN",N365="D","DRAW",N365="A","AWAY WIN")</f>
        <v>HOME WIN</v>
      </c>
    </row>
    <row r="366" spans="1:22" x14ac:dyDescent="0.45">
      <c r="A366" t="s">
        <v>41</v>
      </c>
      <c r="B366" s="2">
        <v>41213</v>
      </c>
      <c r="C366" s="1">
        <v>0.75347222222222221</v>
      </c>
      <c r="D366" t="s">
        <v>70</v>
      </c>
      <c r="E366" t="s">
        <v>50</v>
      </c>
      <c r="F366">
        <v>1316.3</v>
      </c>
      <c r="G366">
        <v>1247.05</v>
      </c>
      <c r="H366">
        <v>6</v>
      </c>
      <c r="I366">
        <v>6</v>
      </c>
      <c r="J366">
        <v>5</v>
      </c>
      <c r="K366">
        <v>6</v>
      </c>
      <c r="L366">
        <v>1</v>
      </c>
      <c r="M366">
        <v>1</v>
      </c>
      <c r="N366" t="s">
        <v>28</v>
      </c>
      <c r="O366">
        <v>2.11</v>
      </c>
      <c r="P366">
        <v>3.39</v>
      </c>
      <c r="Q366">
        <v>3.27</v>
      </c>
      <c r="R366">
        <v>2.25</v>
      </c>
      <c r="S366">
        <v>3.63</v>
      </c>
      <c r="T366">
        <v>3.55</v>
      </c>
      <c r="U366" t="str">
        <f t="shared" si="5"/>
        <v>HOME STRONGER</v>
      </c>
      <c r="V366" t="str" cm="1">
        <f t="array" ref="V366">_xlfn.IFS(N366="H","HOME WIN",N366="D","DRAW",N366="A","AWAY WIN")</f>
        <v>DRAW</v>
      </c>
    </row>
    <row r="367" spans="1:22" x14ac:dyDescent="0.45">
      <c r="A367" t="s">
        <v>41</v>
      </c>
      <c r="B367" s="2">
        <v>41217</v>
      </c>
      <c r="C367" s="1">
        <v>0.75</v>
      </c>
      <c r="D367" t="s">
        <v>42</v>
      </c>
      <c r="E367" t="s">
        <v>70</v>
      </c>
      <c r="F367">
        <v>1219.07</v>
      </c>
      <c r="G367">
        <v>1317.32</v>
      </c>
      <c r="H367">
        <v>0</v>
      </c>
      <c r="I367">
        <v>1</v>
      </c>
      <c r="J367">
        <v>4</v>
      </c>
      <c r="K367">
        <v>7</v>
      </c>
      <c r="L367">
        <v>0</v>
      </c>
      <c r="M367">
        <v>0</v>
      </c>
      <c r="N367" t="s">
        <v>28</v>
      </c>
      <c r="O367">
        <v>2.0499999999999998</v>
      </c>
      <c r="P367">
        <v>3.26</v>
      </c>
      <c r="Q367">
        <v>3.55</v>
      </c>
      <c r="R367">
        <v>2.14</v>
      </c>
      <c r="S367">
        <v>3.42</v>
      </c>
      <c r="T367">
        <v>3.9</v>
      </c>
      <c r="U367" t="str">
        <f t="shared" si="5"/>
        <v>AWAY STRONGER</v>
      </c>
      <c r="V367" t="str" cm="1">
        <f t="array" ref="V367">_xlfn.IFS(N367="H","HOME WIN",N367="D","DRAW",N367="A","AWAY WIN")</f>
        <v>DRAW</v>
      </c>
    </row>
    <row r="368" spans="1:22" x14ac:dyDescent="0.45">
      <c r="A368" t="s">
        <v>41</v>
      </c>
      <c r="B368" s="2">
        <v>41218</v>
      </c>
      <c r="C368" s="1">
        <v>0.75</v>
      </c>
      <c r="D368" t="s">
        <v>50</v>
      </c>
      <c r="E368" t="s">
        <v>42</v>
      </c>
      <c r="F368">
        <v>1257.92</v>
      </c>
      <c r="G368">
        <v>1219.07</v>
      </c>
      <c r="H368">
        <v>3</v>
      </c>
      <c r="I368">
        <v>7</v>
      </c>
      <c r="J368">
        <v>1</v>
      </c>
      <c r="K368">
        <v>2</v>
      </c>
      <c r="L368">
        <v>2</v>
      </c>
      <c r="M368">
        <v>0</v>
      </c>
      <c r="N368" t="s">
        <v>23</v>
      </c>
      <c r="O368">
        <v>3.56</v>
      </c>
      <c r="P368">
        <v>3.34</v>
      </c>
      <c r="Q368">
        <v>2.02</v>
      </c>
      <c r="R368">
        <v>4.05</v>
      </c>
      <c r="S368">
        <v>3.58</v>
      </c>
      <c r="T368">
        <v>2.15</v>
      </c>
      <c r="U368" t="str">
        <f t="shared" si="5"/>
        <v>HOME STRONGER</v>
      </c>
      <c r="V368" t="str" cm="1">
        <f t="array" ref="V368">_xlfn.IFS(N368="H","HOME WIN",N368="D","DRAW",N368="A","AWAY WIN")</f>
        <v>HOME WIN</v>
      </c>
    </row>
    <row r="369" spans="1:22" x14ac:dyDescent="0.45">
      <c r="A369" t="s">
        <v>41</v>
      </c>
      <c r="B369" s="2">
        <v>41221</v>
      </c>
      <c r="C369" s="1">
        <v>0.625</v>
      </c>
      <c r="D369" t="s">
        <v>71</v>
      </c>
      <c r="E369" t="s">
        <v>42</v>
      </c>
      <c r="F369">
        <v>1248.1600000000001</v>
      </c>
      <c r="G369">
        <v>1219.07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0</v>
      </c>
      <c r="N369" t="s">
        <v>23</v>
      </c>
      <c r="O369">
        <v>1.89</v>
      </c>
      <c r="P369">
        <v>3.4</v>
      </c>
      <c r="Q369">
        <v>3.97</v>
      </c>
      <c r="R369">
        <v>1.95</v>
      </c>
      <c r="S369">
        <v>3.74</v>
      </c>
      <c r="T369">
        <v>4.38</v>
      </c>
      <c r="U369" t="str">
        <f t="shared" si="5"/>
        <v>HOME STRONGER</v>
      </c>
      <c r="V369" t="str" cm="1">
        <f t="array" ref="V369">_xlfn.IFS(N369="H","HOME WIN",N369="D","DRAW",N369="A","AWAY WIN")</f>
        <v>HOME WIN</v>
      </c>
    </row>
    <row r="370" spans="1:22" x14ac:dyDescent="0.45">
      <c r="A370" t="s">
        <v>31</v>
      </c>
      <c r="B370" s="2">
        <v>41221</v>
      </c>
      <c r="C370" s="1">
        <v>0.66666666666666663</v>
      </c>
      <c r="D370" t="s">
        <v>56</v>
      </c>
      <c r="E370" t="s">
        <v>32</v>
      </c>
      <c r="F370">
        <v>1506.55</v>
      </c>
      <c r="G370">
        <v>1344.18</v>
      </c>
      <c r="H370">
        <v>7</v>
      </c>
      <c r="I370">
        <v>11</v>
      </c>
      <c r="J370">
        <v>1</v>
      </c>
      <c r="K370">
        <v>4</v>
      </c>
      <c r="L370">
        <v>6</v>
      </c>
      <c r="M370">
        <v>1</v>
      </c>
      <c r="N370" t="s">
        <v>23</v>
      </c>
      <c r="O370">
        <v>1.63</v>
      </c>
      <c r="P370">
        <v>3.76</v>
      </c>
      <c r="Q370">
        <v>5.17</v>
      </c>
      <c r="R370">
        <v>1.7</v>
      </c>
      <c r="S370">
        <v>4.03</v>
      </c>
      <c r="T370">
        <v>6</v>
      </c>
      <c r="U370" t="str">
        <f t="shared" si="5"/>
        <v>HOME STRONGER</v>
      </c>
      <c r="V370" t="str" cm="1">
        <f t="array" ref="V370">_xlfn.IFS(N370="H","HOME WIN",N370="D","DRAW",N370="A","AWAY WIN")</f>
        <v>HOME WIN</v>
      </c>
    </row>
    <row r="371" spans="1:22" x14ac:dyDescent="0.45">
      <c r="A371" t="s">
        <v>20</v>
      </c>
      <c r="B371" s="2">
        <v>41221</v>
      </c>
      <c r="C371" s="1">
        <v>0.70833333333333337</v>
      </c>
      <c r="D371" t="s">
        <v>60</v>
      </c>
      <c r="E371" t="s">
        <v>24</v>
      </c>
      <c r="F371">
        <v>1416.36</v>
      </c>
      <c r="G371">
        <v>1392.87</v>
      </c>
      <c r="H371">
        <v>3</v>
      </c>
      <c r="I371">
        <v>7</v>
      </c>
      <c r="J371">
        <v>0</v>
      </c>
      <c r="K371">
        <v>3</v>
      </c>
      <c r="L371">
        <v>3</v>
      </c>
      <c r="M371">
        <v>2</v>
      </c>
      <c r="N371" t="s">
        <v>23</v>
      </c>
      <c r="O371">
        <v>1.93</v>
      </c>
      <c r="P371">
        <v>3.56</v>
      </c>
      <c r="Q371">
        <v>3.63</v>
      </c>
      <c r="R371">
        <v>2.04</v>
      </c>
      <c r="S371">
        <v>3.89</v>
      </c>
      <c r="T371">
        <v>3.9</v>
      </c>
      <c r="U371" t="str">
        <f t="shared" si="5"/>
        <v>HOME STRONGER</v>
      </c>
      <c r="V371" t="str" cm="1">
        <f t="array" ref="V371">_xlfn.IFS(N371="H","HOME WIN",N371="D","DRAW",N371="A","AWAY WIN")</f>
        <v>HOME WIN</v>
      </c>
    </row>
    <row r="372" spans="1:22" x14ac:dyDescent="0.45">
      <c r="A372" t="s">
        <v>35</v>
      </c>
      <c r="B372" s="2">
        <v>41221</v>
      </c>
      <c r="C372" s="1">
        <v>0.72916666666666663</v>
      </c>
      <c r="D372" t="s">
        <v>38</v>
      </c>
      <c r="E372" t="s">
        <v>46</v>
      </c>
      <c r="F372">
        <v>1326.21</v>
      </c>
      <c r="G372">
        <v>1343.92</v>
      </c>
      <c r="H372">
        <v>6</v>
      </c>
      <c r="I372">
        <v>6</v>
      </c>
      <c r="J372">
        <v>1</v>
      </c>
      <c r="K372">
        <v>2</v>
      </c>
      <c r="L372">
        <v>2</v>
      </c>
      <c r="M372">
        <v>1</v>
      </c>
      <c r="N372" t="s">
        <v>23</v>
      </c>
      <c r="O372">
        <v>2.2200000000000002</v>
      </c>
      <c r="P372">
        <v>3.2</v>
      </c>
      <c r="Q372">
        <v>3.15</v>
      </c>
      <c r="R372">
        <v>2.35</v>
      </c>
      <c r="S372">
        <v>3.32</v>
      </c>
      <c r="T372">
        <v>3.66</v>
      </c>
      <c r="U372" t="str">
        <f t="shared" si="5"/>
        <v>AWAY STRONGER</v>
      </c>
      <c r="V372" t="str" cm="1">
        <f t="array" ref="V372">_xlfn.IFS(N372="H","HOME WIN",N372="D","DRAW",N372="A","AWAY WIN")</f>
        <v>HOME WIN</v>
      </c>
    </row>
    <row r="373" spans="1:22" x14ac:dyDescent="0.45">
      <c r="A373" t="s">
        <v>31</v>
      </c>
      <c r="B373" s="2">
        <v>41224</v>
      </c>
      <c r="C373" s="1">
        <v>0.66666666666666663</v>
      </c>
      <c r="D373" t="s">
        <v>32</v>
      </c>
      <c r="E373" t="s">
        <v>57</v>
      </c>
      <c r="F373">
        <v>1344.18</v>
      </c>
      <c r="G373">
        <v>1345.31</v>
      </c>
      <c r="H373">
        <v>0</v>
      </c>
      <c r="I373">
        <v>4</v>
      </c>
      <c r="J373">
        <v>1</v>
      </c>
      <c r="K373">
        <v>3</v>
      </c>
      <c r="L373">
        <v>1</v>
      </c>
      <c r="M373">
        <v>2</v>
      </c>
      <c r="N373" t="s">
        <v>34</v>
      </c>
      <c r="O373">
        <v>2.73</v>
      </c>
      <c r="P373">
        <v>3.25</v>
      </c>
      <c r="Q373">
        <v>2.52</v>
      </c>
      <c r="R373">
        <v>2.9</v>
      </c>
      <c r="S373">
        <v>3.5</v>
      </c>
      <c r="T373">
        <v>2.7</v>
      </c>
      <c r="U373" t="str">
        <f t="shared" si="5"/>
        <v>AWAY STRONGER</v>
      </c>
      <c r="V373" t="str" cm="1">
        <f t="array" ref="V373">_xlfn.IFS(N373="H","HOME WIN",N373="D","DRAW",N373="A","AWAY WIN")</f>
        <v>AWAY WIN</v>
      </c>
    </row>
    <row r="374" spans="1:22" x14ac:dyDescent="0.45">
      <c r="A374" t="s">
        <v>20</v>
      </c>
      <c r="B374" s="2">
        <v>41224</v>
      </c>
      <c r="C374" s="1">
        <v>0.70833333333333337</v>
      </c>
      <c r="D374" t="s">
        <v>60</v>
      </c>
      <c r="E374" t="s">
        <v>49</v>
      </c>
      <c r="F374">
        <v>1416.36</v>
      </c>
      <c r="G374">
        <v>1461.51</v>
      </c>
      <c r="H374">
        <v>6</v>
      </c>
      <c r="I374">
        <v>9</v>
      </c>
      <c r="J374">
        <v>6</v>
      </c>
      <c r="K374">
        <v>9</v>
      </c>
      <c r="L374">
        <v>0</v>
      </c>
      <c r="M374">
        <v>2</v>
      </c>
      <c r="N374" t="s">
        <v>34</v>
      </c>
      <c r="O374">
        <v>2.2400000000000002</v>
      </c>
      <c r="P374">
        <v>3.47</v>
      </c>
      <c r="Q374">
        <v>2.91</v>
      </c>
      <c r="R374">
        <v>2.4</v>
      </c>
      <c r="S374">
        <v>3.8</v>
      </c>
      <c r="T374">
        <v>3.15</v>
      </c>
      <c r="U374" t="str">
        <f t="shared" si="5"/>
        <v>AWAY STRONGER</v>
      </c>
      <c r="V374" t="str" cm="1">
        <f t="array" ref="V374">_xlfn.IFS(N374="H","HOME WIN",N374="D","DRAW",N374="A","AWAY WIN")</f>
        <v>AWAY WIN</v>
      </c>
    </row>
    <row r="375" spans="1:22" x14ac:dyDescent="0.45">
      <c r="A375" t="s">
        <v>20</v>
      </c>
      <c r="B375" s="2">
        <v>41224</v>
      </c>
      <c r="C375" s="1">
        <v>0.70833333333333337</v>
      </c>
      <c r="D375" t="s">
        <v>24</v>
      </c>
      <c r="E375" t="s">
        <v>59</v>
      </c>
      <c r="F375">
        <v>1392.87</v>
      </c>
      <c r="G375">
        <v>1398.76</v>
      </c>
      <c r="H375">
        <v>0</v>
      </c>
      <c r="I375">
        <v>3</v>
      </c>
      <c r="J375">
        <v>6</v>
      </c>
      <c r="K375">
        <v>10</v>
      </c>
      <c r="L375">
        <v>1</v>
      </c>
      <c r="M375">
        <v>0</v>
      </c>
      <c r="N375" t="s">
        <v>23</v>
      </c>
      <c r="O375">
        <v>2.1800000000000002</v>
      </c>
      <c r="P375">
        <v>3.42</v>
      </c>
      <c r="Q375">
        <v>3.08</v>
      </c>
      <c r="R375">
        <v>2.27</v>
      </c>
      <c r="S375">
        <v>3.7</v>
      </c>
      <c r="T375">
        <v>3.4</v>
      </c>
      <c r="U375" t="str">
        <f t="shared" si="5"/>
        <v>AWAY STRONGER</v>
      </c>
      <c r="V375" t="str" cm="1">
        <f t="array" ref="V375">_xlfn.IFS(N375="H","HOME WIN",N375="D","DRAW",N375="A","AWAY WIN")</f>
        <v>HOME WIN</v>
      </c>
    </row>
    <row r="376" spans="1:22" x14ac:dyDescent="0.45">
      <c r="A376" t="s">
        <v>20</v>
      </c>
      <c r="B376" s="2">
        <v>41224</v>
      </c>
      <c r="C376" s="1">
        <v>0.70833333333333337</v>
      </c>
      <c r="D376" t="s">
        <v>25</v>
      </c>
      <c r="E376" t="s">
        <v>27</v>
      </c>
      <c r="F376">
        <v>1527.82</v>
      </c>
      <c r="G376">
        <v>1289.81</v>
      </c>
      <c r="H376">
        <v>7</v>
      </c>
      <c r="I376">
        <v>11</v>
      </c>
      <c r="J376">
        <v>2</v>
      </c>
      <c r="K376">
        <v>3</v>
      </c>
      <c r="L376">
        <v>1</v>
      </c>
      <c r="M376">
        <v>0</v>
      </c>
      <c r="N376" t="s">
        <v>23</v>
      </c>
      <c r="O376">
        <v>1.23</v>
      </c>
      <c r="P376">
        <v>5.97</v>
      </c>
      <c r="Q376">
        <v>10.98</v>
      </c>
      <c r="R376">
        <v>1.25</v>
      </c>
      <c r="S376">
        <v>6.83</v>
      </c>
      <c r="T376">
        <v>15</v>
      </c>
      <c r="U376" t="str">
        <f t="shared" si="5"/>
        <v>HOME STRONGER</v>
      </c>
      <c r="V376" t="str" cm="1">
        <f t="array" ref="V376">_xlfn.IFS(N376="H","HOME WIN",N376="D","DRAW",N376="A","AWAY WIN")</f>
        <v>HOME WIN</v>
      </c>
    </row>
    <row r="377" spans="1:22" x14ac:dyDescent="0.45">
      <c r="A377" t="s">
        <v>20</v>
      </c>
      <c r="B377" s="2">
        <v>41224</v>
      </c>
      <c r="C377" s="1">
        <v>0.70833333333333337</v>
      </c>
      <c r="D377" t="s">
        <v>30</v>
      </c>
      <c r="E377" t="s">
        <v>21</v>
      </c>
      <c r="F377">
        <v>1524.54</v>
      </c>
      <c r="G377">
        <v>1275.1500000000001</v>
      </c>
      <c r="H377">
        <v>6</v>
      </c>
      <c r="I377">
        <v>9</v>
      </c>
      <c r="J377">
        <v>3</v>
      </c>
      <c r="K377">
        <v>6</v>
      </c>
      <c r="L377">
        <v>0</v>
      </c>
      <c r="M377">
        <v>1</v>
      </c>
      <c r="N377" t="s">
        <v>34</v>
      </c>
      <c r="O377">
        <v>1.35</v>
      </c>
      <c r="P377">
        <v>5.05</v>
      </c>
      <c r="Q377">
        <v>7.44</v>
      </c>
      <c r="R377">
        <v>1.4</v>
      </c>
      <c r="S377">
        <v>5.85</v>
      </c>
      <c r="T377">
        <v>9</v>
      </c>
      <c r="U377" t="str">
        <f t="shared" si="5"/>
        <v>HOME STRONGER</v>
      </c>
      <c r="V377" t="str" cm="1">
        <f t="array" ref="V377">_xlfn.IFS(N377="H","HOME WIN",N377="D","DRAW",N377="A","AWAY WIN")</f>
        <v>AWAY WIN</v>
      </c>
    </row>
    <row r="378" spans="1:22" x14ac:dyDescent="0.45">
      <c r="A378" t="s">
        <v>20</v>
      </c>
      <c r="B378" s="2">
        <v>41224</v>
      </c>
      <c r="C378" s="1">
        <v>0.70833333333333337</v>
      </c>
      <c r="D378" t="s">
        <v>69</v>
      </c>
      <c r="E378" t="s">
        <v>58</v>
      </c>
      <c r="F378">
        <v>1261.19</v>
      </c>
      <c r="G378">
        <v>1448.34</v>
      </c>
      <c r="H378">
        <v>4</v>
      </c>
      <c r="I378">
        <v>5</v>
      </c>
      <c r="J378">
        <v>7</v>
      </c>
      <c r="K378">
        <v>10</v>
      </c>
      <c r="L378">
        <v>2</v>
      </c>
      <c r="M378">
        <v>1</v>
      </c>
      <c r="N378" t="s">
        <v>23</v>
      </c>
      <c r="O378">
        <v>3.03</v>
      </c>
      <c r="P378">
        <v>3.53</v>
      </c>
      <c r="Q378">
        <v>2.17</v>
      </c>
      <c r="R378">
        <v>3.4</v>
      </c>
      <c r="S378">
        <v>3.8</v>
      </c>
      <c r="T378">
        <v>2.34</v>
      </c>
      <c r="U378" t="str">
        <f t="shared" si="5"/>
        <v>AWAY STRONGER</v>
      </c>
      <c r="V378" t="str" cm="1">
        <f t="array" ref="V378">_xlfn.IFS(N378="H","HOME WIN",N378="D","DRAW",N378="A","AWAY WIN")</f>
        <v>HOME WIN</v>
      </c>
    </row>
    <row r="379" spans="1:22" x14ac:dyDescent="0.45">
      <c r="A379" t="s">
        <v>20</v>
      </c>
      <c r="B379" s="2">
        <v>41224</v>
      </c>
      <c r="C379" s="1">
        <v>0.70833333333333337</v>
      </c>
      <c r="D379" t="s">
        <v>22</v>
      </c>
      <c r="E379" t="s">
        <v>26</v>
      </c>
      <c r="F379">
        <v>1228.1500000000001</v>
      </c>
      <c r="G379">
        <v>1314.86</v>
      </c>
      <c r="H379">
        <v>1</v>
      </c>
      <c r="I379">
        <v>4</v>
      </c>
      <c r="J379">
        <v>2</v>
      </c>
      <c r="K379">
        <v>5</v>
      </c>
      <c r="L379">
        <v>2</v>
      </c>
      <c r="M379">
        <v>1</v>
      </c>
      <c r="N379" t="s">
        <v>23</v>
      </c>
      <c r="O379">
        <v>3.8</v>
      </c>
      <c r="P379">
        <v>3.46</v>
      </c>
      <c r="Q379">
        <v>1.92</v>
      </c>
      <c r="R379">
        <v>4.3</v>
      </c>
      <c r="S379">
        <v>3.65</v>
      </c>
      <c r="T379">
        <v>2.12</v>
      </c>
      <c r="U379" t="str">
        <f t="shared" si="5"/>
        <v>AWAY STRONGER</v>
      </c>
      <c r="V379" t="str" cm="1">
        <f t="array" ref="V379">_xlfn.IFS(N379="H","HOME WIN",N379="D","DRAW",N379="A","AWAY WIN")</f>
        <v>HOME WIN</v>
      </c>
    </row>
    <row r="380" spans="1:22" x14ac:dyDescent="0.45">
      <c r="A380" t="s">
        <v>20</v>
      </c>
      <c r="B380" s="2">
        <v>41224</v>
      </c>
      <c r="C380" s="1">
        <v>0.70833333333333337</v>
      </c>
      <c r="D380" t="s">
        <v>40</v>
      </c>
      <c r="E380" t="s">
        <v>29</v>
      </c>
      <c r="F380">
        <v>1408.78</v>
      </c>
      <c r="G380">
        <v>1332.32</v>
      </c>
      <c r="H380">
        <v>6</v>
      </c>
      <c r="I380">
        <v>12</v>
      </c>
      <c r="J380">
        <v>5</v>
      </c>
      <c r="K380">
        <v>8</v>
      </c>
      <c r="L380">
        <v>1</v>
      </c>
      <c r="M380">
        <v>2</v>
      </c>
      <c r="N380" t="s">
        <v>34</v>
      </c>
      <c r="O380">
        <v>2.14</v>
      </c>
      <c r="P380">
        <v>3.46</v>
      </c>
      <c r="Q380">
        <v>3.11</v>
      </c>
      <c r="R380">
        <v>2.31</v>
      </c>
      <c r="S380">
        <v>3.7</v>
      </c>
      <c r="T380">
        <v>3.4</v>
      </c>
      <c r="U380" t="str">
        <f t="shared" si="5"/>
        <v>HOME STRONGER</v>
      </c>
      <c r="V380" t="str" cm="1">
        <f t="array" ref="V380">_xlfn.IFS(N380="H","HOME WIN",N380="D","DRAW",N380="A","AWAY WIN")</f>
        <v>AWAY WIN</v>
      </c>
    </row>
    <row r="381" spans="1:22" x14ac:dyDescent="0.45">
      <c r="A381" t="s">
        <v>65</v>
      </c>
      <c r="B381" s="2">
        <v>41229</v>
      </c>
      <c r="C381" s="1">
        <v>0.70833333333333337</v>
      </c>
      <c r="D381" t="s">
        <v>72</v>
      </c>
      <c r="E381" t="s">
        <v>66</v>
      </c>
      <c r="F381">
        <v>1572.75</v>
      </c>
      <c r="G381">
        <v>1430.46</v>
      </c>
      <c r="H381">
        <v>6</v>
      </c>
      <c r="I381">
        <v>9</v>
      </c>
      <c r="J381">
        <v>3</v>
      </c>
      <c r="K381">
        <v>5</v>
      </c>
      <c r="L381">
        <v>0</v>
      </c>
      <c r="M381">
        <v>2</v>
      </c>
      <c r="N381" t="s">
        <v>34</v>
      </c>
      <c r="O381">
        <v>1.73</v>
      </c>
      <c r="P381">
        <v>3.52</v>
      </c>
      <c r="Q381">
        <v>4.3099999999999996</v>
      </c>
      <c r="R381">
        <v>1.85</v>
      </c>
      <c r="S381">
        <v>3.85</v>
      </c>
      <c r="T381">
        <v>5.09</v>
      </c>
      <c r="U381" t="str">
        <f t="shared" si="5"/>
        <v>HOME STRONGER</v>
      </c>
      <c r="V381" t="str" cm="1">
        <f t="array" ref="V381">_xlfn.IFS(N381="H","HOME WIN",N381="D","DRAW",N381="A","AWAY WIN")</f>
        <v>AWAY WIN</v>
      </c>
    </row>
    <row r="382" spans="1:22" x14ac:dyDescent="0.45">
      <c r="A382" t="s">
        <v>31</v>
      </c>
      <c r="B382" s="2">
        <v>41229</v>
      </c>
      <c r="C382" s="1">
        <v>0.72916666666666663</v>
      </c>
      <c r="D382" t="s">
        <v>33</v>
      </c>
      <c r="E382" t="s">
        <v>56</v>
      </c>
      <c r="F382">
        <v>1397.31</v>
      </c>
      <c r="G382">
        <v>1499.26</v>
      </c>
      <c r="H382">
        <v>5</v>
      </c>
      <c r="I382">
        <v>9</v>
      </c>
      <c r="J382">
        <v>9</v>
      </c>
      <c r="K382">
        <v>13</v>
      </c>
      <c r="L382">
        <v>0</v>
      </c>
      <c r="M382">
        <v>2</v>
      </c>
      <c r="N382" t="s">
        <v>34</v>
      </c>
      <c r="O382">
        <v>2.81</v>
      </c>
      <c r="P382">
        <v>3.24</v>
      </c>
      <c r="Q382">
        <v>2.4500000000000002</v>
      </c>
      <c r="R382">
        <v>3</v>
      </c>
      <c r="S382">
        <v>3.45</v>
      </c>
      <c r="T382">
        <v>2.64</v>
      </c>
      <c r="U382" t="str">
        <f t="shared" si="5"/>
        <v>AWAY STRONGER</v>
      </c>
      <c r="V382" t="str" cm="1">
        <f t="array" ref="V382">_xlfn.IFS(N382="H","HOME WIN",N382="D","DRAW",N382="A","AWAY WIN")</f>
        <v>AWAY WIN</v>
      </c>
    </row>
    <row r="383" spans="1:22" x14ac:dyDescent="0.45">
      <c r="A383" t="s">
        <v>61</v>
      </c>
      <c r="B383" s="2">
        <v>41230</v>
      </c>
      <c r="C383" s="1">
        <v>0.52083333333333337</v>
      </c>
      <c r="D383" t="s">
        <v>85</v>
      </c>
      <c r="E383" t="s">
        <v>64</v>
      </c>
      <c r="F383">
        <v>1264.6099999999999</v>
      </c>
      <c r="G383">
        <v>1225.6400000000001</v>
      </c>
      <c r="H383">
        <v>3</v>
      </c>
      <c r="I383">
        <v>9</v>
      </c>
      <c r="J383">
        <v>0</v>
      </c>
      <c r="K383">
        <v>0</v>
      </c>
      <c r="L383">
        <v>1</v>
      </c>
      <c r="M383">
        <v>0</v>
      </c>
      <c r="N383" t="s">
        <v>23</v>
      </c>
      <c r="O383">
        <v>1.79</v>
      </c>
      <c r="P383">
        <v>3.41</v>
      </c>
      <c r="Q383">
        <v>4.41</v>
      </c>
      <c r="R383">
        <v>1.85</v>
      </c>
      <c r="S383">
        <v>3.61</v>
      </c>
      <c r="T383">
        <v>5</v>
      </c>
      <c r="U383" t="str">
        <f t="shared" si="5"/>
        <v>HOME STRONGER</v>
      </c>
      <c r="V383" t="str" cm="1">
        <f t="array" ref="V383">_xlfn.IFS(N383="H","HOME WIN",N383="D","DRAW",N383="A","AWAY WIN")</f>
        <v>HOME WIN</v>
      </c>
    </row>
    <row r="384" spans="1:22" x14ac:dyDescent="0.45">
      <c r="A384" t="s">
        <v>41</v>
      </c>
      <c r="B384" s="2">
        <v>41230</v>
      </c>
      <c r="C384" s="1">
        <v>0.5625</v>
      </c>
      <c r="D384" t="s">
        <v>71</v>
      </c>
      <c r="E384" t="s">
        <v>87</v>
      </c>
      <c r="F384">
        <v>1251.19</v>
      </c>
      <c r="G384">
        <v>1145.0999999999999</v>
      </c>
      <c r="H384">
        <v>4</v>
      </c>
      <c r="I384">
        <v>4</v>
      </c>
      <c r="J384">
        <v>9</v>
      </c>
      <c r="K384">
        <v>15</v>
      </c>
      <c r="L384">
        <v>4</v>
      </c>
      <c r="M384">
        <v>3</v>
      </c>
      <c r="N384" t="s">
        <v>23</v>
      </c>
      <c r="O384">
        <v>1.93</v>
      </c>
      <c r="P384">
        <v>3.52</v>
      </c>
      <c r="Q384">
        <v>3.62</v>
      </c>
      <c r="R384">
        <v>2</v>
      </c>
      <c r="S384">
        <v>4</v>
      </c>
      <c r="T384">
        <v>3.98</v>
      </c>
      <c r="U384" t="str">
        <f t="shared" si="5"/>
        <v>HOME STRONGER</v>
      </c>
      <c r="V384" t="str" cm="1">
        <f t="array" ref="V384">_xlfn.IFS(N384="H","HOME WIN",N384="D","DRAW",N384="A","AWAY WIN")</f>
        <v>HOME WIN</v>
      </c>
    </row>
    <row r="385" spans="1:22" x14ac:dyDescent="0.45">
      <c r="A385" t="s">
        <v>35</v>
      </c>
      <c r="B385" s="2">
        <v>41230</v>
      </c>
      <c r="C385" s="1">
        <v>0.72916666666666663</v>
      </c>
      <c r="D385" t="s">
        <v>37</v>
      </c>
      <c r="E385" t="s">
        <v>36</v>
      </c>
      <c r="F385">
        <v>1459.16</v>
      </c>
      <c r="G385">
        <v>1408.65</v>
      </c>
      <c r="H385">
        <v>7</v>
      </c>
      <c r="I385">
        <v>8</v>
      </c>
      <c r="J385">
        <v>6</v>
      </c>
      <c r="K385">
        <v>7</v>
      </c>
      <c r="L385">
        <v>3</v>
      </c>
      <c r="M385">
        <v>1</v>
      </c>
      <c r="N385" t="s">
        <v>23</v>
      </c>
      <c r="O385">
        <v>1.8</v>
      </c>
      <c r="P385">
        <v>3.48</v>
      </c>
      <c r="Q385">
        <v>4.29</v>
      </c>
      <c r="R385">
        <v>1.9</v>
      </c>
      <c r="S385">
        <v>3.9</v>
      </c>
      <c r="T385">
        <v>5</v>
      </c>
      <c r="U385" t="str">
        <f t="shared" si="5"/>
        <v>HOME STRONGER</v>
      </c>
      <c r="V385" t="str" cm="1">
        <f t="array" ref="V385">_xlfn.IFS(N385="H","HOME WIN",N385="D","DRAW",N385="A","AWAY WIN")</f>
        <v>HOME WIN</v>
      </c>
    </row>
    <row r="386" spans="1:22" x14ac:dyDescent="0.45">
      <c r="A386" t="s">
        <v>31</v>
      </c>
      <c r="B386" s="2">
        <v>41231</v>
      </c>
      <c r="C386" s="1">
        <v>0.54166666666666663</v>
      </c>
      <c r="D386" t="s">
        <v>68</v>
      </c>
      <c r="E386" t="s">
        <v>78</v>
      </c>
      <c r="F386">
        <v>1413.31</v>
      </c>
      <c r="G386">
        <v>1429.63</v>
      </c>
      <c r="H386">
        <v>3</v>
      </c>
      <c r="I386">
        <v>3</v>
      </c>
      <c r="J386">
        <v>5</v>
      </c>
      <c r="K386">
        <v>7</v>
      </c>
      <c r="L386">
        <v>2</v>
      </c>
      <c r="M386">
        <v>0</v>
      </c>
      <c r="N386" t="s">
        <v>23</v>
      </c>
      <c r="O386">
        <v>2.31</v>
      </c>
      <c r="P386">
        <v>3.34</v>
      </c>
      <c r="Q386">
        <v>2.93</v>
      </c>
      <c r="R386">
        <v>2.4</v>
      </c>
      <c r="S386">
        <v>3.6</v>
      </c>
      <c r="T386">
        <v>3.15</v>
      </c>
      <c r="U386" t="str">
        <f t="shared" si="5"/>
        <v>AWAY STRONGER</v>
      </c>
      <c r="V386" t="str" cm="1">
        <f t="array" ref="V386">_xlfn.IFS(N386="H","HOME WIN",N386="D","DRAW",N386="A","AWAY WIN")</f>
        <v>HOME WIN</v>
      </c>
    </row>
    <row r="387" spans="1:22" x14ac:dyDescent="0.45">
      <c r="A387" t="s">
        <v>35</v>
      </c>
      <c r="B387" s="2">
        <v>41231</v>
      </c>
      <c r="C387" s="1">
        <v>0.625</v>
      </c>
      <c r="D387" t="s">
        <v>39</v>
      </c>
      <c r="E387" t="s">
        <v>38</v>
      </c>
      <c r="F387">
        <v>1570.77</v>
      </c>
      <c r="G387">
        <v>1325.93</v>
      </c>
      <c r="H387">
        <v>6</v>
      </c>
      <c r="I387">
        <v>12</v>
      </c>
      <c r="J387">
        <v>9</v>
      </c>
      <c r="K387">
        <v>9</v>
      </c>
      <c r="L387">
        <v>2</v>
      </c>
      <c r="M387">
        <v>0</v>
      </c>
      <c r="N387" t="s">
        <v>23</v>
      </c>
      <c r="O387">
        <v>1.2</v>
      </c>
      <c r="P387">
        <v>6.35</v>
      </c>
      <c r="Q387">
        <v>12.62</v>
      </c>
      <c r="R387">
        <v>1.22</v>
      </c>
      <c r="S387">
        <v>8.1</v>
      </c>
      <c r="T387">
        <v>16</v>
      </c>
      <c r="U387" t="str">
        <f t="shared" ref="U387:U450" si="6">IF(F387&gt;G387,"HOME STRONGER","AWAY STRONGER")</f>
        <v>HOME STRONGER</v>
      </c>
      <c r="V387" t="str" cm="1">
        <f t="array" ref="V387">_xlfn.IFS(N387="H","HOME WIN",N387="D","DRAW",N387="A","AWAY WIN")</f>
        <v>HOME WIN</v>
      </c>
    </row>
    <row r="388" spans="1:22" x14ac:dyDescent="0.45">
      <c r="A388" t="s">
        <v>31</v>
      </c>
      <c r="B388" s="2">
        <v>41231</v>
      </c>
      <c r="C388" s="1">
        <v>0.66666666666666663</v>
      </c>
      <c r="D388" t="s">
        <v>57</v>
      </c>
      <c r="E388" t="s">
        <v>45</v>
      </c>
      <c r="F388">
        <v>1335.13</v>
      </c>
      <c r="G388">
        <v>1355.62</v>
      </c>
      <c r="H388">
        <v>4</v>
      </c>
      <c r="I388">
        <v>5</v>
      </c>
      <c r="J388">
        <v>1</v>
      </c>
      <c r="K388">
        <v>7</v>
      </c>
      <c r="L388">
        <v>2</v>
      </c>
      <c r="M388">
        <v>2</v>
      </c>
      <c r="N388" t="s">
        <v>28</v>
      </c>
      <c r="O388">
        <v>2.37</v>
      </c>
      <c r="P388">
        <v>3.27</v>
      </c>
      <c r="Q388">
        <v>2.88</v>
      </c>
      <c r="R388">
        <v>2.52</v>
      </c>
      <c r="S388">
        <v>3.53</v>
      </c>
      <c r="T388">
        <v>3.05</v>
      </c>
      <c r="U388" t="str">
        <f t="shared" si="6"/>
        <v>AWAY STRONGER</v>
      </c>
      <c r="V388" t="str" cm="1">
        <f t="array" ref="V388">_xlfn.IFS(N388="H","HOME WIN",N388="D","DRAW",N388="A","AWAY WIN")</f>
        <v>DRAW</v>
      </c>
    </row>
    <row r="389" spans="1:22" x14ac:dyDescent="0.45">
      <c r="A389" t="s">
        <v>20</v>
      </c>
      <c r="B389" s="2">
        <v>41231</v>
      </c>
      <c r="C389" s="1">
        <v>0.70833333333333337</v>
      </c>
      <c r="D389" t="s">
        <v>48</v>
      </c>
      <c r="E389" t="s">
        <v>69</v>
      </c>
      <c r="F389">
        <v>1363.9</v>
      </c>
      <c r="G389">
        <v>1289.23</v>
      </c>
      <c r="H389">
        <v>4</v>
      </c>
      <c r="I389">
        <v>4</v>
      </c>
      <c r="J389">
        <v>6</v>
      </c>
      <c r="K389">
        <v>7</v>
      </c>
      <c r="L389">
        <v>3</v>
      </c>
      <c r="M389">
        <v>1</v>
      </c>
      <c r="N389" t="s">
        <v>23</v>
      </c>
      <c r="O389">
        <v>2.6</v>
      </c>
      <c r="P389">
        <v>3.5</v>
      </c>
      <c r="Q389">
        <v>2.44</v>
      </c>
      <c r="R389">
        <v>2.8</v>
      </c>
      <c r="S389">
        <v>3.9</v>
      </c>
      <c r="T389">
        <v>2.62</v>
      </c>
      <c r="U389" t="str">
        <f t="shared" si="6"/>
        <v>HOME STRONGER</v>
      </c>
      <c r="V389" t="str" cm="1">
        <f t="array" ref="V389">_xlfn.IFS(N389="H","HOME WIN",N389="D","DRAW",N389="A","AWAY WIN")</f>
        <v>HOME WIN</v>
      </c>
    </row>
    <row r="390" spans="1:22" x14ac:dyDescent="0.45">
      <c r="A390" t="s">
        <v>20</v>
      </c>
      <c r="B390" s="2">
        <v>41231</v>
      </c>
      <c r="C390" s="1">
        <v>0.70833333333333337</v>
      </c>
      <c r="D390" t="s">
        <v>21</v>
      </c>
      <c r="E390" t="s">
        <v>25</v>
      </c>
      <c r="F390">
        <v>1295.6199999999999</v>
      </c>
      <c r="G390">
        <v>1516.32</v>
      </c>
      <c r="H390">
        <v>3</v>
      </c>
      <c r="I390">
        <v>9</v>
      </c>
      <c r="J390">
        <v>7</v>
      </c>
      <c r="K390">
        <v>11</v>
      </c>
      <c r="L390">
        <v>0</v>
      </c>
      <c r="M390">
        <v>2</v>
      </c>
      <c r="N390" t="s">
        <v>34</v>
      </c>
      <c r="O390">
        <v>2.2400000000000002</v>
      </c>
      <c r="P390">
        <v>3.66</v>
      </c>
      <c r="Q390">
        <v>2.79</v>
      </c>
      <c r="R390">
        <v>2.35</v>
      </c>
      <c r="S390">
        <v>4.3</v>
      </c>
      <c r="T390">
        <v>3</v>
      </c>
      <c r="U390" t="str">
        <f t="shared" si="6"/>
        <v>AWAY STRONGER</v>
      </c>
      <c r="V390" t="str" cm="1">
        <f t="array" ref="V390">_xlfn.IFS(N390="H","HOME WIN",N390="D","DRAW",N390="A","AWAY WIN")</f>
        <v>AWAY WIN</v>
      </c>
    </row>
    <row r="391" spans="1:22" x14ac:dyDescent="0.45">
      <c r="A391" t="s">
        <v>20</v>
      </c>
      <c r="B391" s="2">
        <v>41231</v>
      </c>
      <c r="C391" s="1">
        <v>0.70833333333333337</v>
      </c>
      <c r="D391" t="s">
        <v>27</v>
      </c>
      <c r="E391" t="s">
        <v>30</v>
      </c>
      <c r="F391">
        <v>1278.71</v>
      </c>
      <c r="G391">
        <v>1493.02</v>
      </c>
      <c r="H391">
        <v>1</v>
      </c>
      <c r="I391">
        <v>2</v>
      </c>
      <c r="J391">
        <v>3</v>
      </c>
      <c r="K391">
        <v>6</v>
      </c>
      <c r="L391">
        <v>1</v>
      </c>
      <c r="M391">
        <v>4</v>
      </c>
      <c r="N391" t="s">
        <v>34</v>
      </c>
      <c r="O391">
        <v>2.69</v>
      </c>
      <c r="P391">
        <v>3.45</v>
      </c>
      <c r="Q391">
        <v>2.41</v>
      </c>
      <c r="R391">
        <v>2.87</v>
      </c>
      <c r="S391">
        <v>3.8</v>
      </c>
      <c r="T391">
        <v>2.58</v>
      </c>
      <c r="U391" t="str">
        <f t="shared" si="6"/>
        <v>AWAY STRONGER</v>
      </c>
      <c r="V391" t="str" cm="1">
        <f t="array" ref="V391">_xlfn.IFS(N391="H","HOME WIN",N391="D","DRAW",N391="A","AWAY WIN")</f>
        <v>AWAY WIN</v>
      </c>
    </row>
    <row r="392" spans="1:22" x14ac:dyDescent="0.45">
      <c r="A392" t="s">
        <v>20</v>
      </c>
      <c r="B392" s="2">
        <v>41231</v>
      </c>
      <c r="C392" s="1">
        <v>0.70833333333333337</v>
      </c>
      <c r="D392" t="s">
        <v>29</v>
      </c>
      <c r="E392" t="s">
        <v>24</v>
      </c>
      <c r="F392">
        <v>1346.55</v>
      </c>
      <c r="G392">
        <v>1395.26</v>
      </c>
      <c r="H392">
        <v>7</v>
      </c>
      <c r="I392">
        <v>11</v>
      </c>
      <c r="J392">
        <v>3</v>
      </c>
      <c r="K392">
        <v>3</v>
      </c>
      <c r="L392">
        <v>0</v>
      </c>
      <c r="M392">
        <v>0</v>
      </c>
      <c r="N392" t="s">
        <v>28</v>
      </c>
      <c r="O392">
        <v>1.96</v>
      </c>
      <c r="P392">
        <v>3.6</v>
      </c>
      <c r="Q392">
        <v>3.48</v>
      </c>
      <c r="R392">
        <v>2.09</v>
      </c>
      <c r="S392">
        <v>3.85</v>
      </c>
      <c r="T392">
        <v>3.75</v>
      </c>
      <c r="U392" t="str">
        <f t="shared" si="6"/>
        <v>AWAY STRONGER</v>
      </c>
      <c r="V392" t="str" cm="1">
        <f t="array" ref="V392">_xlfn.IFS(N392="H","HOME WIN",N392="D","DRAW",N392="A","AWAY WIN")</f>
        <v>DRAW</v>
      </c>
    </row>
    <row r="393" spans="1:22" x14ac:dyDescent="0.45">
      <c r="A393" t="s">
        <v>20</v>
      </c>
      <c r="B393" s="2">
        <v>41231</v>
      </c>
      <c r="C393" s="1">
        <v>0.70833333333333337</v>
      </c>
      <c r="D393" t="s">
        <v>26</v>
      </c>
      <c r="E393" t="s">
        <v>60</v>
      </c>
      <c r="F393">
        <v>1308.8900000000001</v>
      </c>
      <c r="G393">
        <v>1390.79</v>
      </c>
      <c r="H393">
        <v>1</v>
      </c>
      <c r="I393">
        <v>5</v>
      </c>
      <c r="J393">
        <v>3</v>
      </c>
      <c r="K393">
        <v>6</v>
      </c>
      <c r="L393">
        <v>2</v>
      </c>
      <c r="M393">
        <v>0</v>
      </c>
      <c r="N393" t="s">
        <v>23</v>
      </c>
      <c r="O393">
        <v>1.59</v>
      </c>
      <c r="P393">
        <v>3.99</v>
      </c>
      <c r="Q393">
        <v>5.1100000000000003</v>
      </c>
      <c r="R393">
        <v>1.67</v>
      </c>
      <c r="S393">
        <v>4.4800000000000004</v>
      </c>
      <c r="T393">
        <v>5.87</v>
      </c>
      <c r="U393" t="str">
        <f t="shared" si="6"/>
        <v>AWAY STRONGER</v>
      </c>
      <c r="V393" t="str" cm="1">
        <f t="array" ref="V393">_xlfn.IFS(N393="H","HOME WIN",N393="D","DRAW",N393="A","AWAY WIN")</f>
        <v>HOME WIN</v>
      </c>
    </row>
    <row r="394" spans="1:22" x14ac:dyDescent="0.45">
      <c r="A394" t="s">
        <v>20</v>
      </c>
      <c r="B394" s="2">
        <v>41231</v>
      </c>
      <c r="C394" s="1">
        <v>0.70833333333333337</v>
      </c>
      <c r="D394" t="s">
        <v>58</v>
      </c>
      <c r="E394" t="s">
        <v>22</v>
      </c>
      <c r="F394">
        <v>1440.17</v>
      </c>
      <c r="G394">
        <v>1222.1400000000001</v>
      </c>
      <c r="H394">
        <v>4</v>
      </c>
      <c r="I394">
        <v>7</v>
      </c>
      <c r="J394">
        <v>4</v>
      </c>
      <c r="K394">
        <v>4</v>
      </c>
      <c r="L394">
        <v>3</v>
      </c>
      <c r="M394">
        <v>1</v>
      </c>
      <c r="N394" t="s">
        <v>23</v>
      </c>
      <c r="O394">
        <v>1.1599999999999999</v>
      </c>
      <c r="P394">
        <v>7.29</v>
      </c>
      <c r="Q394">
        <v>12.34</v>
      </c>
      <c r="R394">
        <v>1.21</v>
      </c>
      <c r="S394">
        <v>8.56</v>
      </c>
      <c r="T394">
        <v>15.46</v>
      </c>
      <c r="U394" t="str">
        <f t="shared" si="6"/>
        <v>HOME STRONGER</v>
      </c>
      <c r="V394" t="str" cm="1">
        <f t="array" ref="V394">_xlfn.IFS(N394="H","HOME WIN",N394="D","DRAW",N394="A","AWAY WIN")</f>
        <v>HOME WIN</v>
      </c>
    </row>
    <row r="395" spans="1:22" x14ac:dyDescent="0.45">
      <c r="A395" t="s">
        <v>20</v>
      </c>
      <c r="B395" s="2">
        <v>41231</v>
      </c>
      <c r="C395" s="1">
        <v>0.70833333333333337</v>
      </c>
      <c r="D395" t="s">
        <v>59</v>
      </c>
      <c r="E395" t="s">
        <v>40</v>
      </c>
      <c r="F395">
        <v>1393.12</v>
      </c>
      <c r="G395">
        <v>1383.14</v>
      </c>
      <c r="H395">
        <v>6</v>
      </c>
      <c r="I395">
        <v>7</v>
      </c>
      <c r="J395">
        <v>6</v>
      </c>
      <c r="K395">
        <v>9</v>
      </c>
      <c r="L395">
        <v>2</v>
      </c>
      <c r="M395">
        <v>1</v>
      </c>
      <c r="N395" t="s">
        <v>23</v>
      </c>
      <c r="O395">
        <v>1.59</v>
      </c>
      <c r="P395">
        <v>4.05</v>
      </c>
      <c r="Q395">
        <v>5.03</v>
      </c>
      <c r="R395">
        <v>1.7</v>
      </c>
      <c r="S395">
        <v>4.55</v>
      </c>
      <c r="T395">
        <v>5.8</v>
      </c>
      <c r="U395" t="str">
        <f t="shared" si="6"/>
        <v>HOME STRONGER</v>
      </c>
      <c r="V395" t="str" cm="1">
        <f t="array" ref="V395">_xlfn.IFS(N395="H","HOME WIN",N395="D","DRAW",N395="A","AWAY WIN")</f>
        <v>HOME WIN</v>
      </c>
    </row>
    <row r="396" spans="1:22" x14ac:dyDescent="0.45">
      <c r="A396" t="s">
        <v>35</v>
      </c>
      <c r="B396" s="2">
        <v>41237</v>
      </c>
      <c r="C396" s="1">
        <v>0.625</v>
      </c>
      <c r="D396" t="s">
        <v>38</v>
      </c>
      <c r="E396" t="s">
        <v>37</v>
      </c>
      <c r="F396">
        <v>1325.93</v>
      </c>
      <c r="G396">
        <v>1459.16</v>
      </c>
      <c r="H396">
        <v>6</v>
      </c>
      <c r="I396">
        <v>9</v>
      </c>
      <c r="J396">
        <v>7</v>
      </c>
      <c r="K396">
        <v>10</v>
      </c>
      <c r="L396">
        <v>0</v>
      </c>
      <c r="M396">
        <v>3</v>
      </c>
      <c r="N396" t="s">
        <v>34</v>
      </c>
      <c r="O396">
        <v>3.32</v>
      </c>
      <c r="P396">
        <v>3.26</v>
      </c>
      <c r="Q396">
        <v>2.15</v>
      </c>
      <c r="R396">
        <v>3.75</v>
      </c>
      <c r="S396">
        <v>3.5</v>
      </c>
      <c r="T396">
        <v>2.37</v>
      </c>
      <c r="U396" t="str">
        <f t="shared" si="6"/>
        <v>AWAY STRONGER</v>
      </c>
      <c r="V396" t="str" cm="1">
        <f t="array" ref="V396">_xlfn.IFS(N396="H","HOME WIN",N396="D","DRAW",N396="A","AWAY WIN")</f>
        <v>AWAY WIN</v>
      </c>
    </row>
    <row r="397" spans="1:22" x14ac:dyDescent="0.45">
      <c r="A397" t="s">
        <v>31</v>
      </c>
      <c r="B397" s="2">
        <v>41237</v>
      </c>
      <c r="C397" s="1">
        <v>0.66666666666666663</v>
      </c>
      <c r="D397" t="s">
        <v>32</v>
      </c>
      <c r="E397" t="s">
        <v>44</v>
      </c>
      <c r="F397">
        <v>1322.68</v>
      </c>
      <c r="G397">
        <v>1411.02</v>
      </c>
      <c r="H397">
        <v>3</v>
      </c>
      <c r="I397">
        <v>3</v>
      </c>
      <c r="J397">
        <v>3</v>
      </c>
      <c r="K397">
        <v>7</v>
      </c>
      <c r="L397">
        <v>0</v>
      </c>
      <c r="M397">
        <v>2</v>
      </c>
      <c r="N397" t="s">
        <v>34</v>
      </c>
      <c r="O397">
        <v>3.46</v>
      </c>
      <c r="P397">
        <v>3.44</v>
      </c>
      <c r="Q397">
        <v>2.02</v>
      </c>
      <c r="R397">
        <v>3.8</v>
      </c>
      <c r="S397">
        <v>3.81</v>
      </c>
      <c r="T397">
        <v>2.1</v>
      </c>
      <c r="U397" t="str">
        <f t="shared" si="6"/>
        <v>AWAY STRONGER</v>
      </c>
      <c r="V397" t="str" cm="1">
        <f t="array" ref="V397">_xlfn.IFS(N397="H","HOME WIN",N397="D","DRAW",N397="A","AWAY WIN")</f>
        <v>AWAY WIN</v>
      </c>
    </row>
    <row r="398" spans="1:22" x14ac:dyDescent="0.45">
      <c r="A398" t="s">
        <v>35</v>
      </c>
      <c r="B398" s="2">
        <v>41237</v>
      </c>
      <c r="C398" s="1">
        <v>0.72916666666666663</v>
      </c>
      <c r="D398" t="s">
        <v>36</v>
      </c>
      <c r="E398" t="s">
        <v>39</v>
      </c>
      <c r="F398">
        <v>1408.65</v>
      </c>
      <c r="G398">
        <v>1570.77</v>
      </c>
      <c r="H398">
        <v>3</v>
      </c>
      <c r="I398">
        <v>7</v>
      </c>
      <c r="J398">
        <v>6</v>
      </c>
      <c r="K398">
        <v>12</v>
      </c>
      <c r="L398">
        <v>3</v>
      </c>
      <c r="M398">
        <v>1</v>
      </c>
      <c r="N398" t="s">
        <v>23</v>
      </c>
      <c r="O398">
        <v>4.66</v>
      </c>
      <c r="P398">
        <v>3.6</v>
      </c>
      <c r="Q398">
        <v>1.72</v>
      </c>
      <c r="R398">
        <v>5.43</v>
      </c>
      <c r="S398">
        <v>3.97</v>
      </c>
      <c r="T398">
        <v>1.8</v>
      </c>
      <c r="U398" t="str">
        <f t="shared" si="6"/>
        <v>AWAY STRONGER</v>
      </c>
      <c r="V398" t="str" cm="1">
        <f t="array" ref="V398">_xlfn.IFS(N398="H","HOME WIN",N398="D","DRAW",N398="A","AWAY WIN")</f>
        <v>HOME WIN</v>
      </c>
    </row>
    <row r="399" spans="1:22" x14ac:dyDescent="0.45">
      <c r="A399" t="s">
        <v>31</v>
      </c>
      <c r="B399" s="2">
        <v>41238</v>
      </c>
      <c r="C399" s="1">
        <v>0.54166666666666663</v>
      </c>
      <c r="D399" t="s">
        <v>45</v>
      </c>
      <c r="E399" t="s">
        <v>56</v>
      </c>
      <c r="F399">
        <v>1355.62</v>
      </c>
      <c r="G399">
        <v>1499.26</v>
      </c>
      <c r="H399">
        <v>2</v>
      </c>
      <c r="I399">
        <v>5</v>
      </c>
      <c r="J399">
        <v>9</v>
      </c>
      <c r="K399">
        <v>13</v>
      </c>
      <c r="L399">
        <v>1</v>
      </c>
      <c r="M399">
        <v>0</v>
      </c>
      <c r="N399" t="s">
        <v>23</v>
      </c>
      <c r="O399">
        <v>2.97</v>
      </c>
      <c r="P399">
        <v>3.21</v>
      </c>
      <c r="Q399">
        <v>2.37</v>
      </c>
      <c r="R399">
        <v>3.3</v>
      </c>
      <c r="S399">
        <v>3.4</v>
      </c>
      <c r="T399">
        <v>2.57</v>
      </c>
      <c r="U399" t="str">
        <f t="shared" si="6"/>
        <v>AWAY STRONGER</v>
      </c>
      <c r="V399" t="str" cm="1">
        <f t="array" ref="V399">_xlfn.IFS(N399="H","HOME WIN",N399="D","DRAW",N399="A","AWAY WIN")</f>
        <v>HOME WIN</v>
      </c>
    </row>
    <row r="400" spans="1:22" x14ac:dyDescent="0.45">
      <c r="A400" t="s">
        <v>61</v>
      </c>
      <c r="B400" s="2">
        <v>41238</v>
      </c>
      <c r="C400" s="1">
        <v>0.66666666666666663</v>
      </c>
      <c r="D400" t="s">
        <v>63</v>
      </c>
      <c r="E400" t="s">
        <v>77</v>
      </c>
      <c r="F400">
        <v>1374.33</v>
      </c>
      <c r="G400">
        <v>1368.16</v>
      </c>
      <c r="H400">
        <v>1</v>
      </c>
      <c r="I400">
        <v>7</v>
      </c>
      <c r="J400">
        <v>7</v>
      </c>
      <c r="K400">
        <v>11</v>
      </c>
      <c r="L400">
        <v>1</v>
      </c>
      <c r="M400">
        <v>2</v>
      </c>
      <c r="N400" t="s">
        <v>34</v>
      </c>
      <c r="O400">
        <v>2.41</v>
      </c>
      <c r="P400">
        <v>3.08</v>
      </c>
      <c r="Q400">
        <v>2.94</v>
      </c>
      <c r="R400">
        <v>2.58</v>
      </c>
      <c r="S400">
        <v>3.25</v>
      </c>
      <c r="T400">
        <v>3.15</v>
      </c>
      <c r="U400" t="str">
        <f t="shared" si="6"/>
        <v>HOME STRONGER</v>
      </c>
      <c r="V400" t="str" cm="1">
        <f t="array" ref="V400">_xlfn.IFS(N400="H","HOME WIN",N400="D","DRAW",N400="A","AWAY WIN")</f>
        <v>AWAY WIN</v>
      </c>
    </row>
    <row r="401" spans="1:22" x14ac:dyDescent="0.45">
      <c r="A401" t="s">
        <v>31</v>
      </c>
      <c r="B401" s="2">
        <v>41238</v>
      </c>
      <c r="C401" s="1">
        <v>0.76041666666666663</v>
      </c>
      <c r="D401" t="s">
        <v>57</v>
      </c>
      <c r="E401" t="s">
        <v>78</v>
      </c>
      <c r="F401">
        <v>1335.13</v>
      </c>
      <c r="G401">
        <v>1429.63</v>
      </c>
      <c r="H401">
        <v>5</v>
      </c>
      <c r="I401">
        <v>5</v>
      </c>
      <c r="J401">
        <v>4</v>
      </c>
      <c r="K401">
        <v>6</v>
      </c>
      <c r="L401">
        <v>2</v>
      </c>
      <c r="M401">
        <v>0</v>
      </c>
      <c r="N401" t="s">
        <v>23</v>
      </c>
      <c r="O401">
        <v>2.29</v>
      </c>
      <c r="P401">
        <v>3.3</v>
      </c>
      <c r="Q401">
        <v>3</v>
      </c>
      <c r="R401">
        <v>2.48</v>
      </c>
      <c r="S401">
        <v>3.6</v>
      </c>
      <c r="T401">
        <v>3.44</v>
      </c>
      <c r="U401" t="str">
        <f t="shared" si="6"/>
        <v>AWAY STRONGER</v>
      </c>
      <c r="V401" t="str" cm="1">
        <f t="array" ref="V401">_xlfn.IFS(N401="H","HOME WIN",N401="D","DRAW",N401="A","AWAY WIN")</f>
        <v>HOME WIN</v>
      </c>
    </row>
    <row r="402" spans="1:22" x14ac:dyDescent="0.45">
      <c r="A402" t="s">
        <v>65</v>
      </c>
      <c r="B402" s="2">
        <v>41238</v>
      </c>
      <c r="C402" s="1">
        <v>0.77083333333333337</v>
      </c>
      <c r="D402" t="s">
        <v>66</v>
      </c>
      <c r="E402" t="s">
        <v>79</v>
      </c>
      <c r="F402">
        <v>1430.46</v>
      </c>
      <c r="G402">
        <v>1448.16</v>
      </c>
      <c r="H402">
        <v>6</v>
      </c>
      <c r="I402">
        <v>7</v>
      </c>
      <c r="J402">
        <v>6</v>
      </c>
      <c r="K402">
        <v>10</v>
      </c>
      <c r="L402">
        <v>4</v>
      </c>
      <c r="M402">
        <v>1</v>
      </c>
      <c r="N402" t="s">
        <v>23</v>
      </c>
      <c r="O402">
        <v>2.2400000000000002</v>
      </c>
      <c r="P402">
        <v>3.19</v>
      </c>
      <c r="Q402">
        <v>2.96</v>
      </c>
      <c r="R402">
        <v>2.4</v>
      </c>
      <c r="S402">
        <v>3.37</v>
      </c>
      <c r="T402">
        <v>3.43</v>
      </c>
      <c r="U402" t="str">
        <f t="shared" si="6"/>
        <v>AWAY STRONGER</v>
      </c>
      <c r="V402" t="str" cm="1">
        <f t="array" ref="V402">_xlfn.IFS(N402="H","HOME WIN",N402="D","DRAW",N402="A","AWAY WIN")</f>
        <v>HOME WIN</v>
      </c>
    </row>
    <row r="403" spans="1:22" x14ac:dyDescent="0.45">
      <c r="A403" t="s">
        <v>31</v>
      </c>
      <c r="B403" s="2">
        <v>41239</v>
      </c>
      <c r="C403" s="1">
        <v>0.75</v>
      </c>
      <c r="D403" t="s">
        <v>33</v>
      </c>
      <c r="E403" t="s">
        <v>55</v>
      </c>
      <c r="F403">
        <v>1397.31</v>
      </c>
      <c r="G403">
        <v>1414.58</v>
      </c>
      <c r="H403">
        <v>4</v>
      </c>
      <c r="I403">
        <v>8</v>
      </c>
      <c r="J403">
        <v>2</v>
      </c>
      <c r="K403">
        <v>3</v>
      </c>
      <c r="L403">
        <v>1</v>
      </c>
      <c r="M403">
        <v>1</v>
      </c>
      <c r="N403" t="s">
        <v>28</v>
      </c>
      <c r="O403">
        <v>2.2400000000000002</v>
      </c>
      <c r="P403">
        <v>3.33</v>
      </c>
      <c r="Q403">
        <v>3.08</v>
      </c>
      <c r="R403">
        <v>2.35</v>
      </c>
      <c r="S403">
        <v>3.5</v>
      </c>
      <c r="T403">
        <v>3.3</v>
      </c>
      <c r="U403" t="str">
        <f t="shared" si="6"/>
        <v>AWAY STRONGER</v>
      </c>
      <c r="V403" t="str" cm="1">
        <f t="array" ref="V403">_xlfn.IFS(N403="H","HOME WIN",N403="D","DRAW",N403="A","AWAY WIN")</f>
        <v>DRAW</v>
      </c>
    </row>
    <row r="404" spans="1:22" x14ac:dyDescent="0.45">
      <c r="A404" t="s">
        <v>41</v>
      </c>
      <c r="B404" s="2">
        <v>41247</v>
      </c>
      <c r="C404" s="1">
        <v>0.75</v>
      </c>
      <c r="D404" t="s">
        <v>71</v>
      </c>
      <c r="E404" t="s">
        <v>50</v>
      </c>
      <c r="F404">
        <v>1246.0999999999999</v>
      </c>
      <c r="G404">
        <v>1272.55</v>
      </c>
      <c r="H404">
        <v>6</v>
      </c>
      <c r="I404">
        <v>7</v>
      </c>
      <c r="J404">
        <v>5</v>
      </c>
      <c r="K404">
        <v>7</v>
      </c>
      <c r="L404">
        <v>4</v>
      </c>
      <c r="M404">
        <v>0</v>
      </c>
      <c r="N404" t="s">
        <v>23</v>
      </c>
      <c r="O404">
        <v>1.77</v>
      </c>
      <c r="P404">
        <v>3.46</v>
      </c>
      <c r="Q404">
        <v>4.59</v>
      </c>
      <c r="R404">
        <v>1.9</v>
      </c>
      <c r="S404">
        <v>3.74</v>
      </c>
      <c r="T404">
        <v>5.68</v>
      </c>
      <c r="U404" t="str">
        <f t="shared" si="6"/>
        <v>AWAY STRONGER</v>
      </c>
      <c r="V404" t="str" cm="1">
        <f t="array" ref="V404">_xlfn.IFS(N404="H","HOME WIN",N404="D","DRAW",N404="A","AWAY WIN")</f>
        <v>HOME WIN</v>
      </c>
    </row>
    <row r="405" spans="1:22" x14ac:dyDescent="0.45">
      <c r="A405" t="s">
        <v>20</v>
      </c>
      <c r="B405" s="2">
        <v>41248</v>
      </c>
      <c r="C405" s="1">
        <v>0.625</v>
      </c>
      <c r="D405" t="s">
        <v>22</v>
      </c>
      <c r="E405" t="s">
        <v>25</v>
      </c>
      <c r="F405">
        <v>1217.8</v>
      </c>
      <c r="G405">
        <v>1512.32</v>
      </c>
      <c r="H405">
        <v>3</v>
      </c>
      <c r="I405">
        <v>4</v>
      </c>
      <c r="J405">
        <v>9</v>
      </c>
      <c r="K405">
        <v>13</v>
      </c>
      <c r="L405">
        <v>0</v>
      </c>
      <c r="M405">
        <v>5</v>
      </c>
      <c r="N405" t="s">
        <v>34</v>
      </c>
      <c r="O405">
        <v>3.6</v>
      </c>
      <c r="P405">
        <v>3.44</v>
      </c>
      <c r="Q405">
        <v>1.98</v>
      </c>
      <c r="R405">
        <v>4</v>
      </c>
      <c r="S405">
        <v>3.66</v>
      </c>
      <c r="T405">
        <v>2.08</v>
      </c>
      <c r="U405" t="str">
        <f t="shared" si="6"/>
        <v>AWAY STRONGER</v>
      </c>
      <c r="V405" t="str" cm="1">
        <f t="array" ref="V405">_xlfn.IFS(N405="H","HOME WIN",N405="D","DRAW",N405="A","AWAY WIN")</f>
        <v>AWAY WIN</v>
      </c>
    </row>
    <row r="406" spans="1:22" x14ac:dyDescent="0.45">
      <c r="A406" t="s">
        <v>20</v>
      </c>
      <c r="B406" s="2">
        <v>41248</v>
      </c>
      <c r="C406" s="1">
        <v>0.70833333333333337</v>
      </c>
      <c r="D406" t="s">
        <v>49</v>
      </c>
      <c r="E406" t="s">
        <v>40</v>
      </c>
      <c r="F406">
        <v>1433.36</v>
      </c>
      <c r="G406">
        <v>1375.99</v>
      </c>
      <c r="H406">
        <v>3</v>
      </c>
      <c r="I406">
        <v>9</v>
      </c>
      <c r="J406">
        <v>3</v>
      </c>
      <c r="K406">
        <v>6</v>
      </c>
      <c r="L406">
        <v>3</v>
      </c>
      <c r="M406">
        <v>1</v>
      </c>
      <c r="N406" t="s">
        <v>23</v>
      </c>
      <c r="O406">
        <v>1.65</v>
      </c>
      <c r="P406">
        <v>3.76</v>
      </c>
      <c r="Q406">
        <v>4.96</v>
      </c>
      <c r="R406">
        <v>1.72</v>
      </c>
      <c r="S406">
        <v>4.05</v>
      </c>
      <c r="T406">
        <v>5.62</v>
      </c>
      <c r="U406" t="str">
        <f t="shared" si="6"/>
        <v>HOME STRONGER</v>
      </c>
      <c r="V406" t="str" cm="1">
        <f t="array" ref="V406">_xlfn.IFS(N406="H","HOME WIN",N406="D","DRAW",N406="A","AWAY WIN")</f>
        <v>HOME WIN</v>
      </c>
    </row>
    <row r="407" spans="1:22" x14ac:dyDescent="0.45">
      <c r="A407" t="s">
        <v>41</v>
      </c>
      <c r="B407" s="2">
        <v>41251</v>
      </c>
      <c r="C407" s="1">
        <v>0.58333333333333337</v>
      </c>
      <c r="D407" t="s">
        <v>52</v>
      </c>
      <c r="E407" t="s">
        <v>54</v>
      </c>
      <c r="F407">
        <v>1457.06</v>
      </c>
      <c r="G407">
        <v>1328.67</v>
      </c>
      <c r="H407">
        <v>7</v>
      </c>
      <c r="I407">
        <v>8</v>
      </c>
      <c r="J407">
        <v>3</v>
      </c>
      <c r="K407">
        <v>4</v>
      </c>
      <c r="L407">
        <v>7</v>
      </c>
      <c r="M407">
        <v>2</v>
      </c>
      <c r="N407" t="s">
        <v>23</v>
      </c>
      <c r="O407">
        <v>1.69</v>
      </c>
      <c r="P407">
        <v>3.59</v>
      </c>
      <c r="Q407">
        <v>4.9000000000000004</v>
      </c>
      <c r="R407">
        <v>1.76</v>
      </c>
      <c r="S407">
        <v>3.79</v>
      </c>
      <c r="T407">
        <v>5.5</v>
      </c>
      <c r="U407" t="str">
        <f t="shared" si="6"/>
        <v>HOME STRONGER</v>
      </c>
      <c r="V407" t="str" cm="1">
        <f t="array" ref="V407">_xlfn.IFS(N407="H","HOME WIN",N407="D","DRAW",N407="A","AWAY WIN")</f>
        <v>HOME WIN</v>
      </c>
    </row>
    <row r="408" spans="1:22" x14ac:dyDescent="0.45">
      <c r="A408" t="s">
        <v>31</v>
      </c>
      <c r="B408" s="2">
        <v>41251</v>
      </c>
      <c r="C408" s="1">
        <v>0.58333333333333337</v>
      </c>
      <c r="D408" t="s">
        <v>78</v>
      </c>
      <c r="E408" t="s">
        <v>68</v>
      </c>
      <c r="F408">
        <v>1392.6</v>
      </c>
      <c r="G408">
        <v>1434</v>
      </c>
      <c r="H408">
        <v>0</v>
      </c>
      <c r="I408">
        <v>4</v>
      </c>
      <c r="J408">
        <v>6</v>
      </c>
      <c r="K408">
        <v>9</v>
      </c>
      <c r="L408">
        <v>1</v>
      </c>
      <c r="M408">
        <v>4</v>
      </c>
      <c r="N408" t="s">
        <v>34</v>
      </c>
      <c r="O408">
        <v>2.14</v>
      </c>
      <c r="P408">
        <v>3.3</v>
      </c>
      <c r="Q408">
        <v>3.3</v>
      </c>
      <c r="R408">
        <v>2.25</v>
      </c>
      <c r="S408">
        <v>3.44</v>
      </c>
      <c r="T408">
        <v>3.56</v>
      </c>
      <c r="U408" t="str">
        <f t="shared" si="6"/>
        <v>AWAY STRONGER</v>
      </c>
      <c r="V408" t="str" cm="1">
        <f t="array" ref="V408">_xlfn.IFS(N408="H","HOME WIN",N408="D","DRAW",N408="A","AWAY WIN")</f>
        <v>AWAY WIN</v>
      </c>
    </row>
    <row r="409" spans="1:22" x14ac:dyDescent="0.45">
      <c r="A409" t="s">
        <v>20</v>
      </c>
      <c r="B409" s="2">
        <v>41251</v>
      </c>
      <c r="C409" s="1">
        <v>0.70833333333333337</v>
      </c>
      <c r="D409" t="s">
        <v>29</v>
      </c>
      <c r="E409" t="s">
        <v>27</v>
      </c>
      <c r="F409">
        <v>1343.17</v>
      </c>
      <c r="G409">
        <v>1267.69</v>
      </c>
      <c r="H409">
        <v>7</v>
      </c>
      <c r="I409">
        <v>9</v>
      </c>
      <c r="J409">
        <v>0</v>
      </c>
      <c r="K409">
        <v>2</v>
      </c>
      <c r="L409">
        <v>2</v>
      </c>
      <c r="M409">
        <v>2</v>
      </c>
      <c r="N409" t="s">
        <v>28</v>
      </c>
      <c r="O409">
        <v>1.89</v>
      </c>
      <c r="P409">
        <v>3.46</v>
      </c>
      <c r="Q409">
        <v>3.92</v>
      </c>
      <c r="R409">
        <v>2</v>
      </c>
      <c r="S409">
        <v>3.71</v>
      </c>
      <c r="T409">
        <v>4.3600000000000003</v>
      </c>
      <c r="U409" t="str">
        <f t="shared" si="6"/>
        <v>HOME STRONGER</v>
      </c>
      <c r="V409" t="str" cm="1">
        <f t="array" ref="V409">_xlfn.IFS(N409="H","HOME WIN",N409="D","DRAW",N409="A","AWAY WIN")</f>
        <v>DRAW</v>
      </c>
    </row>
    <row r="410" spans="1:22" x14ac:dyDescent="0.45">
      <c r="A410" t="s">
        <v>20</v>
      </c>
      <c r="B410" s="2">
        <v>41251</v>
      </c>
      <c r="C410" s="1">
        <v>0.70833333333333337</v>
      </c>
      <c r="D410" t="s">
        <v>26</v>
      </c>
      <c r="E410" t="s">
        <v>30</v>
      </c>
      <c r="F410">
        <v>1317.56</v>
      </c>
      <c r="G410">
        <v>1505.88</v>
      </c>
      <c r="H410">
        <v>4</v>
      </c>
      <c r="I410">
        <v>5</v>
      </c>
      <c r="J410">
        <v>3</v>
      </c>
      <c r="K410">
        <v>9</v>
      </c>
      <c r="L410">
        <v>0</v>
      </c>
      <c r="M410">
        <v>3</v>
      </c>
      <c r="N410" t="s">
        <v>34</v>
      </c>
      <c r="O410">
        <v>3.64</v>
      </c>
      <c r="P410">
        <v>3.41</v>
      </c>
      <c r="Q410">
        <v>1.98</v>
      </c>
      <c r="R410">
        <v>3.9</v>
      </c>
      <c r="S410">
        <v>3.6</v>
      </c>
      <c r="T410">
        <v>2.12</v>
      </c>
      <c r="U410" t="str">
        <f t="shared" si="6"/>
        <v>AWAY STRONGER</v>
      </c>
      <c r="V410" t="str" cm="1">
        <f t="array" ref="V410">_xlfn.IFS(N410="H","HOME WIN",N410="D","DRAW",N410="A","AWAY WIN")</f>
        <v>AWAY WIN</v>
      </c>
    </row>
    <row r="411" spans="1:22" x14ac:dyDescent="0.45">
      <c r="A411" t="s">
        <v>20</v>
      </c>
      <c r="B411" s="2">
        <v>41251</v>
      </c>
      <c r="C411" s="1">
        <v>0.70833333333333337</v>
      </c>
      <c r="D411" t="s">
        <v>22</v>
      </c>
      <c r="E411" t="s">
        <v>69</v>
      </c>
      <c r="F411">
        <v>1217.8</v>
      </c>
      <c r="G411">
        <v>1281.82</v>
      </c>
      <c r="H411">
        <v>3</v>
      </c>
      <c r="I411">
        <v>4</v>
      </c>
      <c r="J411">
        <v>6</v>
      </c>
      <c r="K411">
        <v>12</v>
      </c>
      <c r="L411">
        <v>2</v>
      </c>
      <c r="M411">
        <v>1</v>
      </c>
      <c r="N411" t="s">
        <v>23</v>
      </c>
      <c r="O411">
        <v>2.34</v>
      </c>
      <c r="P411">
        <v>3.36</v>
      </c>
      <c r="Q411">
        <v>2.87</v>
      </c>
      <c r="R411">
        <v>2.4500000000000002</v>
      </c>
      <c r="S411">
        <v>3.58</v>
      </c>
      <c r="T411">
        <v>3.15</v>
      </c>
      <c r="U411" t="str">
        <f t="shared" si="6"/>
        <v>AWAY STRONGER</v>
      </c>
      <c r="V411" t="str" cm="1">
        <f t="array" ref="V411">_xlfn.IFS(N411="H","HOME WIN",N411="D","DRAW",N411="A","AWAY WIN")</f>
        <v>HOME WIN</v>
      </c>
    </row>
    <row r="412" spans="1:22" x14ac:dyDescent="0.45">
      <c r="A412" t="s">
        <v>20</v>
      </c>
      <c r="B412" s="2">
        <v>41251</v>
      </c>
      <c r="C412" s="1">
        <v>0.70833333333333337</v>
      </c>
      <c r="D412" t="s">
        <v>49</v>
      </c>
      <c r="E412" t="s">
        <v>58</v>
      </c>
      <c r="F412">
        <v>1433.36</v>
      </c>
      <c r="G412">
        <v>1440.82</v>
      </c>
      <c r="H412">
        <v>6</v>
      </c>
      <c r="I412">
        <v>9</v>
      </c>
      <c r="J412">
        <v>6</v>
      </c>
      <c r="K412">
        <v>10</v>
      </c>
      <c r="L412">
        <v>4</v>
      </c>
      <c r="M412">
        <v>0</v>
      </c>
      <c r="N412" t="s">
        <v>23</v>
      </c>
      <c r="O412">
        <v>2.2200000000000002</v>
      </c>
      <c r="P412">
        <v>3.36</v>
      </c>
      <c r="Q412">
        <v>3.06</v>
      </c>
      <c r="R412">
        <v>2.31</v>
      </c>
      <c r="S412">
        <v>3.54</v>
      </c>
      <c r="T412">
        <v>3.32</v>
      </c>
      <c r="U412" t="str">
        <f t="shared" si="6"/>
        <v>AWAY STRONGER</v>
      </c>
      <c r="V412" t="str" cm="1">
        <f t="array" ref="V412">_xlfn.IFS(N412="H","HOME WIN",N412="D","DRAW",N412="A","AWAY WIN")</f>
        <v>HOME WIN</v>
      </c>
    </row>
    <row r="413" spans="1:22" x14ac:dyDescent="0.45">
      <c r="A413" t="s">
        <v>20</v>
      </c>
      <c r="B413" s="2">
        <v>41251</v>
      </c>
      <c r="C413" s="1">
        <v>0.70833333333333337</v>
      </c>
      <c r="D413" t="s">
        <v>59</v>
      </c>
      <c r="E413" t="s">
        <v>21</v>
      </c>
      <c r="F413">
        <v>1396.57</v>
      </c>
      <c r="G413">
        <v>1286.68</v>
      </c>
      <c r="H413">
        <v>6</v>
      </c>
      <c r="I413">
        <v>9</v>
      </c>
      <c r="J413">
        <v>3</v>
      </c>
      <c r="K413">
        <v>6</v>
      </c>
      <c r="L413">
        <v>3</v>
      </c>
      <c r="M413">
        <v>0</v>
      </c>
      <c r="N413" t="s">
        <v>23</v>
      </c>
      <c r="O413">
        <v>1.45</v>
      </c>
      <c r="P413">
        <v>4.2300000000000004</v>
      </c>
      <c r="Q413">
        <v>6.67</v>
      </c>
      <c r="R413">
        <v>1.5</v>
      </c>
      <c r="S413">
        <v>4.6500000000000004</v>
      </c>
      <c r="T413">
        <v>7.5</v>
      </c>
      <c r="U413" t="str">
        <f t="shared" si="6"/>
        <v>HOME STRONGER</v>
      </c>
      <c r="V413" t="str" cm="1">
        <f t="array" ref="V413">_xlfn.IFS(N413="H","HOME WIN",N413="D","DRAW",N413="A","AWAY WIN")</f>
        <v>HOME WIN</v>
      </c>
    </row>
    <row r="414" spans="1:22" x14ac:dyDescent="0.45">
      <c r="A414" t="s">
        <v>65</v>
      </c>
      <c r="B414" s="2">
        <v>41251</v>
      </c>
      <c r="C414" s="1">
        <v>0.72916666666666663</v>
      </c>
      <c r="D414" t="s">
        <v>73</v>
      </c>
      <c r="E414" t="s">
        <v>79</v>
      </c>
      <c r="F414">
        <v>1544.18</v>
      </c>
      <c r="G414">
        <v>1440.67</v>
      </c>
      <c r="H414">
        <v>3</v>
      </c>
      <c r="I414">
        <v>9</v>
      </c>
      <c r="J414">
        <v>4</v>
      </c>
      <c r="K414">
        <v>7</v>
      </c>
      <c r="L414">
        <v>0</v>
      </c>
      <c r="M414">
        <v>0</v>
      </c>
      <c r="N414" t="s">
        <v>28</v>
      </c>
      <c r="O414">
        <v>1.81</v>
      </c>
      <c r="P414">
        <v>3.36</v>
      </c>
      <c r="Q414">
        <v>4.03</v>
      </c>
      <c r="R414">
        <v>1.96</v>
      </c>
      <c r="S414">
        <v>3.52</v>
      </c>
      <c r="T414">
        <v>4.5</v>
      </c>
      <c r="U414" t="str">
        <f t="shared" si="6"/>
        <v>HOME STRONGER</v>
      </c>
      <c r="V414" t="str" cm="1">
        <f t="array" ref="V414">_xlfn.IFS(N414="H","HOME WIN",N414="D","DRAW",N414="A","AWAY WIN")</f>
        <v>DRAW</v>
      </c>
    </row>
    <row r="415" spans="1:22" x14ac:dyDescent="0.45">
      <c r="A415" t="s">
        <v>20</v>
      </c>
      <c r="B415" s="2">
        <v>41251</v>
      </c>
      <c r="C415" s="1">
        <v>0.79166666666666663</v>
      </c>
      <c r="D415" t="s">
        <v>48</v>
      </c>
      <c r="E415" t="s">
        <v>25</v>
      </c>
      <c r="F415">
        <v>1367.62</v>
      </c>
      <c r="G415">
        <v>1512.32</v>
      </c>
      <c r="H415">
        <v>4</v>
      </c>
      <c r="I415">
        <v>7</v>
      </c>
      <c r="J415">
        <v>9</v>
      </c>
      <c r="K415">
        <v>13</v>
      </c>
      <c r="L415">
        <v>0</v>
      </c>
      <c r="M415">
        <v>1</v>
      </c>
      <c r="N415" t="s">
        <v>34</v>
      </c>
      <c r="O415">
        <v>2.84</v>
      </c>
      <c r="P415">
        <v>3.32</v>
      </c>
      <c r="Q415">
        <v>2.38</v>
      </c>
      <c r="R415">
        <v>3.08</v>
      </c>
      <c r="S415">
        <v>3.61</v>
      </c>
      <c r="T415">
        <v>2.5</v>
      </c>
      <c r="U415" t="str">
        <f t="shared" si="6"/>
        <v>AWAY STRONGER</v>
      </c>
      <c r="V415" t="str" cm="1">
        <f t="array" ref="V415">_xlfn.IFS(N415="H","HOME WIN",N415="D","DRAW",N415="A","AWAY WIN")</f>
        <v>AWAY WIN</v>
      </c>
    </row>
    <row r="416" spans="1:22" x14ac:dyDescent="0.45">
      <c r="A416" t="s">
        <v>31</v>
      </c>
      <c r="B416" s="2">
        <v>41254</v>
      </c>
      <c r="C416" s="1">
        <v>0.75</v>
      </c>
      <c r="D416" t="s">
        <v>55</v>
      </c>
      <c r="E416" t="s">
        <v>45</v>
      </c>
      <c r="F416">
        <v>1413.5</v>
      </c>
      <c r="G416">
        <v>1369.27</v>
      </c>
      <c r="H416">
        <v>2</v>
      </c>
      <c r="I416">
        <v>3</v>
      </c>
      <c r="J416">
        <v>4</v>
      </c>
      <c r="K416">
        <v>5</v>
      </c>
      <c r="L416">
        <v>0</v>
      </c>
      <c r="M416">
        <v>0</v>
      </c>
      <c r="N416" t="s">
        <v>28</v>
      </c>
      <c r="O416">
        <v>2.13</v>
      </c>
      <c r="P416">
        <v>3.36</v>
      </c>
      <c r="Q416">
        <v>3.32</v>
      </c>
      <c r="R416">
        <v>2.31</v>
      </c>
      <c r="S416">
        <v>3.59</v>
      </c>
      <c r="T416">
        <v>3.6</v>
      </c>
      <c r="U416" t="str">
        <f t="shared" si="6"/>
        <v>HOME STRONGER</v>
      </c>
      <c r="V416" t="str" cm="1">
        <f t="array" ref="V416">_xlfn.IFS(N416="H","HOME WIN",N416="D","DRAW",N416="A","AWAY WIN")</f>
        <v>DRAW</v>
      </c>
    </row>
    <row r="417" spans="1:22" x14ac:dyDescent="0.45">
      <c r="A417" t="s">
        <v>35</v>
      </c>
      <c r="B417" s="2">
        <v>41258</v>
      </c>
      <c r="C417" s="1">
        <v>0.72916666666666663</v>
      </c>
      <c r="D417" t="s">
        <v>39</v>
      </c>
      <c r="E417" t="s">
        <v>46</v>
      </c>
      <c r="F417">
        <v>1558.69</v>
      </c>
      <c r="G417">
        <v>1336.14</v>
      </c>
      <c r="H417">
        <v>3</v>
      </c>
      <c r="I417">
        <v>6</v>
      </c>
      <c r="J417">
        <v>0</v>
      </c>
      <c r="K417">
        <v>1</v>
      </c>
      <c r="L417">
        <v>7</v>
      </c>
      <c r="M417">
        <v>0</v>
      </c>
      <c r="N417" t="s">
        <v>23</v>
      </c>
      <c r="O417">
        <v>1.22</v>
      </c>
      <c r="P417">
        <v>6.16</v>
      </c>
      <c r="Q417">
        <v>11.47</v>
      </c>
      <c r="R417">
        <v>1.25</v>
      </c>
      <c r="S417">
        <v>7</v>
      </c>
      <c r="T417">
        <v>16.64</v>
      </c>
      <c r="U417" t="str">
        <f t="shared" si="6"/>
        <v>HOME STRONGER</v>
      </c>
      <c r="V417" t="str" cm="1">
        <f t="array" ref="V417">_xlfn.IFS(N417="H","HOME WIN",N417="D","DRAW",N417="A","AWAY WIN")</f>
        <v>HOME WIN</v>
      </c>
    </row>
    <row r="418" spans="1:22" x14ac:dyDescent="0.45">
      <c r="A418" t="s">
        <v>35</v>
      </c>
      <c r="B418" s="2">
        <v>41258</v>
      </c>
      <c r="C418" s="1">
        <v>0.72916666666666663</v>
      </c>
      <c r="D418" t="s">
        <v>38</v>
      </c>
      <c r="E418" t="s">
        <v>47</v>
      </c>
      <c r="F418">
        <v>1319.16</v>
      </c>
      <c r="G418">
        <v>1345.6</v>
      </c>
      <c r="H418">
        <v>3</v>
      </c>
      <c r="I418">
        <v>9</v>
      </c>
      <c r="J418">
        <v>1</v>
      </c>
      <c r="K418">
        <v>1</v>
      </c>
      <c r="L418">
        <v>3</v>
      </c>
      <c r="M418">
        <v>1</v>
      </c>
      <c r="N418" t="s">
        <v>23</v>
      </c>
      <c r="O418">
        <v>2.4</v>
      </c>
      <c r="P418">
        <v>3.27</v>
      </c>
      <c r="Q418">
        <v>2.83</v>
      </c>
      <c r="R418">
        <v>2.66</v>
      </c>
      <c r="S418">
        <v>3.5</v>
      </c>
      <c r="T418">
        <v>3.01</v>
      </c>
      <c r="U418" t="str">
        <f t="shared" si="6"/>
        <v>AWAY STRONGER</v>
      </c>
      <c r="V418" t="str" cm="1">
        <f t="array" ref="V418">_xlfn.IFS(N418="H","HOME WIN",N418="D","DRAW",N418="A","AWAY WIN")</f>
        <v>HOME WIN</v>
      </c>
    </row>
    <row r="419" spans="1:22" x14ac:dyDescent="0.45">
      <c r="A419" t="s">
        <v>31</v>
      </c>
      <c r="B419" s="2">
        <v>41277</v>
      </c>
      <c r="C419" s="1">
        <v>0.72916666666666663</v>
      </c>
      <c r="D419" t="s">
        <v>32</v>
      </c>
      <c r="E419" t="s">
        <v>68</v>
      </c>
      <c r="F419">
        <v>1340.82</v>
      </c>
      <c r="G419">
        <v>1414.55</v>
      </c>
      <c r="H419">
        <v>3</v>
      </c>
      <c r="I419">
        <v>3</v>
      </c>
      <c r="J419">
        <v>9</v>
      </c>
      <c r="K419">
        <v>9</v>
      </c>
      <c r="L419">
        <v>3</v>
      </c>
      <c r="M419">
        <v>2</v>
      </c>
      <c r="N419" t="s">
        <v>23</v>
      </c>
      <c r="O419">
        <v>2.96</v>
      </c>
      <c r="P419">
        <v>3.3</v>
      </c>
      <c r="Q419">
        <v>2.33</v>
      </c>
      <c r="R419">
        <v>3.25</v>
      </c>
      <c r="S419">
        <v>3.45</v>
      </c>
      <c r="T419">
        <v>2.4300000000000002</v>
      </c>
      <c r="U419" t="str">
        <f t="shared" si="6"/>
        <v>AWAY STRONGER</v>
      </c>
      <c r="V419" t="str" cm="1">
        <f t="array" ref="V419">_xlfn.IFS(N419="H","HOME WIN",N419="D","DRAW",N419="A","AWAY WIN")</f>
        <v>HOME WIN</v>
      </c>
    </row>
    <row r="420" spans="1:22" x14ac:dyDescent="0.45">
      <c r="A420" t="s">
        <v>31</v>
      </c>
      <c r="B420" s="2">
        <v>41278</v>
      </c>
      <c r="C420" s="1">
        <v>0.5</v>
      </c>
      <c r="D420" t="s">
        <v>45</v>
      </c>
      <c r="E420" t="s">
        <v>68</v>
      </c>
      <c r="F420">
        <v>1349.68</v>
      </c>
      <c r="G420">
        <v>1414.55</v>
      </c>
      <c r="H420">
        <v>5</v>
      </c>
      <c r="I420">
        <v>6</v>
      </c>
      <c r="J420">
        <v>6</v>
      </c>
      <c r="K420">
        <v>9</v>
      </c>
      <c r="L420">
        <v>1</v>
      </c>
      <c r="M420">
        <v>0</v>
      </c>
      <c r="N420" t="s">
        <v>23</v>
      </c>
      <c r="O420">
        <v>2.5299999999999998</v>
      </c>
      <c r="P420">
        <v>3.2</v>
      </c>
      <c r="Q420">
        <v>2.74</v>
      </c>
      <c r="R420">
        <v>2.65</v>
      </c>
      <c r="S420">
        <v>3.4</v>
      </c>
      <c r="T420">
        <v>2.95</v>
      </c>
      <c r="U420" t="str">
        <f t="shared" si="6"/>
        <v>AWAY STRONGER</v>
      </c>
      <c r="V420" t="str" cm="1">
        <f t="array" ref="V420">_xlfn.IFS(N420="H","HOME WIN",N420="D","DRAW",N420="A","AWAY WIN")</f>
        <v>HOME WIN</v>
      </c>
    </row>
    <row r="421" spans="1:22" x14ac:dyDescent="0.45">
      <c r="A421" t="s">
        <v>31</v>
      </c>
      <c r="B421" s="2">
        <v>41278</v>
      </c>
      <c r="C421" s="1">
        <v>0.58333333333333337</v>
      </c>
      <c r="D421" t="s">
        <v>56</v>
      </c>
      <c r="E421" t="s">
        <v>55</v>
      </c>
      <c r="F421">
        <v>1488.17</v>
      </c>
      <c r="G421">
        <v>1407.91</v>
      </c>
      <c r="H421">
        <v>6</v>
      </c>
      <c r="I421">
        <v>12</v>
      </c>
      <c r="J421">
        <v>2</v>
      </c>
      <c r="K421">
        <v>4</v>
      </c>
      <c r="L421">
        <v>3</v>
      </c>
      <c r="M421">
        <v>1</v>
      </c>
      <c r="N421" t="s">
        <v>23</v>
      </c>
      <c r="O421">
        <v>1.85</v>
      </c>
      <c r="P421">
        <v>3.47</v>
      </c>
      <c r="Q421">
        <v>4.1399999999999997</v>
      </c>
      <c r="R421">
        <v>1.99</v>
      </c>
      <c r="S421">
        <v>3.75</v>
      </c>
      <c r="T421">
        <v>4.59</v>
      </c>
      <c r="U421" t="str">
        <f t="shared" si="6"/>
        <v>HOME STRONGER</v>
      </c>
      <c r="V421" t="str" cm="1">
        <f t="array" ref="V421">_xlfn.IFS(N421="H","HOME WIN",N421="D","DRAW",N421="A","AWAY WIN")</f>
        <v>HOME WIN</v>
      </c>
    </row>
    <row r="422" spans="1:22" x14ac:dyDescent="0.45">
      <c r="A422" t="s">
        <v>41</v>
      </c>
      <c r="B422" s="2">
        <v>41278</v>
      </c>
      <c r="C422" s="1">
        <v>0.6875</v>
      </c>
      <c r="D422" t="s">
        <v>51</v>
      </c>
      <c r="E422" t="s">
        <v>53</v>
      </c>
      <c r="F422">
        <v>1445.85</v>
      </c>
      <c r="G422">
        <v>1487.04</v>
      </c>
      <c r="H422">
        <v>9</v>
      </c>
      <c r="I422">
        <v>12</v>
      </c>
      <c r="J422">
        <v>5</v>
      </c>
      <c r="K422">
        <v>11</v>
      </c>
      <c r="L422">
        <v>2</v>
      </c>
      <c r="M422">
        <v>2</v>
      </c>
      <c r="N422" t="s">
        <v>28</v>
      </c>
      <c r="O422">
        <v>2.04</v>
      </c>
      <c r="P422">
        <v>3.26</v>
      </c>
      <c r="Q422">
        <v>3.65</v>
      </c>
      <c r="R422">
        <v>2.13</v>
      </c>
      <c r="S422">
        <v>3.45</v>
      </c>
      <c r="T422">
        <v>4.05</v>
      </c>
      <c r="U422" t="str">
        <f t="shared" si="6"/>
        <v>AWAY STRONGER</v>
      </c>
      <c r="V422" t="str" cm="1">
        <f t="array" ref="V422">_xlfn.IFS(N422="H","HOME WIN",N422="D","DRAW",N422="A","AWAY WIN")</f>
        <v>DRAW</v>
      </c>
    </row>
    <row r="423" spans="1:22" x14ac:dyDescent="0.45">
      <c r="A423" t="s">
        <v>20</v>
      </c>
      <c r="B423" s="2">
        <v>41278</v>
      </c>
      <c r="C423" s="1">
        <v>0.70833333333333337</v>
      </c>
      <c r="D423" t="s">
        <v>30</v>
      </c>
      <c r="E423" t="s">
        <v>60</v>
      </c>
      <c r="F423">
        <v>1511.75</v>
      </c>
      <c r="G423">
        <v>1385.42</v>
      </c>
      <c r="H423">
        <v>6</v>
      </c>
      <c r="I423">
        <v>9</v>
      </c>
      <c r="J423">
        <v>3</v>
      </c>
      <c r="K423">
        <v>6</v>
      </c>
      <c r="L423">
        <v>4</v>
      </c>
      <c r="M423">
        <v>0</v>
      </c>
      <c r="N423" t="s">
        <v>23</v>
      </c>
      <c r="O423">
        <v>1.45</v>
      </c>
      <c r="P423">
        <v>4.3899999999999997</v>
      </c>
      <c r="Q423">
        <v>6.35</v>
      </c>
      <c r="R423">
        <v>1.53</v>
      </c>
      <c r="S423">
        <v>5.01</v>
      </c>
      <c r="T423">
        <v>7</v>
      </c>
      <c r="U423" t="str">
        <f t="shared" si="6"/>
        <v>HOME STRONGER</v>
      </c>
      <c r="V423" t="str" cm="1">
        <f t="array" ref="V423">_xlfn.IFS(N423="H","HOME WIN",N423="D","DRAW",N423="A","AWAY WIN")</f>
        <v>HOME WIN</v>
      </c>
    </row>
    <row r="424" spans="1:22" x14ac:dyDescent="0.45">
      <c r="A424" t="s">
        <v>20</v>
      </c>
      <c r="B424" s="2">
        <v>41278</v>
      </c>
      <c r="C424" s="1">
        <v>0.70833333333333337</v>
      </c>
      <c r="D424" t="s">
        <v>69</v>
      </c>
      <c r="E424" t="s">
        <v>48</v>
      </c>
      <c r="F424">
        <v>1288.81</v>
      </c>
      <c r="G424">
        <v>1374.6</v>
      </c>
      <c r="H424">
        <v>6</v>
      </c>
      <c r="I424">
        <v>9</v>
      </c>
      <c r="J424">
        <v>3</v>
      </c>
      <c r="K424">
        <v>7</v>
      </c>
      <c r="L424">
        <v>0</v>
      </c>
      <c r="M424">
        <v>1</v>
      </c>
      <c r="N424" t="s">
        <v>34</v>
      </c>
      <c r="O424">
        <v>2.29</v>
      </c>
      <c r="P424">
        <v>3.31</v>
      </c>
      <c r="Q424">
        <v>2.97</v>
      </c>
      <c r="R424">
        <v>2.4</v>
      </c>
      <c r="S424">
        <v>3.49</v>
      </c>
      <c r="T424">
        <v>3.3</v>
      </c>
      <c r="U424" t="str">
        <f t="shared" si="6"/>
        <v>AWAY STRONGER</v>
      </c>
      <c r="V424" t="str" cm="1">
        <f t="array" ref="V424">_xlfn.IFS(N424="H","HOME WIN",N424="D","DRAW",N424="A","AWAY WIN")</f>
        <v>AWAY WIN</v>
      </c>
    </row>
    <row r="425" spans="1:22" x14ac:dyDescent="0.45">
      <c r="A425" t="s">
        <v>20</v>
      </c>
      <c r="B425" s="2">
        <v>41278</v>
      </c>
      <c r="C425" s="1">
        <v>0.75</v>
      </c>
      <c r="D425" t="s">
        <v>40</v>
      </c>
      <c r="E425" t="s">
        <v>26</v>
      </c>
      <c r="F425">
        <v>1382.98</v>
      </c>
      <c r="G425">
        <v>1324.55</v>
      </c>
      <c r="H425">
        <v>0</v>
      </c>
      <c r="I425">
        <v>6</v>
      </c>
      <c r="J425">
        <v>3</v>
      </c>
      <c r="K425">
        <v>4</v>
      </c>
      <c r="L425">
        <v>1</v>
      </c>
      <c r="M425">
        <v>0</v>
      </c>
      <c r="N425" t="s">
        <v>23</v>
      </c>
      <c r="O425">
        <v>1.65</v>
      </c>
      <c r="P425">
        <v>3.68</v>
      </c>
      <c r="Q425">
        <v>5.09</v>
      </c>
      <c r="R425">
        <v>1.77</v>
      </c>
      <c r="S425">
        <v>3.95</v>
      </c>
      <c r="T425">
        <v>6.4</v>
      </c>
      <c r="U425" t="str">
        <f t="shared" si="6"/>
        <v>HOME STRONGER</v>
      </c>
      <c r="V425" t="str" cm="1">
        <f t="array" ref="V425">_xlfn.IFS(N425="H","HOME WIN",N425="D","DRAW",N425="A","AWAY WIN")</f>
        <v>HOME WIN</v>
      </c>
    </row>
    <row r="426" spans="1:22" x14ac:dyDescent="0.45">
      <c r="A426" t="s">
        <v>31</v>
      </c>
      <c r="B426" s="2">
        <v>41278</v>
      </c>
      <c r="C426" s="1">
        <v>0.75</v>
      </c>
      <c r="D426" t="s">
        <v>57</v>
      </c>
      <c r="E426" t="s">
        <v>33</v>
      </c>
      <c r="F426">
        <v>1342.43</v>
      </c>
      <c r="G426">
        <v>1402.54</v>
      </c>
      <c r="H426">
        <v>4</v>
      </c>
      <c r="I426">
        <v>8</v>
      </c>
      <c r="J426">
        <v>1</v>
      </c>
      <c r="K426">
        <v>5</v>
      </c>
      <c r="L426">
        <v>3</v>
      </c>
      <c r="M426">
        <v>2</v>
      </c>
      <c r="N426" t="s">
        <v>23</v>
      </c>
      <c r="O426">
        <v>2.33</v>
      </c>
      <c r="P426">
        <v>3.25</v>
      </c>
      <c r="Q426">
        <v>2.99</v>
      </c>
      <c r="R426">
        <v>2.5</v>
      </c>
      <c r="S426">
        <v>3.45</v>
      </c>
      <c r="T426">
        <v>3.31</v>
      </c>
      <c r="U426" t="str">
        <f t="shared" si="6"/>
        <v>AWAY STRONGER</v>
      </c>
      <c r="V426" t="str" cm="1">
        <f t="array" ref="V426">_xlfn.IFS(N426="H","HOME WIN",N426="D","DRAW",N426="A","AWAY WIN")</f>
        <v>HOME WIN</v>
      </c>
    </row>
    <row r="427" spans="1:22" x14ac:dyDescent="0.45">
      <c r="A427" t="s">
        <v>31</v>
      </c>
      <c r="B427" s="2">
        <v>41283</v>
      </c>
      <c r="C427" s="1">
        <v>0.58333333333333337</v>
      </c>
      <c r="D427" t="s">
        <v>45</v>
      </c>
      <c r="E427" t="s">
        <v>55</v>
      </c>
      <c r="F427">
        <v>1349.68</v>
      </c>
      <c r="G427">
        <v>1407.91</v>
      </c>
      <c r="H427">
        <v>7</v>
      </c>
      <c r="I427">
        <v>8</v>
      </c>
      <c r="J427">
        <v>2</v>
      </c>
      <c r="K427">
        <v>3</v>
      </c>
      <c r="L427">
        <v>1</v>
      </c>
      <c r="M427">
        <v>1</v>
      </c>
      <c r="N427" t="s">
        <v>28</v>
      </c>
      <c r="O427">
        <v>2.6</v>
      </c>
      <c r="P427">
        <v>3.27</v>
      </c>
      <c r="Q427">
        <v>2.65</v>
      </c>
      <c r="R427">
        <v>2.74</v>
      </c>
      <c r="S427">
        <v>3.45</v>
      </c>
      <c r="T427">
        <v>2.84</v>
      </c>
      <c r="U427" t="str">
        <f t="shared" si="6"/>
        <v>AWAY STRONGER</v>
      </c>
      <c r="V427" t="str" cm="1">
        <f t="array" ref="V427">_xlfn.IFS(N427="H","HOME WIN",N427="D","DRAW",N427="A","AWAY WIN")</f>
        <v>DRAW</v>
      </c>
    </row>
    <row r="428" spans="1:22" x14ac:dyDescent="0.45">
      <c r="A428" t="s">
        <v>20</v>
      </c>
      <c r="B428" s="2">
        <v>41283</v>
      </c>
      <c r="C428" s="1">
        <v>0.60416666666666663</v>
      </c>
      <c r="D428" t="s">
        <v>88</v>
      </c>
      <c r="E428" t="s">
        <v>69</v>
      </c>
      <c r="F428">
        <v>1249.78</v>
      </c>
      <c r="G428">
        <v>1288.81</v>
      </c>
      <c r="H428">
        <v>0</v>
      </c>
      <c r="I428">
        <v>0</v>
      </c>
      <c r="J428">
        <v>3</v>
      </c>
      <c r="K428">
        <v>6</v>
      </c>
      <c r="L428">
        <v>7</v>
      </c>
      <c r="M428">
        <v>0</v>
      </c>
      <c r="N428" t="s">
        <v>23</v>
      </c>
      <c r="O428">
        <v>2.0499999999999998</v>
      </c>
      <c r="P428">
        <v>3.47</v>
      </c>
      <c r="Q428">
        <v>3.41</v>
      </c>
      <c r="R428">
        <v>2.15</v>
      </c>
      <c r="S428">
        <v>3.77</v>
      </c>
      <c r="T428">
        <v>3.68</v>
      </c>
      <c r="U428" t="str">
        <f t="shared" si="6"/>
        <v>AWAY STRONGER</v>
      </c>
      <c r="V428" t="str" cm="1">
        <f t="array" ref="V428">_xlfn.IFS(N428="H","HOME WIN",N428="D","DRAW",N428="A","AWAY WIN")</f>
        <v>HOME WIN</v>
      </c>
    </row>
    <row r="429" spans="1:22" x14ac:dyDescent="0.45">
      <c r="A429" t="s">
        <v>74</v>
      </c>
      <c r="B429" s="2">
        <v>41283</v>
      </c>
      <c r="C429" s="1">
        <v>0.6875</v>
      </c>
      <c r="D429" t="s">
        <v>89</v>
      </c>
      <c r="E429" t="s">
        <v>75</v>
      </c>
      <c r="F429">
        <v>1218.08</v>
      </c>
      <c r="G429">
        <v>1216.82</v>
      </c>
      <c r="H429">
        <v>5</v>
      </c>
      <c r="I429">
        <v>9</v>
      </c>
      <c r="J429">
        <v>3</v>
      </c>
      <c r="K429">
        <v>7</v>
      </c>
      <c r="L429">
        <v>1</v>
      </c>
      <c r="M429">
        <v>1</v>
      </c>
      <c r="N429" t="s">
        <v>28</v>
      </c>
      <c r="O429">
        <v>2.1800000000000002</v>
      </c>
      <c r="P429">
        <v>3.33</v>
      </c>
      <c r="Q429">
        <v>3.16</v>
      </c>
      <c r="R429">
        <v>2.2999999999999998</v>
      </c>
      <c r="S429">
        <v>3.53</v>
      </c>
      <c r="T429">
        <v>3.7</v>
      </c>
      <c r="U429" t="str">
        <f t="shared" si="6"/>
        <v>HOME STRONGER</v>
      </c>
      <c r="V429" t="str" cm="1">
        <f t="array" ref="V429">_xlfn.IFS(N429="H","HOME WIN",N429="D","DRAW",N429="A","AWAY WIN")</f>
        <v>DRAW</v>
      </c>
    </row>
    <row r="430" spans="1:22" x14ac:dyDescent="0.45">
      <c r="A430" t="s">
        <v>41</v>
      </c>
      <c r="B430" s="2">
        <v>41283</v>
      </c>
      <c r="C430" s="1">
        <v>0.6875</v>
      </c>
      <c r="D430" t="s">
        <v>70</v>
      </c>
      <c r="E430" t="s">
        <v>51</v>
      </c>
      <c r="F430">
        <v>1319.59</v>
      </c>
      <c r="G430">
        <v>1445.85</v>
      </c>
      <c r="H430">
        <v>3</v>
      </c>
      <c r="I430">
        <v>6</v>
      </c>
      <c r="J430">
        <v>7</v>
      </c>
      <c r="K430">
        <v>13</v>
      </c>
      <c r="L430">
        <v>1</v>
      </c>
      <c r="M430">
        <v>2</v>
      </c>
      <c r="N430" t="s">
        <v>34</v>
      </c>
      <c r="O430">
        <v>2.48</v>
      </c>
      <c r="P430">
        <v>3.22</v>
      </c>
      <c r="Q430">
        <v>2.82</v>
      </c>
      <c r="R430">
        <v>2.65</v>
      </c>
      <c r="S430">
        <v>3.43</v>
      </c>
      <c r="T430">
        <v>3.08</v>
      </c>
      <c r="U430" t="str">
        <f t="shared" si="6"/>
        <v>AWAY STRONGER</v>
      </c>
      <c r="V430" t="str" cm="1">
        <f t="array" ref="V430">_xlfn.IFS(N430="H","HOME WIN",N430="D","DRAW",N430="A","AWAY WIN")</f>
        <v>AWAY WIN</v>
      </c>
    </row>
    <row r="431" spans="1:22" x14ac:dyDescent="0.45">
      <c r="A431" t="s">
        <v>41</v>
      </c>
      <c r="B431" s="2">
        <v>41283</v>
      </c>
      <c r="C431" s="1">
        <v>0.6875</v>
      </c>
      <c r="D431" t="s">
        <v>54</v>
      </c>
      <c r="E431" t="s">
        <v>87</v>
      </c>
      <c r="F431">
        <v>1336.63</v>
      </c>
      <c r="G431">
        <v>1226.5899999999999</v>
      </c>
      <c r="H431">
        <v>0</v>
      </c>
      <c r="I431">
        <v>3</v>
      </c>
      <c r="J431">
        <v>1</v>
      </c>
      <c r="K431">
        <v>5</v>
      </c>
      <c r="L431">
        <v>1</v>
      </c>
      <c r="M431">
        <v>0</v>
      </c>
      <c r="N431" t="s">
        <v>23</v>
      </c>
      <c r="O431">
        <v>1.82</v>
      </c>
      <c r="P431">
        <v>3.47</v>
      </c>
      <c r="Q431">
        <v>4.34</v>
      </c>
      <c r="R431">
        <v>1.96</v>
      </c>
      <c r="S431">
        <v>3.65</v>
      </c>
      <c r="T431">
        <v>4.75</v>
      </c>
      <c r="U431" t="str">
        <f t="shared" si="6"/>
        <v>HOME STRONGER</v>
      </c>
      <c r="V431" t="str" cm="1">
        <f t="array" ref="V431">_xlfn.IFS(N431="H","HOME WIN",N431="D","DRAW",N431="A","AWAY WIN")</f>
        <v>HOME WIN</v>
      </c>
    </row>
    <row r="432" spans="1:22" x14ac:dyDescent="0.45">
      <c r="A432" t="s">
        <v>20</v>
      </c>
      <c r="B432" s="2">
        <v>41283</v>
      </c>
      <c r="C432" s="1">
        <v>0.70833333333333337</v>
      </c>
      <c r="D432" t="s">
        <v>49</v>
      </c>
      <c r="E432" t="s">
        <v>27</v>
      </c>
      <c r="F432">
        <v>1440.35</v>
      </c>
      <c r="G432">
        <v>1274.68</v>
      </c>
      <c r="H432">
        <v>9</v>
      </c>
      <c r="I432">
        <v>12</v>
      </c>
      <c r="J432">
        <v>1</v>
      </c>
      <c r="K432">
        <v>2</v>
      </c>
      <c r="L432">
        <v>1</v>
      </c>
      <c r="M432">
        <v>1</v>
      </c>
      <c r="N432" t="s">
        <v>28</v>
      </c>
      <c r="O432">
        <v>1.39</v>
      </c>
      <c r="P432">
        <v>4.67</v>
      </c>
      <c r="Q432">
        <v>7.51</v>
      </c>
      <c r="R432">
        <v>1.53</v>
      </c>
      <c r="S432">
        <v>5.15</v>
      </c>
      <c r="T432">
        <v>8.85</v>
      </c>
      <c r="U432" t="str">
        <f t="shared" si="6"/>
        <v>HOME STRONGER</v>
      </c>
      <c r="V432" t="str" cm="1">
        <f t="array" ref="V432">_xlfn.IFS(N432="H","HOME WIN",N432="D","DRAW",N432="A","AWAY WIN")</f>
        <v>DRAW</v>
      </c>
    </row>
    <row r="433" spans="1:22" x14ac:dyDescent="0.45">
      <c r="A433" t="s">
        <v>20</v>
      </c>
      <c r="B433" s="2">
        <v>41283</v>
      </c>
      <c r="C433" s="1">
        <v>0.70833333333333337</v>
      </c>
      <c r="D433" t="s">
        <v>59</v>
      </c>
      <c r="E433" t="s">
        <v>58</v>
      </c>
      <c r="F433">
        <v>1403.56</v>
      </c>
      <c r="G433">
        <v>1447.8</v>
      </c>
      <c r="H433">
        <v>6</v>
      </c>
      <c r="I433">
        <v>9</v>
      </c>
      <c r="J433">
        <v>3</v>
      </c>
      <c r="K433">
        <v>7</v>
      </c>
      <c r="L433">
        <v>1</v>
      </c>
      <c r="M433">
        <v>0</v>
      </c>
      <c r="N433" t="s">
        <v>23</v>
      </c>
      <c r="O433">
        <v>2.23</v>
      </c>
      <c r="P433">
        <v>3.4</v>
      </c>
      <c r="Q433">
        <v>3.08</v>
      </c>
      <c r="R433">
        <v>2.35</v>
      </c>
      <c r="S433">
        <v>3.66</v>
      </c>
      <c r="T433">
        <v>3.25</v>
      </c>
      <c r="U433" t="str">
        <f t="shared" si="6"/>
        <v>AWAY STRONGER</v>
      </c>
      <c r="V433" t="str" cm="1">
        <f t="array" ref="V433">_xlfn.IFS(N433="H","HOME WIN",N433="D","DRAW",N433="A","AWAY WIN")</f>
        <v>HOME WIN</v>
      </c>
    </row>
    <row r="434" spans="1:22" x14ac:dyDescent="0.45">
      <c r="A434" t="s">
        <v>20</v>
      </c>
      <c r="B434" s="2">
        <v>41283</v>
      </c>
      <c r="C434" s="1">
        <v>0.75</v>
      </c>
      <c r="D434" t="s">
        <v>25</v>
      </c>
      <c r="E434" t="s">
        <v>40</v>
      </c>
      <c r="F434">
        <v>1534.58</v>
      </c>
      <c r="G434">
        <v>1382.98</v>
      </c>
      <c r="H434">
        <v>9</v>
      </c>
      <c r="I434">
        <v>15</v>
      </c>
      <c r="J434">
        <v>3</v>
      </c>
      <c r="K434">
        <v>6</v>
      </c>
      <c r="L434">
        <v>4</v>
      </c>
      <c r="M434">
        <v>0</v>
      </c>
      <c r="N434" t="s">
        <v>23</v>
      </c>
      <c r="O434">
        <v>1.53</v>
      </c>
      <c r="P434">
        <v>4.2300000000000004</v>
      </c>
      <c r="Q434">
        <v>5.62</v>
      </c>
      <c r="R434">
        <v>1.65</v>
      </c>
      <c r="S434">
        <v>4.72</v>
      </c>
      <c r="T434">
        <v>6.32</v>
      </c>
      <c r="U434" t="str">
        <f t="shared" si="6"/>
        <v>HOME STRONGER</v>
      </c>
      <c r="V434" t="str" cm="1">
        <f t="array" ref="V434">_xlfn.IFS(N434="H","HOME WIN",N434="D","DRAW",N434="A","AWAY WIN")</f>
        <v>HOME WIN</v>
      </c>
    </row>
    <row r="435" spans="1:22" x14ac:dyDescent="0.45">
      <c r="A435" t="s">
        <v>31</v>
      </c>
      <c r="B435" s="2">
        <v>41283</v>
      </c>
      <c r="C435" s="1">
        <v>0.75</v>
      </c>
      <c r="D435" t="s">
        <v>68</v>
      </c>
      <c r="E435" t="s">
        <v>57</v>
      </c>
      <c r="F435">
        <v>1414.55</v>
      </c>
      <c r="G435">
        <v>1342.43</v>
      </c>
      <c r="H435">
        <v>3</v>
      </c>
      <c r="I435">
        <v>9</v>
      </c>
      <c r="J435">
        <v>6</v>
      </c>
      <c r="K435">
        <v>10</v>
      </c>
      <c r="L435">
        <v>2</v>
      </c>
      <c r="M435">
        <v>1</v>
      </c>
      <c r="N435" t="s">
        <v>23</v>
      </c>
      <c r="O435">
        <v>2.25</v>
      </c>
      <c r="P435">
        <v>3.34</v>
      </c>
      <c r="Q435">
        <v>3.09</v>
      </c>
      <c r="R435">
        <v>2.35</v>
      </c>
      <c r="S435">
        <v>3.53</v>
      </c>
      <c r="T435">
        <v>3.4</v>
      </c>
      <c r="U435" t="str">
        <f t="shared" si="6"/>
        <v>HOME STRONGER</v>
      </c>
      <c r="V435" t="str" cm="1">
        <f t="array" ref="V435">_xlfn.IFS(N435="H","HOME WIN",N435="D","DRAW",N435="A","AWAY WIN")</f>
        <v>HOME WIN</v>
      </c>
    </row>
    <row r="436" spans="1:22" x14ac:dyDescent="0.45">
      <c r="A436" t="s">
        <v>61</v>
      </c>
      <c r="B436" s="2">
        <v>41286</v>
      </c>
      <c r="C436" s="1">
        <v>0.60416666666666663</v>
      </c>
      <c r="D436" t="s">
        <v>63</v>
      </c>
      <c r="E436" t="s">
        <v>90</v>
      </c>
      <c r="F436">
        <v>1346.36</v>
      </c>
      <c r="G436">
        <v>1246.31</v>
      </c>
      <c r="H436">
        <v>3</v>
      </c>
      <c r="I436">
        <v>4</v>
      </c>
      <c r="J436">
        <v>0</v>
      </c>
      <c r="K436">
        <v>0</v>
      </c>
      <c r="L436">
        <v>3</v>
      </c>
      <c r="M436">
        <v>2</v>
      </c>
      <c r="N436" t="s">
        <v>23</v>
      </c>
      <c r="O436">
        <v>2.36</v>
      </c>
      <c r="P436">
        <v>3.17</v>
      </c>
      <c r="Q436">
        <v>2.99</v>
      </c>
      <c r="R436">
        <v>2.54</v>
      </c>
      <c r="S436">
        <v>3.3</v>
      </c>
      <c r="T436">
        <v>3.2</v>
      </c>
      <c r="U436" t="str">
        <f t="shared" si="6"/>
        <v>HOME STRONGER</v>
      </c>
      <c r="V436" t="str" cm="1">
        <f t="array" ref="V436">_xlfn.IFS(N436="H","HOME WIN",N436="D","DRAW",N436="A","AWAY WIN")</f>
        <v>HOME WIN</v>
      </c>
    </row>
    <row r="437" spans="1:22" x14ac:dyDescent="0.45">
      <c r="A437" t="s">
        <v>35</v>
      </c>
      <c r="B437" s="2">
        <v>41286</v>
      </c>
      <c r="C437" s="1">
        <v>0.64583333333333337</v>
      </c>
      <c r="D437" t="s">
        <v>39</v>
      </c>
      <c r="E437" t="s">
        <v>36</v>
      </c>
      <c r="F437">
        <v>1564.3</v>
      </c>
      <c r="G437">
        <v>1423.87</v>
      </c>
      <c r="H437">
        <v>4</v>
      </c>
      <c r="I437">
        <v>7</v>
      </c>
      <c r="J437">
        <v>6</v>
      </c>
      <c r="K437">
        <v>9</v>
      </c>
      <c r="L437">
        <v>4</v>
      </c>
      <c r="M437">
        <v>0</v>
      </c>
      <c r="N437" t="s">
        <v>23</v>
      </c>
      <c r="O437">
        <v>1.24</v>
      </c>
      <c r="P437">
        <v>5.87</v>
      </c>
      <c r="Q437">
        <v>10.53</v>
      </c>
      <c r="R437">
        <v>1.33</v>
      </c>
      <c r="S437">
        <v>7</v>
      </c>
      <c r="T437">
        <v>13</v>
      </c>
      <c r="U437" t="str">
        <f t="shared" si="6"/>
        <v>HOME STRONGER</v>
      </c>
      <c r="V437" t="str" cm="1">
        <f t="array" ref="V437">_xlfn.IFS(N437="H","HOME WIN",N437="D","DRAW",N437="A","AWAY WIN")</f>
        <v>HOME WIN</v>
      </c>
    </row>
    <row r="438" spans="1:22" x14ac:dyDescent="0.45">
      <c r="A438" t="s">
        <v>31</v>
      </c>
      <c r="B438" s="2">
        <v>41286</v>
      </c>
      <c r="C438" s="1">
        <v>0.66666666666666663</v>
      </c>
      <c r="D438" t="s">
        <v>44</v>
      </c>
      <c r="E438" t="s">
        <v>33</v>
      </c>
      <c r="F438">
        <v>1423.45</v>
      </c>
      <c r="G438">
        <v>1402.54</v>
      </c>
      <c r="H438">
        <v>6</v>
      </c>
      <c r="I438">
        <v>7</v>
      </c>
      <c r="J438">
        <v>1</v>
      </c>
      <c r="K438">
        <v>4</v>
      </c>
      <c r="L438">
        <v>4</v>
      </c>
      <c r="M438">
        <v>1</v>
      </c>
      <c r="N438" t="s">
        <v>23</v>
      </c>
      <c r="O438">
        <v>2.21</v>
      </c>
      <c r="P438">
        <v>3.44</v>
      </c>
      <c r="Q438">
        <v>3.08</v>
      </c>
      <c r="R438">
        <v>2.38</v>
      </c>
      <c r="S438">
        <v>3.72</v>
      </c>
      <c r="T438">
        <v>3.45</v>
      </c>
      <c r="U438" t="str">
        <f t="shared" si="6"/>
        <v>HOME STRONGER</v>
      </c>
      <c r="V438" t="str" cm="1">
        <f t="array" ref="V438">_xlfn.IFS(N438="H","HOME WIN",N438="D","DRAW",N438="A","AWAY WIN")</f>
        <v>HOME WIN</v>
      </c>
    </row>
    <row r="439" spans="1:22" x14ac:dyDescent="0.45">
      <c r="A439" t="s">
        <v>61</v>
      </c>
      <c r="B439" s="2">
        <v>41286</v>
      </c>
      <c r="C439" s="1">
        <v>0.70833333333333337</v>
      </c>
      <c r="D439" t="s">
        <v>64</v>
      </c>
      <c r="E439" t="s">
        <v>62</v>
      </c>
      <c r="F439">
        <v>1209.8499999999999</v>
      </c>
      <c r="G439">
        <v>1489.69</v>
      </c>
      <c r="H439">
        <v>0</v>
      </c>
      <c r="I439">
        <v>0</v>
      </c>
      <c r="J439">
        <v>9</v>
      </c>
      <c r="K439">
        <v>12</v>
      </c>
      <c r="L439">
        <v>1</v>
      </c>
      <c r="M439">
        <v>0</v>
      </c>
      <c r="N439" t="s">
        <v>23</v>
      </c>
      <c r="O439">
        <v>6.18</v>
      </c>
      <c r="P439">
        <v>3.91</v>
      </c>
      <c r="Q439">
        <v>1.53</v>
      </c>
      <c r="R439">
        <v>7.1</v>
      </c>
      <c r="S439">
        <v>4.4000000000000004</v>
      </c>
      <c r="T439">
        <v>1.57</v>
      </c>
      <c r="U439" t="str">
        <f t="shared" si="6"/>
        <v>AWAY STRONGER</v>
      </c>
      <c r="V439" t="str" cm="1">
        <f t="array" ref="V439">_xlfn.IFS(N439="H","HOME WIN",N439="D","DRAW",N439="A","AWAY WIN")</f>
        <v>HOME WIN</v>
      </c>
    </row>
    <row r="440" spans="1:22" x14ac:dyDescent="0.45">
      <c r="A440" t="s">
        <v>35</v>
      </c>
      <c r="B440" s="2">
        <v>41308</v>
      </c>
      <c r="C440" s="1">
        <v>0.625</v>
      </c>
      <c r="D440" t="s">
        <v>37</v>
      </c>
      <c r="E440" t="s">
        <v>47</v>
      </c>
      <c r="F440">
        <v>1470.77</v>
      </c>
      <c r="G440">
        <v>1336.08</v>
      </c>
      <c r="H440">
        <v>4</v>
      </c>
      <c r="I440">
        <v>10</v>
      </c>
      <c r="J440">
        <v>0</v>
      </c>
      <c r="K440">
        <v>1</v>
      </c>
      <c r="L440">
        <v>1</v>
      </c>
      <c r="M440">
        <v>2</v>
      </c>
      <c r="N440" t="s">
        <v>34</v>
      </c>
      <c r="O440">
        <v>1.62</v>
      </c>
      <c r="P440">
        <v>3.74</v>
      </c>
      <c r="Q440">
        <v>5.28</v>
      </c>
      <c r="R440">
        <v>1.73</v>
      </c>
      <c r="S440">
        <v>4.1500000000000004</v>
      </c>
      <c r="T440">
        <v>6.1</v>
      </c>
      <c r="U440" t="str">
        <f t="shared" si="6"/>
        <v>HOME STRONGER</v>
      </c>
      <c r="V440" t="str" cm="1">
        <f t="array" ref="V440">_xlfn.IFS(N440="H","HOME WIN",N440="D","DRAW",N440="A","AWAY WIN")</f>
        <v>AWAY WIN</v>
      </c>
    </row>
    <row r="441" spans="1:22" x14ac:dyDescent="0.45">
      <c r="A441" t="s">
        <v>35</v>
      </c>
      <c r="B441" s="2">
        <v>41308</v>
      </c>
      <c r="C441" s="1">
        <v>0.72916666666666663</v>
      </c>
      <c r="D441" t="s">
        <v>46</v>
      </c>
      <c r="E441" t="s">
        <v>36</v>
      </c>
      <c r="F441">
        <v>1330.54</v>
      </c>
      <c r="G441">
        <v>1423.87</v>
      </c>
      <c r="H441">
        <v>0</v>
      </c>
      <c r="I441">
        <v>0</v>
      </c>
      <c r="J441">
        <v>6</v>
      </c>
      <c r="K441">
        <v>9</v>
      </c>
      <c r="L441">
        <v>1</v>
      </c>
      <c r="M441">
        <v>0</v>
      </c>
      <c r="N441" t="s">
        <v>23</v>
      </c>
      <c r="O441">
        <v>2.92</v>
      </c>
      <c r="P441">
        <v>3.17</v>
      </c>
      <c r="Q441">
        <v>2.41</v>
      </c>
      <c r="R441">
        <v>3.14</v>
      </c>
      <c r="S441">
        <v>3.35</v>
      </c>
      <c r="T441">
        <v>2.6</v>
      </c>
      <c r="U441" t="str">
        <f t="shared" si="6"/>
        <v>AWAY STRONGER</v>
      </c>
      <c r="V441" t="str" cm="1">
        <f t="array" ref="V441">_xlfn.IFS(N441="H","HOME WIN",N441="D","DRAW",N441="A","AWAY WIN")</f>
        <v>HOME WIN</v>
      </c>
    </row>
    <row r="442" spans="1:22" x14ac:dyDescent="0.45">
      <c r="A442" t="s">
        <v>20</v>
      </c>
      <c r="B442" s="2">
        <v>41309</v>
      </c>
      <c r="C442" s="1">
        <v>0.72916666666666663</v>
      </c>
      <c r="D442" t="s">
        <v>27</v>
      </c>
      <c r="E442" t="s">
        <v>58</v>
      </c>
      <c r="F442">
        <v>1274.68</v>
      </c>
      <c r="G442">
        <v>1447.8</v>
      </c>
      <c r="H442">
        <v>2</v>
      </c>
      <c r="I442">
        <v>2</v>
      </c>
      <c r="J442">
        <v>3</v>
      </c>
      <c r="K442">
        <v>6</v>
      </c>
      <c r="L442">
        <v>2</v>
      </c>
      <c r="M442">
        <v>0</v>
      </c>
      <c r="N442" t="s">
        <v>23</v>
      </c>
      <c r="O442">
        <v>3.72</v>
      </c>
      <c r="P442">
        <v>3.48</v>
      </c>
      <c r="Q442">
        <v>1.93</v>
      </c>
      <c r="R442">
        <v>4.09</v>
      </c>
      <c r="S442">
        <v>3.79</v>
      </c>
      <c r="T442">
        <v>2.1</v>
      </c>
      <c r="U442" t="str">
        <f t="shared" si="6"/>
        <v>AWAY STRONGER</v>
      </c>
      <c r="V442" t="str" cm="1">
        <f t="array" ref="V442">_xlfn.IFS(N442="H","HOME WIN",N442="D","DRAW",N442="A","AWAY WIN")</f>
        <v>HOME WIN</v>
      </c>
    </row>
    <row r="443" spans="1:22" x14ac:dyDescent="0.45">
      <c r="A443" t="s">
        <v>20</v>
      </c>
      <c r="B443" s="2">
        <v>41309</v>
      </c>
      <c r="C443" s="1">
        <v>0.72916666666666663</v>
      </c>
      <c r="D443" t="s">
        <v>25</v>
      </c>
      <c r="E443" t="s">
        <v>29</v>
      </c>
      <c r="F443">
        <v>1534.58</v>
      </c>
      <c r="G443">
        <v>1350.15</v>
      </c>
      <c r="H443">
        <v>9</v>
      </c>
      <c r="I443">
        <v>15</v>
      </c>
      <c r="J443">
        <v>5</v>
      </c>
      <c r="K443">
        <v>9</v>
      </c>
      <c r="L443">
        <v>1</v>
      </c>
      <c r="M443">
        <v>2</v>
      </c>
      <c r="N443" t="s">
        <v>34</v>
      </c>
      <c r="O443">
        <v>1.47</v>
      </c>
      <c r="P443">
        <v>4.25</v>
      </c>
      <c r="Q443">
        <v>6.34</v>
      </c>
      <c r="R443">
        <v>1.54</v>
      </c>
      <c r="S443">
        <v>4.6500000000000004</v>
      </c>
      <c r="T443">
        <v>7.15</v>
      </c>
      <c r="U443" t="str">
        <f t="shared" si="6"/>
        <v>HOME STRONGER</v>
      </c>
      <c r="V443" t="str" cm="1">
        <f t="array" ref="V443">_xlfn.IFS(N443="H","HOME WIN",N443="D","DRAW",N443="A","AWAY WIN")</f>
        <v>AWAY WIN</v>
      </c>
    </row>
    <row r="444" spans="1:22" x14ac:dyDescent="0.45">
      <c r="A444" t="s">
        <v>61</v>
      </c>
      <c r="B444" s="2">
        <v>41311</v>
      </c>
      <c r="C444" s="1">
        <v>0.625</v>
      </c>
      <c r="D444" t="s">
        <v>80</v>
      </c>
      <c r="E444" t="s">
        <v>63</v>
      </c>
      <c r="F444">
        <v>1320.25</v>
      </c>
      <c r="G444">
        <v>1346.36</v>
      </c>
      <c r="H444">
        <v>3</v>
      </c>
      <c r="I444">
        <v>7</v>
      </c>
      <c r="J444">
        <v>9</v>
      </c>
      <c r="K444">
        <v>9</v>
      </c>
      <c r="L444">
        <v>1</v>
      </c>
      <c r="M444">
        <v>0</v>
      </c>
      <c r="N444" t="s">
        <v>23</v>
      </c>
      <c r="O444">
        <v>2.4700000000000002</v>
      </c>
      <c r="P444">
        <v>3.21</v>
      </c>
      <c r="Q444">
        <v>2.73</v>
      </c>
      <c r="R444">
        <v>2.7</v>
      </c>
      <c r="S444">
        <v>3.5</v>
      </c>
      <c r="T444">
        <v>3.08</v>
      </c>
      <c r="U444" t="str">
        <f t="shared" si="6"/>
        <v>AWAY STRONGER</v>
      </c>
      <c r="V444" t="str" cm="1">
        <f t="array" ref="V444">_xlfn.IFS(N444="H","HOME WIN",N444="D","DRAW",N444="A","AWAY WIN")</f>
        <v>HOME WIN</v>
      </c>
    </row>
    <row r="445" spans="1:22" x14ac:dyDescent="0.45">
      <c r="A445" t="s">
        <v>61</v>
      </c>
      <c r="B445" s="2">
        <v>41313</v>
      </c>
      <c r="C445" s="1">
        <v>0.70833333333333337</v>
      </c>
      <c r="D445" t="s">
        <v>90</v>
      </c>
      <c r="E445" t="s">
        <v>63</v>
      </c>
      <c r="F445">
        <v>1246.31</v>
      </c>
      <c r="G445">
        <v>1346.36</v>
      </c>
      <c r="H445">
        <v>0</v>
      </c>
      <c r="I445">
        <v>0</v>
      </c>
      <c r="J445">
        <v>6</v>
      </c>
      <c r="K445">
        <v>9</v>
      </c>
      <c r="L445">
        <v>2</v>
      </c>
      <c r="M445">
        <v>1</v>
      </c>
      <c r="N445" t="s">
        <v>23</v>
      </c>
      <c r="O445">
        <v>2.48</v>
      </c>
      <c r="P445">
        <v>3.14</v>
      </c>
      <c r="Q445">
        <v>2.83</v>
      </c>
      <c r="R445">
        <v>2.64</v>
      </c>
      <c r="S445">
        <v>3.33</v>
      </c>
      <c r="T445">
        <v>3.05</v>
      </c>
      <c r="U445" t="str">
        <f t="shared" si="6"/>
        <v>AWAY STRONGER</v>
      </c>
      <c r="V445" t="str" cm="1">
        <f t="array" ref="V445">_xlfn.IFS(N445="H","HOME WIN",N445="D","DRAW",N445="A","AWAY WIN")</f>
        <v>HOME WIN</v>
      </c>
    </row>
    <row r="446" spans="1:22" x14ac:dyDescent="0.45">
      <c r="A446" t="s">
        <v>65</v>
      </c>
      <c r="B446" s="2">
        <v>41316</v>
      </c>
      <c r="C446" s="1">
        <v>0.66666666666666663</v>
      </c>
      <c r="D446" t="s">
        <v>79</v>
      </c>
      <c r="E446" t="s">
        <v>73</v>
      </c>
      <c r="F446">
        <v>1444.58</v>
      </c>
      <c r="G446">
        <v>1555.61</v>
      </c>
      <c r="H446">
        <v>3</v>
      </c>
      <c r="I446">
        <v>6</v>
      </c>
      <c r="J446">
        <v>7</v>
      </c>
      <c r="K446">
        <v>7</v>
      </c>
      <c r="L446">
        <v>1</v>
      </c>
      <c r="M446">
        <v>2</v>
      </c>
      <c r="N446" t="s">
        <v>34</v>
      </c>
      <c r="O446">
        <v>1.91</v>
      </c>
      <c r="P446">
        <v>3.36</v>
      </c>
      <c r="Q446">
        <v>3.72</v>
      </c>
      <c r="R446">
        <v>2</v>
      </c>
      <c r="S446">
        <v>3.5</v>
      </c>
      <c r="T446">
        <v>4.37</v>
      </c>
      <c r="U446" t="str">
        <f t="shared" si="6"/>
        <v>AWAY STRONGER</v>
      </c>
      <c r="V446" t="str" cm="1">
        <f t="array" ref="V446">_xlfn.IFS(N446="H","HOME WIN",N446="D","DRAW",N446="A","AWAY WIN")</f>
        <v>AWAY WIN</v>
      </c>
    </row>
    <row r="447" spans="1:22" x14ac:dyDescent="0.45">
      <c r="A447" t="s">
        <v>31</v>
      </c>
      <c r="B447" s="2">
        <v>41316</v>
      </c>
      <c r="C447" s="1">
        <v>0.66666666666666663</v>
      </c>
      <c r="D447" t="s">
        <v>68</v>
      </c>
      <c r="E447" t="s">
        <v>44</v>
      </c>
      <c r="F447">
        <v>1414.55</v>
      </c>
      <c r="G447">
        <v>1423.45</v>
      </c>
      <c r="H447">
        <v>3</v>
      </c>
      <c r="I447">
        <v>9</v>
      </c>
      <c r="J447">
        <v>6</v>
      </c>
      <c r="K447">
        <v>9</v>
      </c>
      <c r="L447">
        <v>1</v>
      </c>
      <c r="M447">
        <v>0</v>
      </c>
      <c r="N447" t="s">
        <v>23</v>
      </c>
      <c r="O447">
        <v>1.88</v>
      </c>
      <c r="P447">
        <v>3.55</v>
      </c>
      <c r="Q447">
        <v>3.97</v>
      </c>
      <c r="R447">
        <v>1.95</v>
      </c>
      <c r="S447">
        <v>3.8</v>
      </c>
      <c r="T447">
        <v>4.4000000000000004</v>
      </c>
      <c r="U447" t="str">
        <f t="shared" si="6"/>
        <v>AWAY STRONGER</v>
      </c>
      <c r="V447" t="str" cm="1">
        <f t="array" ref="V447">_xlfn.IFS(N447="H","HOME WIN",N447="D","DRAW",N447="A","AWAY WIN")</f>
        <v>HOME WIN</v>
      </c>
    </row>
    <row r="448" spans="1:22" x14ac:dyDescent="0.45">
      <c r="A448" t="s">
        <v>35</v>
      </c>
      <c r="B448" s="2">
        <v>41316</v>
      </c>
      <c r="C448" s="1">
        <v>0.75</v>
      </c>
      <c r="D448" t="s">
        <v>36</v>
      </c>
      <c r="E448" t="s">
        <v>38</v>
      </c>
      <c r="F448">
        <v>1423.87</v>
      </c>
      <c r="G448">
        <v>1328.67</v>
      </c>
      <c r="H448">
        <v>3</v>
      </c>
      <c r="I448">
        <v>6</v>
      </c>
      <c r="J448">
        <v>3</v>
      </c>
      <c r="K448">
        <v>3</v>
      </c>
      <c r="L448">
        <v>4</v>
      </c>
      <c r="M448">
        <v>0</v>
      </c>
      <c r="N448" t="s">
        <v>23</v>
      </c>
      <c r="O448">
        <v>1.59</v>
      </c>
      <c r="P448">
        <v>3.93</v>
      </c>
      <c r="Q448">
        <v>5.31</v>
      </c>
      <c r="R448">
        <v>1.65</v>
      </c>
      <c r="S448">
        <v>4.33</v>
      </c>
      <c r="T448">
        <v>6.7</v>
      </c>
      <c r="U448" t="str">
        <f t="shared" si="6"/>
        <v>HOME STRONGER</v>
      </c>
      <c r="V448" t="str" cm="1">
        <f t="array" ref="V448">_xlfn.IFS(N448="H","HOME WIN",N448="D","DRAW",N448="A","AWAY WIN")</f>
        <v>HOME WIN</v>
      </c>
    </row>
    <row r="449" spans="1:22" x14ac:dyDescent="0.45">
      <c r="A449" t="s">
        <v>35</v>
      </c>
      <c r="B449" s="2">
        <v>41316</v>
      </c>
      <c r="C449" s="1">
        <v>0.75</v>
      </c>
      <c r="D449" t="s">
        <v>39</v>
      </c>
      <c r="E449" t="s">
        <v>37</v>
      </c>
      <c r="F449">
        <v>1564.3</v>
      </c>
      <c r="G449">
        <v>1470.77</v>
      </c>
      <c r="H449">
        <v>7</v>
      </c>
      <c r="I449">
        <v>10</v>
      </c>
      <c r="J449">
        <v>1</v>
      </c>
      <c r="K449">
        <v>7</v>
      </c>
      <c r="L449">
        <v>1</v>
      </c>
      <c r="M449">
        <v>0</v>
      </c>
      <c r="N449" t="s">
        <v>23</v>
      </c>
      <c r="O449">
        <v>1.19</v>
      </c>
      <c r="P449">
        <v>6.77</v>
      </c>
      <c r="Q449">
        <v>12.28</v>
      </c>
      <c r="R449">
        <v>1.23</v>
      </c>
      <c r="S449">
        <v>7.9</v>
      </c>
      <c r="T449">
        <v>16.600000000000001</v>
      </c>
      <c r="U449" t="str">
        <f t="shared" si="6"/>
        <v>HOME STRONGER</v>
      </c>
      <c r="V449" t="str" cm="1">
        <f t="array" ref="V449">_xlfn.IFS(N449="H","HOME WIN",N449="D","DRAW",N449="A","AWAY WIN")</f>
        <v>HOME WIN</v>
      </c>
    </row>
    <row r="450" spans="1:22" x14ac:dyDescent="0.45">
      <c r="A450" t="s">
        <v>61</v>
      </c>
      <c r="B450" s="2">
        <v>41317</v>
      </c>
      <c r="C450" s="1">
        <v>0.70833333333333337</v>
      </c>
      <c r="D450" t="s">
        <v>80</v>
      </c>
      <c r="E450" t="s">
        <v>77</v>
      </c>
      <c r="F450">
        <v>1320.25</v>
      </c>
      <c r="G450">
        <v>1358.52</v>
      </c>
      <c r="H450">
        <v>5</v>
      </c>
      <c r="I450">
        <v>9</v>
      </c>
      <c r="J450">
        <v>4</v>
      </c>
      <c r="K450">
        <v>8</v>
      </c>
      <c r="L450">
        <v>5</v>
      </c>
      <c r="M450">
        <v>2</v>
      </c>
      <c r="N450" t="s">
        <v>23</v>
      </c>
      <c r="O450">
        <v>2.66</v>
      </c>
      <c r="P450">
        <v>3.05</v>
      </c>
      <c r="Q450">
        <v>2.73</v>
      </c>
      <c r="R450">
        <v>2.88</v>
      </c>
      <c r="S450">
        <v>3.2</v>
      </c>
      <c r="T450">
        <v>2.95</v>
      </c>
      <c r="U450" t="str">
        <f t="shared" si="6"/>
        <v>AWAY STRONGER</v>
      </c>
      <c r="V450" t="str" cm="1">
        <f t="array" ref="V450">_xlfn.IFS(N450="H","HOME WIN",N450="D","DRAW",N450="A","AWAY WIN")</f>
        <v>HOME WIN</v>
      </c>
    </row>
    <row r="451" spans="1:22" x14ac:dyDescent="0.45">
      <c r="A451" t="s">
        <v>31</v>
      </c>
      <c r="B451" s="2">
        <v>41317</v>
      </c>
      <c r="C451" s="1">
        <v>0.75</v>
      </c>
      <c r="D451" t="s">
        <v>45</v>
      </c>
      <c r="E451" t="s">
        <v>68</v>
      </c>
      <c r="F451">
        <v>1349.68</v>
      </c>
      <c r="G451">
        <v>1414.55</v>
      </c>
      <c r="H451">
        <v>5</v>
      </c>
      <c r="I451">
        <v>9</v>
      </c>
      <c r="J451">
        <v>6</v>
      </c>
      <c r="K451">
        <v>9</v>
      </c>
      <c r="L451">
        <v>2</v>
      </c>
      <c r="M451">
        <v>2</v>
      </c>
      <c r="N451" t="s">
        <v>28</v>
      </c>
      <c r="O451">
        <v>2.36</v>
      </c>
      <c r="P451">
        <v>3.37</v>
      </c>
      <c r="Q451">
        <v>2.89</v>
      </c>
      <c r="R451">
        <v>2.6</v>
      </c>
      <c r="S451">
        <v>3.55</v>
      </c>
      <c r="T451">
        <v>3.29</v>
      </c>
      <c r="U451" t="str">
        <f t="shared" ref="U451:U514" si="7">IF(F451&gt;G451,"HOME STRONGER","AWAY STRONGER")</f>
        <v>AWAY STRONGER</v>
      </c>
      <c r="V451" t="str" cm="1">
        <f t="array" ref="V451">_xlfn.IFS(N451="H","HOME WIN",N451="D","DRAW",N451="A","AWAY WIN")</f>
        <v>DRAW</v>
      </c>
    </row>
    <row r="452" spans="1:22" x14ac:dyDescent="0.45">
      <c r="A452" t="s">
        <v>35</v>
      </c>
      <c r="B452" s="2">
        <v>41321</v>
      </c>
      <c r="C452" s="1">
        <v>0.625</v>
      </c>
      <c r="D452" t="s">
        <v>36</v>
      </c>
      <c r="E452" t="s">
        <v>38</v>
      </c>
      <c r="F452">
        <v>1423.87</v>
      </c>
      <c r="G452">
        <v>1328.67</v>
      </c>
      <c r="H452">
        <v>3</v>
      </c>
      <c r="I452">
        <v>9</v>
      </c>
      <c r="J452">
        <v>0</v>
      </c>
      <c r="K452">
        <v>3</v>
      </c>
      <c r="L452">
        <v>3</v>
      </c>
      <c r="M452">
        <v>0</v>
      </c>
      <c r="N452" t="s">
        <v>23</v>
      </c>
      <c r="O452">
        <v>1.58</v>
      </c>
      <c r="P452">
        <v>3.78</v>
      </c>
      <c r="Q452">
        <v>5.61</v>
      </c>
      <c r="R452">
        <v>1.7</v>
      </c>
      <c r="S452">
        <v>4.1500000000000004</v>
      </c>
      <c r="T452">
        <v>6.7</v>
      </c>
      <c r="U452" t="str">
        <f t="shared" si="7"/>
        <v>HOME STRONGER</v>
      </c>
      <c r="V452" t="str" cm="1">
        <f t="array" ref="V452">_xlfn.IFS(N452="H","HOME WIN",N452="D","DRAW",N452="A","AWAY WIN")</f>
        <v>HOME WIN</v>
      </c>
    </row>
    <row r="453" spans="1:22" x14ac:dyDescent="0.45">
      <c r="A453" t="s">
        <v>35</v>
      </c>
      <c r="B453" s="2">
        <v>41321</v>
      </c>
      <c r="C453" s="1">
        <v>0.72916666666666663</v>
      </c>
      <c r="D453" t="s">
        <v>46</v>
      </c>
      <c r="E453" t="s">
        <v>37</v>
      </c>
      <c r="F453">
        <v>1330.54</v>
      </c>
      <c r="G453">
        <v>1470.77</v>
      </c>
      <c r="H453">
        <v>3</v>
      </c>
      <c r="I453">
        <v>3</v>
      </c>
      <c r="J453">
        <v>0</v>
      </c>
      <c r="K453">
        <v>4</v>
      </c>
      <c r="L453">
        <v>0</v>
      </c>
      <c r="M453">
        <v>0</v>
      </c>
      <c r="N453" t="s">
        <v>28</v>
      </c>
      <c r="O453">
        <v>3.45</v>
      </c>
      <c r="P453">
        <v>3.24</v>
      </c>
      <c r="Q453">
        <v>2.1</v>
      </c>
      <c r="R453">
        <v>3.91</v>
      </c>
      <c r="S453">
        <v>3.4</v>
      </c>
      <c r="T453">
        <v>2.2000000000000002</v>
      </c>
      <c r="U453" t="str">
        <f t="shared" si="7"/>
        <v>AWAY STRONGER</v>
      </c>
      <c r="V453" t="str" cm="1">
        <f t="array" ref="V453">_xlfn.IFS(N453="H","HOME WIN",N453="D","DRAW",N453="A","AWAY WIN")</f>
        <v>DRAW</v>
      </c>
    </row>
    <row r="454" spans="1:22" x14ac:dyDescent="0.45">
      <c r="A454" t="s">
        <v>61</v>
      </c>
      <c r="B454" s="2">
        <v>41328</v>
      </c>
      <c r="C454" s="1">
        <v>0.52083333333333337</v>
      </c>
      <c r="D454" t="s">
        <v>64</v>
      </c>
      <c r="E454" t="s">
        <v>80</v>
      </c>
      <c r="F454">
        <v>1209.8499999999999</v>
      </c>
      <c r="G454">
        <v>1320.25</v>
      </c>
      <c r="H454">
        <v>9</v>
      </c>
      <c r="I454">
        <v>9</v>
      </c>
      <c r="J454">
        <v>7</v>
      </c>
      <c r="K454">
        <v>9</v>
      </c>
      <c r="L454">
        <v>4</v>
      </c>
      <c r="M454">
        <v>0</v>
      </c>
      <c r="N454" t="s">
        <v>23</v>
      </c>
      <c r="O454">
        <v>3.13</v>
      </c>
      <c r="P454">
        <v>3.12</v>
      </c>
      <c r="Q454">
        <v>2.25</v>
      </c>
      <c r="R454">
        <v>3.35</v>
      </c>
      <c r="S454">
        <v>3.35</v>
      </c>
      <c r="T454">
        <v>2.4300000000000002</v>
      </c>
      <c r="U454" t="str">
        <f t="shared" si="7"/>
        <v>AWAY STRONGER</v>
      </c>
      <c r="V454" t="str" cm="1">
        <f t="array" ref="V454">_xlfn.IFS(N454="H","HOME WIN",N454="D","DRAW",N454="A","AWAY WIN")</f>
        <v>HOME WIN</v>
      </c>
    </row>
    <row r="455" spans="1:22" x14ac:dyDescent="0.45">
      <c r="A455" t="s">
        <v>35</v>
      </c>
      <c r="B455" s="2">
        <v>41328</v>
      </c>
      <c r="C455" s="1">
        <v>0.625</v>
      </c>
      <c r="D455" t="s">
        <v>38</v>
      </c>
      <c r="E455" t="s">
        <v>46</v>
      </c>
      <c r="F455">
        <v>1328.67</v>
      </c>
      <c r="G455">
        <v>1330.54</v>
      </c>
      <c r="H455">
        <v>0</v>
      </c>
      <c r="I455">
        <v>3</v>
      </c>
      <c r="J455">
        <v>4</v>
      </c>
      <c r="K455">
        <v>4</v>
      </c>
      <c r="L455">
        <v>2</v>
      </c>
      <c r="M455">
        <v>0</v>
      </c>
      <c r="N455" t="s">
        <v>23</v>
      </c>
      <c r="O455">
        <v>1.99</v>
      </c>
      <c r="P455">
        <v>3.31</v>
      </c>
      <c r="Q455">
        <v>3.71</v>
      </c>
      <c r="R455">
        <v>2.2000000000000002</v>
      </c>
      <c r="S455">
        <v>3.5</v>
      </c>
      <c r="T455">
        <v>4.3</v>
      </c>
      <c r="U455" t="str">
        <f t="shared" si="7"/>
        <v>AWAY STRONGER</v>
      </c>
      <c r="V455" t="str" cm="1">
        <f t="array" ref="V455">_xlfn.IFS(N455="H","HOME WIN",N455="D","DRAW",N455="A","AWAY WIN")</f>
        <v>HOME WIN</v>
      </c>
    </row>
    <row r="456" spans="1:22" x14ac:dyDescent="0.45">
      <c r="A456" t="s">
        <v>65</v>
      </c>
      <c r="B456" s="2">
        <v>41330</v>
      </c>
      <c r="C456" s="1">
        <v>0.77083333333333337</v>
      </c>
      <c r="D456" t="s">
        <v>73</v>
      </c>
      <c r="E456" t="s">
        <v>72</v>
      </c>
      <c r="F456">
        <v>1555.61</v>
      </c>
      <c r="G456">
        <v>1592.8</v>
      </c>
      <c r="H456">
        <v>7</v>
      </c>
      <c r="I456">
        <v>10</v>
      </c>
      <c r="J456">
        <v>3</v>
      </c>
      <c r="K456">
        <v>6</v>
      </c>
      <c r="L456">
        <v>0</v>
      </c>
      <c r="M456">
        <v>0</v>
      </c>
      <c r="N456" t="s">
        <v>28</v>
      </c>
      <c r="O456">
        <v>2.0699999999999998</v>
      </c>
      <c r="P456">
        <v>3.17</v>
      </c>
      <c r="Q456">
        <v>3.35</v>
      </c>
      <c r="R456">
        <v>2.21</v>
      </c>
      <c r="S456">
        <v>3.35</v>
      </c>
      <c r="T456">
        <v>3.8</v>
      </c>
      <c r="U456" t="str">
        <f t="shared" si="7"/>
        <v>AWAY STRONGER</v>
      </c>
      <c r="V456" t="str" cm="1">
        <f t="array" ref="V456">_xlfn.IFS(N456="H","HOME WIN",N456="D","DRAW",N456="A","AWAY WIN")</f>
        <v>DRAW</v>
      </c>
    </row>
    <row r="457" spans="1:22" x14ac:dyDescent="0.45">
      <c r="A457" t="s">
        <v>31</v>
      </c>
      <c r="B457" s="2">
        <v>41336</v>
      </c>
      <c r="C457" s="1">
        <v>0.54166666666666663</v>
      </c>
      <c r="D457" t="s">
        <v>56</v>
      </c>
      <c r="E457" t="s">
        <v>78</v>
      </c>
      <c r="F457">
        <v>1488.17</v>
      </c>
      <c r="G457">
        <v>1378.16</v>
      </c>
      <c r="H457">
        <v>1</v>
      </c>
      <c r="I457">
        <v>4</v>
      </c>
      <c r="J457">
        <v>0</v>
      </c>
      <c r="K457">
        <v>3</v>
      </c>
      <c r="L457">
        <v>1</v>
      </c>
      <c r="M457">
        <v>0</v>
      </c>
      <c r="N457" t="s">
        <v>23</v>
      </c>
      <c r="O457">
        <v>1.9</v>
      </c>
      <c r="P457">
        <v>3.38</v>
      </c>
      <c r="Q457">
        <v>4.03</v>
      </c>
      <c r="R457">
        <v>2.04</v>
      </c>
      <c r="S457">
        <v>3.6</v>
      </c>
      <c r="T457">
        <v>4.5</v>
      </c>
      <c r="U457" t="str">
        <f t="shared" si="7"/>
        <v>HOME STRONGER</v>
      </c>
      <c r="V457" t="str" cm="1">
        <f t="array" ref="V457">_xlfn.IFS(N457="H","HOME WIN",N457="D","DRAW",N457="A","AWAY WIN")</f>
        <v>HOME WIN</v>
      </c>
    </row>
    <row r="458" spans="1:22" x14ac:dyDescent="0.45">
      <c r="A458" t="s">
        <v>31</v>
      </c>
      <c r="B458" s="2">
        <v>41338</v>
      </c>
      <c r="C458" s="1">
        <v>0.72916666666666663</v>
      </c>
      <c r="D458" t="s">
        <v>32</v>
      </c>
      <c r="E458" t="s">
        <v>56</v>
      </c>
      <c r="F458">
        <v>1340.82</v>
      </c>
      <c r="G458">
        <v>1488.17</v>
      </c>
      <c r="H458">
        <v>6</v>
      </c>
      <c r="I458">
        <v>9</v>
      </c>
      <c r="J458">
        <v>4</v>
      </c>
      <c r="K458">
        <v>7</v>
      </c>
      <c r="L458">
        <v>2</v>
      </c>
      <c r="M458">
        <v>2</v>
      </c>
      <c r="N458" t="s">
        <v>28</v>
      </c>
      <c r="O458">
        <v>3.4</v>
      </c>
      <c r="P458">
        <v>3.46</v>
      </c>
      <c r="Q458">
        <v>2.0499999999999998</v>
      </c>
      <c r="R458">
        <v>3.9</v>
      </c>
      <c r="S458">
        <v>3.66</v>
      </c>
      <c r="T458">
        <v>2.1800000000000002</v>
      </c>
      <c r="U458" t="str">
        <f t="shared" si="7"/>
        <v>AWAY STRONGER</v>
      </c>
      <c r="V458" t="str" cm="1">
        <f t="array" ref="V458">_xlfn.IFS(N458="H","HOME WIN",N458="D","DRAW",N458="A","AWAY WIN")</f>
        <v>DRAW</v>
      </c>
    </row>
    <row r="459" spans="1:22" x14ac:dyDescent="0.45">
      <c r="A459" t="s">
        <v>20</v>
      </c>
      <c r="B459" s="2">
        <v>41341</v>
      </c>
      <c r="C459" s="1">
        <v>0.60416666666666663</v>
      </c>
      <c r="D459" t="s">
        <v>25</v>
      </c>
      <c r="E459" t="s">
        <v>60</v>
      </c>
      <c r="F459">
        <v>1534.58</v>
      </c>
      <c r="G459">
        <v>1385.42</v>
      </c>
      <c r="H459">
        <v>6</v>
      </c>
      <c r="I459">
        <v>12</v>
      </c>
      <c r="J459">
        <v>0</v>
      </c>
      <c r="K459">
        <v>3</v>
      </c>
      <c r="L459">
        <v>2</v>
      </c>
      <c r="M459">
        <v>0</v>
      </c>
      <c r="N459" t="s">
        <v>23</v>
      </c>
      <c r="O459">
        <v>1.57</v>
      </c>
      <c r="P459">
        <v>4.1100000000000003</v>
      </c>
      <c r="Q459">
        <v>5.32</v>
      </c>
      <c r="R459">
        <v>1.67</v>
      </c>
      <c r="S459">
        <v>4.6500000000000004</v>
      </c>
      <c r="T459">
        <v>6.13</v>
      </c>
      <c r="U459" t="str">
        <f t="shared" si="7"/>
        <v>HOME STRONGER</v>
      </c>
      <c r="V459" t="str" cm="1">
        <f t="array" ref="V459">_xlfn.IFS(N459="H","HOME WIN",N459="D","DRAW",N459="A","AWAY WIN")</f>
        <v>HOME WIN</v>
      </c>
    </row>
    <row r="460" spans="1:22" x14ac:dyDescent="0.45">
      <c r="A460" t="s">
        <v>41</v>
      </c>
      <c r="B460" s="2">
        <v>41341</v>
      </c>
      <c r="C460" s="1">
        <v>0.625</v>
      </c>
      <c r="D460" t="s">
        <v>54</v>
      </c>
      <c r="E460" t="s">
        <v>50</v>
      </c>
      <c r="F460">
        <v>1336.63</v>
      </c>
      <c r="G460">
        <v>1280.52</v>
      </c>
      <c r="H460">
        <v>3</v>
      </c>
      <c r="I460">
        <v>6</v>
      </c>
      <c r="J460">
        <v>1</v>
      </c>
      <c r="K460">
        <v>5</v>
      </c>
      <c r="L460">
        <v>1</v>
      </c>
      <c r="M460">
        <v>0</v>
      </c>
      <c r="N460" t="s">
        <v>23</v>
      </c>
      <c r="O460">
        <v>1.6</v>
      </c>
      <c r="P460">
        <v>3.84</v>
      </c>
      <c r="Q460">
        <v>5.58</v>
      </c>
      <c r="R460">
        <v>1.72</v>
      </c>
      <c r="S460">
        <v>4.4000000000000004</v>
      </c>
      <c r="T460">
        <v>6.4</v>
      </c>
      <c r="U460" t="str">
        <f t="shared" si="7"/>
        <v>HOME STRONGER</v>
      </c>
      <c r="V460" t="str" cm="1">
        <f t="array" ref="V460">_xlfn.IFS(N460="H","HOME WIN",N460="D","DRAW",N460="A","AWAY WIN")</f>
        <v>HOME WIN</v>
      </c>
    </row>
    <row r="461" spans="1:22" x14ac:dyDescent="0.45">
      <c r="A461" t="s">
        <v>41</v>
      </c>
      <c r="B461" s="2">
        <v>41341</v>
      </c>
      <c r="C461" s="1">
        <v>0.62847222222222221</v>
      </c>
      <c r="D461" t="s">
        <v>53</v>
      </c>
      <c r="E461" t="s">
        <v>51</v>
      </c>
      <c r="F461">
        <v>1487.04</v>
      </c>
      <c r="G461">
        <v>1445.85</v>
      </c>
      <c r="H461">
        <v>5</v>
      </c>
      <c r="I461">
        <v>7</v>
      </c>
      <c r="J461">
        <v>7</v>
      </c>
      <c r="K461">
        <v>13</v>
      </c>
      <c r="L461">
        <v>2</v>
      </c>
      <c r="M461">
        <v>1</v>
      </c>
      <c r="N461" t="s">
        <v>23</v>
      </c>
      <c r="O461">
        <v>1.99</v>
      </c>
      <c r="P461">
        <v>3.4</v>
      </c>
      <c r="Q461">
        <v>3.68</v>
      </c>
      <c r="R461">
        <v>2.14</v>
      </c>
      <c r="S461">
        <v>3.6</v>
      </c>
      <c r="T461">
        <v>4.25</v>
      </c>
      <c r="U461" t="str">
        <f t="shared" si="7"/>
        <v>HOME STRONGER</v>
      </c>
      <c r="V461" t="str" cm="1">
        <f t="array" ref="V461">_xlfn.IFS(N461="H","HOME WIN",N461="D","DRAW",N461="A","AWAY WIN")</f>
        <v>HOME WIN</v>
      </c>
    </row>
    <row r="462" spans="1:22" x14ac:dyDescent="0.45">
      <c r="A462" t="s">
        <v>31</v>
      </c>
      <c r="B462" s="2">
        <v>41341</v>
      </c>
      <c r="C462" s="1">
        <v>0.66666666666666663</v>
      </c>
      <c r="D462" t="s">
        <v>33</v>
      </c>
      <c r="E462" t="s">
        <v>56</v>
      </c>
      <c r="F462">
        <v>1402.54</v>
      </c>
      <c r="G462">
        <v>1488.17</v>
      </c>
      <c r="H462">
        <v>0</v>
      </c>
      <c r="I462">
        <v>1</v>
      </c>
      <c r="J462">
        <v>4</v>
      </c>
      <c r="K462">
        <v>5</v>
      </c>
      <c r="L462">
        <v>2</v>
      </c>
      <c r="M462">
        <v>1</v>
      </c>
      <c r="N462" t="s">
        <v>23</v>
      </c>
      <c r="O462">
        <v>2.46</v>
      </c>
      <c r="P462">
        <v>3.29</v>
      </c>
      <c r="Q462">
        <v>2.8</v>
      </c>
      <c r="R462">
        <v>2.65</v>
      </c>
      <c r="S462">
        <v>3.55</v>
      </c>
      <c r="T462">
        <v>3.15</v>
      </c>
      <c r="U462" t="str">
        <f t="shared" si="7"/>
        <v>AWAY STRONGER</v>
      </c>
      <c r="V462" t="str" cm="1">
        <f t="array" ref="V462">_xlfn.IFS(N462="H","HOME WIN",N462="D","DRAW",N462="A","AWAY WIN")</f>
        <v>HOME WIN</v>
      </c>
    </row>
    <row r="463" spans="1:22" x14ac:dyDescent="0.45">
      <c r="A463" t="s">
        <v>20</v>
      </c>
      <c r="B463" s="2">
        <v>41341</v>
      </c>
      <c r="C463" s="1">
        <v>0.70833333333333337</v>
      </c>
      <c r="D463" t="s">
        <v>59</v>
      </c>
      <c r="E463" t="s">
        <v>29</v>
      </c>
      <c r="F463">
        <v>1403.56</v>
      </c>
      <c r="G463">
        <v>1350.15</v>
      </c>
      <c r="H463">
        <v>6</v>
      </c>
      <c r="I463">
        <v>9</v>
      </c>
      <c r="J463">
        <v>5</v>
      </c>
      <c r="K463">
        <v>11</v>
      </c>
      <c r="L463">
        <v>2</v>
      </c>
      <c r="M463">
        <v>2</v>
      </c>
      <c r="N463" t="s">
        <v>28</v>
      </c>
      <c r="O463">
        <v>1.62</v>
      </c>
      <c r="P463">
        <v>3.78</v>
      </c>
      <c r="Q463">
        <v>5.38</v>
      </c>
      <c r="R463">
        <v>1.78</v>
      </c>
      <c r="S463">
        <v>4</v>
      </c>
      <c r="T463">
        <v>6.1</v>
      </c>
      <c r="U463" t="str">
        <f t="shared" si="7"/>
        <v>HOME STRONGER</v>
      </c>
      <c r="V463" t="str" cm="1">
        <f t="array" ref="V463">_xlfn.IFS(N463="H","HOME WIN",N463="D","DRAW",N463="A","AWAY WIN")</f>
        <v>DRAW</v>
      </c>
    </row>
    <row r="464" spans="1:22" x14ac:dyDescent="0.45">
      <c r="A464" t="s">
        <v>35</v>
      </c>
      <c r="B464" s="2">
        <v>41341</v>
      </c>
      <c r="C464" s="1">
        <v>0.75</v>
      </c>
      <c r="D464" t="s">
        <v>38</v>
      </c>
      <c r="E464" t="s">
        <v>39</v>
      </c>
      <c r="F464">
        <v>1336.6</v>
      </c>
      <c r="G464">
        <v>1560.55</v>
      </c>
      <c r="H464">
        <v>6</v>
      </c>
      <c r="I464">
        <v>6</v>
      </c>
      <c r="J464">
        <v>7</v>
      </c>
      <c r="K464">
        <v>11</v>
      </c>
      <c r="L464">
        <v>1</v>
      </c>
      <c r="M464">
        <v>1</v>
      </c>
      <c r="N464" t="s">
        <v>28</v>
      </c>
      <c r="O464">
        <v>6.37</v>
      </c>
      <c r="P464">
        <v>4.38</v>
      </c>
      <c r="Q464">
        <v>1.46</v>
      </c>
      <c r="R464">
        <v>7</v>
      </c>
      <c r="S464">
        <v>4.8</v>
      </c>
      <c r="T464">
        <v>1.52</v>
      </c>
      <c r="U464" t="str">
        <f t="shared" si="7"/>
        <v>AWAY STRONGER</v>
      </c>
      <c r="V464" t="str" cm="1">
        <f t="array" ref="V464">_xlfn.IFS(N464="H","HOME WIN",N464="D","DRAW",N464="A","AWAY WIN")</f>
        <v>DRAW</v>
      </c>
    </row>
    <row r="465" spans="1:22" x14ac:dyDescent="0.45">
      <c r="A465" t="s">
        <v>61</v>
      </c>
      <c r="B465" s="2">
        <v>41341</v>
      </c>
      <c r="C465" s="1">
        <v>0.8125</v>
      </c>
      <c r="D465" t="s">
        <v>62</v>
      </c>
      <c r="E465" t="s">
        <v>64</v>
      </c>
      <c r="F465">
        <v>1478.71</v>
      </c>
      <c r="G465">
        <v>1228.3900000000001</v>
      </c>
      <c r="H465">
        <v>6</v>
      </c>
      <c r="I465">
        <v>7</v>
      </c>
      <c r="J465">
        <v>7</v>
      </c>
      <c r="K465">
        <v>13</v>
      </c>
      <c r="L465">
        <v>4</v>
      </c>
      <c r="M465">
        <v>0</v>
      </c>
      <c r="N465" t="s">
        <v>23</v>
      </c>
      <c r="O465">
        <v>1.28</v>
      </c>
      <c r="P465">
        <v>5.18</v>
      </c>
      <c r="Q465">
        <v>10.63</v>
      </c>
      <c r="R465">
        <v>1.31</v>
      </c>
      <c r="S465">
        <v>6.2</v>
      </c>
      <c r="T465">
        <v>13.02</v>
      </c>
      <c r="U465" t="str">
        <f t="shared" si="7"/>
        <v>HOME STRONGER</v>
      </c>
      <c r="V465" t="str" cm="1">
        <f t="array" ref="V465">_xlfn.IFS(N465="H","HOME WIN",N465="D","DRAW",N465="A","AWAY WIN")</f>
        <v>HOME WIN</v>
      </c>
    </row>
    <row r="466" spans="1:22" x14ac:dyDescent="0.45">
      <c r="A466" t="s">
        <v>41</v>
      </c>
      <c r="B466" s="2">
        <v>41344</v>
      </c>
      <c r="C466" s="1">
        <v>0.58333333333333337</v>
      </c>
      <c r="D466" t="s">
        <v>53</v>
      </c>
      <c r="E466" t="s">
        <v>52</v>
      </c>
      <c r="F466">
        <v>1487.04</v>
      </c>
      <c r="G466">
        <v>1485.61</v>
      </c>
      <c r="H466">
        <v>5</v>
      </c>
      <c r="I466">
        <v>9</v>
      </c>
      <c r="J466">
        <v>7</v>
      </c>
      <c r="K466">
        <v>13</v>
      </c>
      <c r="L466">
        <v>2</v>
      </c>
      <c r="M466">
        <v>1</v>
      </c>
      <c r="N466" t="s">
        <v>23</v>
      </c>
      <c r="O466">
        <v>1.91</v>
      </c>
      <c r="P466">
        <v>3.55</v>
      </c>
      <c r="Q466">
        <v>3.8</v>
      </c>
      <c r="R466">
        <v>2.1</v>
      </c>
      <c r="S466">
        <v>3.9</v>
      </c>
      <c r="T466">
        <v>4.25</v>
      </c>
      <c r="U466" t="str">
        <f t="shared" si="7"/>
        <v>HOME STRONGER</v>
      </c>
      <c r="V466" t="str" cm="1">
        <f t="array" ref="V466">_xlfn.IFS(N466="H","HOME WIN",N466="D","DRAW",N466="A","AWAY WIN")</f>
        <v>HOME WIN</v>
      </c>
    </row>
    <row r="467" spans="1:22" x14ac:dyDescent="0.45">
      <c r="A467" t="s">
        <v>41</v>
      </c>
      <c r="B467" s="2">
        <v>41344</v>
      </c>
      <c r="C467" s="1">
        <v>0.58333333333333337</v>
      </c>
      <c r="D467" t="s">
        <v>43</v>
      </c>
      <c r="E467" t="s">
        <v>51</v>
      </c>
      <c r="F467">
        <v>1310.73</v>
      </c>
      <c r="G467">
        <v>1445.85</v>
      </c>
      <c r="H467">
        <v>3</v>
      </c>
      <c r="I467">
        <v>3</v>
      </c>
      <c r="J467">
        <v>6</v>
      </c>
      <c r="K467">
        <v>10</v>
      </c>
      <c r="L467">
        <v>0</v>
      </c>
      <c r="M467">
        <v>2</v>
      </c>
      <c r="N467" t="s">
        <v>34</v>
      </c>
      <c r="O467">
        <v>2.38</v>
      </c>
      <c r="P467">
        <v>3.29</v>
      </c>
      <c r="Q467">
        <v>2.88</v>
      </c>
      <c r="R467">
        <v>2.5</v>
      </c>
      <c r="S467">
        <v>3.5</v>
      </c>
      <c r="T467">
        <v>3.1</v>
      </c>
      <c r="U467" t="str">
        <f t="shared" si="7"/>
        <v>AWAY STRONGER</v>
      </c>
      <c r="V467" t="str" cm="1">
        <f t="array" ref="V467">_xlfn.IFS(N467="H","HOME WIN",N467="D","DRAW",N467="A","AWAY WIN")</f>
        <v>AWAY WIN</v>
      </c>
    </row>
    <row r="468" spans="1:22" x14ac:dyDescent="0.45">
      <c r="A468" t="s">
        <v>41</v>
      </c>
      <c r="B468" s="2">
        <v>41344</v>
      </c>
      <c r="C468" s="1">
        <v>0.58333333333333337</v>
      </c>
      <c r="D468" t="s">
        <v>87</v>
      </c>
      <c r="E468" t="s">
        <v>91</v>
      </c>
      <c r="F468">
        <v>1226.5899999999999</v>
      </c>
      <c r="G468">
        <v>1226.5899999999999</v>
      </c>
      <c r="H468">
        <v>1</v>
      </c>
      <c r="I468">
        <v>4</v>
      </c>
      <c r="J468">
        <v>1</v>
      </c>
      <c r="K468">
        <v>3</v>
      </c>
      <c r="L468">
        <v>2</v>
      </c>
      <c r="M468">
        <v>2</v>
      </c>
      <c r="N468" t="s">
        <v>28</v>
      </c>
      <c r="O468">
        <v>1.9</v>
      </c>
      <c r="P468">
        <v>3.33</v>
      </c>
      <c r="Q468">
        <v>4.09</v>
      </c>
      <c r="R468">
        <v>2.0099999999999998</v>
      </c>
      <c r="S468">
        <v>3.6</v>
      </c>
      <c r="T468">
        <v>4.62</v>
      </c>
      <c r="U468" t="str">
        <f t="shared" si="7"/>
        <v>AWAY STRONGER</v>
      </c>
      <c r="V468" t="str" cm="1">
        <f t="array" ref="V468">_xlfn.IFS(N468="H","HOME WIN",N468="D","DRAW",N468="A","AWAY WIN")</f>
        <v>DRAW</v>
      </c>
    </row>
    <row r="469" spans="1:22" x14ac:dyDescent="0.45">
      <c r="A469" t="s">
        <v>20</v>
      </c>
      <c r="B469" s="2">
        <v>41344</v>
      </c>
      <c r="C469" s="1">
        <v>0.70833333333333337</v>
      </c>
      <c r="D469" t="s">
        <v>48</v>
      </c>
      <c r="E469" t="s">
        <v>40</v>
      </c>
      <c r="F469">
        <v>1374.6</v>
      </c>
      <c r="G469">
        <v>1382.98</v>
      </c>
      <c r="H469">
        <v>6</v>
      </c>
      <c r="I469">
        <v>7</v>
      </c>
      <c r="J469">
        <v>3</v>
      </c>
      <c r="K469">
        <v>3</v>
      </c>
      <c r="L469">
        <v>1</v>
      </c>
      <c r="M469">
        <v>0</v>
      </c>
      <c r="N469" t="s">
        <v>23</v>
      </c>
      <c r="O469">
        <v>1.76</v>
      </c>
      <c r="P469">
        <v>3.72</v>
      </c>
      <c r="Q469">
        <v>4.32</v>
      </c>
      <c r="R469">
        <v>1.81</v>
      </c>
      <c r="S469">
        <v>4.1500000000000004</v>
      </c>
      <c r="T469">
        <v>4.75</v>
      </c>
      <c r="U469" t="str">
        <f t="shared" si="7"/>
        <v>AWAY STRONGER</v>
      </c>
      <c r="V469" t="str" cm="1">
        <f t="array" ref="V469">_xlfn.IFS(N469="H","HOME WIN",N469="D","DRAW",N469="A","AWAY WIN")</f>
        <v>HOME WIN</v>
      </c>
    </row>
    <row r="470" spans="1:22" x14ac:dyDescent="0.45">
      <c r="A470" t="s">
        <v>20</v>
      </c>
      <c r="B470" s="2">
        <v>41344</v>
      </c>
      <c r="C470" s="1">
        <v>0.70833333333333337</v>
      </c>
      <c r="D470" t="s">
        <v>27</v>
      </c>
      <c r="E470" t="s">
        <v>26</v>
      </c>
      <c r="F470">
        <v>1274.68</v>
      </c>
      <c r="G470">
        <v>1324.55</v>
      </c>
      <c r="H470">
        <v>5</v>
      </c>
      <c r="I470">
        <v>5</v>
      </c>
      <c r="J470">
        <v>3</v>
      </c>
      <c r="K470">
        <v>4</v>
      </c>
      <c r="L470">
        <v>3</v>
      </c>
      <c r="M470">
        <v>1</v>
      </c>
      <c r="N470" t="s">
        <v>23</v>
      </c>
      <c r="O470">
        <v>1.85</v>
      </c>
      <c r="P470">
        <v>3.54</v>
      </c>
      <c r="Q470">
        <v>4.0599999999999996</v>
      </c>
      <c r="R470">
        <v>1.91</v>
      </c>
      <c r="S470">
        <v>3.76</v>
      </c>
      <c r="T470">
        <v>4.51</v>
      </c>
      <c r="U470" t="str">
        <f t="shared" si="7"/>
        <v>AWAY STRONGER</v>
      </c>
      <c r="V470" t="str" cm="1">
        <f t="array" ref="V470">_xlfn.IFS(N470="H","HOME WIN",N470="D","DRAW",N470="A","AWAY WIN")</f>
        <v>HOME WIN</v>
      </c>
    </row>
    <row r="471" spans="1:22" x14ac:dyDescent="0.45">
      <c r="A471" t="s">
        <v>20</v>
      </c>
      <c r="B471" s="2">
        <v>41344</v>
      </c>
      <c r="C471" s="1">
        <v>0.70833333333333337</v>
      </c>
      <c r="D471" t="s">
        <v>30</v>
      </c>
      <c r="E471" t="s">
        <v>59</v>
      </c>
      <c r="F471">
        <v>1511.75</v>
      </c>
      <c r="G471">
        <v>1403.56</v>
      </c>
      <c r="H471">
        <v>9</v>
      </c>
      <c r="I471">
        <v>9</v>
      </c>
      <c r="J471">
        <v>4</v>
      </c>
      <c r="K471">
        <v>10</v>
      </c>
      <c r="L471">
        <v>2</v>
      </c>
      <c r="M471">
        <v>1</v>
      </c>
      <c r="N471" t="s">
        <v>23</v>
      </c>
      <c r="O471">
        <v>1.43</v>
      </c>
      <c r="P471">
        <v>4.3099999999999996</v>
      </c>
      <c r="Q471">
        <v>7.23</v>
      </c>
      <c r="R471">
        <v>1.53</v>
      </c>
      <c r="S471">
        <v>4.95</v>
      </c>
      <c r="T471">
        <v>8.5</v>
      </c>
      <c r="U471" t="str">
        <f t="shared" si="7"/>
        <v>HOME STRONGER</v>
      </c>
      <c r="V471" t="str" cm="1">
        <f t="array" ref="V471">_xlfn.IFS(N471="H","HOME WIN",N471="D","DRAW",N471="A","AWAY WIN")</f>
        <v>HOME WIN</v>
      </c>
    </row>
    <row r="472" spans="1:22" x14ac:dyDescent="0.45">
      <c r="A472" t="s">
        <v>20</v>
      </c>
      <c r="B472" s="2">
        <v>41344</v>
      </c>
      <c r="C472" s="1">
        <v>0.70833333333333337</v>
      </c>
      <c r="D472" t="s">
        <v>69</v>
      </c>
      <c r="E472" t="s">
        <v>60</v>
      </c>
      <c r="F472">
        <v>1288.81</v>
      </c>
      <c r="G472">
        <v>1385.42</v>
      </c>
      <c r="H472">
        <v>0</v>
      </c>
      <c r="I472">
        <v>6</v>
      </c>
      <c r="J472">
        <v>0</v>
      </c>
      <c r="K472">
        <v>3</v>
      </c>
      <c r="L472">
        <v>3</v>
      </c>
      <c r="M472">
        <v>1</v>
      </c>
      <c r="N472" t="s">
        <v>23</v>
      </c>
      <c r="O472">
        <v>1.91</v>
      </c>
      <c r="P472">
        <v>3.57</v>
      </c>
      <c r="Q472">
        <v>3.76</v>
      </c>
      <c r="R472">
        <v>2</v>
      </c>
      <c r="S472">
        <v>3.91</v>
      </c>
      <c r="T472">
        <v>4.1500000000000004</v>
      </c>
      <c r="U472" t="str">
        <f t="shared" si="7"/>
        <v>AWAY STRONGER</v>
      </c>
      <c r="V472" t="str" cm="1">
        <f t="array" ref="V472">_xlfn.IFS(N472="H","HOME WIN",N472="D","DRAW",N472="A","AWAY WIN")</f>
        <v>HOME WIN</v>
      </c>
    </row>
    <row r="473" spans="1:22" x14ac:dyDescent="0.45">
      <c r="A473" t="s">
        <v>20</v>
      </c>
      <c r="B473" s="2">
        <v>41344</v>
      </c>
      <c r="C473" s="1">
        <v>0.70833333333333337</v>
      </c>
      <c r="D473" t="s">
        <v>88</v>
      </c>
      <c r="E473" t="s">
        <v>29</v>
      </c>
      <c r="F473">
        <v>1249.78</v>
      </c>
      <c r="G473">
        <v>1350.15</v>
      </c>
      <c r="H473">
        <v>5</v>
      </c>
      <c r="I473">
        <v>8</v>
      </c>
      <c r="J473">
        <v>5</v>
      </c>
      <c r="K473">
        <v>9</v>
      </c>
      <c r="L473">
        <v>1</v>
      </c>
      <c r="M473">
        <v>0</v>
      </c>
      <c r="N473" t="s">
        <v>23</v>
      </c>
      <c r="O473">
        <v>1.87</v>
      </c>
      <c r="P473">
        <v>3.58</v>
      </c>
      <c r="Q473">
        <v>3.88</v>
      </c>
      <c r="R473">
        <v>1.95</v>
      </c>
      <c r="S473">
        <v>3.98</v>
      </c>
      <c r="T473">
        <v>4.43</v>
      </c>
      <c r="U473" t="str">
        <f t="shared" si="7"/>
        <v>AWAY STRONGER</v>
      </c>
      <c r="V473" t="str" cm="1">
        <f t="array" ref="V473">_xlfn.IFS(N473="H","HOME WIN",N473="D","DRAW",N473="A","AWAY WIN")</f>
        <v>HOME WIN</v>
      </c>
    </row>
    <row r="474" spans="1:22" x14ac:dyDescent="0.45">
      <c r="A474" t="s">
        <v>20</v>
      </c>
      <c r="B474" s="2">
        <v>41344</v>
      </c>
      <c r="C474" s="1">
        <v>0.70833333333333337</v>
      </c>
      <c r="D474" t="s">
        <v>49</v>
      </c>
      <c r="E474" t="s">
        <v>58</v>
      </c>
      <c r="F474">
        <v>1440.35</v>
      </c>
      <c r="G474">
        <v>1447.8</v>
      </c>
      <c r="H474">
        <v>7</v>
      </c>
      <c r="I474">
        <v>10</v>
      </c>
      <c r="J474">
        <v>0</v>
      </c>
      <c r="K474">
        <v>3</v>
      </c>
      <c r="L474">
        <v>0</v>
      </c>
      <c r="M474">
        <v>0</v>
      </c>
      <c r="N474" t="s">
        <v>28</v>
      </c>
      <c r="O474">
        <v>3.4</v>
      </c>
      <c r="P474">
        <v>3.46</v>
      </c>
      <c r="Q474">
        <v>2.0499999999999998</v>
      </c>
      <c r="R474">
        <v>3.69</v>
      </c>
      <c r="S474">
        <v>3.75</v>
      </c>
      <c r="T474">
        <v>2.15</v>
      </c>
      <c r="U474" t="str">
        <f t="shared" si="7"/>
        <v>AWAY STRONGER</v>
      </c>
      <c r="V474" t="str" cm="1">
        <f t="array" ref="V474">_xlfn.IFS(N474="H","HOME WIN",N474="D","DRAW",N474="A","AWAY WIN")</f>
        <v>DRAW</v>
      </c>
    </row>
    <row r="475" spans="1:22" x14ac:dyDescent="0.45">
      <c r="A475" t="s">
        <v>31</v>
      </c>
      <c r="B475" s="2">
        <v>41344</v>
      </c>
      <c r="C475" s="1">
        <v>0.75</v>
      </c>
      <c r="D475" t="s">
        <v>55</v>
      </c>
      <c r="E475" t="s">
        <v>45</v>
      </c>
      <c r="F475">
        <v>1407.91</v>
      </c>
      <c r="G475">
        <v>1349.68</v>
      </c>
      <c r="H475">
        <v>7</v>
      </c>
      <c r="I475">
        <v>8</v>
      </c>
      <c r="J475">
        <v>5</v>
      </c>
      <c r="K475">
        <v>9</v>
      </c>
      <c r="L475">
        <v>3</v>
      </c>
      <c r="M475">
        <v>0</v>
      </c>
      <c r="N475" t="s">
        <v>23</v>
      </c>
      <c r="O475">
        <v>1.98</v>
      </c>
      <c r="P475">
        <v>3.4</v>
      </c>
      <c r="Q475">
        <v>3.71</v>
      </c>
      <c r="R475">
        <v>2.1</v>
      </c>
      <c r="S475">
        <v>3.65</v>
      </c>
      <c r="T475">
        <v>4.0999999999999996</v>
      </c>
      <c r="U475" t="str">
        <f t="shared" si="7"/>
        <v>HOME STRONGER</v>
      </c>
      <c r="V475" t="str" cm="1">
        <f t="array" ref="V475">_xlfn.IFS(N475="H","HOME WIN",N475="D","DRAW",N475="A","AWAY WIN")</f>
        <v>HOME WIN</v>
      </c>
    </row>
    <row r="476" spans="1:22" x14ac:dyDescent="0.45">
      <c r="A476" t="s">
        <v>35</v>
      </c>
      <c r="B476" s="2">
        <v>41346</v>
      </c>
      <c r="C476" s="1">
        <v>0.72916666666666663</v>
      </c>
      <c r="D476" t="s">
        <v>47</v>
      </c>
      <c r="E476" t="s">
        <v>39</v>
      </c>
      <c r="F476">
        <v>1321.75</v>
      </c>
      <c r="G476">
        <v>1560.55</v>
      </c>
      <c r="H476">
        <v>0</v>
      </c>
      <c r="I476">
        <v>3</v>
      </c>
      <c r="J476">
        <v>5</v>
      </c>
      <c r="K476">
        <v>11</v>
      </c>
      <c r="L476">
        <v>1</v>
      </c>
      <c r="M476">
        <v>1</v>
      </c>
      <c r="N476" t="s">
        <v>28</v>
      </c>
      <c r="O476">
        <v>5.3</v>
      </c>
      <c r="P476">
        <v>3.98</v>
      </c>
      <c r="Q476">
        <v>1.58</v>
      </c>
      <c r="R476">
        <v>6.1</v>
      </c>
      <c r="S476">
        <v>4.45</v>
      </c>
      <c r="T476">
        <v>1.62</v>
      </c>
      <c r="U476" t="str">
        <f t="shared" si="7"/>
        <v>AWAY STRONGER</v>
      </c>
      <c r="V476" t="str" cm="1">
        <f t="array" ref="V476">_xlfn.IFS(N476="H","HOME WIN",N476="D","DRAW",N476="A","AWAY WIN")</f>
        <v>DRAW</v>
      </c>
    </row>
    <row r="477" spans="1:22" x14ac:dyDescent="0.45">
      <c r="A477" t="s">
        <v>61</v>
      </c>
      <c r="B477" s="2">
        <v>41348</v>
      </c>
      <c r="C477" s="1">
        <v>0.70833333333333337</v>
      </c>
      <c r="D477" t="s">
        <v>80</v>
      </c>
      <c r="E477" t="s">
        <v>84</v>
      </c>
      <c r="F477">
        <v>1309.03</v>
      </c>
      <c r="G477">
        <v>1396.88</v>
      </c>
      <c r="H477">
        <v>6</v>
      </c>
      <c r="I477">
        <v>10</v>
      </c>
      <c r="J477">
        <v>2</v>
      </c>
      <c r="K477">
        <v>5</v>
      </c>
      <c r="L477">
        <v>2</v>
      </c>
      <c r="M477">
        <v>0</v>
      </c>
      <c r="N477" t="s">
        <v>23</v>
      </c>
      <c r="O477">
        <v>2.48</v>
      </c>
      <c r="P477">
        <v>3.07</v>
      </c>
      <c r="Q477">
        <v>2.86</v>
      </c>
      <c r="R477">
        <v>2.62</v>
      </c>
      <c r="S477">
        <v>3.2</v>
      </c>
      <c r="T477">
        <v>3.09</v>
      </c>
      <c r="U477" t="str">
        <f t="shared" si="7"/>
        <v>AWAY STRONGER</v>
      </c>
      <c r="V477" t="str" cm="1">
        <f t="array" ref="V477">_xlfn.IFS(N477="H","HOME WIN",N477="D","DRAW",N477="A","AWAY WIN")</f>
        <v>HOME WIN</v>
      </c>
    </row>
    <row r="478" spans="1:22" x14ac:dyDescent="0.45">
      <c r="A478" t="s">
        <v>20</v>
      </c>
      <c r="B478" s="2">
        <v>41348</v>
      </c>
      <c r="C478" s="1">
        <v>0.75</v>
      </c>
      <c r="D478" t="s">
        <v>59</v>
      </c>
      <c r="E478" t="s">
        <v>25</v>
      </c>
      <c r="F478">
        <v>1403.56</v>
      </c>
      <c r="G478">
        <v>1534.58</v>
      </c>
      <c r="H478">
        <v>4</v>
      </c>
      <c r="I478">
        <v>7</v>
      </c>
      <c r="J478">
        <v>3</v>
      </c>
      <c r="K478">
        <v>9</v>
      </c>
      <c r="L478">
        <v>2</v>
      </c>
      <c r="M478">
        <v>1</v>
      </c>
      <c r="N478" t="s">
        <v>23</v>
      </c>
      <c r="O478">
        <v>2.56</v>
      </c>
      <c r="P478">
        <v>3.22</v>
      </c>
      <c r="Q478">
        <v>2.68</v>
      </c>
      <c r="R478">
        <v>2.75</v>
      </c>
      <c r="S478">
        <v>3.45</v>
      </c>
      <c r="T478">
        <v>2.99</v>
      </c>
      <c r="U478" t="str">
        <f t="shared" si="7"/>
        <v>AWAY STRONGER</v>
      </c>
      <c r="V478" t="str" cm="1">
        <f t="array" ref="V478">_xlfn.IFS(N478="H","HOME WIN",N478="D","DRAW",N478="A","AWAY WIN")</f>
        <v>HOME WIN</v>
      </c>
    </row>
    <row r="479" spans="1:22" x14ac:dyDescent="0.45">
      <c r="A479" t="s">
        <v>20</v>
      </c>
      <c r="B479" s="2">
        <v>41349</v>
      </c>
      <c r="C479" s="1">
        <v>0.60416666666666663</v>
      </c>
      <c r="D479" t="s">
        <v>48</v>
      </c>
      <c r="E479" t="s">
        <v>24</v>
      </c>
      <c r="F479">
        <v>1374.6</v>
      </c>
      <c r="G479">
        <v>1401.94</v>
      </c>
      <c r="H479">
        <v>6</v>
      </c>
      <c r="I479">
        <v>9</v>
      </c>
      <c r="J479">
        <v>4</v>
      </c>
      <c r="K479">
        <v>7</v>
      </c>
      <c r="L479">
        <v>3</v>
      </c>
      <c r="M479">
        <v>0</v>
      </c>
      <c r="N479" t="s">
        <v>23</v>
      </c>
      <c r="O479">
        <v>2.06</v>
      </c>
      <c r="P479">
        <v>3.37</v>
      </c>
      <c r="Q479">
        <v>3.42</v>
      </c>
      <c r="R479">
        <v>2.11</v>
      </c>
      <c r="S479">
        <v>3.57</v>
      </c>
      <c r="T479">
        <v>3.86</v>
      </c>
      <c r="U479" t="str">
        <f t="shared" si="7"/>
        <v>AWAY STRONGER</v>
      </c>
      <c r="V479" t="str" cm="1">
        <f t="array" ref="V479">_xlfn.IFS(N479="H","HOME WIN",N479="D","DRAW",N479="A","AWAY WIN")</f>
        <v>HOME WIN</v>
      </c>
    </row>
    <row r="480" spans="1:22" x14ac:dyDescent="0.45">
      <c r="A480" t="s">
        <v>20</v>
      </c>
      <c r="B480" s="2">
        <v>41349</v>
      </c>
      <c r="C480" s="1">
        <v>0.70833333333333337</v>
      </c>
      <c r="D480" t="s">
        <v>60</v>
      </c>
      <c r="E480" t="s">
        <v>40</v>
      </c>
      <c r="F480">
        <v>1385.42</v>
      </c>
      <c r="G480">
        <v>1382.98</v>
      </c>
      <c r="H480">
        <v>0</v>
      </c>
      <c r="I480">
        <v>0</v>
      </c>
      <c r="J480">
        <v>3</v>
      </c>
      <c r="K480">
        <v>3</v>
      </c>
      <c r="L480">
        <v>3</v>
      </c>
      <c r="M480">
        <v>1</v>
      </c>
      <c r="N480" t="s">
        <v>23</v>
      </c>
      <c r="O480">
        <v>2.08</v>
      </c>
      <c r="P480">
        <v>3.4</v>
      </c>
      <c r="Q480">
        <v>3.35</v>
      </c>
      <c r="R480">
        <v>2.25</v>
      </c>
      <c r="S480">
        <v>3.6</v>
      </c>
      <c r="T480">
        <v>3.8</v>
      </c>
      <c r="U480" t="str">
        <f t="shared" si="7"/>
        <v>HOME STRONGER</v>
      </c>
      <c r="V480" t="str" cm="1">
        <f t="array" ref="V480">_xlfn.IFS(N480="H","HOME WIN",N480="D","DRAW",N480="A","AWAY WIN")</f>
        <v>HOME WIN</v>
      </c>
    </row>
    <row r="481" spans="1:22" x14ac:dyDescent="0.45">
      <c r="A481" t="s">
        <v>35</v>
      </c>
      <c r="B481" s="2">
        <v>41349</v>
      </c>
      <c r="C481" s="1">
        <v>0.72916666666666663</v>
      </c>
      <c r="D481" t="s">
        <v>39</v>
      </c>
      <c r="E481" t="s">
        <v>36</v>
      </c>
      <c r="F481">
        <v>1559.47</v>
      </c>
      <c r="G481">
        <v>1398.38</v>
      </c>
      <c r="H481">
        <v>3</v>
      </c>
      <c r="I481">
        <v>9</v>
      </c>
      <c r="J481">
        <v>2</v>
      </c>
      <c r="K481">
        <v>6</v>
      </c>
      <c r="L481">
        <v>2</v>
      </c>
      <c r="M481">
        <v>2</v>
      </c>
      <c r="N481" t="s">
        <v>28</v>
      </c>
      <c r="O481">
        <v>1.47</v>
      </c>
      <c r="P481">
        <v>4.22</v>
      </c>
      <c r="Q481">
        <v>6.48</v>
      </c>
      <c r="R481">
        <v>1.53</v>
      </c>
      <c r="S481">
        <v>4.84</v>
      </c>
      <c r="T481">
        <v>7.5</v>
      </c>
      <c r="U481" t="str">
        <f t="shared" si="7"/>
        <v>HOME STRONGER</v>
      </c>
      <c r="V481" t="str" cm="1">
        <f t="array" ref="V481">_xlfn.IFS(N481="H","HOME WIN",N481="D","DRAW",N481="A","AWAY WIN")</f>
        <v>DRAW</v>
      </c>
    </row>
    <row r="482" spans="1:22" x14ac:dyDescent="0.45">
      <c r="A482" t="s">
        <v>35</v>
      </c>
      <c r="B482" s="2">
        <v>41349</v>
      </c>
      <c r="C482" s="1">
        <v>0.72916666666666663</v>
      </c>
      <c r="D482" t="s">
        <v>37</v>
      </c>
      <c r="E482" t="s">
        <v>38</v>
      </c>
      <c r="F482">
        <v>1432.89</v>
      </c>
      <c r="G482">
        <v>1328.66</v>
      </c>
      <c r="H482">
        <v>1</v>
      </c>
      <c r="I482">
        <v>2</v>
      </c>
      <c r="J482">
        <v>7</v>
      </c>
      <c r="K482">
        <v>7</v>
      </c>
      <c r="L482">
        <v>3</v>
      </c>
      <c r="M482">
        <v>2</v>
      </c>
      <c r="N482" t="s">
        <v>23</v>
      </c>
      <c r="O482">
        <v>1.64</v>
      </c>
      <c r="P482">
        <v>3.62</v>
      </c>
      <c r="Q482">
        <v>5.33</v>
      </c>
      <c r="R482">
        <v>1.74</v>
      </c>
      <c r="S482">
        <v>3.95</v>
      </c>
      <c r="T482">
        <v>6.3</v>
      </c>
      <c r="U482" t="str">
        <f t="shared" si="7"/>
        <v>HOME STRONGER</v>
      </c>
      <c r="V482" t="str" cm="1">
        <f t="array" ref="V482">_xlfn.IFS(N482="H","HOME WIN",N482="D","DRAW",N482="A","AWAY WIN")</f>
        <v>HOME WIN</v>
      </c>
    </row>
    <row r="483" spans="1:22" x14ac:dyDescent="0.45">
      <c r="A483" t="s">
        <v>31</v>
      </c>
      <c r="B483" s="2">
        <v>41350</v>
      </c>
      <c r="C483" s="1">
        <v>0.66666666666666663</v>
      </c>
      <c r="D483" t="s">
        <v>33</v>
      </c>
      <c r="E483" t="s">
        <v>44</v>
      </c>
      <c r="F483">
        <v>1375.7</v>
      </c>
      <c r="G483">
        <v>1407.88</v>
      </c>
      <c r="H483">
        <v>6</v>
      </c>
      <c r="I483">
        <v>6</v>
      </c>
      <c r="J483">
        <v>3</v>
      </c>
      <c r="K483">
        <v>6</v>
      </c>
      <c r="L483">
        <v>2</v>
      </c>
      <c r="M483">
        <v>1</v>
      </c>
      <c r="N483" t="s">
        <v>23</v>
      </c>
      <c r="O483">
        <v>2.5099999999999998</v>
      </c>
      <c r="P483">
        <v>3.26</v>
      </c>
      <c r="Q483">
        <v>2.72</v>
      </c>
      <c r="R483">
        <v>2.66</v>
      </c>
      <c r="S483">
        <v>3.44</v>
      </c>
      <c r="T483">
        <v>2.85</v>
      </c>
      <c r="U483" t="str">
        <f t="shared" si="7"/>
        <v>AWAY STRONGER</v>
      </c>
      <c r="V483" t="str" cm="1">
        <f t="array" ref="V483">_xlfn.IFS(N483="H","HOME WIN",N483="D","DRAW",N483="A","AWAY WIN")</f>
        <v>HOME WIN</v>
      </c>
    </row>
    <row r="484" spans="1:22" x14ac:dyDescent="0.45">
      <c r="A484" t="s">
        <v>20</v>
      </c>
      <c r="B484" s="2">
        <v>41350</v>
      </c>
      <c r="C484" s="1">
        <v>0.70833333333333337</v>
      </c>
      <c r="D484" t="s">
        <v>26</v>
      </c>
      <c r="E484" t="s">
        <v>49</v>
      </c>
      <c r="F484">
        <v>1324.55</v>
      </c>
      <c r="G484">
        <v>1440.35</v>
      </c>
      <c r="H484">
        <v>0</v>
      </c>
      <c r="I484">
        <v>3</v>
      </c>
      <c r="J484">
        <v>5</v>
      </c>
      <c r="K484">
        <v>11</v>
      </c>
      <c r="L484">
        <v>2</v>
      </c>
      <c r="M484">
        <v>2</v>
      </c>
      <c r="N484" t="s">
        <v>28</v>
      </c>
      <c r="O484">
        <v>2.67</v>
      </c>
      <c r="P484">
        <v>3.18</v>
      </c>
      <c r="Q484">
        <v>2.6</v>
      </c>
      <c r="R484">
        <v>2.85</v>
      </c>
      <c r="S484">
        <v>3.4</v>
      </c>
      <c r="T484">
        <v>2.75</v>
      </c>
      <c r="U484" t="str">
        <f t="shared" si="7"/>
        <v>AWAY STRONGER</v>
      </c>
      <c r="V484" t="str" cm="1">
        <f t="array" ref="V484">_xlfn.IFS(N484="H","HOME WIN",N484="D","DRAW",N484="A","AWAY WIN")</f>
        <v>DRAW</v>
      </c>
    </row>
    <row r="485" spans="1:22" x14ac:dyDescent="0.45">
      <c r="A485" t="s">
        <v>20</v>
      </c>
      <c r="B485" s="2">
        <v>41350</v>
      </c>
      <c r="C485" s="1">
        <v>0.70833333333333337</v>
      </c>
      <c r="D485" t="s">
        <v>88</v>
      </c>
      <c r="E485" t="s">
        <v>27</v>
      </c>
      <c r="F485">
        <v>1249.78</v>
      </c>
      <c r="G485">
        <v>1274.68</v>
      </c>
      <c r="H485">
        <v>6</v>
      </c>
      <c r="I485">
        <v>10</v>
      </c>
      <c r="J485">
        <v>7</v>
      </c>
      <c r="K485">
        <v>8</v>
      </c>
      <c r="L485">
        <v>3</v>
      </c>
      <c r="M485">
        <v>2</v>
      </c>
      <c r="N485" t="s">
        <v>23</v>
      </c>
      <c r="O485">
        <v>1.73</v>
      </c>
      <c r="P485">
        <v>3.68</v>
      </c>
      <c r="Q485">
        <v>4.5199999999999996</v>
      </c>
      <c r="R485">
        <v>1.85</v>
      </c>
      <c r="S485">
        <v>4.01</v>
      </c>
      <c r="T485">
        <v>5.09</v>
      </c>
      <c r="U485" t="str">
        <f t="shared" si="7"/>
        <v>AWAY STRONGER</v>
      </c>
      <c r="V485" t="str" cm="1">
        <f t="array" ref="V485">_xlfn.IFS(N485="H","HOME WIN",N485="D","DRAW",N485="A","AWAY WIN")</f>
        <v>HOME WIN</v>
      </c>
    </row>
    <row r="486" spans="1:22" x14ac:dyDescent="0.45">
      <c r="A486" t="s">
        <v>20</v>
      </c>
      <c r="B486" s="2">
        <v>41350</v>
      </c>
      <c r="C486" s="1">
        <v>0.70833333333333337</v>
      </c>
      <c r="D486" t="s">
        <v>58</v>
      </c>
      <c r="E486" t="s">
        <v>69</v>
      </c>
      <c r="F486">
        <v>1447.8</v>
      </c>
      <c r="G486">
        <v>1288.81</v>
      </c>
      <c r="H486">
        <v>1</v>
      </c>
      <c r="I486">
        <v>4</v>
      </c>
      <c r="J486">
        <v>3</v>
      </c>
      <c r="K486">
        <v>6</v>
      </c>
      <c r="L486">
        <v>2</v>
      </c>
      <c r="M486">
        <v>0</v>
      </c>
      <c r="N486" t="s">
        <v>23</v>
      </c>
      <c r="O486">
        <v>1.43</v>
      </c>
      <c r="P486">
        <v>4.34</v>
      </c>
      <c r="Q486">
        <v>6.87</v>
      </c>
      <c r="R486">
        <v>1.49</v>
      </c>
      <c r="S486">
        <v>4.6500000000000004</v>
      </c>
      <c r="T486">
        <v>8</v>
      </c>
      <c r="U486" t="str">
        <f t="shared" si="7"/>
        <v>HOME STRONGER</v>
      </c>
      <c r="V486" t="str" cm="1">
        <f t="array" ref="V486">_xlfn.IFS(N486="H","HOME WIN",N486="D","DRAW",N486="A","AWAY WIN")</f>
        <v>HOME WIN</v>
      </c>
    </row>
    <row r="487" spans="1:22" x14ac:dyDescent="0.45">
      <c r="A487" t="s">
        <v>31</v>
      </c>
      <c r="B487" s="2">
        <v>41350</v>
      </c>
      <c r="C487" s="1">
        <v>0.75</v>
      </c>
      <c r="D487" t="s">
        <v>57</v>
      </c>
      <c r="E487" t="s">
        <v>55</v>
      </c>
      <c r="F487">
        <v>1349.65</v>
      </c>
      <c r="G487">
        <v>1414.79</v>
      </c>
      <c r="H487">
        <v>0</v>
      </c>
      <c r="I487">
        <v>3</v>
      </c>
      <c r="J487">
        <v>9</v>
      </c>
      <c r="K487">
        <v>10</v>
      </c>
      <c r="L487">
        <v>1</v>
      </c>
      <c r="M487">
        <v>1</v>
      </c>
      <c r="N487" t="s">
        <v>28</v>
      </c>
      <c r="O487">
        <v>2.5099999999999998</v>
      </c>
      <c r="P487">
        <v>3.2</v>
      </c>
      <c r="Q487">
        <v>2.78</v>
      </c>
      <c r="R487">
        <v>2.75</v>
      </c>
      <c r="S487">
        <v>3.35</v>
      </c>
      <c r="T487">
        <v>3</v>
      </c>
      <c r="U487" t="str">
        <f t="shared" si="7"/>
        <v>AWAY STRONGER</v>
      </c>
      <c r="V487" t="str" cm="1">
        <f t="array" ref="V487">_xlfn.IFS(N487="H","HOME WIN",N487="D","DRAW",N487="A","AWAY WIN")</f>
        <v>DRAW</v>
      </c>
    </row>
    <row r="488" spans="1:22" x14ac:dyDescent="0.45">
      <c r="A488" t="s">
        <v>31</v>
      </c>
      <c r="B488" s="2">
        <v>41361</v>
      </c>
      <c r="C488" s="1">
        <v>0.58333333333333337</v>
      </c>
      <c r="D488" t="s">
        <v>78</v>
      </c>
      <c r="E488" t="s">
        <v>68</v>
      </c>
      <c r="F488">
        <v>1385.18</v>
      </c>
      <c r="G488">
        <v>1402.67</v>
      </c>
      <c r="H488">
        <v>0</v>
      </c>
      <c r="I488">
        <v>0</v>
      </c>
      <c r="J488">
        <v>7</v>
      </c>
      <c r="K488">
        <v>7</v>
      </c>
      <c r="L488">
        <v>2</v>
      </c>
      <c r="M488">
        <v>2</v>
      </c>
      <c r="N488" t="s">
        <v>28</v>
      </c>
      <c r="O488">
        <v>2.63</v>
      </c>
      <c r="P488">
        <v>3.22</v>
      </c>
      <c r="Q488">
        <v>2.63</v>
      </c>
      <c r="R488">
        <v>2.82</v>
      </c>
      <c r="S488">
        <v>3.39</v>
      </c>
      <c r="T488">
        <v>2.88</v>
      </c>
      <c r="U488" t="str">
        <f t="shared" si="7"/>
        <v>AWAY STRONGER</v>
      </c>
      <c r="V488" t="str" cm="1">
        <f t="array" ref="V488">_xlfn.IFS(N488="H","HOME WIN",N488="D","DRAW",N488="A","AWAY WIN")</f>
        <v>DRAW</v>
      </c>
    </row>
    <row r="489" spans="1:22" x14ac:dyDescent="0.45">
      <c r="A489" t="s">
        <v>31</v>
      </c>
      <c r="B489" s="2">
        <v>41362</v>
      </c>
      <c r="C489" s="1">
        <v>0.58333333333333337</v>
      </c>
      <c r="D489" t="s">
        <v>56</v>
      </c>
      <c r="E489" t="s">
        <v>33</v>
      </c>
      <c r="F489">
        <v>1491.55</v>
      </c>
      <c r="G489">
        <v>1375.7</v>
      </c>
      <c r="H489">
        <v>4</v>
      </c>
      <c r="I489">
        <v>5</v>
      </c>
      <c r="J489">
        <v>9</v>
      </c>
      <c r="K489">
        <v>9</v>
      </c>
      <c r="L489">
        <v>4</v>
      </c>
      <c r="M489">
        <v>2</v>
      </c>
      <c r="N489" t="s">
        <v>23</v>
      </c>
      <c r="O489">
        <v>1.82</v>
      </c>
      <c r="P489">
        <v>3.53</v>
      </c>
      <c r="Q489">
        <v>4.2699999999999996</v>
      </c>
      <c r="R489">
        <v>1.91</v>
      </c>
      <c r="S489">
        <v>3.91</v>
      </c>
      <c r="T489">
        <v>4.75</v>
      </c>
      <c r="U489" t="str">
        <f t="shared" si="7"/>
        <v>HOME STRONGER</v>
      </c>
      <c r="V489" t="str" cm="1">
        <f t="array" ref="V489">_xlfn.IFS(N489="H","HOME WIN",N489="D","DRAW",N489="A","AWAY WIN")</f>
        <v>HOME WIN</v>
      </c>
    </row>
    <row r="490" spans="1:22" x14ac:dyDescent="0.45">
      <c r="A490" t="s">
        <v>31</v>
      </c>
      <c r="B490" s="2">
        <v>41362</v>
      </c>
      <c r="C490" s="1">
        <v>0.66666666666666663</v>
      </c>
      <c r="D490" t="s">
        <v>45</v>
      </c>
      <c r="E490" t="s">
        <v>57</v>
      </c>
      <c r="F490">
        <v>1360.52</v>
      </c>
      <c r="G490">
        <v>1349.65</v>
      </c>
      <c r="H490">
        <v>2</v>
      </c>
      <c r="I490">
        <v>6</v>
      </c>
      <c r="J490">
        <v>1</v>
      </c>
      <c r="K490">
        <v>4</v>
      </c>
      <c r="L490">
        <v>1</v>
      </c>
      <c r="M490">
        <v>0</v>
      </c>
      <c r="N490" t="s">
        <v>23</v>
      </c>
      <c r="O490">
        <v>2.16</v>
      </c>
      <c r="P490">
        <v>3.24</v>
      </c>
      <c r="Q490">
        <v>3.37</v>
      </c>
      <c r="R490">
        <v>2.38</v>
      </c>
      <c r="S490">
        <v>3.41</v>
      </c>
      <c r="T490">
        <v>3.75</v>
      </c>
      <c r="U490" t="str">
        <f t="shared" si="7"/>
        <v>HOME STRONGER</v>
      </c>
      <c r="V490" t="str" cm="1">
        <f t="array" ref="V490">_xlfn.IFS(N490="H","HOME WIN",N490="D","DRAW",N490="A","AWAY WIN")</f>
        <v>HOME WIN</v>
      </c>
    </row>
    <row r="491" spans="1:22" x14ac:dyDescent="0.45">
      <c r="A491" t="s">
        <v>61</v>
      </c>
      <c r="B491" s="2">
        <v>41363</v>
      </c>
      <c r="C491" s="1">
        <v>0.52083333333333337</v>
      </c>
      <c r="D491" t="s">
        <v>85</v>
      </c>
      <c r="E491" t="s">
        <v>80</v>
      </c>
      <c r="F491">
        <v>1285.8699999999999</v>
      </c>
      <c r="G491">
        <v>1309.03</v>
      </c>
      <c r="H491">
        <v>3</v>
      </c>
      <c r="I491">
        <v>4</v>
      </c>
      <c r="J491">
        <v>6</v>
      </c>
      <c r="K491">
        <v>12</v>
      </c>
      <c r="L491">
        <v>1</v>
      </c>
      <c r="M491">
        <v>1</v>
      </c>
      <c r="N491" t="s">
        <v>28</v>
      </c>
      <c r="O491">
        <v>2.17</v>
      </c>
      <c r="P491">
        <v>3.12</v>
      </c>
      <c r="Q491">
        <v>3.38</v>
      </c>
      <c r="R491">
        <v>2.29</v>
      </c>
      <c r="S491">
        <v>3.33</v>
      </c>
      <c r="T491">
        <v>3.81</v>
      </c>
      <c r="U491" t="str">
        <f t="shared" si="7"/>
        <v>AWAY STRONGER</v>
      </c>
      <c r="V491" t="str" cm="1">
        <f t="array" ref="V491">_xlfn.IFS(N491="H","HOME WIN",N491="D","DRAW",N491="A","AWAY WIN")</f>
        <v>DRAW</v>
      </c>
    </row>
    <row r="492" spans="1:22" x14ac:dyDescent="0.45">
      <c r="A492" t="s">
        <v>35</v>
      </c>
      <c r="B492" s="2">
        <v>41363</v>
      </c>
      <c r="C492" s="1">
        <v>0.625</v>
      </c>
      <c r="D492" t="s">
        <v>47</v>
      </c>
      <c r="E492" t="s">
        <v>46</v>
      </c>
      <c r="F492">
        <v>1329.88</v>
      </c>
      <c r="G492">
        <v>1332.3</v>
      </c>
      <c r="H492">
        <v>2</v>
      </c>
      <c r="I492">
        <v>2</v>
      </c>
      <c r="J492">
        <v>0</v>
      </c>
      <c r="K492">
        <v>4</v>
      </c>
      <c r="L492">
        <v>1</v>
      </c>
      <c r="M492">
        <v>0</v>
      </c>
      <c r="N492" t="s">
        <v>23</v>
      </c>
      <c r="O492">
        <v>1.86</v>
      </c>
      <c r="P492">
        <v>3.46</v>
      </c>
      <c r="Q492">
        <v>4.08</v>
      </c>
      <c r="R492">
        <v>2</v>
      </c>
      <c r="S492">
        <v>3.8</v>
      </c>
      <c r="T492">
        <v>4.9800000000000004</v>
      </c>
      <c r="U492" t="str">
        <f t="shared" si="7"/>
        <v>AWAY STRONGER</v>
      </c>
      <c r="V492" t="str" cm="1">
        <f t="array" ref="V492">_xlfn.IFS(N492="H","HOME WIN",N492="D","DRAW",N492="A","AWAY WIN")</f>
        <v>HOME WIN</v>
      </c>
    </row>
    <row r="493" spans="1:22" x14ac:dyDescent="0.45">
      <c r="A493" t="s">
        <v>61</v>
      </c>
      <c r="B493" s="2">
        <v>41363</v>
      </c>
      <c r="C493" s="1">
        <v>0.70833333333333337</v>
      </c>
      <c r="D493" t="s">
        <v>84</v>
      </c>
      <c r="E493" t="s">
        <v>62</v>
      </c>
      <c r="F493">
        <v>1396.88</v>
      </c>
      <c r="G493">
        <v>1475.57</v>
      </c>
      <c r="H493">
        <v>2</v>
      </c>
      <c r="I493">
        <v>5</v>
      </c>
      <c r="J493">
        <v>6</v>
      </c>
      <c r="K493">
        <v>12</v>
      </c>
      <c r="L493">
        <v>1</v>
      </c>
      <c r="M493">
        <v>2</v>
      </c>
      <c r="N493" t="s">
        <v>34</v>
      </c>
      <c r="O493">
        <v>3.46</v>
      </c>
      <c r="P493">
        <v>3.23</v>
      </c>
      <c r="Q493">
        <v>2.09</v>
      </c>
      <c r="R493">
        <v>4</v>
      </c>
      <c r="S493">
        <v>3.4</v>
      </c>
      <c r="T493">
        <v>2.25</v>
      </c>
      <c r="U493" t="str">
        <f t="shared" si="7"/>
        <v>AWAY STRONGER</v>
      </c>
      <c r="V493" t="str" cm="1">
        <f t="array" ref="V493">_xlfn.IFS(N493="H","HOME WIN",N493="D","DRAW",N493="A","AWAY WIN")</f>
        <v>AWAY WIN</v>
      </c>
    </row>
    <row r="494" spans="1:22" x14ac:dyDescent="0.45">
      <c r="A494" t="s">
        <v>31</v>
      </c>
      <c r="B494" s="2">
        <v>41364</v>
      </c>
      <c r="C494" s="1">
        <v>0.66666666666666663</v>
      </c>
      <c r="D494" t="s">
        <v>44</v>
      </c>
      <c r="E494" t="s">
        <v>78</v>
      </c>
      <c r="F494">
        <v>1407.88</v>
      </c>
      <c r="G494">
        <v>1385.18</v>
      </c>
      <c r="H494">
        <v>1</v>
      </c>
      <c r="I494">
        <v>4</v>
      </c>
      <c r="J494">
        <v>1</v>
      </c>
      <c r="K494">
        <v>1</v>
      </c>
      <c r="L494">
        <v>2</v>
      </c>
      <c r="M494">
        <v>0</v>
      </c>
      <c r="N494" t="s">
        <v>23</v>
      </c>
      <c r="O494">
        <v>2.14</v>
      </c>
      <c r="P494">
        <v>3.26</v>
      </c>
      <c r="Q494">
        <v>3.37</v>
      </c>
      <c r="R494">
        <v>2.25</v>
      </c>
      <c r="S494">
        <v>3.45</v>
      </c>
      <c r="T494">
        <v>3.75</v>
      </c>
      <c r="U494" t="str">
        <f t="shared" si="7"/>
        <v>HOME STRONGER</v>
      </c>
      <c r="V494" t="str" cm="1">
        <f t="array" ref="V494">_xlfn.IFS(N494="H","HOME WIN",N494="D","DRAW",N494="A","AWAY WIN")</f>
        <v>HOME WIN</v>
      </c>
    </row>
    <row r="495" spans="1:22" x14ac:dyDescent="0.45">
      <c r="A495" t="s">
        <v>41</v>
      </c>
      <c r="B495" s="2">
        <v>41364</v>
      </c>
      <c r="C495" s="1">
        <v>0.6875</v>
      </c>
      <c r="D495" t="s">
        <v>52</v>
      </c>
      <c r="E495" t="s">
        <v>70</v>
      </c>
      <c r="F495">
        <v>1485.61</v>
      </c>
      <c r="G495">
        <v>1319.59</v>
      </c>
      <c r="H495">
        <v>6</v>
      </c>
      <c r="I495">
        <v>10</v>
      </c>
      <c r="J495">
        <v>2</v>
      </c>
      <c r="K495">
        <v>4</v>
      </c>
      <c r="L495">
        <v>3</v>
      </c>
      <c r="M495">
        <v>0</v>
      </c>
      <c r="N495" t="s">
        <v>23</v>
      </c>
      <c r="O495">
        <v>1.78</v>
      </c>
      <c r="P495">
        <v>3.52</v>
      </c>
      <c r="Q495">
        <v>4.5</v>
      </c>
      <c r="R495">
        <v>1.85</v>
      </c>
      <c r="S495">
        <v>3.8</v>
      </c>
      <c r="T495">
        <v>5.2</v>
      </c>
      <c r="U495" t="str">
        <f t="shared" si="7"/>
        <v>HOME STRONGER</v>
      </c>
      <c r="V495" t="str" cm="1">
        <f t="array" ref="V495">_xlfn.IFS(N495="H","HOME WIN",N495="D","DRAW",N495="A","AWAY WIN")</f>
        <v>HOME WIN</v>
      </c>
    </row>
    <row r="496" spans="1:22" x14ac:dyDescent="0.45">
      <c r="A496" t="s">
        <v>41</v>
      </c>
      <c r="B496" s="2">
        <v>41364</v>
      </c>
      <c r="C496" s="1">
        <v>0.6875</v>
      </c>
      <c r="D496" t="s">
        <v>50</v>
      </c>
      <c r="E496" t="s">
        <v>54</v>
      </c>
      <c r="F496">
        <v>1280.52</v>
      </c>
      <c r="G496">
        <v>1336.63</v>
      </c>
      <c r="H496">
        <v>0</v>
      </c>
      <c r="I496">
        <v>1</v>
      </c>
      <c r="J496">
        <v>9</v>
      </c>
      <c r="K496">
        <v>9</v>
      </c>
      <c r="L496">
        <v>0</v>
      </c>
      <c r="M496">
        <v>3</v>
      </c>
      <c r="N496" t="s">
        <v>34</v>
      </c>
      <c r="O496">
        <v>2.71</v>
      </c>
      <c r="P496">
        <v>3.12</v>
      </c>
      <c r="Q496">
        <v>2.63</v>
      </c>
      <c r="R496">
        <v>2.88</v>
      </c>
      <c r="S496">
        <v>3.35</v>
      </c>
      <c r="T496">
        <v>2.77</v>
      </c>
      <c r="U496" t="str">
        <f t="shared" si="7"/>
        <v>AWAY STRONGER</v>
      </c>
      <c r="V496" t="str" cm="1">
        <f t="array" ref="V496">_xlfn.IFS(N496="H","HOME WIN",N496="D","DRAW",N496="A","AWAY WIN")</f>
        <v>AWAY WIN</v>
      </c>
    </row>
    <row r="497" spans="1:22" x14ac:dyDescent="0.45">
      <c r="A497" t="s">
        <v>65</v>
      </c>
      <c r="B497" s="2">
        <v>41367</v>
      </c>
      <c r="C497" s="1">
        <v>0.72916666666666663</v>
      </c>
      <c r="D497" t="s">
        <v>79</v>
      </c>
      <c r="E497" t="s">
        <v>73</v>
      </c>
      <c r="F497">
        <v>1444.71</v>
      </c>
      <c r="G497">
        <v>1527.29</v>
      </c>
      <c r="H497">
        <v>3</v>
      </c>
      <c r="I497">
        <v>6</v>
      </c>
      <c r="J497">
        <v>4</v>
      </c>
      <c r="K497">
        <v>8</v>
      </c>
      <c r="L497">
        <v>2</v>
      </c>
      <c r="M497">
        <v>1</v>
      </c>
      <c r="N497" t="s">
        <v>23</v>
      </c>
      <c r="O497">
        <v>2.38</v>
      </c>
      <c r="P497">
        <v>3.17</v>
      </c>
      <c r="Q497">
        <v>2.76</v>
      </c>
      <c r="R497">
        <v>2.52</v>
      </c>
      <c r="S497">
        <v>3.35</v>
      </c>
      <c r="T497">
        <v>3.1</v>
      </c>
      <c r="U497" t="str">
        <f t="shared" si="7"/>
        <v>AWAY STRONGER</v>
      </c>
      <c r="V497" t="str" cm="1">
        <f t="array" ref="V497">_xlfn.IFS(N497="H","HOME WIN",N497="D","DRAW",N497="A","AWAY WIN")</f>
        <v>HOME WIN</v>
      </c>
    </row>
    <row r="498" spans="1:22" x14ac:dyDescent="0.45">
      <c r="A498" t="s">
        <v>61</v>
      </c>
      <c r="B498" s="2">
        <v>41367</v>
      </c>
      <c r="C498" s="1">
        <v>0.72916666666666663</v>
      </c>
      <c r="D498" t="s">
        <v>77</v>
      </c>
      <c r="E498" t="s">
        <v>64</v>
      </c>
      <c r="F498">
        <v>1369.14</v>
      </c>
      <c r="G498">
        <v>1236.22</v>
      </c>
      <c r="H498">
        <v>4</v>
      </c>
      <c r="I498">
        <v>5</v>
      </c>
      <c r="J498">
        <v>2</v>
      </c>
      <c r="K498">
        <v>6</v>
      </c>
      <c r="L498">
        <v>0</v>
      </c>
      <c r="M498">
        <v>0</v>
      </c>
      <c r="N498" t="s">
        <v>28</v>
      </c>
      <c r="O498">
        <v>1.94</v>
      </c>
      <c r="P498">
        <v>3.24</v>
      </c>
      <c r="Q498">
        <v>3.93</v>
      </c>
      <c r="R498">
        <v>2.06</v>
      </c>
      <c r="S498">
        <v>3.4</v>
      </c>
      <c r="T498">
        <v>4.3</v>
      </c>
      <c r="U498" t="str">
        <f t="shared" si="7"/>
        <v>HOME STRONGER</v>
      </c>
      <c r="V498" t="str" cm="1">
        <f t="array" ref="V498">_xlfn.IFS(N498="H","HOME WIN",N498="D","DRAW",N498="A","AWAY WIN")</f>
        <v>DRAW</v>
      </c>
    </row>
    <row r="499" spans="1:22" x14ac:dyDescent="0.45">
      <c r="A499" t="s">
        <v>31</v>
      </c>
      <c r="B499" s="2">
        <v>41367</v>
      </c>
      <c r="C499" s="1">
        <v>0.75</v>
      </c>
      <c r="D499" t="s">
        <v>45</v>
      </c>
      <c r="E499" t="s">
        <v>33</v>
      </c>
      <c r="F499">
        <v>1367.47</v>
      </c>
      <c r="G499">
        <v>1376.97</v>
      </c>
      <c r="H499">
        <v>4</v>
      </c>
      <c r="I499">
        <v>8</v>
      </c>
      <c r="J499">
        <v>6</v>
      </c>
      <c r="K499">
        <v>9</v>
      </c>
      <c r="L499">
        <v>2</v>
      </c>
      <c r="M499">
        <v>1</v>
      </c>
      <c r="N499" t="s">
        <v>23</v>
      </c>
      <c r="O499">
        <v>2.5</v>
      </c>
      <c r="P499">
        <v>3.18</v>
      </c>
      <c r="Q499">
        <v>2.81</v>
      </c>
      <c r="R499">
        <v>2.65</v>
      </c>
      <c r="S499">
        <v>3.35</v>
      </c>
      <c r="T499">
        <v>3.08</v>
      </c>
      <c r="U499" t="str">
        <f t="shared" si="7"/>
        <v>AWAY STRONGER</v>
      </c>
      <c r="V499" t="str" cm="1">
        <f t="array" ref="V499">_xlfn.IFS(N499="H","HOME WIN",N499="D","DRAW",N499="A","AWAY WIN")</f>
        <v>HOME WIN</v>
      </c>
    </row>
    <row r="500" spans="1:22" x14ac:dyDescent="0.45">
      <c r="A500" t="s">
        <v>31</v>
      </c>
      <c r="B500" s="2">
        <v>41368</v>
      </c>
      <c r="C500" s="1">
        <v>0.70833333333333337</v>
      </c>
      <c r="D500" t="s">
        <v>68</v>
      </c>
      <c r="E500" t="s">
        <v>56</v>
      </c>
      <c r="F500">
        <v>1403.12</v>
      </c>
      <c r="G500">
        <v>1498.12</v>
      </c>
      <c r="H500">
        <v>5</v>
      </c>
      <c r="I500">
        <v>8</v>
      </c>
      <c r="J500">
        <v>4</v>
      </c>
      <c r="K500">
        <v>7</v>
      </c>
      <c r="L500">
        <v>0</v>
      </c>
      <c r="M500">
        <v>1</v>
      </c>
      <c r="N500" t="s">
        <v>34</v>
      </c>
      <c r="O500">
        <v>2.4900000000000002</v>
      </c>
      <c r="P500">
        <v>3.26</v>
      </c>
      <c r="Q500">
        <v>2.77</v>
      </c>
      <c r="R500">
        <v>2.7</v>
      </c>
      <c r="S500">
        <v>3.45</v>
      </c>
      <c r="T500">
        <v>3.11</v>
      </c>
      <c r="U500" t="str">
        <f t="shared" si="7"/>
        <v>AWAY STRONGER</v>
      </c>
      <c r="V500" t="str" cm="1">
        <f t="array" ref="V500">_xlfn.IFS(N500="H","HOME WIN",N500="D","DRAW",N500="A","AWAY WIN")</f>
        <v>AWAY WIN</v>
      </c>
    </row>
    <row r="501" spans="1:22" x14ac:dyDescent="0.45">
      <c r="A501" t="s">
        <v>20</v>
      </c>
      <c r="B501" s="2">
        <v>41369</v>
      </c>
      <c r="C501" s="1">
        <v>0.60416666666666663</v>
      </c>
      <c r="D501" t="s">
        <v>69</v>
      </c>
      <c r="E501" t="s">
        <v>40</v>
      </c>
      <c r="F501">
        <v>1285.32</v>
      </c>
      <c r="G501">
        <v>1375.48</v>
      </c>
      <c r="H501">
        <v>3</v>
      </c>
      <c r="I501">
        <v>3</v>
      </c>
      <c r="J501">
        <v>0</v>
      </c>
      <c r="K501">
        <v>3</v>
      </c>
      <c r="L501">
        <v>1</v>
      </c>
      <c r="M501">
        <v>2</v>
      </c>
      <c r="N501" t="s">
        <v>34</v>
      </c>
      <c r="O501">
        <v>2.06</v>
      </c>
      <c r="P501">
        <v>3.38</v>
      </c>
      <c r="Q501">
        <v>3.4</v>
      </c>
      <c r="R501">
        <v>2.19</v>
      </c>
      <c r="S501">
        <v>3.6</v>
      </c>
      <c r="T501">
        <v>3.75</v>
      </c>
      <c r="U501" t="str">
        <f t="shared" si="7"/>
        <v>AWAY STRONGER</v>
      </c>
      <c r="V501" t="str" cm="1">
        <f t="array" ref="V501">_xlfn.IFS(N501="H","HOME WIN",N501="D","DRAW",N501="A","AWAY WIN")</f>
        <v>AWAY WIN</v>
      </c>
    </row>
    <row r="502" spans="1:22" x14ac:dyDescent="0.45">
      <c r="A502" t="s">
        <v>20</v>
      </c>
      <c r="B502" s="2">
        <v>41369</v>
      </c>
      <c r="C502" s="1">
        <v>0.70833333333333337</v>
      </c>
      <c r="D502" t="s">
        <v>48</v>
      </c>
      <c r="E502" t="s">
        <v>30</v>
      </c>
      <c r="F502">
        <v>1385.3</v>
      </c>
      <c r="G502">
        <v>1519.17</v>
      </c>
      <c r="H502">
        <v>9</v>
      </c>
      <c r="I502">
        <v>12</v>
      </c>
      <c r="J502">
        <v>9</v>
      </c>
      <c r="K502">
        <v>15</v>
      </c>
      <c r="L502">
        <v>2</v>
      </c>
      <c r="M502">
        <v>2</v>
      </c>
      <c r="N502" t="s">
        <v>28</v>
      </c>
      <c r="O502">
        <v>2.87</v>
      </c>
      <c r="P502">
        <v>3.33</v>
      </c>
      <c r="Q502">
        <v>2.35</v>
      </c>
      <c r="R502">
        <v>3.2</v>
      </c>
      <c r="S502">
        <v>3.54</v>
      </c>
      <c r="T502">
        <v>2.5</v>
      </c>
      <c r="U502" t="str">
        <f t="shared" si="7"/>
        <v>AWAY STRONGER</v>
      </c>
      <c r="V502" t="str" cm="1">
        <f t="array" ref="V502">_xlfn.IFS(N502="H","HOME WIN",N502="D","DRAW",N502="A","AWAY WIN")</f>
        <v>DRAW</v>
      </c>
    </row>
    <row r="503" spans="1:22" x14ac:dyDescent="0.45">
      <c r="A503" t="s">
        <v>35</v>
      </c>
      <c r="B503" s="2">
        <v>41369</v>
      </c>
      <c r="C503" s="1">
        <v>0.72916666666666663</v>
      </c>
      <c r="D503" t="s">
        <v>39</v>
      </c>
      <c r="E503" t="s">
        <v>47</v>
      </c>
      <c r="F503">
        <v>1556.69</v>
      </c>
      <c r="G503">
        <v>1341.6</v>
      </c>
      <c r="H503">
        <v>3</v>
      </c>
      <c r="I503">
        <v>5</v>
      </c>
      <c r="J503">
        <v>5</v>
      </c>
      <c r="K503">
        <v>5</v>
      </c>
      <c r="L503">
        <v>2</v>
      </c>
      <c r="M503">
        <v>1</v>
      </c>
      <c r="N503" t="s">
        <v>23</v>
      </c>
      <c r="O503">
        <v>1.2</v>
      </c>
      <c r="P503">
        <v>6.35</v>
      </c>
      <c r="Q503">
        <v>12.13</v>
      </c>
      <c r="R503">
        <v>1.25</v>
      </c>
      <c r="S503">
        <v>7.7</v>
      </c>
      <c r="T503">
        <v>16</v>
      </c>
      <c r="U503" t="str">
        <f t="shared" si="7"/>
        <v>HOME STRONGER</v>
      </c>
      <c r="V503" t="str" cm="1">
        <f t="array" ref="V503">_xlfn.IFS(N503="H","HOME WIN",N503="D","DRAW",N503="A","AWAY WIN")</f>
        <v>HOME WIN</v>
      </c>
    </row>
    <row r="504" spans="1:22" x14ac:dyDescent="0.45">
      <c r="A504" t="s">
        <v>20</v>
      </c>
      <c r="B504" s="2">
        <v>41372</v>
      </c>
      <c r="C504" s="1">
        <v>0.70833333333333337</v>
      </c>
      <c r="D504" t="s">
        <v>24</v>
      </c>
      <c r="E504" t="s">
        <v>69</v>
      </c>
      <c r="F504">
        <v>1391.25</v>
      </c>
      <c r="G504">
        <v>1285.32</v>
      </c>
      <c r="H504">
        <v>3</v>
      </c>
      <c r="I504">
        <v>7</v>
      </c>
      <c r="J504">
        <v>3</v>
      </c>
      <c r="K504">
        <v>3</v>
      </c>
      <c r="L504">
        <v>3</v>
      </c>
      <c r="M504">
        <v>1</v>
      </c>
      <c r="N504" t="s">
        <v>23</v>
      </c>
      <c r="O504">
        <v>1.96</v>
      </c>
      <c r="P504">
        <v>3.51</v>
      </c>
      <c r="Q504">
        <v>3.67</v>
      </c>
      <c r="R504">
        <v>2.12</v>
      </c>
      <c r="S504">
        <v>3.75</v>
      </c>
      <c r="T504">
        <v>4.33</v>
      </c>
      <c r="U504" t="str">
        <f t="shared" si="7"/>
        <v>HOME STRONGER</v>
      </c>
      <c r="V504" t="str" cm="1">
        <f t="array" ref="V504">_xlfn.IFS(N504="H","HOME WIN",N504="D","DRAW",N504="A","AWAY WIN")</f>
        <v>HOME WIN</v>
      </c>
    </row>
    <row r="505" spans="1:22" x14ac:dyDescent="0.45">
      <c r="A505" t="s">
        <v>20</v>
      </c>
      <c r="B505" s="2">
        <v>41372</v>
      </c>
      <c r="C505" s="1">
        <v>0.70833333333333337</v>
      </c>
      <c r="D505" t="s">
        <v>27</v>
      </c>
      <c r="E505" t="s">
        <v>48</v>
      </c>
      <c r="F505">
        <v>1268.53</v>
      </c>
      <c r="G505">
        <v>1385.3</v>
      </c>
      <c r="H505">
        <v>6</v>
      </c>
      <c r="I505">
        <v>8</v>
      </c>
      <c r="J505">
        <v>7</v>
      </c>
      <c r="K505">
        <v>10</v>
      </c>
      <c r="L505">
        <v>2</v>
      </c>
      <c r="M505">
        <v>5</v>
      </c>
      <c r="N505" t="s">
        <v>34</v>
      </c>
      <c r="O505">
        <v>2.84</v>
      </c>
      <c r="P505">
        <v>3.38</v>
      </c>
      <c r="Q505">
        <v>2.38</v>
      </c>
      <c r="R505">
        <v>3</v>
      </c>
      <c r="S505">
        <v>3.65</v>
      </c>
      <c r="T505">
        <v>2.48</v>
      </c>
      <c r="U505" t="str">
        <f t="shared" si="7"/>
        <v>AWAY STRONGER</v>
      </c>
      <c r="V505" t="str" cm="1">
        <f t="array" ref="V505">_xlfn.IFS(N505="H","HOME WIN",N505="D","DRAW",N505="A","AWAY WIN")</f>
        <v>AWAY WIN</v>
      </c>
    </row>
    <row r="506" spans="1:22" x14ac:dyDescent="0.45">
      <c r="A506" t="s">
        <v>20</v>
      </c>
      <c r="B506" s="2">
        <v>41372</v>
      </c>
      <c r="C506" s="1">
        <v>0.70833333333333337</v>
      </c>
      <c r="D506" t="s">
        <v>30</v>
      </c>
      <c r="E506" t="s">
        <v>26</v>
      </c>
      <c r="F506">
        <v>1519.17</v>
      </c>
      <c r="G506">
        <v>1324.88</v>
      </c>
      <c r="H506">
        <v>7</v>
      </c>
      <c r="I506">
        <v>13</v>
      </c>
      <c r="J506">
        <v>1</v>
      </c>
      <c r="K506">
        <v>4</v>
      </c>
      <c r="L506">
        <v>2</v>
      </c>
      <c r="M506">
        <v>0</v>
      </c>
      <c r="N506" t="s">
        <v>23</v>
      </c>
      <c r="O506">
        <v>1.26</v>
      </c>
      <c r="P506">
        <v>5.48</v>
      </c>
      <c r="Q506">
        <v>10.94</v>
      </c>
      <c r="R506">
        <v>1.3</v>
      </c>
      <c r="S506">
        <v>6.2</v>
      </c>
      <c r="T506">
        <v>12.6</v>
      </c>
      <c r="U506" t="str">
        <f t="shared" si="7"/>
        <v>HOME STRONGER</v>
      </c>
      <c r="V506" t="str" cm="1">
        <f t="array" ref="V506">_xlfn.IFS(N506="H","HOME WIN",N506="D","DRAW",N506="A","AWAY WIN")</f>
        <v>HOME WIN</v>
      </c>
    </row>
    <row r="507" spans="1:22" x14ac:dyDescent="0.45">
      <c r="A507" t="s">
        <v>20</v>
      </c>
      <c r="B507" s="2">
        <v>41372</v>
      </c>
      <c r="C507" s="1">
        <v>0.75</v>
      </c>
      <c r="D507" t="s">
        <v>49</v>
      </c>
      <c r="E507" t="s">
        <v>40</v>
      </c>
      <c r="F507">
        <v>1440.01</v>
      </c>
      <c r="G507">
        <v>1375.48</v>
      </c>
      <c r="H507">
        <v>3</v>
      </c>
      <c r="I507">
        <v>9</v>
      </c>
      <c r="J507">
        <v>3</v>
      </c>
      <c r="K507">
        <v>6</v>
      </c>
      <c r="L507">
        <v>2</v>
      </c>
      <c r="M507">
        <v>2</v>
      </c>
      <c r="N507" t="s">
        <v>28</v>
      </c>
      <c r="O507">
        <v>1.79</v>
      </c>
      <c r="P507">
        <v>3.71</v>
      </c>
      <c r="Q507">
        <v>4.12</v>
      </c>
      <c r="R507">
        <v>1.87</v>
      </c>
      <c r="S507">
        <v>4.16</v>
      </c>
      <c r="T507">
        <v>4.4000000000000004</v>
      </c>
      <c r="U507" t="str">
        <f t="shared" si="7"/>
        <v>HOME STRONGER</v>
      </c>
      <c r="V507" t="str" cm="1">
        <f t="array" ref="V507">_xlfn.IFS(N507="H","HOME WIN",N507="D","DRAW",N507="A","AWAY WIN")</f>
        <v>DRAW</v>
      </c>
    </row>
    <row r="508" spans="1:22" x14ac:dyDescent="0.45">
      <c r="A508" t="s">
        <v>31</v>
      </c>
      <c r="B508" s="2">
        <v>41372</v>
      </c>
      <c r="C508" s="1">
        <v>0.75</v>
      </c>
      <c r="D508" t="s">
        <v>57</v>
      </c>
      <c r="E508" t="s">
        <v>45</v>
      </c>
      <c r="F508">
        <v>1343.58</v>
      </c>
      <c r="G508">
        <v>1367.47</v>
      </c>
      <c r="H508">
        <v>1</v>
      </c>
      <c r="I508">
        <v>1</v>
      </c>
      <c r="J508">
        <v>6</v>
      </c>
      <c r="K508">
        <v>8</v>
      </c>
      <c r="L508">
        <v>0</v>
      </c>
      <c r="M508">
        <v>2</v>
      </c>
      <c r="N508" t="s">
        <v>34</v>
      </c>
      <c r="O508">
        <v>2.4900000000000002</v>
      </c>
      <c r="P508">
        <v>3.28</v>
      </c>
      <c r="Q508">
        <v>2.76</v>
      </c>
      <c r="R508">
        <v>2.65</v>
      </c>
      <c r="S508">
        <v>3.45</v>
      </c>
      <c r="T508">
        <v>2.97</v>
      </c>
      <c r="U508" t="str">
        <f t="shared" si="7"/>
        <v>AWAY STRONGER</v>
      </c>
      <c r="V508" t="str" cm="1">
        <f t="array" ref="V508">_xlfn.IFS(N508="H","HOME WIN",N508="D","DRAW",N508="A","AWAY WIN")</f>
        <v>AWAY WIN</v>
      </c>
    </row>
    <row r="509" spans="1:22" x14ac:dyDescent="0.45">
      <c r="A509" t="s">
        <v>20</v>
      </c>
      <c r="B509" s="2">
        <v>41374</v>
      </c>
      <c r="C509" s="1">
        <v>0.75</v>
      </c>
      <c r="D509" t="s">
        <v>60</v>
      </c>
      <c r="E509" t="s">
        <v>24</v>
      </c>
      <c r="F509">
        <v>1392.91</v>
      </c>
      <c r="G509">
        <v>1391.25</v>
      </c>
      <c r="H509">
        <v>3</v>
      </c>
      <c r="I509">
        <v>3</v>
      </c>
      <c r="J509">
        <v>6</v>
      </c>
      <c r="K509">
        <v>7</v>
      </c>
      <c r="L509">
        <v>0</v>
      </c>
      <c r="M509">
        <v>1</v>
      </c>
      <c r="N509" t="s">
        <v>34</v>
      </c>
      <c r="O509">
        <v>1.94</v>
      </c>
      <c r="P509">
        <v>3.55</v>
      </c>
      <c r="Q509">
        <v>3.68</v>
      </c>
      <c r="R509">
        <v>2.0499999999999998</v>
      </c>
      <c r="S509">
        <v>3.88</v>
      </c>
      <c r="T509">
        <v>4.2</v>
      </c>
      <c r="U509" t="str">
        <f t="shared" si="7"/>
        <v>HOME STRONGER</v>
      </c>
      <c r="V509" t="str" cm="1">
        <f t="array" ref="V509">_xlfn.IFS(N509="H","HOME WIN",N509="D","DRAW",N509="A","AWAY WIN")</f>
        <v>AWAY WIN</v>
      </c>
    </row>
    <row r="510" spans="1:22" x14ac:dyDescent="0.45">
      <c r="A510" t="s">
        <v>61</v>
      </c>
      <c r="B510" s="2">
        <v>41375</v>
      </c>
      <c r="C510" s="1">
        <v>0.70833333333333337</v>
      </c>
      <c r="D510" t="s">
        <v>85</v>
      </c>
      <c r="E510" t="s">
        <v>80</v>
      </c>
      <c r="F510">
        <v>1295.48</v>
      </c>
      <c r="G510">
        <v>1322.59</v>
      </c>
      <c r="H510">
        <v>4</v>
      </c>
      <c r="I510">
        <v>4</v>
      </c>
      <c r="J510">
        <v>4</v>
      </c>
      <c r="K510">
        <v>7</v>
      </c>
      <c r="L510">
        <v>2</v>
      </c>
      <c r="M510">
        <v>1</v>
      </c>
      <c r="N510" t="s">
        <v>23</v>
      </c>
      <c r="O510">
        <v>2.35</v>
      </c>
      <c r="P510">
        <v>3.11</v>
      </c>
      <c r="Q510">
        <v>3.06</v>
      </c>
      <c r="R510">
        <v>2.58</v>
      </c>
      <c r="S510">
        <v>3.3</v>
      </c>
      <c r="T510">
        <v>3.35</v>
      </c>
      <c r="U510" t="str">
        <f t="shared" si="7"/>
        <v>AWAY STRONGER</v>
      </c>
      <c r="V510" t="str" cm="1">
        <f t="array" ref="V510">_xlfn.IFS(N510="H","HOME WIN",N510="D","DRAW",N510="A","AWAY WIN")</f>
        <v>HOME WIN</v>
      </c>
    </row>
    <row r="511" spans="1:22" x14ac:dyDescent="0.45">
      <c r="A511" t="s">
        <v>61</v>
      </c>
      <c r="B511" s="2">
        <v>41375</v>
      </c>
      <c r="C511" s="1">
        <v>0.8125</v>
      </c>
      <c r="D511" t="s">
        <v>64</v>
      </c>
      <c r="E511" t="s">
        <v>77</v>
      </c>
      <c r="F511">
        <v>1236.22</v>
      </c>
      <c r="G511">
        <v>1369.14</v>
      </c>
      <c r="H511">
        <v>3</v>
      </c>
      <c r="I511">
        <v>4</v>
      </c>
      <c r="J511">
        <v>2</v>
      </c>
      <c r="K511">
        <v>6</v>
      </c>
      <c r="L511">
        <v>0</v>
      </c>
      <c r="M511">
        <v>0</v>
      </c>
      <c r="N511" t="s">
        <v>28</v>
      </c>
      <c r="O511">
        <v>3.68</v>
      </c>
      <c r="P511">
        <v>3.25</v>
      </c>
      <c r="Q511">
        <v>2.02</v>
      </c>
      <c r="R511">
        <v>4.4000000000000004</v>
      </c>
      <c r="S511">
        <v>3.4</v>
      </c>
      <c r="T511">
        <v>2.11</v>
      </c>
      <c r="U511" t="str">
        <f t="shared" si="7"/>
        <v>AWAY STRONGER</v>
      </c>
      <c r="V511" t="str" cm="1">
        <f t="array" ref="V511">_xlfn.IFS(N511="H","HOME WIN",N511="D","DRAW",N511="A","AWAY WIN")</f>
        <v>DRAW</v>
      </c>
    </row>
    <row r="512" spans="1:22" x14ac:dyDescent="0.45">
      <c r="A512" t="s">
        <v>61</v>
      </c>
      <c r="B512" s="2">
        <v>41376</v>
      </c>
      <c r="C512" s="1">
        <v>0.8125</v>
      </c>
      <c r="D512" t="s">
        <v>62</v>
      </c>
      <c r="E512" t="s">
        <v>63</v>
      </c>
      <c r="F512">
        <v>1490.81</v>
      </c>
      <c r="G512">
        <v>1334.63</v>
      </c>
      <c r="H512">
        <v>9</v>
      </c>
      <c r="I512">
        <v>12</v>
      </c>
      <c r="J512">
        <v>0</v>
      </c>
      <c r="K512">
        <v>3</v>
      </c>
      <c r="L512">
        <v>2</v>
      </c>
      <c r="M512">
        <v>0</v>
      </c>
      <c r="N512" t="s">
        <v>23</v>
      </c>
      <c r="O512">
        <v>1.41</v>
      </c>
      <c r="P512">
        <v>4.3099999999999996</v>
      </c>
      <c r="Q512">
        <v>7.71</v>
      </c>
      <c r="R512">
        <v>1.5</v>
      </c>
      <c r="S512">
        <v>4.8</v>
      </c>
      <c r="T512">
        <v>9.5</v>
      </c>
      <c r="U512" t="str">
        <f t="shared" si="7"/>
        <v>HOME STRONGER</v>
      </c>
      <c r="V512" t="str" cm="1">
        <f t="array" ref="V512">_xlfn.IFS(N512="H","HOME WIN",N512="D","DRAW",N512="A","AWAY WIN")</f>
        <v>HOME WIN</v>
      </c>
    </row>
    <row r="513" spans="1:22" x14ac:dyDescent="0.45">
      <c r="A513" t="s">
        <v>20</v>
      </c>
      <c r="B513" s="2">
        <v>41377</v>
      </c>
      <c r="C513" s="1">
        <v>0.60416666666666663</v>
      </c>
      <c r="D513" t="s">
        <v>25</v>
      </c>
      <c r="E513" t="s">
        <v>26</v>
      </c>
      <c r="F513">
        <v>1525.73</v>
      </c>
      <c r="G513">
        <v>1324.88</v>
      </c>
      <c r="H513">
        <v>3</v>
      </c>
      <c r="I513">
        <v>6</v>
      </c>
      <c r="J513">
        <v>1</v>
      </c>
      <c r="K513">
        <v>1</v>
      </c>
      <c r="L513">
        <v>1</v>
      </c>
      <c r="M513">
        <v>2</v>
      </c>
      <c r="N513" t="s">
        <v>34</v>
      </c>
      <c r="O513">
        <v>1.41</v>
      </c>
      <c r="P513">
        <v>4.34</v>
      </c>
      <c r="Q513">
        <v>7.48</v>
      </c>
      <c r="R513">
        <v>1.48</v>
      </c>
      <c r="S513">
        <v>4.75</v>
      </c>
      <c r="T513">
        <v>9</v>
      </c>
      <c r="U513" t="str">
        <f t="shared" si="7"/>
        <v>HOME STRONGER</v>
      </c>
      <c r="V513" t="str" cm="1">
        <f t="array" ref="V513">_xlfn.IFS(N513="H","HOME WIN",N513="D","DRAW",N513="A","AWAY WIN")</f>
        <v>AWAY WIN</v>
      </c>
    </row>
    <row r="514" spans="1:22" x14ac:dyDescent="0.45">
      <c r="A514" t="s">
        <v>31</v>
      </c>
      <c r="B514" s="2">
        <v>41377</v>
      </c>
      <c r="C514" s="1">
        <v>0.66666666666666663</v>
      </c>
      <c r="D514" t="s">
        <v>55</v>
      </c>
      <c r="E514" t="s">
        <v>78</v>
      </c>
      <c r="F514">
        <v>1418.32</v>
      </c>
      <c r="G514">
        <v>1372.6</v>
      </c>
      <c r="H514">
        <v>5</v>
      </c>
      <c r="I514">
        <v>11</v>
      </c>
      <c r="J514">
        <v>1</v>
      </c>
      <c r="K514">
        <v>1</v>
      </c>
      <c r="L514">
        <v>5</v>
      </c>
      <c r="M514">
        <v>2</v>
      </c>
      <c r="N514" t="s">
        <v>23</v>
      </c>
      <c r="O514">
        <v>1.83</v>
      </c>
      <c r="P514">
        <v>3.41</v>
      </c>
      <c r="Q514">
        <v>4.29</v>
      </c>
      <c r="R514">
        <v>1.95</v>
      </c>
      <c r="S514">
        <v>3.55</v>
      </c>
      <c r="T514">
        <v>4.87</v>
      </c>
      <c r="U514" t="str">
        <f t="shared" si="7"/>
        <v>HOME STRONGER</v>
      </c>
      <c r="V514" t="str" cm="1">
        <f t="array" ref="V514">_xlfn.IFS(N514="H","HOME WIN",N514="D","DRAW",N514="A","AWAY WIN")</f>
        <v>HOME WIN</v>
      </c>
    </row>
    <row r="515" spans="1:22" x14ac:dyDescent="0.45">
      <c r="A515" t="s">
        <v>61</v>
      </c>
      <c r="B515" s="2">
        <v>41377</v>
      </c>
      <c r="C515" s="1">
        <v>0.70833333333333337</v>
      </c>
      <c r="D515" t="s">
        <v>77</v>
      </c>
      <c r="E515" t="s">
        <v>62</v>
      </c>
      <c r="F515">
        <v>1369.14</v>
      </c>
      <c r="G515">
        <v>1490.81</v>
      </c>
      <c r="H515">
        <v>2</v>
      </c>
      <c r="I515">
        <v>6</v>
      </c>
      <c r="J515">
        <v>9</v>
      </c>
      <c r="K515">
        <v>12</v>
      </c>
      <c r="L515">
        <v>1</v>
      </c>
      <c r="M515">
        <v>2</v>
      </c>
      <c r="N515" t="s">
        <v>34</v>
      </c>
      <c r="O515">
        <v>3.7</v>
      </c>
      <c r="P515">
        <v>3.19</v>
      </c>
      <c r="Q515">
        <v>2.02</v>
      </c>
      <c r="R515">
        <v>4.38</v>
      </c>
      <c r="S515">
        <v>3.4</v>
      </c>
      <c r="T515">
        <v>2.2000000000000002</v>
      </c>
      <c r="U515" t="str">
        <f t="shared" ref="U515:U578" si="8">IF(F515&gt;G515,"HOME STRONGER","AWAY STRONGER")</f>
        <v>AWAY STRONGER</v>
      </c>
      <c r="V515" t="str" cm="1">
        <f t="array" ref="V515">_xlfn.IFS(N515="H","HOME WIN",N515="D","DRAW",N515="A","AWAY WIN")</f>
        <v>AWAY WIN</v>
      </c>
    </row>
    <row r="516" spans="1:22" x14ac:dyDescent="0.45">
      <c r="A516" t="s">
        <v>20</v>
      </c>
      <c r="B516" s="2">
        <v>41377</v>
      </c>
      <c r="C516" s="1">
        <v>0.70833333333333337</v>
      </c>
      <c r="D516" t="s">
        <v>40</v>
      </c>
      <c r="E516" t="s">
        <v>58</v>
      </c>
      <c r="F516">
        <v>1375.48</v>
      </c>
      <c r="G516">
        <v>1451.29</v>
      </c>
      <c r="H516">
        <v>4</v>
      </c>
      <c r="I516">
        <v>4</v>
      </c>
      <c r="J516">
        <v>7</v>
      </c>
      <c r="K516">
        <v>7</v>
      </c>
      <c r="L516">
        <v>0</v>
      </c>
      <c r="M516">
        <v>3</v>
      </c>
      <c r="N516" t="s">
        <v>34</v>
      </c>
      <c r="O516">
        <v>2.8</v>
      </c>
      <c r="P516">
        <v>3.3</v>
      </c>
      <c r="Q516">
        <v>2.41</v>
      </c>
      <c r="R516">
        <v>3.1</v>
      </c>
      <c r="S516">
        <v>3.57</v>
      </c>
      <c r="T516">
        <v>2.63</v>
      </c>
      <c r="U516" t="str">
        <f t="shared" si="8"/>
        <v>AWAY STRONGER</v>
      </c>
      <c r="V516" t="str" cm="1">
        <f t="array" ref="V516">_xlfn.IFS(N516="H","HOME WIN",N516="D","DRAW",N516="A","AWAY WIN")</f>
        <v>AWAY WIN</v>
      </c>
    </row>
    <row r="517" spans="1:22" x14ac:dyDescent="0.45">
      <c r="A517" t="s">
        <v>35</v>
      </c>
      <c r="B517" s="2">
        <v>41377</v>
      </c>
      <c r="C517" s="1">
        <v>0.72916666666666663</v>
      </c>
      <c r="D517" t="s">
        <v>47</v>
      </c>
      <c r="E517" t="s">
        <v>38</v>
      </c>
      <c r="F517">
        <v>1341.6</v>
      </c>
      <c r="G517">
        <v>1316.19</v>
      </c>
      <c r="H517">
        <v>3</v>
      </c>
      <c r="I517">
        <v>5</v>
      </c>
      <c r="J517">
        <v>4</v>
      </c>
      <c r="K517">
        <v>5</v>
      </c>
      <c r="L517">
        <v>4</v>
      </c>
      <c r="M517">
        <v>3</v>
      </c>
      <c r="N517" t="s">
        <v>23</v>
      </c>
      <c r="O517">
        <v>1.92</v>
      </c>
      <c r="P517">
        <v>3.39</v>
      </c>
      <c r="Q517">
        <v>3.9</v>
      </c>
      <c r="R517">
        <v>1.99</v>
      </c>
      <c r="S517">
        <v>3.65</v>
      </c>
      <c r="T517">
        <v>4.5</v>
      </c>
      <c r="U517" t="str">
        <f t="shared" si="8"/>
        <v>HOME STRONGER</v>
      </c>
      <c r="V517" t="str" cm="1">
        <f t="array" ref="V517">_xlfn.IFS(N517="H","HOME WIN",N517="D","DRAW",N517="A","AWAY WIN")</f>
        <v>HOME WIN</v>
      </c>
    </row>
    <row r="518" spans="1:22" x14ac:dyDescent="0.45">
      <c r="A518" t="s">
        <v>35</v>
      </c>
      <c r="B518" s="2">
        <v>41377</v>
      </c>
      <c r="C518" s="1">
        <v>0.72916666666666663</v>
      </c>
      <c r="D518" t="s">
        <v>46</v>
      </c>
      <c r="E518" t="s">
        <v>39</v>
      </c>
      <c r="F518">
        <v>1318.85</v>
      </c>
      <c r="G518">
        <v>1556.69</v>
      </c>
      <c r="H518">
        <v>3</v>
      </c>
      <c r="I518">
        <v>3</v>
      </c>
      <c r="J518">
        <v>7</v>
      </c>
      <c r="K518">
        <v>9</v>
      </c>
      <c r="L518">
        <v>1</v>
      </c>
      <c r="M518">
        <v>2</v>
      </c>
      <c r="N518" t="s">
        <v>34</v>
      </c>
      <c r="O518">
        <v>5.45</v>
      </c>
      <c r="P518">
        <v>3.91</v>
      </c>
      <c r="Q518">
        <v>1.58</v>
      </c>
      <c r="R518">
        <v>6.1</v>
      </c>
      <c r="S518">
        <v>4.45</v>
      </c>
      <c r="T518">
        <v>1.7</v>
      </c>
      <c r="U518" t="str">
        <f t="shared" si="8"/>
        <v>AWAY STRONGER</v>
      </c>
      <c r="V518" t="str" cm="1">
        <f t="array" ref="V518">_xlfn.IFS(N518="H","HOME WIN",N518="D","DRAW",N518="A","AWAY WIN")</f>
        <v>AWAY WIN</v>
      </c>
    </row>
    <row r="519" spans="1:22" x14ac:dyDescent="0.45">
      <c r="A519" t="s">
        <v>41</v>
      </c>
      <c r="B519" s="2">
        <v>41378</v>
      </c>
      <c r="C519" s="1">
        <v>0.6875</v>
      </c>
      <c r="D519" t="s">
        <v>43</v>
      </c>
      <c r="E519" t="s">
        <v>87</v>
      </c>
      <c r="F519">
        <v>1310.73</v>
      </c>
      <c r="G519">
        <v>1226.5899999999999</v>
      </c>
      <c r="H519">
        <v>4</v>
      </c>
      <c r="I519">
        <v>4</v>
      </c>
      <c r="J519">
        <v>1</v>
      </c>
      <c r="K519">
        <v>2</v>
      </c>
      <c r="L519">
        <v>2</v>
      </c>
      <c r="M519">
        <v>0</v>
      </c>
      <c r="N519" t="s">
        <v>23</v>
      </c>
      <c r="O519">
        <v>2.16</v>
      </c>
      <c r="P519">
        <v>3.23</v>
      </c>
      <c r="Q519">
        <v>3.35</v>
      </c>
      <c r="R519">
        <v>2.25</v>
      </c>
      <c r="S519">
        <v>3.44</v>
      </c>
      <c r="T519">
        <v>3.7</v>
      </c>
      <c r="U519" t="str">
        <f t="shared" si="8"/>
        <v>HOME STRONGER</v>
      </c>
      <c r="V519" t="str" cm="1">
        <f t="array" ref="V519">_xlfn.IFS(N519="H","HOME WIN",N519="D","DRAW",N519="A","AWAY WIN")</f>
        <v>HOME WIN</v>
      </c>
    </row>
    <row r="520" spans="1:22" x14ac:dyDescent="0.45">
      <c r="A520" t="s">
        <v>20</v>
      </c>
      <c r="B520" s="2">
        <v>41378</v>
      </c>
      <c r="C520" s="1">
        <v>0.70833333333333337</v>
      </c>
      <c r="D520" t="s">
        <v>27</v>
      </c>
      <c r="E520" t="s">
        <v>24</v>
      </c>
      <c r="F520">
        <v>1268.53</v>
      </c>
      <c r="G520">
        <v>1391.25</v>
      </c>
      <c r="H520">
        <v>3</v>
      </c>
      <c r="I520">
        <v>7</v>
      </c>
      <c r="J520">
        <v>6</v>
      </c>
      <c r="K520">
        <v>9</v>
      </c>
      <c r="L520">
        <v>0</v>
      </c>
      <c r="M520">
        <v>1</v>
      </c>
      <c r="N520" t="s">
        <v>34</v>
      </c>
      <c r="O520">
        <v>2.4300000000000002</v>
      </c>
      <c r="P520">
        <v>3.27</v>
      </c>
      <c r="Q520">
        <v>2.79</v>
      </c>
      <c r="R520">
        <v>2.62</v>
      </c>
      <c r="S520">
        <v>3.42</v>
      </c>
      <c r="T520">
        <v>2.95</v>
      </c>
      <c r="U520" t="str">
        <f t="shared" si="8"/>
        <v>AWAY STRONGER</v>
      </c>
      <c r="V520" t="str" cm="1">
        <f t="array" ref="V520">_xlfn.IFS(N520="H","HOME WIN",N520="D","DRAW",N520="A","AWAY WIN")</f>
        <v>AWAY WIN</v>
      </c>
    </row>
    <row r="521" spans="1:22" x14ac:dyDescent="0.45">
      <c r="A521" t="s">
        <v>20</v>
      </c>
      <c r="B521" s="2">
        <v>41378</v>
      </c>
      <c r="C521" s="1">
        <v>0.70833333333333337</v>
      </c>
      <c r="D521" t="s">
        <v>49</v>
      </c>
      <c r="E521" t="s">
        <v>69</v>
      </c>
      <c r="F521">
        <v>1440.01</v>
      </c>
      <c r="G521">
        <v>1285.32</v>
      </c>
      <c r="H521">
        <v>3</v>
      </c>
      <c r="I521">
        <v>7</v>
      </c>
      <c r="J521">
        <v>0</v>
      </c>
      <c r="K521">
        <v>3</v>
      </c>
      <c r="L521">
        <v>0</v>
      </c>
      <c r="M521">
        <v>1</v>
      </c>
      <c r="N521" t="s">
        <v>34</v>
      </c>
      <c r="O521">
        <v>1.56</v>
      </c>
      <c r="P521">
        <v>3.85</v>
      </c>
      <c r="Q521">
        <v>5.77</v>
      </c>
      <c r="R521">
        <v>1.64</v>
      </c>
      <c r="S521">
        <v>4.09</v>
      </c>
      <c r="T521">
        <v>6.53</v>
      </c>
      <c r="U521" t="str">
        <f t="shared" si="8"/>
        <v>HOME STRONGER</v>
      </c>
      <c r="V521" t="str" cm="1">
        <f t="array" ref="V521">_xlfn.IFS(N521="H","HOME WIN",N521="D","DRAW",N521="A","AWAY WIN")</f>
        <v>AWAY WIN</v>
      </c>
    </row>
    <row r="522" spans="1:22" x14ac:dyDescent="0.45">
      <c r="A522" t="s">
        <v>20</v>
      </c>
      <c r="B522" s="2">
        <v>41378</v>
      </c>
      <c r="C522" s="1">
        <v>0.75</v>
      </c>
      <c r="D522" t="s">
        <v>29</v>
      </c>
      <c r="E522" t="s">
        <v>60</v>
      </c>
      <c r="F522">
        <v>1344.86</v>
      </c>
      <c r="G522">
        <v>1392.91</v>
      </c>
      <c r="H522">
        <v>2</v>
      </c>
      <c r="I522">
        <v>6</v>
      </c>
      <c r="J522">
        <v>3</v>
      </c>
      <c r="K522">
        <v>3</v>
      </c>
      <c r="L522">
        <v>2</v>
      </c>
      <c r="M522">
        <v>0</v>
      </c>
      <c r="N522" t="s">
        <v>23</v>
      </c>
      <c r="O522">
        <v>2.0699999999999998</v>
      </c>
      <c r="P522">
        <v>3.42</v>
      </c>
      <c r="Q522">
        <v>3.35</v>
      </c>
      <c r="R522">
        <v>2.1800000000000002</v>
      </c>
      <c r="S522">
        <v>3.7</v>
      </c>
      <c r="T522">
        <v>3.6</v>
      </c>
      <c r="U522" t="str">
        <f t="shared" si="8"/>
        <v>AWAY STRONGER</v>
      </c>
      <c r="V522" t="str" cm="1">
        <f t="array" ref="V522">_xlfn.IFS(N522="H","HOME WIN",N522="D","DRAW",N522="A","AWAY WIN")</f>
        <v>HOME WIN</v>
      </c>
    </row>
    <row r="523" spans="1:22" x14ac:dyDescent="0.45">
      <c r="A523" t="s">
        <v>31</v>
      </c>
      <c r="B523" s="2">
        <v>41378</v>
      </c>
      <c r="C523" s="1">
        <v>0.75</v>
      </c>
      <c r="D523" t="s">
        <v>44</v>
      </c>
      <c r="E523" t="s">
        <v>68</v>
      </c>
      <c r="F523">
        <v>1408.61</v>
      </c>
      <c r="G523">
        <v>1403.12</v>
      </c>
      <c r="H523">
        <v>7</v>
      </c>
      <c r="I523">
        <v>7</v>
      </c>
      <c r="J523">
        <v>1</v>
      </c>
      <c r="K523">
        <v>5</v>
      </c>
      <c r="L523">
        <v>3</v>
      </c>
      <c r="M523">
        <v>4</v>
      </c>
      <c r="N523" t="s">
        <v>34</v>
      </c>
      <c r="O523">
        <v>2.56</v>
      </c>
      <c r="P523">
        <v>3.23</v>
      </c>
      <c r="Q523">
        <v>2.7</v>
      </c>
      <c r="R523">
        <v>2.75</v>
      </c>
      <c r="S523">
        <v>3.48</v>
      </c>
      <c r="T523">
        <v>2.9</v>
      </c>
      <c r="U523" t="str">
        <f t="shared" si="8"/>
        <v>HOME STRONGER</v>
      </c>
      <c r="V523" t="str" cm="1">
        <f t="array" ref="V523">_xlfn.IFS(N523="H","HOME WIN",N523="D","DRAW",N523="A","AWAY WIN")</f>
        <v>AWAY WIN</v>
      </c>
    </row>
    <row r="524" spans="1:22" x14ac:dyDescent="0.45">
      <c r="A524" t="s">
        <v>41</v>
      </c>
      <c r="B524" s="2">
        <v>41382</v>
      </c>
      <c r="C524" s="1">
        <v>0.75</v>
      </c>
      <c r="D524" t="s">
        <v>70</v>
      </c>
      <c r="E524" t="s">
        <v>91</v>
      </c>
      <c r="F524">
        <v>1296.97</v>
      </c>
      <c r="G524">
        <v>1230.3900000000001</v>
      </c>
      <c r="H524">
        <v>0</v>
      </c>
      <c r="I524">
        <v>1</v>
      </c>
      <c r="J524">
        <v>2</v>
      </c>
      <c r="K524">
        <v>3</v>
      </c>
      <c r="L524">
        <v>1</v>
      </c>
      <c r="M524">
        <v>1</v>
      </c>
      <c r="N524" t="s">
        <v>28</v>
      </c>
      <c r="O524">
        <v>1.78</v>
      </c>
      <c r="P524">
        <v>3.51</v>
      </c>
      <c r="Q524">
        <v>4.51</v>
      </c>
      <c r="R524">
        <v>1.9</v>
      </c>
      <c r="S524">
        <v>3.75</v>
      </c>
      <c r="T524">
        <v>5.19</v>
      </c>
      <c r="U524" t="str">
        <f t="shared" si="8"/>
        <v>HOME STRONGER</v>
      </c>
      <c r="V524" t="str" cm="1">
        <f t="array" ref="V524">_xlfn.IFS(N524="H","HOME WIN",N524="D","DRAW",N524="A","AWAY WIN")</f>
        <v>DRAW</v>
      </c>
    </row>
    <row r="525" spans="1:22" x14ac:dyDescent="0.45">
      <c r="A525" t="s">
        <v>41</v>
      </c>
      <c r="B525" s="2">
        <v>41382</v>
      </c>
      <c r="C525" s="1">
        <v>0.75</v>
      </c>
      <c r="D525" t="s">
        <v>54</v>
      </c>
      <c r="E525" t="s">
        <v>51</v>
      </c>
      <c r="F525">
        <v>1351.72</v>
      </c>
      <c r="G525">
        <v>1441.14</v>
      </c>
      <c r="H525">
        <v>6</v>
      </c>
      <c r="I525">
        <v>12</v>
      </c>
      <c r="J525">
        <v>4</v>
      </c>
      <c r="K525">
        <v>10</v>
      </c>
      <c r="L525">
        <v>1</v>
      </c>
      <c r="M525">
        <v>1</v>
      </c>
      <c r="N525" t="s">
        <v>28</v>
      </c>
      <c r="O525">
        <v>2.98</v>
      </c>
      <c r="P525">
        <v>3.2</v>
      </c>
      <c r="Q525">
        <v>2.37</v>
      </c>
      <c r="R525">
        <v>3.23</v>
      </c>
      <c r="S525">
        <v>3.4</v>
      </c>
      <c r="T525">
        <v>2.4500000000000002</v>
      </c>
      <c r="U525" t="str">
        <f t="shared" si="8"/>
        <v>AWAY STRONGER</v>
      </c>
      <c r="V525" t="str" cm="1">
        <f t="array" ref="V525">_xlfn.IFS(N525="H","HOME WIN",N525="D","DRAW",N525="A","AWAY WIN")</f>
        <v>DRAW</v>
      </c>
    </row>
    <row r="526" spans="1:22" x14ac:dyDescent="0.45">
      <c r="A526" t="s">
        <v>20</v>
      </c>
      <c r="B526" s="2">
        <v>41383</v>
      </c>
      <c r="C526" s="1">
        <v>0.75</v>
      </c>
      <c r="D526" t="s">
        <v>88</v>
      </c>
      <c r="E526" t="s">
        <v>40</v>
      </c>
      <c r="F526">
        <v>1266.28</v>
      </c>
      <c r="G526">
        <v>1356.65</v>
      </c>
      <c r="H526">
        <v>6</v>
      </c>
      <c r="I526">
        <v>11</v>
      </c>
      <c r="J526">
        <v>4</v>
      </c>
      <c r="K526">
        <v>4</v>
      </c>
      <c r="L526">
        <v>1</v>
      </c>
      <c r="M526">
        <v>0</v>
      </c>
      <c r="N526" t="s">
        <v>23</v>
      </c>
      <c r="O526">
        <v>1.81</v>
      </c>
      <c r="P526">
        <v>3.65</v>
      </c>
      <c r="Q526">
        <v>4.09</v>
      </c>
      <c r="R526">
        <v>1.88</v>
      </c>
      <c r="S526">
        <v>4.1100000000000003</v>
      </c>
      <c r="T526">
        <v>4.7</v>
      </c>
      <c r="U526" t="str">
        <f t="shared" si="8"/>
        <v>AWAY STRONGER</v>
      </c>
      <c r="V526" t="str" cm="1">
        <f t="array" ref="V526">_xlfn.IFS(N526="H","HOME WIN",N526="D","DRAW",N526="A","AWAY WIN")</f>
        <v>HOME WIN</v>
      </c>
    </row>
    <row r="527" spans="1:22" x14ac:dyDescent="0.45">
      <c r="A527" t="s">
        <v>61</v>
      </c>
      <c r="B527" s="2">
        <v>41384</v>
      </c>
      <c r="C527" s="1">
        <v>0.61458333333333337</v>
      </c>
      <c r="D527" t="s">
        <v>80</v>
      </c>
      <c r="E527" t="s">
        <v>77</v>
      </c>
      <c r="F527">
        <v>1327.29</v>
      </c>
      <c r="G527">
        <v>1351.81</v>
      </c>
      <c r="H527">
        <v>3</v>
      </c>
      <c r="I527">
        <v>7</v>
      </c>
      <c r="J527">
        <v>2</v>
      </c>
      <c r="K527">
        <v>3</v>
      </c>
      <c r="L527">
        <v>2</v>
      </c>
      <c r="M527">
        <v>2</v>
      </c>
      <c r="N527" t="s">
        <v>28</v>
      </c>
      <c r="O527">
        <v>2.15</v>
      </c>
      <c r="P527">
        <v>3.2</v>
      </c>
      <c r="Q527">
        <v>3.33</v>
      </c>
      <c r="R527">
        <v>2.25</v>
      </c>
      <c r="S527">
        <v>3.45</v>
      </c>
      <c r="T527">
        <v>3.65</v>
      </c>
      <c r="U527" t="str">
        <f t="shared" si="8"/>
        <v>AWAY STRONGER</v>
      </c>
      <c r="V527" t="str" cm="1">
        <f t="array" ref="V527">_xlfn.IFS(N527="H","HOME WIN",N527="D","DRAW",N527="A","AWAY WIN")</f>
        <v>DRAW</v>
      </c>
    </row>
    <row r="528" spans="1:22" x14ac:dyDescent="0.45">
      <c r="A528" t="s">
        <v>35</v>
      </c>
      <c r="B528" s="2">
        <v>41384</v>
      </c>
      <c r="C528" s="1">
        <v>0.625</v>
      </c>
      <c r="D528" t="s">
        <v>37</v>
      </c>
      <c r="E528" t="s">
        <v>46</v>
      </c>
      <c r="F528">
        <v>1421.18</v>
      </c>
      <c r="G528">
        <v>1316.99</v>
      </c>
      <c r="H528">
        <v>1</v>
      </c>
      <c r="I528">
        <v>4</v>
      </c>
      <c r="J528">
        <v>3</v>
      </c>
      <c r="K528">
        <v>3</v>
      </c>
      <c r="L528">
        <v>2</v>
      </c>
      <c r="M528">
        <v>2</v>
      </c>
      <c r="N528" t="s">
        <v>28</v>
      </c>
      <c r="O528">
        <v>1.64</v>
      </c>
      <c r="P528">
        <v>3.7</v>
      </c>
      <c r="Q528">
        <v>5.24</v>
      </c>
      <c r="R528">
        <v>1.76</v>
      </c>
      <c r="S528">
        <v>3.9</v>
      </c>
      <c r="T528">
        <v>6.5</v>
      </c>
      <c r="U528" t="str">
        <f t="shared" si="8"/>
        <v>HOME STRONGER</v>
      </c>
      <c r="V528" t="str" cm="1">
        <f t="array" ref="V528">_xlfn.IFS(N528="H","HOME WIN",N528="D","DRAW",N528="A","AWAY WIN")</f>
        <v>DRAW</v>
      </c>
    </row>
    <row r="529" spans="1:22" x14ac:dyDescent="0.45">
      <c r="A529" t="s">
        <v>31</v>
      </c>
      <c r="B529" s="2">
        <v>41384</v>
      </c>
      <c r="C529" s="1">
        <v>0.66666666666666663</v>
      </c>
      <c r="D529" t="s">
        <v>33</v>
      </c>
      <c r="E529" t="s">
        <v>78</v>
      </c>
      <c r="F529">
        <v>1349.24</v>
      </c>
      <c r="G529">
        <v>1354.86</v>
      </c>
      <c r="H529">
        <v>3</v>
      </c>
      <c r="I529">
        <v>9</v>
      </c>
      <c r="J529">
        <v>1</v>
      </c>
      <c r="K529">
        <v>1</v>
      </c>
      <c r="L529">
        <v>0</v>
      </c>
      <c r="M529">
        <v>0</v>
      </c>
      <c r="N529" t="s">
        <v>28</v>
      </c>
      <c r="O529">
        <v>2.0099999999999998</v>
      </c>
      <c r="P529">
        <v>3.36</v>
      </c>
      <c r="Q529">
        <v>3.63</v>
      </c>
      <c r="R529">
        <v>2.1</v>
      </c>
      <c r="S529">
        <v>3.7</v>
      </c>
      <c r="T529">
        <v>4.09</v>
      </c>
      <c r="U529" t="str">
        <f t="shared" si="8"/>
        <v>AWAY STRONGER</v>
      </c>
      <c r="V529" t="str" cm="1">
        <f t="array" ref="V529">_xlfn.IFS(N529="H","HOME WIN",N529="D","DRAW",N529="A","AWAY WIN")</f>
        <v>DRAW</v>
      </c>
    </row>
    <row r="530" spans="1:22" x14ac:dyDescent="0.45">
      <c r="A530" t="s">
        <v>20</v>
      </c>
      <c r="B530" s="2">
        <v>41384</v>
      </c>
      <c r="C530" s="1">
        <v>0.70833333333333337</v>
      </c>
      <c r="D530" t="s">
        <v>60</v>
      </c>
      <c r="E530" t="s">
        <v>59</v>
      </c>
      <c r="F530">
        <v>1395.38</v>
      </c>
      <c r="G530">
        <v>1412.45</v>
      </c>
      <c r="H530">
        <v>3</v>
      </c>
      <c r="I530">
        <v>3</v>
      </c>
      <c r="J530">
        <v>6</v>
      </c>
      <c r="K530">
        <v>10</v>
      </c>
      <c r="L530">
        <v>2</v>
      </c>
      <c r="M530">
        <v>0</v>
      </c>
      <c r="N530" t="s">
        <v>23</v>
      </c>
      <c r="O530">
        <v>2.41</v>
      </c>
      <c r="P530">
        <v>3.31</v>
      </c>
      <c r="Q530">
        <v>2.81</v>
      </c>
      <c r="R530">
        <v>2.58</v>
      </c>
      <c r="S530">
        <v>3.51</v>
      </c>
      <c r="T530">
        <v>3</v>
      </c>
      <c r="U530" t="str">
        <f t="shared" si="8"/>
        <v>AWAY STRONGER</v>
      </c>
      <c r="V530" t="str" cm="1">
        <f t="array" ref="V530">_xlfn.IFS(N530="H","HOME WIN",N530="D","DRAW",N530="A","AWAY WIN")</f>
        <v>HOME WIN</v>
      </c>
    </row>
    <row r="531" spans="1:22" x14ac:dyDescent="0.45">
      <c r="A531" t="s">
        <v>35</v>
      </c>
      <c r="B531" s="2">
        <v>41384</v>
      </c>
      <c r="C531" s="1">
        <v>0.72916666666666663</v>
      </c>
      <c r="D531" t="s">
        <v>38</v>
      </c>
      <c r="E531" t="s">
        <v>36</v>
      </c>
      <c r="F531">
        <v>1312.7</v>
      </c>
      <c r="G531">
        <v>1433.97</v>
      </c>
      <c r="H531">
        <v>4</v>
      </c>
      <c r="I531">
        <v>4</v>
      </c>
      <c r="J531">
        <v>6</v>
      </c>
      <c r="K531">
        <v>10</v>
      </c>
      <c r="L531">
        <v>2</v>
      </c>
      <c r="M531">
        <v>0</v>
      </c>
      <c r="N531" t="s">
        <v>23</v>
      </c>
      <c r="O531">
        <v>2.66</v>
      </c>
      <c r="P531">
        <v>3.27</v>
      </c>
      <c r="Q531">
        <v>2.56</v>
      </c>
      <c r="R531">
        <v>3.05</v>
      </c>
      <c r="S531">
        <v>3.42</v>
      </c>
      <c r="T531">
        <v>2.65</v>
      </c>
      <c r="U531" t="str">
        <f t="shared" si="8"/>
        <v>AWAY STRONGER</v>
      </c>
      <c r="V531" t="str" cm="1">
        <f t="array" ref="V531">_xlfn.IFS(N531="H","HOME WIN",N531="D","DRAW",N531="A","AWAY WIN")</f>
        <v>HOME WIN</v>
      </c>
    </row>
    <row r="532" spans="1:22" x14ac:dyDescent="0.45">
      <c r="A532" t="s">
        <v>41</v>
      </c>
      <c r="B532" s="2">
        <v>41385</v>
      </c>
      <c r="C532" s="1">
        <v>0.58333333333333337</v>
      </c>
      <c r="D532" t="s">
        <v>87</v>
      </c>
      <c r="E532" t="s">
        <v>54</v>
      </c>
      <c r="F532">
        <v>1237.58</v>
      </c>
      <c r="G532">
        <v>1351.72</v>
      </c>
      <c r="H532">
        <v>1</v>
      </c>
      <c r="I532">
        <v>2</v>
      </c>
      <c r="J532">
        <v>4</v>
      </c>
      <c r="K532">
        <v>10</v>
      </c>
      <c r="L532">
        <v>1</v>
      </c>
      <c r="M532">
        <v>2</v>
      </c>
      <c r="N532" t="s">
        <v>34</v>
      </c>
      <c r="O532">
        <v>2.35</v>
      </c>
      <c r="P532">
        <v>3.18</v>
      </c>
      <c r="Q532">
        <v>3.04</v>
      </c>
      <c r="R532">
        <v>2.4700000000000002</v>
      </c>
      <c r="S532">
        <v>3.35</v>
      </c>
      <c r="T532">
        <v>3.2</v>
      </c>
      <c r="U532" t="str">
        <f t="shared" si="8"/>
        <v>AWAY STRONGER</v>
      </c>
      <c r="V532" t="str" cm="1">
        <f t="array" ref="V532">_xlfn.IFS(N532="H","HOME WIN",N532="D","DRAW",N532="A","AWAY WIN")</f>
        <v>AWAY WIN</v>
      </c>
    </row>
    <row r="533" spans="1:22" x14ac:dyDescent="0.45">
      <c r="A533" t="s">
        <v>20</v>
      </c>
      <c r="B533" s="2">
        <v>41385</v>
      </c>
      <c r="C533" s="1">
        <v>0.60416666666666663</v>
      </c>
      <c r="D533" t="s">
        <v>48</v>
      </c>
      <c r="E533" t="s">
        <v>49</v>
      </c>
      <c r="F533">
        <v>1396.64</v>
      </c>
      <c r="G533">
        <v>1441.96</v>
      </c>
      <c r="H533">
        <v>7</v>
      </c>
      <c r="I533">
        <v>13</v>
      </c>
      <c r="J533">
        <v>2</v>
      </c>
      <c r="K533">
        <v>4</v>
      </c>
      <c r="L533">
        <v>0</v>
      </c>
      <c r="M533">
        <v>0</v>
      </c>
      <c r="N533" t="s">
        <v>28</v>
      </c>
      <c r="O533">
        <v>2.13</v>
      </c>
      <c r="P533">
        <v>3.31</v>
      </c>
      <c r="Q533">
        <v>3.33</v>
      </c>
      <c r="R533">
        <v>2.33</v>
      </c>
      <c r="S533">
        <v>3.5</v>
      </c>
      <c r="T533">
        <v>3.75</v>
      </c>
      <c r="U533" t="str">
        <f t="shared" si="8"/>
        <v>AWAY STRONGER</v>
      </c>
      <c r="V533" t="str" cm="1">
        <f t="array" ref="V533">_xlfn.IFS(N533="H","HOME WIN",N533="D","DRAW",N533="A","AWAY WIN")</f>
        <v>DRAW</v>
      </c>
    </row>
    <row r="534" spans="1:22" x14ac:dyDescent="0.45">
      <c r="A534" t="s">
        <v>31</v>
      </c>
      <c r="B534" s="2">
        <v>41385</v>
      </c>
      <c r="C534" s="1">
        <v>0.66666666666666663</v>
      </c>
      <c r="D534" t="s">
        <v>57</v>
      </c>
      <c r="E534" t="s">
        <v>32</v>
      </c>
      <c r="F534">
        <v>1362.25</v>
      </c>
      <c r="G534">
        <v>1340.25</v>
      </c>
      <c r="H534">
        <v>3</v>
      </c>
      <c r="I534">
        <v>4</v>
      </c>
      <c r="J534">
        <v>1</v>
      </c>
      <c r="K534">
        <v>7</v>
      </c>
      <c r="L534">
        <v>2</v>
      </c>
      <c r="M534">
        <v>2</v>
      </c>
      <c r="N534" t="s">
        <v>28</v>
      </c>
      <c r="O534">
        <v>1.89</v>
      </c>
      <c r="P534">
        <v>3.41</v>
      </c>
      <c r="Q534">
        <v>4.0599999999999996</v>
      </c>
      <c r="R534">
        <v>2</v>
      </c>
      <c r="S534">
        <v>3.6</v>
      </c>
      <c r="T534">
        <v>4.5</v>
      </c>
      <c r="U534" t="str">
        <f t="shared" si="8"/>
        <v>HOME STRONGER</v>
      </c>
      <c r="V534" t="str" cm="1">
        <f t="array" ref="V534">_xlfn.IFS(N534="H","HOME WIN",N534="D","DRAW",N534="A","AWAY WIN")</f>
        <v>DRAW</v>
      </c>
    </row>
    <row r="535" spans="1:22" x14ac:dyDescent="0.45">
      <c r="A535" t="s">
        <v>74</v>
      </c>
      <c r="B535" s="2">
        <v>41385</v>
      </c>
      <c r="C535" s="1">
        <v>0.6875</v>
      </c>
      <c r="D535" t="s">
        <v>76</v>
      </c>
      <c r="E535" t="s">
        <v>75</v>
      </c>
      <c r="F535">
        <v>1223.24</v>
      </c>
      <c r="G535">
        <v>1216.82</v>
      </c>
      <c r="H535">
        <v>2</v>
      </c>
      <c r="I535">
        <v>8</v>
      </c>
      <c r="J535">
        <v>4</v>
      </c>
      <c r="K535">
        <v>6</v>
      </c>
      <c r="L535">
        <v>1</v>
      </c>
      <c r="M535">
        <v>0</v>
      </c>
      <c r="N535" t="s">
        <v>23</v>
      </c>
      <c r="O535">
        <v>2.2200000000000002</v>
      </c>
      <c r="P535">
        <v>3.24</v>
      </c>
      <c r="Q535">
        <v>3.12</v>
      </c>
      <c r="R535">
        <v>2.35</v>
      </c>
      <c r="S535">
        <v>3.41</v>
      </c>
      <c r="T535">
        <v>3.41</v>
      </c>
      <c r="U535" t="str">
        <f t="shared" si="8"/>
        <v>HOME STRONGER</v>
      </c>
      <c r="V535" t="str" cm="1">
        <f t="array" ref="V535">_xlfn.IFS(N535="H","HOME WIN",N535="D","DRAW",N535="A","AWAY WIN")</f>
        <v>HOME WIN</v>
      </c>
    </row>
    <row r="536" spans="1:22" x14ac:dyDescent="0.45">
      <c r="A536" t="s">
        <v>41</v>
      </c>
      <c r="B536" s="2">
        <v>41385</v>
      </c>
      <c r="C536" s="1">
        <v>0.6875</v>
      </c>
      <c r="D536" t="s">
        <v>91</v>
      </c>
      <c r="E536" t="s">
        <v>52</v>
      </c>
      <c r="F536">
        <v>1230.3900000000001</v>
      </c>
      <c r="G536">
        <v>1485.6</v>
      </c>
      <c r="H536">
        <v>3</v>
      </c>
      <c r="I536">
        <v>3</v>
      </c>
      <c r="J536">
        <v>6</v>
      </c>
      <c r="K536">
        <v>9</v>
      </c>
      <c r="L536">
        <v>0</v>
      </c>
      <c r="M536">
        <v>2</v>
      </c>
      <c r="N536" t="s">
        <v>34</v>
      </c>
      <c r="O536">
        <v>4.53</v>
      </c>
      <c r="P536">
        <v>3.53</v>
      </c>
      <c r="Q536">
        <v>1.78</v>
      </c>
      <c r="R536">
        <v>5.09</v>
      </c>
      <c r="S536">
        <v>3.77</v>
      </c>
      <c r="T536">
        <v>1.85</v>
      </c>
      <c r="U536" t="str">
        <f t="shared" si="8"/>
        <v>AWAY STRONGER</v>
      </c>
      <c r="V536" t="str" cm="1">
        <f t="array" ref="V536">_xlfn.IFS(N536="H","HOME WIN",N536="D","DRAW",N536="A","AWAY WIN")</f>
        <v>AWAY WIN</v>
      </c>
    </row>
    <row r="537" spans="1:22" x14ac:dyDescent="0.45">
      <c r="A537" t="s">
        <v>65</v>
      </c>
      <c r="B537" s="2">
        <v>41385</v>
      </c>
      <c r="C537" s="1">
        <v>0.70833333333333337</v>
      </c>
      <c r="D537" t="s">
        <v>67</v>
      </c>
      <c r="E537" t="s">
        <v>72</v>
      </c>
      <c r="F537">
        <v>1303.33</v>
      </c>
      <c r="G537">
        <v>1525.64</v>
      </c>
      <c r="H537">
        <v>3</v>
      </c>
      <c r="I537">
        <v>3</v>
      </c>
      <c r="J537">
        <v>3</v>
      </c>
      <c r="K537">
        <v>4</v>
      </c>
      <c r="L537">
        <v>0</v>
      </c>
      <c r="M537">
        <v>5</v>
      </c>
      <c r="N537" t="s">
        <v>34</v>
      </c>
      <c r="O537">
        <v>7.74</v>
      </c>
      <c r="P537">
        <v>4.2699999999999996</v>
      </c>
      <c r="Q537">
        <v>1.37</v>
      </c>
      <c r="R537">
        <v>11.35</v>
      </c>
      <c r="S537">
        <v>5</v>
      </c>
      <c r="T537">
        <v>1.5</v>
      </c>
      <c r="U537" t="str">
        <f t="shared" si="8"/>
        <v>AWAY STRONGER</v>
      </c>
      <c r="V537" t="str" cm="1">
        <f t="array" ref="V537">_xlfn.IFS(N537="H","HOME WIN",N537="D","DRAW",N537="A","AWAY WIN")</f>
        <v>AWAY WIN</v>
      </c>
    </row>
    <row r="538" spans="1:22" x14ac:dyDescent="0.45">
      <c r="A538" t="s">
        <v>20</v>
      </c>
      <c r="B538" s="2">
        <v>41385</v>
      </c>
      <c r="C538" s="1">
        <v>0.70833333333333337</v>
      </c>
      <c r="D538" t="s">
        <v>69</v>
      </c>
      <c r="E538" t="s">
        <v>27</v>
      </c>
      <c r="F538">
        <v>1277.48</v>
      </c>
      <c r="G538">
        <v>1279.3699999999999</v>
      </c>
      <c r="H538">
        <v>3</v>
      </c>
      <c r="I538">
        <v>6</v>
      </c>
      <c r="J538">
        <v>0</v>
      </c>
      <c r="K538">
        <v>6</v>
      </c>
      <c r="L538">
        <v>1</v>
      </c>
      <c r="M538">
        <v>1</v>
      </c>
      <c r="N538" t="s">
        <v>28</v>
      </c>
      <c r="O538">
        <v>1.78</v>
      </c>
      <c r="P538">
        <v>3.55</v>
      </c>
      <c r="Q538">
        <v>4.34</v>
      </c>
      <c r="R538">
        <v>1.85</v>
      </c>
      <c r="S538">
        <v>3.8</v>
      </c>
      <c r="T538">
        <v>4.8</v>
      </c>
      <c r="U538" t="str">
        <f t="shared" si="8"/>
        <v>AWAY STRONGER</v>
      </c>
      <c r="V538" t="str" cm="1">
        <f t="array" ref="V538">_xlfn.IFS(N538="H","HOME WIN",N538="D","DRAW",N538="A","AWAY WIN")</f>
        <v>DRAW</v>
      </c>
    </row>
    <row r="539" spans="1:22" x14ac:dyDescent="0.45">
      <c r="A539" t="s">
        <v>20</v>
      </c>
      <c r="B539" s="2">
        <v>41385</v>
      </c>
      <c r="C539" s="1">
        <v>0.70833333333333337</v>
      </c>
      <c r="D539" t="s">
        <v>58</v>
      </c>
      <c r="E539" t="s">
        <v>29</v>
      </c>
      <c r="F539">
        <v>1446.07</v>
      </c>
      <c r="G539">
        <v>1349.8</v>
      </c>
      <c r="H539">
        <v>9</v>
      </c>
      <c r="I539">
        <v>10</v>
      </c>
      <c r="J539">
        <v>4</v>
      </c>
      <c r="K539">
        <v>8</v>
      </c>
      <c r="L539">
        <v>1</v>
      </c>
      <c r="M539">
        <v>0</v>
      </c>
      <c r="N539" t="s">
        <v>23</v>
      </c>
      <c r="O539">
        <v>1.46</v>
      </c>
      <c r="P539">
        <v>4.28</v>
      </c>
      <c r="Q539">
        <v>6.48</v>
      </c>
      <c r="R539">
        <v>1.51</v>
      </c>
      <c r="S539">
        <v>4.9000000000000004</v>
      </c>
      <c r="T539">
        <v>7.45</v>
      </c>
      <c r="U539" t="str">
        <f t="shared" si="8"/>
        <v>HOME STRONGER</v>
      </c>
      <c r="V539" t="str" cm="1">
        <f t="array" ref="V539">_xlfn.IFS(N539="H","HOME WIN",N539="D","DRAW",N539="A","AWAY WIN")</f>
        <v>HOME WIN</v>
      </c>
    </row>
    <row r="540" spans="1:22" x14ac:dyDescent="0.45">
      <c r="A540" t="s">
        <v>20</v>
      </c>
      <c r="B540" s="2">
        <v>41385</v>
      </c>
      <c r="C540" s="1">
        <v>0.75</v>
      </c>
      <c r="D540" t="s">
        <v>24</v>
      </c>
      <c r="E540" t="s">
        <v>30</v>
      </c>
      <c r="F540">
        <v>1391.04</v>
      </c>
      <c r="G540">
        <v>1528.36</v>
      </c>
      <c r="H540">
        <v>9</v>
      </c>
      <c r="I540">
        <v>12</v>
      </c>
      <c r="J540">
        <v>7</v>
      </c>
      <c r="K540">
        <v>13</v>
      </c>
      <c r="L540">
        <v>3</v>
      </c>
      <c r="M540">
        <v>1</v>
      </c>
      <c r="N540" t="s">
        <v>23</v>
      </c>
      <c r="O540">
        <v>3.15</v>
      </c>
      <c r="P540">
        <v>3.35</v>
      </c>
      <c r="Q540">
        <v>2.19</v>
      </c>
      <c r="R540">
        <v>3.4</v>
      </c>
      <c r="S540">
        <v>3.5</v>
      </c>
      <c r="T540">
        <v>2.38</v>
      </c>
      <c r="U540" t="str">
        <f t="shared" si="8"/>
        <v>AWAY STRONGER</v>
      </c>
      <c r="V540" t="str" cm="1">
        <f t="array" ref="V540">_xlfn.IFS(N540="H","HOME WIN",N540="D","DRAW",N540="A","AWAY WIN")</f>
        <v>HOME WIN</v>
      </c>
    </row>
    <row r="541" spans="1:22" x14ac:dyDescent="0.45">
      <c r="A541" t="s">
        <v>61</v>
      </c>
      <c r="B541" s="2">
        <v>41386</v>
      </c>
      <c r="C541" s="1">
        <v>0.72916666666666663</v>
      </c>
      <c r="D541" t="s">
        <v>63</v>
      </c>
      <c r="E541" t="s">
        <v>84</v>
      </c>
      <c r="F541">
        <v>1341.66</v>
      </c>
      <c r="G541">
        <v>1367.59</v>
      </c>
      <c r="H541">
        <v>3</v>
      </c>
      <c r="I541">
        <v>3</v>
      </c>
      <c r="J541">
        <v>1</v>
      </c>
      <c r="K541">
        <v>3</v>
      </c>
      <c r="L541">
        <v>2</v>
      </c>
      <c r="M541">
        <v>1</v>
      </c>
      <c r="N541" t="s">
        <v>23</v>
      </c>
      <c r="O541">
        <v>2.2799999999999998</v>
      </c>
      <c r="P541">
        <v>3.16</v>
      </c>
      <c r="Q541">
        <v>3.11</v>
      </c>
      <c r="R541">
        <v>2.4</v>
      </c>
      <c r="S541">
        <v>3.3</v>
      </c>
      <c r="T541">
        <v>3.4</v>
      </c>
      <c r="U541" t="str">
        <f t="shared" si="8"/>
        <v>AWAY STRONGER</v>
      </c>
      <c r="V541" t="str" cm="1">
        <f t="array" ref="V541">_xlfn.IFS(N541="H","HOME WIN",N541="D","DRAW",N541="A","AWAY WIN")</f>
        <v>HOME WIN</v>
      </c>
    </row>
    <row r="542" spans="1:22" x14ac:dyDescent="0.45">
      <c r="A542" t="s">
        <v>41</v>
      </c>
      <c r="B542" s="2">
        <v>41386</v>
      </c>
      <c r="C542" s="1">
        <v>0.75</v>
      </c>
      <c r="D542" t="s">
        <v>43</v>
      </c>
      <c r="E542" t="s">
        <v>53</v>
      </c>
      <c r="F542">
        <v>1311.59</v>
      </c>
      <c r="G542">
        <v>1481</v>
      </c>
      <c r="H542">
        <v>4</v>
      </c>
      <c r="I542">
        <v>7</v>
      </c>
      <c r="J542">
        <v>3</v>
      </c>
      <c r="K542">
        <v>9</v>
      </c>
      <c r="L542">
        <v>1</v>
      </c>
      <c r="M542">
        <v>2</v>
      </c>
      <c r="N542" t="s">
        <v>34</v>
      </c>
      <c r="O542">
        <v>3.35</v>
      </c>
      <c r="P542">
        <v>3.17</v>
      </c>
      <c r="Q542">
        <v>2.19</v>
      </c>
      <c r="R542">
        <v>3.8</v>
      </c>
      <c r="S542">
        <v>3.35</v>
      </c>
      <c r="T542">
        <v>2.25</v>
      </c>
      <c r="U542" t="str">
        <f t="shared" si="8"/>
        <v>AWAY STRONGER</v>
      </c>
      <c r="V542" t="str" cm="1">
        <f t="array" ref="V542">_xlfn.IFS(N542="H","HOME WIN",N542="D","DRAW",N542="A","AWAY WIN")</f>
        <v>AWAY WIN</v>
      </c>
    </row>
    <row r="543" spans="1:22" x14ac:dyDescent="0.45">
      <c r="A543" t="s">
        <v>31</v>
      </c>
      <c r="B543" s="2">
        <v>41386</v>
      </c>
      <c r="C543" s="1">
        <v>0.75</v>
      </c>
      <c r="D543" t="s">
        <v>45</v>
      </c>
      <c r="E543" t="s">
        <v>55</v>
      </c>
      <c r="F543">
        <v>1372.34</v>
      </c>
      <c r="G543">
        <v>1430.98</v>
      </c>
      <c r="H543">
        <v>9</v>
      </c>
      <c r="I543">
        <v>12</v>
      </c>
      <c r="J543">
        <v>5</v>
      </c>
      <c r="K543">
        <v>11</v>
      </c>
      <c r="L543">
        <v>0</v>
      </c>
      <c r="M543">
        <v>1</v>
      </c>
      <c r="N543" t="s">
        <v>34</v>
      </c>
      <c r="O543">
        <v>2.44</v>
      </c>
      <c r="P543">
        <v>3.25</v>
      </c>
      <c r="Q543">
        <v>2.85</v>
      </c>
      <c r="R543">
        <v>2.62</v>
      </c>
      <c r="S543">
        <v>3.4</v>
      </c>
      <c r="T543">
        <v>3.1</v>
      </c>
      <c r="U543" t="str">
        <f t="shared" si="8"/>
        <v>AWAY STRONGER</v>
      </c>
      <c r="V543" t="str" cm="1">
        <f t="array" ref="V543">_xlfn.IFS(N543="H","HOME WIN",N543="D","DRAW",N543="A","AWAY WIN")</f>
        <v>AWAY WIN</v>
      </c>
    </row>
    <row r="544" spans="1:22" x14ac:dyDescent="0.45">
      <c r="A544" t="s">
        <v>41</v>
      </c>
      <c r="B544" s="2">
        <v>41386</v>
      </c>
      <c r="C544" s="1">
        <v>0.75347222222222221</v>
      </c>
      <c r="D544" t="s">
        <v>51</v>
      </c>
      <c r="E544" t="s">
        <v>70</v>
      </c>
      <c r="F544">
        <v>1441.14</v>
      </c>
      <c r="G544">
        <v>1296.97</v>
      </c>
      <c r="H544">
        <v>5</v>
      </c>
      <c r="I544">
        <v>8</v>
      </c>
      <c r="J544">
        <v>1</v>
      </c>
      <c r="K544">
        <v>2</v>
      </c>
      <c r="L544">
        <v>2</v>
      </c>
      <c r="M544">
        <v>0</v>
      </c>
      <c r="N544" t="s">
        <v>23</v>
      </c>
      <c r="O544">
        <v>1.55</v>
      </c>
      <c r="P544">
        <v>3.81</v>
      </c>
      <c r="Q544">
        <v>6.17</v>
      </c>
      <c r="R544">
        <v>1.63</v>
      </c>
      <c r="S544">
        <v>4.2</v>
      </c>
      <c r="T544">
        <v>6.9</v>
      </c>
      <c r="U544" t="str">
        <f t="shared" si="8"/>
        <v>HOME STRONGER</v>
      </c>
      <c r="V544" t="str" cm="1">
        <f t="array" ref="V544">_xlfn.IFS(N544="H","HOME WIN",N544="D","DRAW",N544="A","AWAY WIN")</f>
        <v>HOME WIN</v>
      </c>
    </row>
    <row r="545" spans="1:22" x14ac:dyDescent="0.45">
      <c r="A545" t="s">
        <v>20</v>
      </c>
      <c r="B545" s="2">
        <v>41388</v>
      </c>
      <c r="C545" s="1">
        <v>0.72916666666666663</v>
      </c>
      <c r="D545" t="s">
        <v>24</v>
      </c>
      <c r="E545" t="s">
        <v>88</v>
      </c>
      <c r="F545">
        <v>1391.04</v>
      </c>
      <c r="G545">
        <v>1266.28</v>
      </c>
      <c r="H545">
        <v>9</v>
      </c>
      <c r="I545">
        <v>12</v>
      </c>
      <c r="J545">
        <v>9</v>
      </c>
      <c r="K545">
        <v>12</v>
      </c>
      <c r="L545">
        <v>3</v>
      </c>
      <c r="M545">
        <v>2</v>
      </c>
      <c r="N545" t="s">
        <v>23</v>
      </c>
      <c r="O545">
        <v>1.94</v>
      </c>
      <c r="P545">
        <v>3.51</v>
      </c>
      <c r="Q545">
        <v>3.69</v>
      </c>
      <c r="R545">
        <v>2.02</v>
      </c>
      <c r="S545">
        <v>3.81</v>
      </c>
      <c r="T545">
        <v>4</v>
      </c>
      <c r="U545" t="str">
        <f t="shared" si="8"/>
        <v>HOME STRONGER</v>
      </c>
      <c r="V545" t="str" cm="1">
        <f t="array" ref="V545">_xlfn.IFS(N545="H","HOME WIN",N545="D","DRAW",N545="A","AWAY WIN")</f>
        <v>HOME WIN</v>
      </c>
    </row>
    <row r="546" spans="1:22" x14ac:dyDescent="0.45">
      <c r="A546" t="s">
        <v>31</v>
      </c>
      <c r="B546" s="2">
        <v>41390</v>
      </c>
      <c r="C546" s="1">
        <v>0.72916666666666663</v>
      </c>
      <c r="D546" t="s">
        <v>32</v>
      </c>
      <c r="E546" t="s">
        <v>45</v>
      </c>
      <c r="F546">
        <v>1340.25</v>
      </c>
      <c r="G546">
        <v>1372.34</v>
      </c>
      <c r="H546">
        <v>1</v>
      </c>
      <c r="I546">
        <v>5</v>
      </c>
      <c r="J546">
        <v>6</v>
      </c>
      <c r="K546">
        <v>12</v>
      </c>
      <c r="L546">
        <v>0</v>
      </c>
      <c r="M546">
        <v>1</v>
      </c>
      <c r="N546" t="s">
        <v>34</v>
      </c>
      <c r="O546">
        <v>2.68</v>
      </c>
      <c r="P546">
        <v>3.27</v>
      </c>
      <c r="Q546">
        <v>2.57</v>
      </c>
      <c r="R546">
        <v>2.89</v>
      </c>
      <c r="S546">
        <v>3.54</v>
      </c>
      <c r="T546">
        <v>2.72</v>
      </c>
      <c r="U546" t="str">
        <f t="shared" si="8"/>
        <v>AWAY STRONGER</v>
      </c>
      <c r="V546" t="str" cm="1">
        <f t="array" ref="V546">_xlfn.IFS(N546="H","HOME WIN",N546="D","DRAW",N546="A","AWAY WIN")</f>
        <v>AWAY WIN</v>
      </c>
    </row>
    <row r="547" spans="1:22" x14ac:dyDescent="0.45">
      <c r="A547" t="s">
        <v>20</v>
      </c>
      <c r="B547" s="2">
        <v>41391</v>
      </c>
      <c r="C547" s="1">
        <v>0.60416666666666663</v>
      </c>
      <c r="D547" t="s">
        <v>29</v>
      </c>
      <c r="E547" t="s">
        <v>88</v>
      </c>
      <c r="F547">
        <v>1349.8</v>
      </c>
      <c r="G547">
        <v>1266.28</v>
      </c>
      <c r="H547">
        <v>4</v>
      </c>
      <c r="I547">
        <v>5</v>
      </c>
      <c r="J547">
        <v>6</v>
      </c>
      <c r="K547">
        <v>9</v>
      </c>
      <c r="L547">
        <v>3</v>
      </c>
      <c r="M547">
        <v>2</v>
      </c>
      <c r="N547" t="s">
        <v>23</v>
      </c>
      <c r="O547">
        <v>2.09</v>
      </c>
      <c r="P547">
        <v>3.41</v>
      </c>
      <c r="Q547">
        <v>3.29</v>
      </c>
      <c r="R547">
        <v>2.2000000000000002</v>
      </c>
      <c r="S547">
        <v>3.75</v>
      </c>
      <c r="T547">
        <v>3.6</v>
      </c>
      <c r="U547" t="str">
        <f t="shared" si="8"/>
        <v>HOME STRONGER</v>
      </c>
      <c r="V547" t="str" cm="1">
        <f t="array" ref="V547">_xlfn.IFS(N547="H","HOME WIN",N547="D","DRAW",N547="A","AWAY WIN")</f>
        <v>HOME WIN</v>
      </c>
    </row>
    <row r="548" spans="1:22" x14ac:dyDescent="0.45">
      <c r="A548" t="s">
        <v>41</v>
      </c>
      <c r="B548" s="2">
        <v>41391</v>
      </c>
      <c r="C548" s="1">
        <v>0.625</v>
      </c>
      <c r="D548" t="s">
        <v>70</v>
      </c>
      <c r="E548" t="s">
        <v>50</v>
      </c>
      <c r="F548">
        <v>1296.97</v>
      </c>
      <c r="G548">
        <v>1251.72</v>
      </c>
      <c r="H548">
        <v>1</v>
      </c>
      <c r="I548">
        <v>1</v>
      </c>
      <c r="J548">
        <v>3</v>
      </c>
      <c r="K548">
        <v>3</v>
      </c>
      <c r="L548">
        <v>0</v>
      </c>
      <c r="M548">
        <v>1</v>
      </c>
      <c r="N548" t="s">
        <v>34</v>
      </c>
      <c r="O548">
        <v>1.87</v>
      </c>
      <c r="P548">
        <v>3.35</v>
      </c>
      <c r="Q548">
        <v>4.2300000000000004</v>
      </c>
      <c r="R548">
        <v>1.95</v>
      </c>
      <c r="S548">
        <v>3.5</v>
      </c>
      <c r="T548">
        <v>4.9000000000000004</v>
      </c>
      <c r="U548" t="str">
        <f t="shared" si="8"/>
        <v>HOME STRONGER</v>
      </c>
      <c r="V548" t="str" cm="1">
        <f t="array" ref="V548">_xlfn.IFS(N548="H","HOME WIN",N548="D","DRAW",N548="A","AWAY WIN")</f>
        <v>AWAY WIN</v>
      </c>
    </row>
    <row r="549" spans="1:22" x14ac:dyDescent="0.45">
      <c r="A549" t="s">
        <v>41</v>
      </c>
      <c r="B549" s="2">
        <v>41391</v>
      </c>
      <c r="C549" s="1">
        <v>0.625</v>
      </c>
      <c r="D549" t="s">
        <v>52</v>
      </c>
      <c r="E549" t="s">
        <v>43</v>
      </c>
      <c r="F549">
        <v>1485.6</v>
      </c>
      <c r="G549">
        <v>1311.59</v>
      </c>
      <c r="H549">
        <v>6</v>
      </c>
      <c r="I549">
        <v>9</v>
      </c>
      <c r="J549">
        <v>3</v>
      </c>
      <c r="K549">
        <v>4</v>
      </c>
      <c r="L549">
        <v>5</v>
      </c>
      <c r="M549">
        <v>1</v>
      </c>
      <c r="N549" t="s">
        <v>23</v>
      </c>
      <c r="O549">
        <v>1.37</v>
      </c>
      <c r="P549">
        <v>4.57</v>
      </c>
      <c r="Q549">
        <v>8.2899999999999991</v>
      </c>
      <c r="R549">
        <v>1.44</v>
      </c>
      <c r="S549">
        <v>5.12</v>
      </c>
      <c r="T549">
        <v>10.5</v>
      </c>
      <c r="U549" t="str">
        <f t="shared" si="8"/>
        <v>HOME STRONGER</v>
      </c>
      <c r="V549" t="str" cm="1">
        <f t="array" ref="V549">_xlfn.IFS(N549="H","HOME WIN",N549="D","DRAW",N549="A","AWAY WIN")</f>
        <v>HOME WIN</v>
      </c>
    </row>
    <row r="550" spans="1:22" x14ac:dyDescent="0.45">
      <c r="A550" t="s">
        <v>20</v>
      </c>
      <c r="B550" s="2">
        <v>41391</v>
      </c>
      <c r="C550" s="1">
        <v>0.70833333333333337</v>
      </c>
      <c r="D550" t="s">
        <v>40</v>
      </c>
      <c r="E550" t="s">
        <v>48</v>
      </c>
      <c r="F550">
        <v>1356.65</v>
      </c>
      <c r="G550">
        <v>1396.64</v>
      </c>
      <c r="H550">
        <v>1</v>
      </c>
      <c r="I550">
        <v>4</v>
      </c>
      <c r="J550">
        <v>7</v>
      </c>
      <c r="K550">
        <v>11</v>
      </c>
      <c r="L550">
        <v>2</v>
      </c>
      <c r="M550">
        <v>1</v>
      </c>
      <c r="N550" t="s">
        <v>23</v>
      </c>
      <c r="O550">
        <v>2.4</v>
      </c>
      <c r="P550">
        <v>3.27</v>
      </c>
      <c r="Q550">
        <v>2.85</v>
      </c>
      <c r="R550">
        <v>2.52</v>
      </c>
      <c r="S550">
        <v>3.48</v>
      </c>
      <c r="T550">
        <v>3.1</v>
      </c>
      <c r="U550" t="str">
        <f t="shared" si="8"/>
        <v>AWAY STRONGER</v>
      </c>
      <c r="V550" t="str" cm="1">
        <f t="array" ref="V550">_xlfn.IFS(N550="H","HOME WIN",N550="D","DRAW",N550="A","AWAY WIN")</f>
        <v>HOME WIN</v>
      </c>
    </row>
    <row r="551" spans="1:22" x14ac:dyDescent="0.45">
      <c r="A551" t="s">
        <v>61</v>
      </c>
      <c r="B551" s="2">
        <v>41391</v>
      </c>
      <c r="C551" s="1">
        <v>0.70833333333333337</v>
      </c>
      <c r="D551" t="s">
        <v>85</v>
      </c>
      <c r="E551" t="s">
        <v>62</v>
      </c>
      <c r="F551">
        <v>1307.07</v>
      </c>
      <c r="G551">
        <v>1502.32</v>
      </c>
      <c r="H551">
        <v>4</v>
      </c>
      <c r="I551">
        <v>5</v>
      </c>
      <c r="J551">
        <v>9</v>
      </c>
      <c r="K551">
        <v>15</v>
      </c>
      <c r="L551">
        <v>0</v>
      </c>
      <c r="M551">
        <v>0</v>
      </c>
      <c r="N551" t="s">
        <v>28</v>
      </c>
      <c r="O551">
        <v>4.71</v>
      </c>
      <c r="P551">
        <v>3.57</v>
      </c>
      <c r="Q551">
        <v>1.71</v>
      </c>
      <c r="R551">
        <v>5.85</v>
      </c>
      <c r="S551">
        <v>4</v>
      </c>
      <c r="T551">
        <v>1.82</v>
      </c>
      <c r="U551" t="str">
        <f t="shared" si="8"/>
        <v>AWAY STRONGER</v>
      </c>
      <c r="V551" t="str" cm="1">
        <f t="array" ref="V551">_xlfn.IFS(N551="H","HOME WIN",N551="D","DRAW",N551="A","AWAY WIN")</f>
        <v>DRAW</v>
      </c>
    </row>
    <row r="552" spans="1:22" x14ac:dyDescent="0.45">
      <c r="A552" t="s">
        <v>35</v>
      </c>
      <c r="B552" s="2">
        <v>41391</v>
      </c>
      <c r="C552" s="1">
        <v>0.72916666666666663</v>
      </c>
      <c r="D552" t="s">
        <v>46</v>
      </c>
      <c r="E552" t="s">
        <v>38</v>
      </c>
      <c r="F552">
        <v>1316.99</v>
      </c>
      <c r="G552">
        <v>1312.7</v>
      </c>
      <c r="H552">
        <v>4</v>
      </c>
      <c r="I552">
        <v>4</v>
      </c>
      <c r="J552">
        <v>6</v>
      </c>
      <c r="K552">
        <v>7</v>
      </c>
      <c r="L552">
        <v>1</v>
      </c>
      <c r="M552">
        <v>2</v>
      </c>
      <c r="N552" t="s">
        <v>34</v>
      </c>
      <c r="O552">
        <v>2.21</v>
      </c>
      <c r="P552">
        <v>3.25</v>
      </c>
      <c r="Q552">
        <v>3.18</v>
      </c>
      <c r="R552">
        <v>2.35</v>
      </c>
      <c r="S552">
        <v>3.45</v>
      </c>
      <c r="T552">
        <v>3.45</v>
      </c>
      <c r="U552" t="str">
        <f t="shared" si="8"/>
        <v>HOME STRONGER</v>
      </c>
      <c r="V552" t="str" cm="1">
        <f t="array" ref="V552">_xlfn.IFS(N552="H","HOME WIN",N552="D","DRAW",N552="A","AWAY WIN")</f>
        <v>AWAY WIN</v>
      </c>
    </row>
    <row r="553" spans="1:22" x14ac:dyDescent="0.45">
      <c r="A553" t="s">
        <v>65</v>
      </c>
      <c r="B553" s="2">
        <v>41391</v>
      </c>
      <c r="C553" s="1">
        <v>0.8125</v>
      </c>
      <c r="D553" t="s">
        <v>73</v>
      </c>
      <c r="E553" t="s">
        <v>66</v>
      </c>
      <c r="F553">
        <v>1514.17</v>
      </c>
      <c r="G553">
        <v>1458.38</v>
      </c>
      <c r="H553">
        <v>2</v>
      </c>
      <c r="I553">
        <v>2</v>
      </c>
      <c r="J553">
        <v>7</v>
      </c>
      <c r="K553">
        <v>8</v>
      </c>
      <c r="L553">
        <v>2</v>
      </c>
      <c r="M553">
        <v>1</v>
      </c>
      <c r="N553" t="s">
        <v>23</v>
      </c>
      <c r="O553">
        <v>2.17</v>
      </c>
      <c r="P553">
        <v>3.16</v>
      </c>
      <c r="Q553">
        <v>3.13</v>
      </c>
      <c r="R553">
        <v>2.29</v>
      </c>
      <c r="S553">
        <v>3.39</v>
      </c>
      <c r="T553">
        <v>3.58</v>
      </c>
      <c r="U553" t="str">
        <f t="shared" si="8"/>
        <v>HOME STRONGER</v>
      </c>
      <c r="V553" t="str" cm="1">
        <f t="array" ref="V553">_xlfn.IFS(N553="H","HOME WIN",N553="D","DRAW",N553="A","AWAY WIN")</f>
        <v>HOME WIN</v>
      </c>
    </row>
    <row r="554" spans="1:22" x14ac:dyDescent="0.45">
      <c r="A554" t="s">
        <v>81</v>
      </c>
      <c r="B554" s="2">
        <v>41392</v>
      </c>
      <c r="C554" s="1">
        <v>0.54166666666666663</v>
      </c>
      <c r="D554" t="s">
        <v>86</v>
      </c>
      <c r="E554" t="s">
        <v>82</v>
      </c>
      <c r="F554">
        <v>1622.87</v>
      </c>
      <c r="G554">
        <v>1768.74</v>
      </c>
      <c r="H554">
        <v>3</v>
      </c>
      <c r="I554">
        <v>7</v>
      </c>
      <c r="J554">
        <v>9</v>
      </c>
      <c r="K554">
        <v>15</v>
      </c>
      <c r="L554">
        <v>2</v>
      </c>
      <c r="M554">
        <v>2</v>
      </c>
      <c r="N554" t="s">
        <v>28</v>
      </c>
      <c r="O554">
        <v>3.65</v>
      </c>
      <c r="P554">
        <v>3.25</v>
      </c>
      <c r="Q554">
        <v>2.02</v>
      </c>
      <c r="R554">
        <v>4.2</v>
      </c>
      <c r="S554">
        <v>3.6</v>
      </c>
      <c r="T554">
        <v>2.12</v>
      </c>
      <c r="U554" t="str">
        <f t="shared" si="8"/>
        <v>AWAY STRONGER</v>
      </c>
      <c r="V554" t="str" cm="1">
        <f t="array" ref="V554">_xlfn.IFS(N554="H","HOME WIN",N554="D","DRAW",N554="A","AWAY WIN")</f>
        <v>DRAW</v>
      </c>
    </row>
    <row r="555" spans="1:22" x14ac:dyDescent="0.45">
      <c r="A555" t="s">
        <v>41</v>
      </c>
      <c r="B555" s="2">
        <v>41392</v>
      </c>
      <c r="C555" s="1">
        <v>0.58333333333333337</v>
      </c>
      <c r="D555" t="s">
        <v>53</v>
      </c>
      <c r="E555" t="s">
        <v>87</v>
      </c>
      <c r="F555">
        <v>1481</v>
      </c>
      <c r="G555">
        <v>1237.58</v>
      </c>
      <c r="H555">
        <v>3</v>
      </c>
      <c r="I555">
        <v>9</v>
      </c>
      <c r="J555">
        <v>1</v>
      </c>
      <c r="K555">
        <v>2</v>
      </c>
      <c r="L555">
        <v>3</v>
      </c>
      <c r="M555">
        <v>3</v>
      </c>
      <c r="N555" t="s">
        <v>28</v>
      </c>
      <c r="O555">
        <v>1.41</v>
      </c>
      <c r="P555">
        <v>4.3099999999999996</v>
      </c>
      <c r="Q555">
        <v>8.0399999999999991</v>
      </c>
      <c r="R555">
        <v>1.45</v>
      </c>
      <c r="S555">
        <v>4.75</v>
      </c>
      <c r="T555">
        <v>9.99</v>
      </c>
      <c r="U555" t="str">
        <f t="shared" si="8"/>
        <v>HOME STRONGER</v>
      </c>
      <c r="V555" t="str" cm="1">
        <f t="array" ref="V555">_xlfn.IFS(N555="H","HOME WIN",N555="D","DRAW",N555="A","AWAY WIN")</f>
        <v>DRAW</v>
      </c>
    </row>
    <row r="556" spans="1:22" x14ac:dyDescent="0.45">
      <c r="A556" t="s">
        <v>20</v>
      </c>
      <c r="B556" s="2">
        <v>41392</v>
      </c>
      <c r="C556" s="1">
        <v>0.60416666666666663</v>
      </c>
      <c r="D556" t="s">
        <v>59</v>
      </c>
      <c r="E556" t="s">
        <v>26</v>
      </c>
      <c r="F556">
        <v>1412.45</v>
      </c>
      <c r="G556">
        <v>1324</v>
      </c>
      <c r="H556">
        <v>6</v>
      </c>
      <c r="I556">
        <v>7</v>
      </c>
      <c r="J556">
        <v>4</v>
      </c>
      <c r="K556">
        <v>5</v>
      </c>
      <c r="L556">
        <v>4</v>
      </c>
      <c r="M556">
        <v>1</v>
      </c>
      <c r="N556" t="s">
        <v>23</v>
      </c>
      <c r="O556">
        <v>1.62</v>
      </c>
      <c r="P556">
        <v>3.68</v>
      </c>
      <c r="Q556">
        <v>5.46</v>
      </c>
      <c r="R556">
        <v>1.7</v>
      </c>
      <c r="S556">
        <v>3.95</v>
      </c>
      <c r="T556">
        <v>6.17</v>
      </c>
      <c r="U556" t="str">
        <f t="shared" si="8"/>
        <v>HOME STRONGER</v>
      </c>
      <c r="V556" t="str" cm="1">
        <f t="array" ref="V556">_xlfn.IFS(N556="H","HOME WIN",N556="D","DRAW",N556="A","AWAY WIN")</f>
        <v>HOME WIN</v>
      </c>
    </row>
    <row r="557" spans="1:22" x14ac:dyDescent="0.45">
      <c r="A557" t="s">
        <v>31</v>
      </c>
      <c r="B557" s="2">
        <v>41392</v>
      </c>
      <c r="C557" s="1">
        <v>0.66666666666666663</v>
      </c>
      <c r="D557" t="s">
        <v>44</v>
      </c>
      <c r="E557" t="s">
        <v>57</v>
      </c>
      <c r="F557">
        <v>1414.25</v>
      </c>
      <c r="G557">
        <v>1362.25</v>
      </c>
      <c r="H557">
        <v>3</v>
      </c>
      <c r="I557">
        <v>7</v>
      </c>
      <c r="J557">
        <v>4</v>
      </c>
      <c r="K557">
        <v>4</v>
      </c>
      <c r="L557">
        <v>1</v>
      </c>
      <c r="M557">
        <v>2</v>
      </c>
      <c r="N557" t="s">
        <v>34</v>
      </c>
      <c r="O557">
        <v>2.17</v>
      </c>
      <c r="P557">
        <v>3.4</v>
      </c>
      <c r="Q557">
        <v>3.16</v>
      </c>
      <c r="R557">
        <v>2.25</v>
      </c>
      <c r="S557">
        <v>3.75</v>
      </c>
      <c r="T557">
        <v>3.35</v>
      </c>
      <c r="U557" t="str">
        <f t="shared" si="8"/>
        <v>HOME STRONGER</v>
      </c>
      <c r="V557" t="str" cm="1">
        <f t="array" ref="V557">_xlfn.IFS(N557="H","HOME WIN",N557="D","DRAW",N557="A","AWAY WIN")</f>
        <v>AWAY WIN</v>
      </c>
    </row>
    <row r="558" spans="1:22" x14ac:dyDescent="0.45">
      <c r="A558" t="s">
        <v>20</v>
      </c>
      <c r="B558" s="2">
        <v>41392</v>
      </c>
      <c r="C558" s="1">
        <v>0.70833333333333337</v>
      </c>
      <c r="D558" t="s">
        <v>30</v>
      </c>
      <c r="E558" t="s">
        <v>69</v>
      </c>
      <c r="F558">
        <v>1528.36</v>
      </c>
      <c r="G558">
        <v>1277.48</v>
      </c>
      <c r="H558">
        <v>4</v>
      </c>
      <c r="I558">
        <v>10</v>
      </c>
      <c r="J558">
        <v>4</v>
      </c>
      <c r="K558">
        <v>4</v>
      </c>
      <c r="L558">
        <v>0</v>
      </c>
      <c r="M558">
        <v>1</v>
      </c>
      <c r="N558" t="s">
        <v>34</v>
      </c>
      <c r="O558">
        <v>1.31</v>
      </c>
      <c r="P558">
        <v>5.08</v>
      </c>
      <c r="Q558">
        <v>9.25</v>
      </c>
      <c r="R558">
        <v>1.38</v>
      </c>
      <c r="S558">
        <v>5.75</v>
      </c>
      <c r="T558">
        <v>11.5</v>
      </c>
      <c r="U558" t="str">
        <f t="shared" si="8"/>
        <v>HOME STRONGER</v>
      </c>
      <c r="V558" t="str" cm="1">
        <f t="array" ref="V558">_xlfn.IFS(N558="H","HOME WIN",N558="D","DRAW",N558="A","AWAY WIN")</f>
        <v>AWAY WIN</v>
      </c>
    </row>
    <row r="559" spans="1:22" x14ac:dyDescent="0.45">
      <c r="A559" t="s">
        <v>20</v>
      </c>
      <c r="B559" s="2">
        <v>41392</v>
      </c>
      <c r="C559" s="1">
        <v>0.70833333333333337</v>
      </c>
      <c r="D559" t="s">
        <v>49</v>
      </c>
      <c r="E559" t="s">
        <v>24</v>
      </c>
      <c r="F559">
        <v>1441.96</v>
      </c>
      <c r="G559">
        <v>1391.04</v>
      </c>
      <c r="H559">
        <v>2</v>
      </c>
      <c r="I559">
        <v>4</v>
      </c>
      <c r="J559">
        <v>9</v>
      </c>
      <c r="K559">
        <v>15</v>
      </c>
      <c r="L559">
        <v>2</v>
      </c>
      <c r="M559">
        <v>1</v>
      </c>
      <c r="N559" t="s">
        <v>23</v>
      </c>
      <c r="O559">
        <v>1.77</v>
      </c>
      <c r="P559">
        <v>3.6</v>
      </c>
      <c r="Q559">
        <v>4.38</v>
      </c>
      <c r="R559">
        <v>1.82</v>
      </c>
      <c r="S559">
        <v>3.97</v>
      </c>
      <c r="T559">
        <v>4.8</v>
      </c>
      <c r="U559" t="str">
        <f t="shared" si="8"/>
        <v>HOME STRONGER</v>
      </c>
      <c r="V559" t="str" cm="1">
        <f t="array" ref="V559">_xlfn.IFS(N559="H","HOME WIN",N559="D","DRAW",N559="A","AWAY WIN")</f>
        <v>HOME WIN</v>
      </c>
    </row>
    <row r="560" spans="1:22" x14ac:dyDescent="0.45">
      <c r="A560" t="s">
        <v>20</v>
      </c>
      <c r="B560" s="2">
        <v>41392</v>
      </c>
      <c r="C560" s="1">
        <v>0.75</v>
      </c>
      <c r="D560" t="s">
        <v>25</v>
      </c>
      <c r="E560" t="s">
        <v>58</v>
      </c>
      <c r="F560">
        <v>1487.91</v>
      </c>
      <c r="G560">
        <v>1446.07</v>
      </c>
      <c r="H560">
        <v>1</v>
      </c>
      <c r="I560">
        <v>4</v>
      </c>
      <c r="J560">
        <v>9</v>
      </c>
      <c r="K560">
        <v>13</v>
      </c>
      <c r="L560">
        <v>1</v>
      </c>
      <c r="M560">
        <v>2</v>
      </c>
      <c r="N560" t="s">
        <v>34</v>
      </c>
      <c r="O560">
        <v>2.0499999999999998</v>
      </c>
      <c r="P560">
        <v>3.47</v>
      </c>
      <c r="Q560">
        <v>3.34</v>
      </c>
      <c r="R560">
        <v>2.2000000000000002</v>
      </c>
      <c r="S560">
        <v>3.73</v>
      </c>
      <c r="T560">
        <v>3.6</v>
      </c>
      <c r="U560" t="str">
        <f t="shared" si="8"/>
        <v>HOME STRONGER</v>
      </c>
      <c r="V560" t="str" cm="1">
        <f t="array" ref="V560">_xlfn.IFS(N560="H","HOME WIN",N560="D","DRAW",N560="A","AWAY WIN")</f>
        <v>AWAY WIN</v>
      </c>
    </row>
    <row r="561" spans="1:22" x14ac:dyDescent="0.45">
      <c r="A561" t="s">
        <v>65</v>
      </c>
      <c r="B561" s="2">
        <v>41393</v>
      </c>
      <c r="C561" s="1">
        <v>0.70833333333333337</v>
      </c>
      <c r="D561" t="s">
        <v>79</v>
      </c>
      <c r="E561" t="s">
        <v>67</v>
      </c>
      <c r="F561">
        <v>1442.92</v>
      </c>
      <c r="G561">
        <v>1303.33</v>
      </c>
      <c r="H561">
        <v>9</v>
      </c>
      <c r="I561">
        <v>12</v>
      </c>
      <c r="J561">
        <v>3</v>
      </c>
      <c r="K561">
        <v>3</v>
      </c>
      <c r="L561">
        <v>4</v>
      </c>
      <c r="M561">
        <v>0</v>
      </c>
      <c r="N561" t="s">
        <v>23</v>
      </c>
      <c r="O561">
        <v>1.1299999999999999</v>
      </c>
      <c r="P561">
        <v>6.98</v>
      </c>
      <c r="Q561">
        <v>16.79</v>
      </c>
      <c r="R561">
        <v>1.2</v>
      </c>
      <c r="S561">
        <v>8.25</v>
      </c>
      <c r="T561">
        <v>26.94</v>
      </c>
      <c r="U561" t="str">
        <f t="shared" si="8"/>
        <v>HOME STRONGER</v>
      </c>
      <c r="V561" t="str" cm="1">
        <f t="array" ref="V561">_xlfn.IFS(N561="H","HOME WIN",N561="D","DRAW",N561="A","AWAY WIN")</f>
        <v>HOME WIN</v>
      </c>
    </row>
    <row r="562" spans="1:22" x14ac:dyDescent="0.45">
      <c r="A562" t="s">
        <v>31</v>
      </c>
      <c r="B562" s="2">
        <v>41393</v>
      </c>
      <c r="C562" s="1">
        <v>0.75</v>
      </c>
      <c r="D562" t="s">
        <v>55</v>
      </c>
      <c r="E562" t="s">
        <v>68</v>
      </c>
      <c r="F562">
        <v>1430.98</v>
      </c>
      <c r="G562">
        <v>1394.71</v>
      </c>
      <c r="H562">
        <v>7</v>
      </c>
      <c r="I562">
        <v>11</v>
      </c>
      <c r="J562">
        <v>4</v>
      </c>
      <c r="K562">
        <v>5</v>
      </c>
      <c r="L562">
        <v>2</v>
      </c>
      <c r="M562">
        <v>3</v>
      </c>
      <c r="N562" t="s">
        <v>34</v>
      </c>
      <c r="O562">
        <v>2.4300000000000002</v>
      </c>
      <c r="P562">
        <v>3.33</v>
      </c>
      <c r="Q562">
        <v>2.77</v>
      </c>
      <c r="R562">
        <v>2.54</v>
      </c>
      <c r="S562">
        <v>3.58</v>
      </c>
      <c r="T562">
        <v>2.9</v>
      </c>
      <c r="U562" t="str">
        <f t="shared" si="8"/>
        <v>HOME STRONGER</v>
      </c>
      <c r="V562" t="str" cm="1">
        <f t="array" ref="V562">_xlfn.IFS(N562="H","HOME WIN",N562="D","DRAW",N562="A","AWAY WIN")</f>
        <v>AWAY WIN</v>
      </c>
    </row>
    <row r="563" spans="1:22" x14ac:dyDescent="0.45">
      <c r="A563" t="s">
        <v>61</v>
      </c>
      <c r="B563" s="2">
        <v>41398</v>
      </c>
      <c r="C563" s="1">
        <v>0.70833333333333337</v>
      </c>
      <c r="D563" t="s">
        <v>63</v>
      </c>
      <c r="E563" t="s">
        <v>64</v>
      </c>
      <c r="F563">
        <v>1339.92</v>
      </c>
      <c r="G563">
        <v>1275</v>
      </c>
      <c r="H563">
        <v>6</v>
      </c>
      <c r="I563">
        <v>6</v>
      </c>
      <c r="J563">
        <v>7</v>
      </c>
      <c r="K563">
        <v>9</v>
      </c>
      <c r="L563">
        <v>1</v>
      </c>
      <c r="M563">
        <v>3</v>
      </c>
      <c r="N563" t="s">
        <v>34</v>
      </c>
      <c r="O563">
        <v>2.0499999999999998</v>
      </c>
      <c r="P563">
        <v>3.21</v>
      </c>
      <c r="Q563">
        <v>3.64</v>
      </c>
      <c r="R563">
        <v>2.25</v>
      </c>
      <c r="S563">
        <v>3.4</v>
      </c>
      <c r="T563">
        <v>4.2</v>
      </c>
      <c r="U563" t="str">
        <f t="shared" si="8"/>
        <v>HOME STRONGER</v>
      </c>
      <c r="V563" t="str" cm="1">
        <f t="array" ref="V563">_xlfn.IFS(N563="H","HOME WIN",N563="D","DRAW",N563="A","AWAY WIN")</f>
        <v>AWAY WIN</v>
      </c>
    </row>
    <row r="564" spans="1:22" x14ac:dyDescent="0.45">
      <c r="A564" t="s">
        <v>31</v>
      </c>
      <c r="B564" s="2">
        <v>41398</v>
      </c>
      <c r="C564" s="1">
        <v>0.72916666666666663</v>
      </c>
      <c r="D564" t="s">
        <v>33</v>
      </c>
      <c r="E564" t="s">
        <v>45</v>
      </c>
      <c r="F564">
        <v>1355.01</v>
      </c>
      <c r="G564">
        <v>1388.56</v>
      </c>
      <c r="H564">
        <v>2</v>
      </c>
      <c r="I564">
        <v>5</v>
      </c>
      <c r="J564">
        <v>6</v>
      </c>
      <c r="K564">
        <v>12</v>
      </c>
      <c r="L564">
        <v>0</v>
      </c>
      <c r="M564">
        <v>1</v>
      </c>
      <c r="N564" t="s">
        <v>34</v>
      </c>
      <c r="O564">
        <v>2.4900000000000002</v>
      </c>
      <c r="P564">
        <v>3.2</v>
      </c>
      <c r="Q564">
        <v>2.82</v>
      </c>
      <c r="R564">
        <v>2.69</v>
      </c>
      <c r="S564">
        <v>3.35</v>
      </c>
      <c r="T564">
        <v>3</v>
      </c>
      <c r="U564" t="str">
        <f t="shared" si="8"/>
        <v>AWAY STRONGER</v>
      </c>
      <c r="V564" t="str" cm="1">
        <f t="array" ref="V564">_xlfn.IFS(N564="H","HOME WIN",N564="D","DRAW",N564="A","AWAY WIN")</f>
        <v>AWAY WIN</v>
      </c>
    </row>
    <row r="565" spans="1:22" x14ac:dyDescent="0.45">
      <c r="A565" t="s">
        <v>31</v>
      </c>
      <c r="B565" s="2">
        <v>41399</v>
      </c>
      <c r="C565" s="1">
        <v>0.54166666666666663</v>
      </c>
      <c r="D565" t="s">
        <v>45</v>
      </c>
      <c r="E565" t="s">
        <v>78</v>
      </c>
      <c r="F565">
        <v>1388.56</v>
      </c>
      <c r="G565">
        <v>1363.84</v>
      </c>
      <c r="H565">
        <v>6</v>
      </c>
      <c r="I565">
        <v>12</v>
      </c>
      <c r="J565">
        <v>4</v>
      </c>
      <c r="K565">
        <v>5</v>
      </c>
      <c r="L565">
        <v>1</v>
      </c>
      <c r="M565">
        <v>0</v>
      </c>
      <c r="N565" t="s">
        <v>23</v>
      </c>
      <c r="O565">
        <v>2.25</v>
      </c>
      <c r="P565">
        <v>3.26</v>
      </c>
      <c r="Q565">
        <v>3.13</v>
      </c>
      <c r="R565">
        <v>2.4</v>
      </c>
      <c r="S565">
        <v>3.45</v>
      </c>
      <c r="T565">
        <v>3.35</v>
      </c>
      <c r="U565" t="str">
        <f t="shared" si="8"/>
        <v>HOME STRONGER</v>
      </c>
      <c r="V565" t="str" cm="1">
        <f t="array" ref="V565">_xlfn.IFS(N565="H","HOME WIN",N565="D","DRAW",N565="A","AWAY WIN")</f>
        <v>HOME WIN</v>
      </c>
    </row>
    <row r="566" spans="1:22" x14ac:dyDescent="0.45">
      <c r="A566" t="s">
        <v>74</v>
      </c>
      <c r="B566" s="2">
        <v>41399</v>
      </c>
      <c r="C566" s="1">
        <v>0.6875</v>
      </c>
      <c r="D566" t="s">
        <v>89</v>
      </c>
      <c r="E566" t="s">
        <v>75</v>
      </c>
      <c r="F566">
        <v>1218.08</v>
      </c>
      <c r="G566">
        <v>1216.82</v>
      </c>
      <c r="H566">
        <v>7</v>
      </c>
      <c r="I566">
        <v>8</v>
      </c>
      <c r="J566">
        <v>4</v>
      </c>
      <c r="K566">
        <v>7</v>
      </c>
      <c r="L566">
        <v>1</v>
      </c>
      <c r="M566">
        <v>2</v>
      </c>
      <c r="N566" t="s">
        <v>34</v>
      </c>
      <c r="O566">
        <v>2.1</v>
      </c>
      <c r="P566">
        <v>3.34</v>
      </c>
      <c r="Q566">
        <v>3.32</v>
      </c>
      <c r="R566">
        <v>2.21</v>
      </c>
      <c r="S566">
        <v>3.64</v>
      </c>
      <c r="T566">
        <v>3.75</v>
      </c>
      <c r="U566" t="str">
        <f t="shared" si="8"/>
        <v>HOME STRONGER</v>
      </c>
      <c r="V566" t="str" cm="1">
        <f t="array" ref="V566">_xlfn.IFS(N566="H","HOME WIN",N566="D","DRAW",N566="A","AWAY WIN")</f>
        <v>AWAY WIN</v>
      </c>
    </row>
    <row r="567" spans="1:22" x14ac:dyDescent="0.45">
      <c r="A567" t="s">
        <v>41</v>
      </c>
      <c r="B567" s="2">
        <v>41399</v>
      </c>
      <c r="C567" s="1">
        <v>0.6875</v>
      </c>
      <c r="D567" t="s">
        <v>50</v>
      </c>
      <c r="E567" t="s">
        <v>52</v>
      </c>
      <c r="F567">
        <v>1270.33</v>
      </c>
      <c r="G567">
        <v>1494.58</v>
      </c>
      <c r="H567">
        <v>6</v>
      </c>
      <c r="I567">
        <v>6</v>
      </c>
      <c r="J567">
        <v>9</v>
      </c>
      <c r="K567">
        <v>12</v>
      </c>
      <c r="L567">
        <v>0</v>
      </c>
      <c r="M567">
        <v>1</v>
      </c>
      <c r="N567" t="s">
        <v>34</v>
      </c>
      <c r="O567">
        <v>4.7699999999999996</v>
      </c>
      <c r="P567">
        <v>3.59</v>
      </c>
      <c r="Q567">
        <v>1.72</v>
      </c>
      <c r="R567">
        <v>5.5</v>
      </c>
      <c r="S567">
        <v>3.8</v>
      </c>
      <c r="T567">
        <v>1.9</v>
      </c>
      <c r="U567" t="str">
        <f t="shared" si="8"/>
        <v>AWAY STRONGER</v>
      </c>
      <c r="V567" t="str" cm="1">
        <f t="array" ref="V567">_xlfn.IFS(N567="H","HOME WIN",N567="D","DRAW",N567="A","AWAY WIN")</f>
        <v>AWAY WIN</v>
      </c>
    </row>
    <row r="568" spans="1:22" x14ac:dyDescent="0.45">
      <c r="A568" t="s">
        <v>20</v>
      </c>
      <c r="B568" s="2">
        <v>41399</v>
      </c>
      <c r="C568" s="1">
        <v>0.70833333333333337</v>
      </c>
      <c r="D568" t="s">
        <v>27</v>
      </c>
      <c r="E568" t="s">
        <v>49</v>
      </c>
      <c r="F568">
        <v>1277.74</v>
      </c>
      <c r="G568">
        <v>1435.12</v>
      </c>
      <c r="H568">
        <v>2</v>
      </c>
      <c r="I568">
        <v>2</v>
      </c>
      <c r="J568">
        <v>4</v>
      </c>
      <c r="K568">
        <v>6</v>
      </c>
      <c r="L568">
        <v>1</v>
      </c>
      <c r="M568">
        <v>1</v>
      </c>
      <c r="N568" t="s">
        <v>28</v>
      </c>
      <c r="O568">
        <v>2.87</v>
      </c>
      <c r="P568">
        <v>3.33</v>
      </c>
      <c r="Q568">
        <v>2.35</v>
      </c>
      <c r="R568">
        <v>3.11</v>
      </c>
      <c r="S568">
        <v>3.58</v>
      </c>
      <c r="T568">
        <v>2.4500000000000002</v>
      </c>
      <c r="U568" t="str">
        <f t="shared" si="8"/>
        <v>AWAY STRONGER</v>
      </c>
      <c r="V568" t="str" cm="1">
        <f t="array" ref="V568">_xlfn.IFS(N568="H","HOME WIN",N568="D","DRAW",N568="A","AWAY WIN")</f>
        <v>DRAW</v>
      </c>
    </row>
    <row r="569" spans="1:22" x14ac:dyDescent="0.45">
      <c r="A569" t="s">
        <v>20</v>
      </c>
      <c r="B569" s="2">
        <v>41399</v>
      </c>
      <c r="C569" s="1">
        <v>0.70833333333333337</v>
      </c>
      <c r="D569" t="s">
        <v>58</v>
      </c>
      <c r="E569" t="s">
        <v>59</v>
      </c>
      <c r="F569">
        <v>1461.03</v>
      </c>
      <c r="G569">
        <v>1415.12</v>
      </c>
      <c r="H569">
        <v>9</v>
      </c>
      <c r="I569">
        <v>15</v>
      </c>
      <c r="J569">
        <v>6</v>
      </c>
      <c r="K569">
        <v>9</v>
      </c>
      <c r="L569">
        <v>3</v>
      </c>
      <c r="M569">
        <v>1</v>
      </c>
      <c r="N569" t="s">
        <v>23</v>
      </c>
      <c r="O569">
        <v>1.66</v>
      </c>
      <c r="P569">
        <v>3.67</v>
      </c>
      <c r="Q569">
        <v>5.0199999999999996</v>
      </c>
      <c r="R569">
        <v>1.81</v>
      </c>
      <c r="S569">
        <v>3.9</v>
      </c>
      <c r="T569">
        <v>5.8</v>
      </c>
      <c r="U569" t="str">
        <f t="shared" si="8"/>
        <v>HOME STRONGER</v>
      </c>
      <c r="V569" t="str" cm="1">
        <f t="array" ref="V569">_xlfn.IFS(N569="H","HOME WIN",N569="D","DRAW",N569="A","AWAY WIN")</f>
        <v>HOME WIN</v>
      </c>
    </row>
    <row r="570" spans="1:22" x14ac:dyDescent="0.45">
      <c r="A570" t="s">
        <v>20</v>
      </c>
      <c r="B570" s="2">
        <v>41399</v>
      </c>
      <c r="C570" s="1">
        <v>0.75</v>
      </c>
      <c r="D570" t="s">
        <v>26</v>
      </c>
      <c r="E570" t="s">
        <v>60</v>
      </c>
      <c r="F570">
        <v>1313</v>
      </c>
      <c r="G570">
        <v>1402.23</v>
      </c>
      <c r="H570">
        <v>4</v>
      </c>
      <c r="I570">
        <v>5</v>
      </c>
      <c r="J570">
        <v>6</v>
      </c>
      <c r="K570">
        <v>9</v>
      </c>
      <c r="L570">
        <v>3</v>
      </c>
      <c r="M570">
        <v>1</v>
      </c>
      <c r="N570" t="s">
        <v>23</v>
      </c>
      <c r="O570">
        <v>2.36</v>
      </c>
      <c r="P570">
        <v>3.33</v>
      </c>
      <c r="Q570">
        <v>2.86</v>
      </c>
      <c r="R570">
        <v>2.5</v>
      </c>
      <c r="S570">
        <v>3.47</v>
      </c>
      <c r="T570">
        <v>3.13</v>
      </c>
      <c r="U570" t="str">
        <f t="shared" si="8"/>
        <v>AWAY STRONGER</v>
      </c>
      <c r="V570" t="str" cm="1">
        <f t="array" ref="V570">_xlfn.IFS(N570="H","HOME WIN",N570="D","DRAW",N570="A","AWAY WIN")</f>
        <v>HOME WIN</v>
      </c>
    </row>
    <row r="571" spans="1:22" x14ac:dyDescent="0.45">
      <c r="A571" t="s">
        <v>41</v>
      </c>
      <c r="B571" s="2">
        <v>41402</v>
      </c>
      <c r="C571" s="1">
        <v>0.75347222222222221</v>
      </c>
      <c r="D571" t="s">
        <v>70</v>
      </c>
      <c r="E571" t="s">
        <v>52</v>
      </c>
      <c r="F571">
        <v>1271.6099999999999</v>
      </c>
      <c r="G571">
        <v>1494.58</v>
      </c>
      <c r="H571">
        <v>1</v>
      </c>
      <c r="I571">
        <v>1</v>
      </c>
      <c r="J571">
        <v>9</v>
      </c>
      <c r="K571">
        <v>12</v>
      </c>
      <c r="L571">
        <v>2</v>
      </c>
      <c r="M571">
        <v>1</v>
      </c>
      <c r="N571" t="s">
        <v>23</v>
      </c>
      <c r="O571">
        <v>3.89</v>
      </c>
      <c r="P571">
        <v>3.41</v>
      </c>
      <c r="Q571">
        <v>1.93</v>
      </c>
      <c r="R571">
        <v>4.4000000000000004</v>
      </c>
      <c r="S571">
        <v>3.6</v>
      </c>
      <c r="T571">
        <v>2.04</v>
      </c>
      <c r="U571" t="str">
        <f t="shared" si="8"/>
        <v>AWAY STRONGER</v>
      </c>
      <c r="V571" t="str" cm="1">
        <f t="array" ref="V571">_xlfn.IFS(N571="H","HOME WIN",N571="D","DRAW",N571="A","AWAY WIN")</f>
        <v>HOME WIN</v>
      </c>
    </row>
    <row r="572" spans="1:22" x14ac:dyDescent="0.45">
      <c r="A572" t="s">
        <v>65</v>
      </c>
      <c r="B572" s="2">
        <v>41402</v>
      </c>
      <c r="C572" s="1">
        <v>0.8125</v>
      </c>
      <c r="D572" t="s">
        <v>73</v>
      </c>
      <c r="E572" t="s">
        <v>72</v>
      </c>
      <c r="F572">
        <v>1511.49</v>
      </c>
      <c r="G572">
        <v>1536.27</v>
      </c>
      <c r="H572">
        <v>4</v>
      </c>
      <c r="I572">
        <v>5</v>
      </c>
      <c r="J572">
        <v>7</v>
      </c>
      <c r="K572">
        <v>9</v>
      </c>
      <c r="L572">
        <v>4</v>
      </c>
      <c r="M572">
        <v>0</v>
      </c>
      <c r="N572" t="s">
        <v>23</v>
      </c>
      <c r="O572">
        <v>2.27</v>
      </c>
      <c r="P572">
        <v>3.16</v>
      </c>
      <c r="Q572">
        <v>2.99</v>
      </c>
      <c r="R572">
        <v>2.5</v>
      </c>
      <c r="S572">
        <v>3.26</v>
      </c>
      <c r="T572">
        <v>3.37</v>
      </c>
      <c r="U572" t="str">
        <f t="shared" si="8"/>
        <v>AWAY STRONGER</v>
      </c>
      <c r="V572" t="str" cm="1">
        <f t="array" ref="V572">_xlfn.IFS(N572="H","HOME WIN",N572="D","DRAW",N572="A","AWAY WIN")</f>
        <v>HOME WIN</v>
      </c>
    </row>
    <row r="573" spans="1:22" x14ac:dyDescent="0.45">
      <c r="A573" t="s">
        <v>20</v>
      </c>
      <c r="B573" s="2">
        <v>41404</v>
      </c>
      <c r="C573" s="1">
        <v>0.60416666666666663</v>
      </c>
      <c r="D573" t="s">
        <v>59</v>
      </c>
      <c r="E573" t="s">
        <v>69</v>
      </c>
      <c r="F573">
        <v>1415.12</v>
      </c>
      <c r="G573">
        <v>1303.44</v>
      </c>
      <c r="H573">
        <v>3</v>
      </c>
      <c r="I573">
        <v>9</v>
      </c>
      <c r="J573">
        <v>7</v>
      </c>
      <c r="K573">
        <v>7</v>
      </c>
      <c r="L573">
        <v>1</v>
      </c>
      <c r="M573">
        <v>1</v>
      </c>
      <c r="N573" t="s">
        <v>28</v>
      </c>
      <c r="O573">
        <v>1.48</v>
      </c>
      <c r="P573">
        <v>4.25</v>
      </c>
      <c r="Q573">
        <v>6.38</v>
      </c>
      <c r="R573">
        <v>1.55</v>
      </c>
      <c r="S573">
        <v>4.75</v>
      </c>
      <c r="T573">
        <v>7.5</v>
      </c>
      <c r="U573" t="str">
        <f t="shared" si="8"/>
        <v>HOME STRONGER</v>
      </c>
      <c r="V573" t="str" cm="1">
        <f t="array" ref="V573">_xlfn.IFS(N573="H","HOME WIN",N573="D","DRAW",N573="A","AWAY WIN")</f>
        <v>DRAW</v>
      </c>
    </row>
    <row r="574" spans="1:22" x14ac:dyDescent="0.45">
      <c r="A574" t="s">
        <v>61</v>
      </c>
      <c r="B574" s="2">
        <v>41404</v>
      </c>
      <c r="C574" s="1">
        <v>0.60416666666666663</v>
      </c>
      <c r="D574" t="s">
        <v>80</v>
      </c>
      <c r="E574" t="s">
        <v>90</v>
      </c>
      <c r="F574">
        <v>1328.88</v>
      </c>
      <c r="G574">
        <v>1246.31</v>
      </c>
      <c r="H574">
        <v>1</v>
      </c>
      <c r="I574">
        <v>4</v>
      </c>
      <c r="J574">
        <v>6</v>
      </c>
      <c r="K574">
        <v>8</v>
      </c>
      <c r="L574">
        <v>1</v>
      </c>
      <c r="M574">
        <v>2</v>
      </c>
      <c r="N574" t="s">
        <v>34</v>
      </c>
      <c r="O574">
        <v>1.86</v>
      </c>
      <c r="P574">
        <v>3.36</v>
      </c>
      <c r="Q574">
        <v>4.22</v>
      </c>
      <c r="R574">
        <v>1.96</v>
      </c>
      <c r="S574">
        <v>3.53</v>
      </c>
      <c r="T574">
        <v>4.66</v>
      </c>
      <c r="U574" t="str">
        <f t="shared" si="8"/>
        <v>HOME STRONGER</v>
      </c>
      <c r="V574" t="str" cm="1">
        <f t="array" ref="V574">_xlfn.IFS(N574="H","HOME WIN",N574="D","DRAW",N574="A","AWAY WIN")</f>
        <v>AWAY WIN</v>
      </c>
    </row>
    <row r="575" spans="1:22" x14ac:dyDescent="0.45">
      <c r="A575" t="s">
        <v>20</v>
      </c>
      <c r="B575" s="2">
        <v>41404</v>
      </c>
      <c r="C575" s="1">
        <v>0.70833333333333337</v>
      </c>
      <c r="D575" t="s">
        <v>58</v>
      </c>
      <c r="E575" t="s">
        <v>40</v>
      </c>
      <c r="F575">
        <v>1461.03</v>
      </c>
      <c r="G575">
        <v>1355.74</v>
      </c>
      <c r="H575">
        <v>9</v>
      </c>
      <c r="I575">
        <v>15</v>
      </c>
      <c r="J575">
        <v>3</v>
      </c>
      <c r="K575">
        <v>4</v>
      </c>
      <c r="L575">
        <v>2</v>
      </c>
      <c r="M575">
        <v>1</v>
      </c>
      <c r="N575" t="s">
        <v>23</v>
      </c>
      <c r="O575">
        <v>1.32</v>
      </c>
      <c r="P575">
        <v>5.18</v>
      </c>
      <c r="Q575">
        <v>8.7100000000000009</v>
      </c>
      <c r="R575">
        <v>1.36</v>
      </c>
      <c r="S575">
        <v>6.11</v>
      </c>
      <c r="T575">
        <v>11</v>
      </c>
      <c r="U575" t="str">
        <f t="shared" si="8"/>
        <v>HOME STRONGER</v>
      </c>
      <c r="V575" t="str" cm="1">
        <f t="array" ref="V575">_xlfn.IFS(N575="H","HOME WIN",N575="D","DRAW",N575="A","AWAY WIN")</f>
        <v>HOME WIN</v>
      </c>
    </row>
    <row r="576" spans="1:22" x14ac:dyDescent="0.45">
      <c r="A576" t="s">
        <v>35</v>
      </c>
      <c r="B576" s="2">
        <v>41404</v>
      </c>
      <c r="C576" s="1">
        <v>0.75</v>
      </c>
      <c r="D576" t="s">
        <v>38</v>
      </c>
      <c r="E576" t="s">
        <v>47</v>
      </c>
      <c r="F576">
        <v>1335.7</v>
      </c>
      <c r="G576">
        <v>1321.9</v>
      </c>
      <c r="H576">
        <v>6</v>
      </c>
      <c r="I576">
        <v>10</v>
      </c>
      <c r="J576">
        <v>3</v>
      </c>
      <c r="K576">
        <v>3</v>
      </c>
      <c r="L576">
        <v>3</v>
      </c>
      <c r="M576">
        <v>3</v>
      </c>
      <c r="N576" t="s">
        <v>28</v>
      </c>
      <c r="O576">
        <v>2</v>
      </c>
      <c r="P576">
        <v>3.43</v>
      </c>
      <c r="Q576">
        <v>3.53</v>
      </c>
      <c r="R576">
        <v>2.1</v>
      </c>
      <c r="S576">
        <v>3.7</v>
      </c>
      <c r="T576">
        <v>3.91</v>
      </c>
      <c r="U576" t="str">
        <f t="shared" si="8"/>
        <v>HOME STRONGER</v>
      </c>
      <c r="V576" t="str" cm="1">
        <f t="array" ref="V576">_xlfn.IFS(N576="H","HOME WIN",N576="D","DRAW",N576="A","AWAY WIN")</f>
        <v>DRAW</v>
      </c>
    </row>
    <row r="577" spans="1:22" x14ac:dyDescent="0.45">
      <c r="A577" t="s">
        <v>20</v>
      </c>
      <c r="B577" s="2">
        <v>41407</v>
      </c>
      <c r="C577" s="1">
        <v>0.72916666666666663</v>
      </c>
      <c r="D577" t="s">
        <v>48</v>
      </c>
      <c r="E577" t="s">
        <v>29</v>
      </c>
      <c r="F577">
        <v>1397.92</v>
      </c>
      <c r="G577">
        <v>1359</v>
      </c>
      <c r="H577">
        <v>4</v>
      </c>
      <c r="I577">
        <v>8</v>
      </c>
      <c r="J577">
        <v>3</v>
      </c>
      <c r="K577">
        <v>7</v>
      </c>
      <c r="L577">
        <v>7</v>
      </c>
      <c r="M577">
        <v>1</v>
      </c>
      <c r="N577" t="s">
        <v>23</v>
      </c>
      <c r="O577">
        <v>1.63</v>
      </c>
      <c r="P577">
        <v>3.83</v>
      </c>
      <c r="Q577">
        <v>5.15</v>
      </c>
      <c r="R577">
        <v>1.7</v>
      </c>
      <c r="S577">
        <v>4.17</v>
      </c>
      <c r="T577">
        <v>5.8</v>
      </c>
      <c r="U577" t="str">
        <f t="shared" si="8"/>
        <v>HOME STRONGER</v>
      </c>
      <c r="V577" t="str" cm="1">
        <f t="array" ref="V577">_xlfn.IFS(N577="H","HOME WIN",N577="D","DRAW",N577="A","AWAY WIN")</f>
        <v>HOME WIN</v>
      </c>
    </row>
    <row r="578" spans="1:22" x14ac:dyDescent="0.45">
      <c r="A578" t="s">
        <v>20</v>
      </c>
      <c r="B578" s="2">
        <v>41407</v>
      </c>
      <c r="C578" s="1">
        <v>0.75</v>
      </c>
      <c r="D578" t="s">
        <v>27</v>
      </c>
      <c r="E578" t="s">
        <v>30</v>
      </c>
      <c r="F578">
        <v>1277.74</v>
      </c>
      <c r="G578">
        <v>1500.94</v>
      </c>
      <c r="H578">
        <v>3</v>
      </c>
      <c r="I578">
        <v>3</v>
      </c>
      <c r="J578">
        <v>3</v>
      </c>
      <c r="K578">
        <v>7</v>
      </c>
      <c r="L578">
        <v>1</v>
      </c>
      <c r="M578">
        <v>2</v>
      </c>
      <c r="N578" t="s">
        <v>34</v>
      </c>
      <c r="O578">
        <v>3.75</v>
      </c>
      <c r="P578">
        <v>3.55</v>
      </c>
      <c r="Q578">
        <v>1.91</v>
      </c>
      <c r="R578">
        <v>4.1500000000000004</v>
      </c>
      <c r="S578">
        <v>3.95</v>
      </c>
      <c r="T578">
        <v>2.02</v>
      </c>
      <c r="U578" t="str">
        <f t="shared" si="8"/>
        <v>AWAY STRONGER</v>
      </c>
      <c r="V578" t="str" cm="1">
        <f t="array" ref="V578">_xlfn.IFS(N578="H","HOME WIN",N578="D","DRAW",N578="A","AWAY WIN")</f>
        <v>AWAY WIN</v>
      </c>
    </row>
    <row r="579" spans="1:22" x14ac:dyDescent="0.45">
      <c r="A579" t="s">
        <v>31</v>
      </c>
      <c r="B579" s="2">
        <v>41407</v>
      </c>
      <c r="C579" s="1">
        <v>0.75</v>
      </c>
      <c r="D579" t="s">
        <v>78</v>
      </c>
      <c r="E579" t="s">
        <v>32</v>
      </c>
      <c r="F579">
        <v>1363.84</v>
      </c>
      <c r="G579">
        <v>1333.57</v>
      </c>
      <c r="H579">
        <v>4</v>
      </c>
      <c r="I579">
        <v>4</v>
      </c>
      <c r="J579">
        <v>1</v>
      </c>
      <c r="K579">
        <v>2</v>
      </c>
      <c r="L579">
        <v>2</v>
      </c>
      <c r="M579">
        <v>0</v>
      </c>
      <c r="N579" t="s">
        <v>23</v>
      </c>
      <c r="O579">
        <v>2.12</v>
      </c>
      <c r="P579">
        <v>3.43</v>
      </c>
      <c r="Q579">
        <v>3.28</v>
      </c>
      <c r="R579">
        <v>2.25</v>
      </c>
      <c r="S579">
        <v>3.6</v>
      </c>
      <c r="T579">
        <v>3.6</v>
      </c>
      <c r="U579" t="str">
        <f t="shared" ref="U579:U642" si="9">IF(F579&gt;G579,"HOME STRONGER","AWAY STRONGER")</f>
        <v>HOME STRONGER</v>
      </c>
      <c r="V579" t="str" cm="1">
        <f t="array" ref="V579">_xlfn.IFS(N579="H","HOME WIN",N579="D","DRAW",N579="A","AWAY WIN")</f>
        <v>HOME WIN</v>
      </c>
    </row>
    <row r="580" spans="1:22" x14ac:dyDescent="0.45">
      <c r="A580" t="s">
        <v>41</v>
      </c>
      <c r="B580" s="2">
        <v>41407</v>
      </c>
      <c r="C580" s="1">
        <v>0.75</v>
      </c>
      <c r="D580" t="s">
        <v>91</v>
      </c>
      <c r="E580" t="s">
        <v>43</v>
      </c>
      <c r="F580">
        <v>1222.74</v>
      </c>
      <c r="G580">
        <v>1300.5899999999999</v>
      </c>
      <c r="H580">
        <v>1</v>
      </c>
      <c r="I580">
        <v>3</v>
      </c>
      <c r="J580">
        <v>0</v>
      </c>
      <c r="K580">
        <v>4</v>
      </c>
      <c r="L580">
        <v>4</v>
      </c>
      <c r="M580">
        <v>1</v>
      </c>
      <c r="N580" t="s">
        <v>23</v>
      </c>
      <c r="O580">
        <v>2.52</v>
      </c>
      <c r="P580">
        <v>3.16</v>
      </c>
      <c r="Q580">
        <v>2.81</v>
      </c>
      <c r="R580">
        <v>2.62</v>
      </c>
      <c r="S580">
        <v>3.35</v>
      </c>
      <c r="T580">
        <v>3.13</v>
      </c>
      <c r="U580" t="str">
        <f t="shared" si="9"/>
        <v>AWAY STRONGER</v>
      </c>
      <c r="V580" t="str" cm="1">
        <f t="array" ref="V580">_xlfn.IFS(N580="H","HOME WIN",N580="D","DRAW",N580="A","AWAY WIN")</f>
        <v>HOME WIN</v>
      </c>
    </row>
    <row r="581" spans="1:22" x14ac:dyDescent="0.45">
      <c r="A581" t="s">
        <v>20</v>
      </c>
      <c r="B581" s="2">
        <v>41410</v>
      </c>
      <c r="C581" s="1">
        <v>0.70833333333333337</v>
      </c>
      <c r="D581" t="s">
        <v>60</v>
      </c>
      <c r="E581" t="s">
        <v>48</v>
      </c>
      <c r="F581">
        <v>1390.23</v>
      </c>
      <c r="G581">
        <v>1402.16</v>
      </c>
      <c r="H581">
        <v>6</v>
      </c>
      <c r="I581">
        <v>6</v>
      </c>
      <c r="J581">
        <v>4</v>
      </c>
      <c r="K581">
        <v>10</v>
      </c>
      <c r="L581">
        <v>2</v>
      </c>
      <c r="M581">
        <v>0</v>
      </c>
      <c r="N581" t="s">
        <v>23</v>
      </c>
      <c r="O581">
        <v>2.1</v>
      </c>
      <c r="P581">
        <v>3.39</v>
      </c>
      <c r="Q581">
        <v>3.33</v>
      </c>
      <c r="R581">
        <v>2.2000000000000002</v>
      </c>
      <c r="S581">
        <v>3.65</v>
      </c>
      <c r="T581">
        <v>3.63</v>
      </c>
      <c r="U581" t="str">
        <f t="shared" si="9"/>
        <v>AWAY STRONGER</v>
      </c>
      <c r="V581" t="str" cm="1">
        <f t="array" ref="V581">_xlfn.IFS(N581="H","HOME WIN",N581="D","DRAW",N581="A","AWAY WIN")</f>
        <v>HOME WIN</v>
      </c>
    </row>
    <row r="582" spans="1:22" x14ac:dyDescent="0.45">
      <c r="A582" t="s">
        <v>20</v>
      </c>
      <c r="B582" s="2">
        <v>41410</v>
      </c>
      <c r="C582" s="1">
        <v>0.70833333333333337</v>
      </c>
      <c r="D582" t="s">
        <v>29</v>
      </c>
      <c r="E582" t="s">
        <v>69</v>
      </c>
      <c r="F582">
        <v>1339.06</v>
      </c>
      <c r="G582">
        <v>1290.75</v>
      </c>
      <c r="H582">
        <v>3</v>
      </c>
      <c r="I582">
        <v>6</v>
      </c>
      <c r="J582">
        <v>5</v>
      </c>
      <c r="K582">
        <v>8</v>
      </c>
      <c r="L582">
        <v>2</v>
      </c>
      <c r="M582">
        <v>2</v>
      </c>
      <c r="N582" t="s">
        <v>28</v>
      </c>
      <c r="O582">
        <v>2.15</v>
      </c>
      <c r="P582">
        <v>3.36</v>
      </c>
      <c r="Q582">
        <v>3.25</v>
      </c>
      <c r="R582">
        <v>2.25</v>
      </c>
      <c r="S582">
        <v>3.5</v>
      </c>
      <c r="T582">
        <v>3.54</v>
      </c>
      <c r="U582" t="str">
        <f t="shared" si="9"/>
        <v>HOME STRONGER</v>
      </c>
      <c r="V582" t="str" cm="1">
        <f t="array" ref="V582">_xlfn.IFS(N582="H","HOME WIN",N582="D","DRAW",N582="A","AWAY WIN")</f>
        <v>DRAW</v>
      </c>
    </row>
    <row r="583" spans="1:22" x14ac:dyDescent="0.45">
      <c r="A583" t="s">
        <v>20</v>
      </c>
      <c r="B583" s="2">
        <v>41410</v>
      </c>
      <c r="C583" s="1">
        <v>0.70833333333333337</v>
      </c>
      <c r="D583" t="s">
        <v>25</v>
      </c>
      <c r="E583" t="s">
        <v>24</v>
      </c>
      <c r="F583">
        <v>1477.78</v>
      </c>
      <c r="G583">
        <v>1402.51</v>
      </c>
      <c r="H583">
        <v>1</v>
      </c>
      <c r="I583">
        <v>1</v>
      </c>
      <c r="J583">
        <v>3</v>
      </c>
      <c r="K583">
        <v>9</v>
      </c>
      <c r="L583">
        <v>1</v>
      </c>
      <c r="M583">
        <v>5</v>
      </c>
      <c r="N583" t="s">
        <v>34</v>
      </c>
      <c r="O583">
        <v>1.59</v>
      </c>
      <c r="P583">
        <v>3.97</v>
      </c>
      <c r="Q583">
        <v>5.32</v>
      </c>
      <c r="R583">
        <v>1.65</v>
      </c>
      <c r="S583">
        <v>4.4000000000000004</v>
      </c>
      <c r="T583">
        <v>6</v>
      </c>
      <c r="U583" t="str">
        <f t="shared" si="9"/>
        <v>HOME STRONGER</v>
      </c>
      <c r="V583" t="str" cm="1">
        <f t="array" ref="V583">_xlfn.IFS(N583="H","HOME WIN",N583="D","DRAW",N583="A","AWAY WIN")</f>
        <v>AWAY WIN</v>
      </c>
    </row>
    <row r="584" spans="1:22" x14ac:dyDescent="0.45">
      <c r="A584" t="s">
        <v>20</v>
      </c>
      <c r="B584" s="2">
        <v>41410</v>
      </c>
      <c r="C584" s="1">
        <v>0.70833333333333337</v>
      </c>
      <c r="D584" t="s">
        <v>58</v>
      </c>
      <c r="E584" t="s">
        <v>26</v>
      </c>
      <c r="F584">
        <v>1473.23</v>
      </c>
      <c r="G584">
        <v>1337.15</v>
      </c>
      <c r="H584">
        <v>9</v>
      </c>
      <c r="I584">
        <v>15</v>
      </c>
      <c r="J584">
        <v>4</v>
      </c>
      <c r="K584">
        <v>7</v>
      </c>
      <c r="L584">
        <v>3</v>
      </c>
      <c r="M584">
        <v>1</v>
      </c>
      <c r="N584" t="s">
        <v>23</v>
      </c>
      <c r="O584">
        <v>1.32</v>
      </c>
      <c r="P584">
        <v>4.9400000000000004</v>
      </c>
      <c r="Q584">
        <v>8.99</v>
      </c>
      <c r="R584">
        <v>1.37</v>
      </c>
      <c r="S584">
        <v>5.4</v>
      </c>
      <c r="T584">
        <v>11</v>
      </c>
      <c r="U584" t="str">
        <f t="shared" si="9"/>
        <v>HOME STRONGER</v>
      </c>
      <c r="V584" t="str" cm="1">
        <f t="array" ref="V584">_xlfn.IFS(N584="H","HOME WIN",N584="D","DRAW",N584="A","AWAY WIN")</f>
        <v>HOME WIN</v>
      </c>
    </row>
    <row r="585" spans="1:22" x14ac:dyDescent="0.45">
      <c r="A585" t="s">
        <v>20</v>
      </c>
      <c r="B585" s="2">
        <v>41410</v>
      </c>
      <c r="C585" s="1">
        <v>0.70833333333333337</v>
      </c>
      <c r="D585" t="s">
        <v>40</v>
      </c>
      <c r="E585" t="s">
        <v>49</v>
      </c>
      <c r="F585">
        <v>1347.74</v>
      </c>
      <c r="G585">
        <v>1435.65</v>
      </c>
      <c r="H585">
        <v>3</v>
      </c>
      <c r="I585">
        <v>3</v>
      </c>
      <c r="J585">
        <v>5</v>
      </c>
      <c r="K585">
        <v>6</v>
      </c>
      <c r="L585">
        <v>2</v>
      </c>
      <c r="M585">
        <v>0</v>
      </c>
      <c r="N585" t="s">
        <v>23</v>
      </c>
      <c r="O585">
        <v>2.5099999999999998</v>
      </c>
      <c r="P585">
        <v>3.29</v>
      </c>
      <c r="Q585">
        <v>2.7</v>
      </c>
      <c r="R585">
        <v>2.63</v>
      </c>
      <c r="S585">
        <v>3.51</v>
      </c>
      <c r="T585">
        <v>2.92</v>
      </c>
      <c r="U585" t="str">
        <f t="shared" si="9"/>
        <v>AWAY STRONGER</v>
      </c>
      <c r="V585" t="str" cm="1">
        <f t="array" ref="V585">_xlfn.IFS(N585="H","HOME WIN",N585="D","DRAW",N585="A","AWAY WIN")</f>
        <v>HOME WIN</v>
      </c>
    </row>
    <row r="586" spans="1:22" x14ac:dyDescent="0.45">
      <c r="A586" t="s">
        <v>20</v>
      </c>
      <c r="B586" s="2">
        <v>41410</v>
      </c>
      <c r="C586" s="1">
        <v>0.70833333333333337</v>
      </c>
      <c r="D586" t="s">
        <v>59</v>
      </c>
      <c r="E586" t="s">
        <v>27</v>
      </c>
      <c r="F586">
        <v>1412.55</v>
      </c>
      <c r="G586">
        <v>1286.69</v>
      </c>
      <c r="H586">
        <v>4</v>
      </c>
      <c r="I586">
        <v>7</v>
      </c>
      <c r="J586">
        <v>2</v>
      </c>
      <c r="K586">
        <v>3</v>
      </c>
      <c r="L586">
        <v>0</v>
      </c>
      <c r="M586">
        <v>0</v>
      </c>
      <c r="N586" t="s">
        <v>28</v>
      </c>
      <c r="O586">
        <v>1.47</v>
      </c>
      <c r="P586">
        <v>4.24</v>
      </c>
      <c r="Q586">
        <v>6.61</v>
      </c>
      <c r="R586">
        <v>1.55</v>
      </c>
      <c r="S586">
        <v>4.8</v>
      </c>
      <c r="T586">
        <v>7.5</v>
      </c>
      <c r="U586" t="str">
        <f t="shared" si="9"/>
        <v>HOME STRONGER</v>
      </c>
      <c r="V586" t="str" cm="1">
        <f t="array" ref="V586">_xlfn.IFS(N586="H","HOME WIN",N586="D","DRAW",N586="A","AWAY WIN")</f>
        <v>DRAW</v>
      </c>
    </row>
    <row r="587" spans="1:22" x14ac:dyDescent="0.45">
      <c r="A587" t="s">
        <v>31</v>
      </c>
      <c r="B587" s="2">
        <v>41410</v>
      </c>
      <c r="C587" s="1">
        <v>0.75</v>
      </c>
      <c r="D587" t="s">
        <v>33</v>
      </c>
      <c r="E587" t="s">
        <v>68</v>
      </c>
      <c r="F587">
        <v>1356.45</v>
      </c>
      <c r="G587">
        <v>1407.42</v>
      </c>
      <c r="H587">
        <v>1</v>
      </c>
      <c r="I587">
        <v>3</v>
      </c>
      <c r="J587">
        <v>4</v>
      </c>
      <c r="K587">
        <v>7</v>
      </c>
      <c r="L587">
        <v>3</v>
      </c>
      <c r="M587">
        <v>0</v>
      </c>
      <c r="N587" t="s">
        <v>23</v>
      </c>
      <c r="O587">
        <v>3.28</v>
      </c>
      <c r="P587">
        <v>3.38</v>
      </c>
      <c r="Q587">
        <v>2.14</v>
      </c>
      <c r="R587">
        <v>3.65</v>
      </c>
      <c r="S587">
        <v>3.56</v>
      </c>
      <c r="T587">
        <v>2.25</v>
      </c>
      <c r="U587" t="str">
        <f t="shared" si="9"/>
        <v>AWAY STRONGER</v>
      </c>
      <c r="V587" t="str" cm="1">
        <f t="array" ref="V587">_xlfn.IFS(N587="H","HOME WIN",N587="D","DRAW",N587="A","AWAY WIN")</f>
        <v>HOME WIN</v>
      </c>
    </row>
    <row r="588" spans="1:22" x14ac:dyDescent="0.45">
      <c r="A588" t="s">
        <v>31</v>
      </c>
      <c r="B588" s="2">
        <v>41410</v>
      </c>
      <c r="C588" s="1">
        <v>0.75</v>
      </c>
      <c r="D588" t="s">
        <v>57</v>
      </c>
      <c r="E588" t="s">
        <v>56</v>
      </c>
      <c r="F588">
        <v>1362.48</v>
      </c>
      <c r="G588">
        <v>1508.56</v>
      </c>
      <c r="H588">
        <v>5</v>
      </c>
      <c r="I588">
        <v>8</v>
      </c>
      <c r="J588">
        <v>2</v>
      </c>
      <c r="K588">
        <v>8</v>
      </c>
      <c r="L588">
        <v>4</v>
      </c>
      <c r="M588">
        <v>0</v>
      </c>
      <c r="N588" t="s">
        <v>23</v>
      </c>
      <c r="O588">
        <v>2.0499999999999998</v>
      </c>
      <c r="P588">
        <v>3.47</v>
      </c>
      <c r="Q588">
        <v>3.42</v>
      </c>
      <c r="R588">
        <v>2.23</v>
      </c>
      <c r="S588">
        <v>3.8</v>
      </c>
      <c r="T588">
        <v>3.8</v>
      </c>
      <c r="U588" t="str">
        <f t="shared" si="9"/>
        <v>AWAY STRONGER</v>
      </c>
      <c r="V588" t="str" cm="1">
        <f t="array" ref="V588">_xlfn.IFS(N588="H","HOME WIN",N588="D","DRAW",N588="A","AWAY WIN")</f>
        <v>HOME WIN</v>
      </c>
    </row>
    <row r="589" spans="1:22" x14ac:dyDescent="0.45">
      <c r="A589" t="s">
        <v>31</v>
      </c>
      <c r="B589" s="2">
        <v>41410</v>
      </c>
      <c r="C589" s="1">
        <v>0.75</v>
      </c>
      <c r="D589" t="s">
        <v>45</v>
      </c>
      <c r="E589" t="s">
        <v>44</v>
      </c>
      <c r="F589">
        <v>1414.72</v>
      </c>
      <c r="G589">
        <v>1366.26</v>
      </c>
      <c r="H589">
        <v>9</v>
      </c>
      <c r="I589">
        <v>12</v>
      </c>
      <c r="J589">
        <v>0</v>
      </c>
      <c r="K589">
        <v>6</v>
      </c>
      <c r="L589">
        <v>6</v>
      </c>
      <c r="M589">
        <v>2</v>
      </c>
      <c r="N589" t="s">
        <v>23</v>
      </c>
      <c r="O589">
        <v>1.79</v>
      </c>
      <c r="P589">
        <v>3.67</v>
      </c>
      <c r="Q589">
        <v>4.24</v>
      </c>
      <c r="R589">
        <v>1.9</v>
      </c>
      <c r="S589">
        <v>4</v>
      </c>
      <c r="T589">
        <v>4.9000000000000004</v>
      </c>
      <c r="U589" t="str">
        <f t="shared" si="9"/>
        <v>HOME STRONGER</v>
      </c>
      <c r="V589" t="str" cm="1">
        <f t="array" ref="V589">_xlfn.IFS(N589="H","HOME WIN",N589="D","DRAW",N589="A","AWAY WIN")</f>
        <v>HOME WIN</v>
      </c>
    </row>
    <row r="590" spans="1:22" x14ac:dyDescent="0.45">
      <c r="A590" t="s">
        <v>31</v>
      </c>
      <c r="B590" s="2">
        <v>41410</v>
      </c>
      <c r="C590" s="1">
        <v>0.75</v>
      </c>
      <c r="D590" t="s">
        <v>32</v>
      </c>
      <c r="E590" t="s">
        <v>55</v>
      </c>
      <c r="F590">
        <v>1327.95</v>
      </c>
      <c r="G590">
        <v>1447.08</v>
      </c>
      <c r="H590">
        <v>1</v>
      </c>
      <c r="I590">
        <v>1</v>
      </c>
      <c r="J590">
        <v>6</v>
      </c>
      <c r="K590">
        <v>8</v>
      </c>
      <c r="L590">
        <v>1</v>
      </c>
      <c r="M590">
        <v>1</v>
      </c>
      <c r="N590" t="s">
        <v>28</v>
      </c>
      <c r="O590">
        <v>5.0599999999999996</v>
      </c>
      <c r="P590">
        <v>3.99</v>
      </c>
      <c r="Q590">
        <v>1.62</v>
      </c>
      <c r="R590">
        <v>5.5</v>
      </c>
      <c r="S590">
        <v>4.41</v>
      </c>
      <c r="T590">
        <v>1.7</v>
      </c>
      <c r="U590" t="str">
        <f t="shared" si="9"/>
        <v>AWAY STRONGER</v>
      </c>
      <c r="V590" t="str" cm="1">
        <f t="array" ref="V590">_xlfn.IFS(N590="H","HOME WIN",N590="D","DRAW",N590="A","AWAY WIN")</f>
        <v>DRAW</v>
      </c>
    </row>
    <row r="591" spans="1:22" x14ac:dyDescent="0.45">
      <c r="A591" t="s">
        <v>61</v>
      </c>
      <c r="B591" s="2">
        <v>41412</v>
      </c>
      <c r="C591" s="1">
        <v>0.61458333333333337</v>
      </c>
      <c r="D591" t="s">
        <v>64</v>
      </c>
      <c r="E591" t="s">
        <v>85</v>
      </c>
      <c r="F591">
        <v>1271.18</v>
      </c>
      <c r="G591">
        <v>1321.26</v>
      </c>
      <c r="H591">
        <v>4</v>
      </c>
      <c r="I591">
        <v>8</v>
      </c>
      <c r="J591">
        <v>2</v>
      </c>
      <c r="K591">
        <v>5</v>
      </c>
      <c r="L591">
        <v>1</v>
      </c>
      <c r="M591">
        <v>2</v>
      </c>
      <c r="N591" t="s">
        <v>34</v>
      </c>
      <c r="O591">
        <v>2.5299999999999998</v>
      </c>
      <c r="P591">
        <v>3.14</v>
      </c>
      <c r="Q591">
        <v>2.76</v>
      </c>
      <c r="R591">
        <v>2.7</v>
      </c>
      <c r="S591">
        <v>3.3</v>
      </c>
      <c r="T591">
        <v>2.95</v>
      </c>
      <c r="U591" t="str">
        <f t="shared" si="9"/>
        <v>AWAY STRONGER</v>
      </c>
      <c r="V591" t="str" cm="1">
        <f t="array" ref="V591">_xlfn.IFS(N591="H","HOME WIN",N591="D","DRAW",N591="A","AWAY WIN")</f>
        <v>AWAY WIN</v>
      </c>
    </row>
    <row r="592" spans="1:22" x14ac:dyDescent="0.45">
      <c r="A592" t="s">
        <v>41</v>
      </c>
      <c r="B592" s="2">
        <v>41412</v>
      </c>
      <c r="C592" s="1">
        <v>0.625</v>
      </c>
      <c r="D592" t="s">
        <v>91</v>
      </c>
      <c r="E592" t="s">
        <v>50</v>
      </c>
      <c r="F592">
        <v>1234.7</v>
      </c>
      <c r="G592">
        <v>1253.6400000000001</v>
      </c>
      <c r="H592">
        <v>4</v>
      </c>
      <c r="I592">
        <v>5</v>
      </c>
      <c r="J592">
        <v>6</v>
      </c>
      <c r="K592">
        <v>6</v>
      </c>
      <c r="L592">
        <v>1</v>
      </c>
      <c r="M592">
        <v>1</v>
      </c>
      <c r="N592" t="s">
        <v>28</v>
      </c>
      <c r="O592">
        <v>2.2799999999999998</v>
      </c>
      <c r="P592">
        <v>3.24</v>
      </c>
      <c r="Q592">
        <v>3.07</v>
      </c>
      <c r="R592">
        <v>2.38</v>
      </c>
      <c r="S592">
        <v>3.47</v>
      </c>
      <c r="T592">
        <v>3.3</v>
      </c>
      <c r="U592" t="str">
        <f t="shared" si="9"/>
        <v>AWAY STRONGER</v>
      </c>
      <c r="V592" t="str" cm="1">
        <f t="array" ref="V592">_xlfn.IFS(N592="H","HOME WIN",N592="D","DRAW",N592="A","AWAY WIN")</f>
        <v>DRAW</v>
      </c>
    </row>
    <row r="593" spans="1:22" x14ac:dyDescent="0.45">
      <c r="A593" t="s">
        <v>35</v>
      </c>
      <c r="B593" s="2">
        <v>41412</v>
      </c>
      <c r="C593" s="1">
        <v>0.72916666666666663</v>
      </c>
      <c r="D593" t="s">
        <v>39</v>
      </c>
      <c r="E593" t="s">
        <v>38</v>
      </c>
      <c r="F593">
        <v>1593.41</v>
      </c>
      <c r="G593">
        <v>1330.07</v>
      </c>
      <c r="H593">
        <v>9</v>
      </c>
      <c r="I593">
        <v>15</v>
      </c>
      <c r="J593">
        <v>7</v>
      </c>
      <c r="K593">
        <v>10</v>
      </c>
      <c r="L593">
        <v>3</v>
      </c>
      <c r="M593">
        <v>1</v>
      </c>
      <c r="N593" t="s">
        <v>23</v>
      </c>
      <c r="O593">
        <v>1.19</v>
      </c>
      <c r="P593">
        <v>6.47</v>
      </c>
      <c r="Q593">
        <v>13.15</v>
      </c>
      <c r="R593">
        <v>1.2</v>
      </c>
      <c r="S593">
        <v>8.1</v>
      </c>
      <c r="T593">
        <v>18</v>
      </c>
      <c r="U593" t="str">
        <f t="shared" si="9"/>
        <v>HOME STRONGER</v>
      </c>
      <c r="V593" t="str" cm="1">
        <f t="array" ref="V593">_xlfn.IFS(N593="H","HOME WIN",N593="D","DRAW",N593="A","AWAY WIN")</f>
        <v>HOME WIN</v>
      </c>
    </row>
    <row r="594" spans="1:22" x14ac:dyDescent="0.45">
      <c r="A594" t="s">
        <v>35</v>
      </c>
      <c r="B594" s="2">
        <v>41413</v>
      </c>
      <c r="C594" s="1">
        <v>0.625</v>
      </c>
      <c r="D594" t="s">
        <v>37</v>
      </c>
      <c r="E594" t="s">
        <v>36</v>
      </c>
      <c r="F594">
        <v>1381.2</v>
      </c>
      <c r="G594">
        <v>1415.69</v>
      </c>
      <c r="H594">
        <v>3</v>
      </c>
      <c r="I594">
        <v>5</v>
      </c>
      <c r="J594">
        <v>4</v>
      </c>
      <c r="K594">
        <v>10</v>
      </c>
      <c r="L594">
        <v>3</v>
      </c>
      <c r="M594">
        <v>1</v>
      </c>
      <c r="N594" t="s">
        <v>23</v>
      </c>
      <c r="O594">
        <v>2.36</v>
      </c>
      <c r="P594">
        <v>3.34</v>
      </c>
      <c r="Q594">
        <v>2.85</v>
      </c>
      <c r="R594">
        <v>2.52</v>
      </c>
      <c r="S594">
        <v>3.65</v>
      </c>
      <c r="T594">
        <v>3</v>
      </c>
      <c r="U594" t="str">
        <f t="shared" si="9"/>
        <v>AWAY STRONGER</v>
      </c>
      <c r="V594" t="str" cm="1">
        <f t="array" ref="V594">_xlfn.IFS(N594="H","HOME WIN",N594="D","DRAW",N594="A","AWAY WIN")</f>
        <v>HOME WIN</v>
      </c>
    </row>
    <row r="595" spans="1:22" x14ac:dyDescent="0.45">
      <c r="A595" t="s">
        <v>41</v>
      </c>
      <c r="B595" s="2">
        <v>41413</v>
      </c>
      <c r="C595" s="1">
        <v>0.6875</v>
      </c>
      <c r="D595" t="s">
        <v>70</v>
      </c>
      <c r="E595" t="s">
        <v>87</v>
      </c>
      <c r="F595">
        <v>1271.2</v>
      </c>
      <c r="G595">
        <v>1241.49</v>
      </c>
      <c r="H595">
        <v>3</v>
      </c>
      <c r="I595">
        <v>4</v>
      </c>
      <c r="J595">
        <v>4</v>
      </c>
      <c r="K595">
        <v>5</v>
      </c>
      <c r="L595">
        <v>1</v>
      </c>
      <c r="M595">
        <v>0</v>
      </c>
      <c r="N595" t="s">
        <v>23</v>
      </c>
      <c r="O595">
        <v>1.86</v>
      </c>
      <c r="P595">
        <v>3.44</v>
      </c>
      <c r="Q595">
        <v>4.1399999999999997</v>
      </c>
      <c r="R595">
        <v>2</v>
      </c>
      <c r="S595">
        <v>3.6</v>
      </c>
      <c r="T595">
        <v>4.8</v>
      </c>
      <c r="U595" t="str">
        <f t="shared" si="9"/>
        <v>HOME STRONGER</v>
      </c>
      <c r="V595" t="str" cm="1">
        <f t="array" ref="V595">_xlfn.IFS(N595="H","HOME WIN",N595="D","DRAW",N595="A","AWAY WIN")</f>
        <v>HOME WIN</v>
      </c>
    </row>
    <row r="596" spans="1:22" x14ac:dyDescent="0.45">
      <c r="A596" t="s">
        <v>20</v>
      </c>
      <c r="B596" s="2">
        <v>41414</v>
      </c>
      <c r="C596" s="1">
        <v>0.60416666666666663</v>
      </c>
      <c r="D596" t="s">
        <v>88</v>
      </c>
      <c r="E596" t="s">
        <v>58</v>
      </c>
      <c r="F596">
        <v>1259.01</v>
      </c>
      <c r="G596">
        <v>1473.23</v>
      </c>
      <c r="H596">
        <v>3</v>
      </c>
      <c r="I596">
        <v>9</v>
      </c>
      <c r="J596">
        <v>9</v>
      </c>
      <c r="K596">
        <v>15</v>
      </c>
      <c r="L596">
        <v>0</v>
      </c>
      <c r="M596">
        <v>6</v>
      </c>
      <c r="N596" t="s">
        <v>34</v>
      </c>
      <c r="O596">
        <v>3</v>
      </c>
      <c r="P596">
        <v>3.39</v>
      </c>
      <c r="Q596">
        <v>2.25</v>
      </c>
      <c r="R596">
        <v>3.22</v>
      </c>
      <c r="S596">
        <v>3.65</v>
      </c>
      <c r="T596">
        <v>2.4</v>
      </c>
      <c r="U596" t="str">
        <f t="shared" si="9"/>
        <v>AWAY STRONGER</v>
      </c>
      <c r="V596" t="str" cm="1">
        <f t="array" ref="V596">_xlfn.IFS(N596="H","HOME WIN",N596="D","DRAW",N596="A","AWAY WIN")</f>
        <v>AWAY WIN</v>
      </c>
    </row>
    <row r="597" spans="1:22" x14ac:dyDescent="0.45">
      <c r="A597" t="s">
        <v>31</v>
      </c>
      <c r="B597" s="2">
        <v>41414</v>
      </c>
      <c r="C597" s="1">
        <v>0.66666666666666663</v>
      </c>
      <c r="D597" t="s">
        <v>78</v>
      </c>
      <c r="E597" t="s">
        <v>57</v>
      </c>
      <c r="F597">
        <v>1366.5</v>
      </c>
      <c r="G597">
        <v>1362.48</v>
      </c>
      <c r="H597">
        <v>3</v>
      </c>
      <c r="I597">
        <v>7</v>
      </c>
      <c r="J597">
        <v>7</v>
      </c>
      <c r="K597">
        <v>8</v>
      </c>
      <c r="L597">
        <v>0</v>
      </c>
      <c r="M597">
        <v>1</v>
      </c>
      <c r="N597" t="s">
        <v>34</v>
      </c>
      <c r="O597">
        <v>2.77</v>
      </c>
      <c r="P597">
        <v>3.4</v>
      </c>
      <c r="Q597">
        <v>2.41</v>
      </c>
      <c r="R597">
        <v>2.9</v>
      </c>
      <c r="S597">
        <v>3.75</v>
      </c>
      <c r="T597">
        <v>2.59</v>
      </c>
      <c r="U597" t="str">
        <f t="shared" si="9"/>
        <v>HOME STRONGER</v>
      </c>
      <c r="V597" t="str" cm="1">
        <f t="array" ref="V597">_xlfn.IFS(N597="H","HOME WIN",N597="D","DRAW",N597="A","AWAY WIN")</f>
        <v>AWAY WIN</v>
      </c>
    </row>
    <row r="598" spans="1:22" x14ac:dyDescent="0.45">
      <c r="A598" t="s">
        <v>31</v>
      </c>
      <c r="B598" s="2">
        <v>41414</v>
      </c>
      <c r="C598" s="1">
        <v>0.66666666666666663</v>
      </c>
      <c r="D598" t="s">
        <v>55</v>
      </c>
      <c r="E598" t="s">
        <v>33</v>
      </c>
      <c r="F598">
        <v>1447.08</v>
      </c>
      <c r="G598">
        <v>1356.45</v>
      </c>
      <c r="H598">
        <v>4</v>
      </c>
      <c r="I598">
        <v>8</v>
      </c>
      <c r="J598">
        <v>4</v>
      </c>
      <c r="K598">
        <v>5</v>
      </c>
      <c r="L598">
        <v>3</v>
      </c>
      <c r="M598">
        <v>2</v>
      </c>
      <c r="N598" t="s">
        <v>23</v>
      </c>
      <c r="O598">
        <v>1.68</v>
      </c>
      <c r="P598">
        <v>3.86</v>
      </c>
      <c r="Q598">
        <v>4.6100000000000003</v>
      </c>
      <c r="R598">
        <v>1.8</v>
      </c>
      <c r="S598">
        <v>4.33</v>
      </c>
      <c r="T598">
        <v>5.2</v>
      </c>
      <c r="U598" t="str">
        <f t="shared" si="9"/>
        <v>HOME STRONGER</v>
      </c>
      <c r="V598" t="str" cm="1">
        <f t="array" ref="V598">_xlfn.IFS(N598="H","HOME WIN",N598="D","DRAW",N598="A","AWAY WIN")</f>
        <v>HOME WIN</v>
      </c>
    </row>
    <row r="599" spans="1:22" x14ac:dyDescent="0.45">
      <c r="A599" t="s">
        <v>31</v>
      </c>
      <c r="B599" s="2">
        <v>41414</v>
      </c>
      <c r="C599" s="1">
        <v>0.66666666666666663</v>
      </c>
      <c r="D599" t="s">
        <v>56</v>
      </c>
      <c r="E599" t="s">
        <v>45</v>
      </c>
      <c r="F599">
        <v>1508.56</v>
      </c>
      <c r="G599">
        <v>1414.72</v>
      </c>
      <c r="H599">
        <v>2</v>
      </c>
      <c r="I599">
        <v>5</v>
      </c>
      <c r="J599">
        <v>9</v>
      </c>
      <c r="K599">
        <v>12</v>
      </c>
      <c r="L599">
        <v>1</v>
      </c>
      <c r="M599">
        <v>0</v>
      </c>
      <c r="N599" t="s">
        <v>23</v>
      </c>
      <c r="O599">
        <v>3.46</v>
      </c>
      <c r="P599">
        <v>3.54</v>
      </c>
      <c r="Q599">
        <v>1.99</v>
      </c>
      <c r="R599">
        <v>3.75</v>
      </c>
      <c r="S599">
        <v>3.9</v>
      </c>
      <c r="T599">
        <v>2.1</v>
      </c>
      <c r="U599" t="str">
        <f t="shared" si="9"/>
        <v>HOME STRONGER</v>
      </c>
      <c r="V599" t="str" cm="1">
        <f t="array" ref="V599">_xlfn.IFS(N599="H","HOME WIN",N599="D","DRAW",N599="A","AWAY WIN")</f>
        <v>HOME WIN</v>
      </c>
    </row>
    <row r="600" spans="1:22" x14ac:dyDescent="0.45">
      <c r="A600" t="s">
        <v>31</v>
      </c>
      <c r="B600" s="2">
        <v>41414</v>
      </c>
      <c r="C600" s="1">
        <v>0.66666666666666663</v>
      </c>
      <c r="D600" t="s">
        <v>44</v>
      </c>
      <c r="E600" t="s">
        <v>32</v>
      </c>
      <c r="F600">
        <v>1366.26</v>
      </c>
      <c r="G600">
        <v>1327.95</v>
      </c>
      <c r="H600">
        <v>0</v>
      </c>
      <c r="I600">
        <v>3</v>
      </c>
      <c r="J600">
        <v>1</v>
      </c>
      <c r="K600">
        <v>2</v>
      </c>
      <c r="L600">
        <v>3</v>
      </c>
      <c r="M600">
        <v>3</v>
      </c>
      <c r="N600" t="s">
        <v>28</v>
      </c>
      <c r="O600">
        <v>1.82</v>
      </c>
      <c r="P600">
        <v>3.69</v>
      </c>
      <c r="Q600">
        <v>3.93</v>
      </c>
      <c r="R600">
        <v>1.9</v>
      </c>
      <c r="S600">
        <v>4.04</v>
      </c>
      <c r="T600">
        <v>4.25</v>
      </c>
      <c r="U600" t="str">
        <f t="shared" si="9"/>
        <v>HOME STRONGER</v>
      </c>
      <c r="V600" t="str" cm="1">
        <f t="array" ref="V600">_xlfn.IFS(N600="H","HOME WIN",N600="D","DRAW",N600="A","AWAY WIN")</f>
        <v>DRAW</v>
      </c>
    </row>
    <row r="601" spans="1:22" x14ac:dyDescent="0.45">
      <c r="A601" t="s">
        <v>20</v>
      </c>
      <c r="B601" s="2">
        <v>41414</v>
      </c>
      <c r="C601" s="1">
        <v>0.70833333333333337</v>
      </c>
      <c r="D601" t="s">
        <v>24</v>
      </c>
      <c r="E601" t="s">
        <v>26</v>
      </c>
      <c r="F601">
        <v>1402.51</v>
      </c>
      <c r="G601">
        <v>1337.15</v>
      </c>
      <c r="H601">
        <v>3</v>
      </c>
      <c r="I601">
        <v>9</v>
      </c>
      <c r="J601">
        <v>3</v>
      </c>
      <c r="K601">
        <v>7</v>
      </c>
      <c r="L601">
        <v>0</v>
      </c>
      <c r="M601">
        <v>1</v>
      </c>
      <c r="N601" t="s">
        <v>34</v>
      </c>
      <c r="O601">
        <v>1.54</v>
      </c>
      <c r="P601">
        <v>4</v>
      </c>
      <c r="Q601">
        <v>5.77</v>
      </c>
      <c r="R601">
        <v>1.62</v>
      </c>
      <c r="S601">
        <v>4.41</v>
      </c>
      <c r="T601">
        <v>6.15</v>
      </c>
      <c r="U601" t="str">
        <f t="shared" si="9"/>
        <v>HOME STRONGER</v>
      </c>
      <c r="V601" t="str" cm="1">
        <f t="array" ref="V601">_xlfn.IFS(N601="H","HOME WIN",N601="D","DRAW",N601="A","AWAY WIN")</f>
        <v>AWAY WIN</v>
      </c>
    </row>
    <row r="602" spans="1:22" x14ac:dyDescent="0.45">
      <c r="A602" t="s">
        <v>20</v>
      </c>
      <c r="B602" s="2">
        <v>41414</v>
      </c>
      <c r="C602" s="1">
        <v>0.70833333333333337</v>
      </c>
      <c r="D602" t="s">
        <v>27</v>
      </c>
      <c r="E602" t="s">
        <v>29</v>
      </c>
      <c r="F602">
        <v>1286.69</v>
      </c>
      <c r="G602">
        <v>1339.06</v>
      </c>
      <c r="H602">
        <v>2</v>
      </c>
      <c r="I602">
        <v>4</v>
      </c>
      <c r="J602">
        <v>1</v>
      </c>
      <c r="K602">
        <v>4</v>
      </c>
      <c r="L602">
        <v>1</v>
      </c>
      <c r="M602">
        <v>0</v>
      </c>
      <c r="N602" t="s">
        <v>23</v>
      </c>
      <c r="O602">
        <v>2.16</v>
      </c>
      <c r="P602">
        <v>3.4</v>
      </c>
      <c r="Q602">
        <v>3.16</v>
      </c>
      <c r="R602">
        <v>2.25</v>
      </c>
      <c r="S602">
        <v>3.64</v>
      </c>
      <c r="T602">
        <v>3.4</v>
      </c>
      <c r="U602" t="str">
        <f t="shared" si="9"/>
        <v>AWAY STRONGER</v>
      </c>
      <c r="V602" t="str" cm="1">
        <f t="array" ref="V602">_xlfn.IFS(N602="H","HOME WIN",N602="D","DRAW",N602="A","AWAY WIN")</f>
        <v>HOME WIN</v>
      </c>
    </row>
    <row r="603" spans="1:22" x14ac:dyDescent="0.45">
      <c r="A603" t="s">
        <v>20</v>
      </c>
      <c r="B603" s="2">
        <v>41414</v>
      </c>
      <c r="C603" s="1">
        <v>0.70833333333333337</v>
      </c>
      <c r="D603" t="s">
        <v>30</v>
      </c>
      <c r="E603" t="s">
        <v>25</v>
      </c>
      <c r="F603">
        <v>1510.4</v>
      </c>
      <c r="G603">
        <v>1477.78</v>
      </c>
      <c r="H603">
        <v>6</v>
      </c>
      <c r="I603">
        <v>9</v>
      </c>
      <c r="J603">
        <v>1</v>
      </c>
      <c r="K603">
        <v>1</v>
      </c>
      <c r="L603">
        <v>0</v>
      </c>
      <c r="M603">
        <v>0</v>
      </c>
      <c r="N603" t="s">
        <v>28</v>
      </c>
      <c r="O603">
        <v>1.51</v>
      </c>
      <c r="P603">
        <v>4.18</v>
      </c>
      <c r="Q603">
        <v>5.86</v>
      </c>
      <c r="R603">
        <v>1.57</v>
      </c>
      <c r="S603">
        <v>4.7</v>
      </c>
      <c r="T603">
        <v>6.68</v>
      </c>
      <c r="U603" t="str">
        <f t="shared" si="9"/>
        <v>HOME STRONGER</v>
      </c>
      <c r="V603" t="str" cm="1">
        <f t="array" ref="V603">_xlfn.IFS(N603="H","HOME WIN",N603="D","DRAW",N603="A","AWAY WIN")</f>
        <v>DRAW</v>
      </c>
    </row>
    <row r="604" spans="1:22" x14ac:dyDescent="0.45">
      <c r="A604" t="s">
        <v>20</v>
      </c>
      <c r="B604" s="2">
        <v>41414</v>
      </c>
      <c r="C604" s="1">
        <v>0.75</v>
      </c>
      <c r="D604" t="s">
        <v>49</v>
      </c>
      <c r="E604" t="s">
        <v>60</v>
      </c>
      <c r="F604">
        <v>1435.65</v>
      </c>
      <c r="G604">
        <v>1390.23</v>
      </c>
      <c r="H604">
        <v>4</v>
      </c>
      <c r="I604">
        <v>5</v>
      </c>
      <c r="J604">
        <v>6</v>
      </c>
      <c r="K604">
        <v>9</v>
      </c>
      <c r="L604">
        <v>2</v>
      </c>
      <c r="M604">
        <v>0</v>
      </c>
      <c r="N604" t="s">
        <v>23</v>
      </c>
      <c r="O604">
        <v>1.52</v>
      </c>
      <c r="P604">
        <v>4.12</v>
      </c>
      <c r="Q604">
        <v>5.83</v>
      </c>
      <c r="R604">
        <v>1.6</v>
      </c>
      <c r="S604">
        <v>4.4400000000000004</v>
      </c>
      <c r="T604">
        <v>6.54</v>
      </c>
      <c r="U604" t="str">
        <f t="shared" si="9"/>
        <v>HOME STRONGER</v>
      </c>
      <c r="V604" t="str" cm="1">
        <f t="array" ref="V604">_xlfn.IFS(N604="H","HOME WIN",N604="D","DRAW",N604="A","AWAY WIN")</f>
        <v>HOME WIN</v>
      </c>
    </row>
    <row r="605" spans="1:22" x14ac:dyDescent="0.45">
      <c r="A605" t="s">
        <v>41</v>
      </c>
      <c r="B605" s="2">
        <v>41414</v>
      </c>
      <c r="C605" s="1">
        <v>0.75486111111111109</v>
      </c>
      <c r="D605" t="s">
        <v>52</v>
      </c>
      <c r="E605" t="s">
        <v>51</v>
      </c>
      <c r="F605">
        <v>1512.8</v>
      </c>
      <c r="G605">
        <v>1464.34</v>
      </c>
      <c r="H605">
        <v>6</v>
      </c>
      <c r="I605">
        <v>12</v>
      </c>
      <c r="J605">
        <v>9</v>
      </c>
      <c r="K605">
        <v>11</v>
      </c>
      <c r="L605">
        <v>2</v>
      </c>
      <c r="M605">
        <v>1</v>
      </c>
      <c r="N605" t="s">
        <v>23</v>
      </c>
      <c r="O605">
        <v>2.02</v>
      </c>
      <c r="P605">
        <v>3.32</v>
      </c>
      <c r="Q605">
        <v>3.64</v>
      </c>
      <c r="R605">
        <v>2.12</v>
      </c>
      <c r="S605">
        <v>3.6</v>
      </c>
      <c r="T605">
        <v>3.95</v>
      </c>
      <c r="U605" t="str">
        <f t="shared" si="9"/>
        <v>HOME STRONGER</v>
      </c>
      <c r="V605" t="str" cm="1">
        <f t="array" ref="V605">_xlfn.IFS(N605="H","HOME WIN",N605="D","DRAW",N605="A","AWAY WIN")</f>
        <v>HOME WIN</v>
      </c>
    </row>
    <row r="606" spans="1:22" x14ac:dyDescent="0.45">
      <c r="A606" t="s">
        <v>20</v>
      </c>
      <c r="B606" s="2">
        <v>41415</v>
      </c>
      <c r="C606" s="1">
        <v>0.75</v>
      </c>
      <c r="D606" t="s">
        <v>69</v>
      </c>
      <c r="E606" t="s">
        <v>59</v>
      </c>
      <c r="F606">
        <v>1290.75</v>
      </c>
      <c r="G606">
        <v>1412.55</v>
      </c>
      <c r="H606">
        <v>5</v>
      </c>
      <c r="I606">
        <v>9</v>
      </c>
      <c r="J606">
        <v>2</v>
      </c>
      <c r="K606">
        <v>5</v>
      </c>
      <c r="L606">
        <v>0</v>
      </c>
      <c r="M606">
        <v>1</v>
      </c>
      <c r="N606" t="s">
        <v>34</v>
      </c>
      <c r="O606">
        <v>2.88</v>
      </c>
      <c r="P606">
        <v>3.31</v>
      </c>
      <c r="Q606">
        <v>2.37</v>
      </c>
      <c r="R606">
        <v>3.25</v>
      </c>
      <c r="S606">
        <v>3.44</v>
      </c>
      <c r="T606">
        <v>2.6</v>
      </c>
      <c r="U606" t="str">
        <f t="shared" si="9"/>
        <v>AWAY STRONGER</v>
      </c>
      <c r="V606" t="str" cm="1">
        <f t="array" ref="V606">_xlfn.IFS(N606="H","HOME WIN",N606="D","DRAW",N606="A","AWAY WIN")</f>
        <v>AWAY WIN</v>
      </c>
    </row>
    <row r="607" spans="1:22" x14ac:dyDescent="0.45">
      <c r="A607" t="s">
        <v>41</v>
      </c>
      <c r="B607" s="2">
        <v>41416</v>
      </c>
      <c r="C607" s="1">
        <v>0.75347222222222221</v>
      </c>
      <c r="D607" t="s">
        <v>53</v>
      </c>
      <c r="E607" t="s">
        <v>70</v>
      </c>
      <c r="F607">
        <v>1456.51</v>
      </c>
      <c r="G607">
        <v>1271.2</v>
      </c>
      <c r="H607">
        <v>7</v>
      </c>
      <c r="I607">
        <v>7</v>
      </c>
      <c r="J607">
        <v>6</v>
      </c>
      <c r="K607">
        <v>7</v>
      </c>
      <c r="L607">
        <v>1</v>
      </c>
      <c r="M607">
        <v>1</v>
      </c>
      <c r="N607" t="s">
        <v>28</v>
      </c>
      <c r="O607">
        <v>1.72</v>
      </c>
      <c r="P607">
        <v>3.59</v>
      </c>
      <c r="Q607">
        <v>4.78</v>
      </c>
      <c r="R607">
        <v>1.81</v>
      </c>
      <c r="S607">
        <v>3.8</v>
      </c>
      <c r="T607">
        <v>5.5</v>
      </c>
      <c r="U607" t="str">
        <f t="shared" si="9"/>
        <v>HOME STRONGER</v>
      </c>
      <c r="V607" t="str" cm="1">
        <f t="array" ref="V607">_xlfn.IFS(N607="H","HOME WIN",N607="D","DRAW",N607="A","AWAY WIN")</f>
        <v>DRAW</v>
      </c>
    </row>
    <row r="608" spans="1:22" x14ac:dyDescent="0.45">
      <c r="A608" t="s">
        <v>35</v>
      </c>
      <c r="B608" s="2">
        <v>41416</v>
      </c>
      <c r="C608" s="1">
        <v>0.8125</v>
      </c>
      <c r="D608" t="s">
        <v>36</v>
      </c>
      <c r="E608" t="s">
        <v>39</v>
      </c>
      <c r="F608">
        <v>1415.69</v>
      </c>
      <c r="G608">
        <v>1593.41</v>
      </c>
      <c r="H608">
        <v>4</v>
      </c>
      <c r="I608">
        <v>7</v>
      </c>
      <c r="J608">
        <v>9</v>
      </c>
      <c r="K608">
        <v>15</v>
      </c>
      <c r="L608">
        <v>2</v>
      </c>
      <c r="M608">
        <v>2</v>
      </c>
      <c r="N608" t="s">
        <v>28</v>
      </c>
      <c r="O608">
        <v>4.2699999999999996</v>
      </c>
      <c r="P608">
        <v>3.72</v>
      </c>
      <c r="Q608">
        <v>1.76</v>
      </c>
      <c r="R608">
        <v>5</v>
      </c>
      <c r="S608">
        <v>4.09</v>
      </c>
      <c r="T608">
        <v>1.81</v>
      </c>
      <c r="U608" t="str">
        <f t="shared" si="9"/>
        <v>AWAY STRONGER</v>
      </c>
      <c r="V608" t="str" cm="1">
        <f t="array" ref="V608">_xlfn.IFS(N608="H","HOME WIN",N608="D","DRAW",N608="A","AWAY WIN")</f>
        <v>DRAW</v>
      </c>
    </row>
    <row r="609" spans="1:22" x14ac:dyDescent="0.45">
      <c r="A609" t="s">
        <v>35</v>
      </c>
      <c r="B609" s="2">
        <v>41416</v>
      </c>
      <c r="C609" s="1">
        <v>0.8125</v>
      </c>
      <c r="D609" t="s">
        <v>38</v>
      </c>
      <c r="E609" t="s">
        <v>37</v>
      </c>
      <c r="F609">
        <v>1330.07</v>
      </c>
      <c r="G609">
        <v>1381.2</v>
      </c>
      <c r="H609">
        <v>4</v>
      </c>
      <c r="I609">
        <v>7</v>
      </c>
      <c r="J609">
        <v>6</v>
      </c>
      <c r="K609">
        <v>7</v>
      </c>
      <c r="L609">
        <v>2</v>
      </c>
      <c r="M609">
        <v>1</v>
      </c>
      <c r="N609" t="s">
        <v>23</v>
      </c>
      <c r="O609">
        <v>2.34</v>
      </c>
      <c r="P609">
        <v>3.39</v>
      </c>
      <c r="Q609">
        <v>2.85</v>
      </c>
      <c r="R609">
        <v>2.54</v>
      </c>
      <c r="S609">
        <v>3.7</v>
      </c>
      <c r="T609">
        <v>3.11</v>
      </c>
      <c r="U609" t="str">
        <f t="shared" si="9"/>
        <v>AWAY STRONGER</v>
      </c>
      <c r="V609" t="str" cm="1">
        <f t="array" ref="V609">_xlfn.IFS(N609="H","HOME WIN",N609="D","DRAW",N609="A","AWAY WIN")</f>
        <v>HOME WIN</v>
      </c>
    </row>
    <row r="610" spans="1:22" x14ac:dyDescent="0.45">
      <c r="A610" t="s">
        <v>41</v>
      </c>
      <c r="B610" s="2">
        <v>41417</v>
      </c>
      <c r="C610" s="1">
        <v>0.75</v>
      </c>
      <c r="D610" t="s">
        <v>51</v>
      </c>
      <c r="E610" t="s">
        <v>91</v>
      </c>
      <c r="F610">
        <v>1464.34</v>
      </c>
      <c r="G610">
        <v>1234.7</v>
      </c>
      <c r="H610">
        <v>6</v>
      </c>
      <c r="I610">
        <v>10</v>
      </c>
      <c r="J610">
        <v>5</v>
      </c>
      <c r="K610">
        <v>5</v>
      </c>
      <c r="L610">
        <v>6</v>
      </c>
      <c r="M610">
        <v>0</v>
      </c>
      <c r="N610" t="s">
        <v>23</v>
      </c>
      <c r="O610">
        <v>1.29</v>
      </c>
      <c r="P610">
        <v>5.18</v>
      </c>
      <c r="Q610">
        <v>9.9</v>
      </c>
      <c r="R610">
        <v>1.34</v>
      </c>
      <c r="S610">
        <v>5.6</v>
      </c>
      <c r="T610">
        <v>13</v>
      </c>
      <c r="U610" t="str">
        <f t="shared" si="9"/>
        <v>HOME STRONGER</v>
      </c>
      <c r="V610" t="str" cm="1">
        <f t="array" ref="V610">_xlfn.IFS(N610="H","HOME WIN",N610="D","DRAW",N610="A","AWAY WIN")</f>
        <v>HOME WIN</v>
      </c>
    </row>
    <row r="611" spans="1:22" x14ac:dyDescent="0.45">
      <c r="A611" t="s">
        <v>61</v>
      </c>
      <c r="B611" s="2">
        <v>41418</v>
      </c>
      <c r="C611" s="1">
        <v>0.70833333333333337</v>
      </c>
      <c r="D611" t="s">
        <v>77</v>
      </c>
      <c r="E611" t="s">
        <v>63</v>
      </c>
      <c r="F611">
        <v>1364.63</v>
      </c>
      <c r="G611">
        <v>1330.14</v>
      </c>
      <c r="H611">
        <v>4</v>
      </c>
      <c r="I611">
        <v>5</v>
      </c>
      <c r="J611">
        <v>3</v>
      </c>
      <c r="K611">
        <v>6</v>
      </c>
      <c r="L611">
        <v>1</v>
      </c>
      <c r="M611">
        <v>1</v>
      </c>
      <c r="N611" t="s">
        <v>28</v>
      </c>
      <c r="O611">
        <v>2.04</v>
      </c>
      <c r="P611">
        <v>3.29</v>
      </c>
      <c r="Q611">
        <v>3.51</v>
      </c>
      <c r="R611">
        <v>2.23</v>
      </c>
      <c r="S611">
        <v>3.6</v>
      </c>
      <c r="T611">
        <v>4</v>
      </c>
      <c r="U611" t="str">
        <f t="shared" si="9"/>
        <v>HOME STRONGER</v>
      </c>
      <c r="V611" t="str" cm="1">
        <f t="array" ref="V611">_xlfn.IFS(N611="H","HOME WIN",N611="D","DRAW",N611="A","AWAY WIN")</f>
        <v>DRAW</v>
      </c>
    </row>
    <row r="612" spans="1:22" x14ac:dyDescent="0.45">
      <c r="A612" t="s">
        <v>20</v>
      </c>
      <c r="B612" s="2">
        <v>41418</v>
      </c>
      <c r="C612" s="1">
        <v>0.75</v>
      </c>
      <c r="D612" t="s">
        <v>58</v>
      </c>
      <c r="E612" t="s">
        <v>48</v>
      </c>
      <c r="F612">
        <v>1473.23</v>
      </c>
      <c r="G612">
        <v>1402.16</v>
      </c>
      <c r="H612">
        <v>9</v>
      </c>
      <c r="I612">
        <v>15</v>
      </c>
      <c r="J612">
        <v>6</v>
      </c>
      <c r="K612">
        <v>7</v>
      </c>
      <c r="L612">
        <v>2</v>
      </c>
      <c r="M612">
        <v>1</v>
      </c>
      <c r="N612" t="s">
        <v>23</v>
      </c>
      <c r="O612">
        <v>1.51</v>
      </c>
      <c r="P612">
        <v>4.1399999999999997</v>
      </c>
      <c r="Q612">
        <v>5.95</v>
      </c>
      <c r="R612">
        <v>1.58</v>
      </c>
      <c r="S612">
        <v>4.5</v>
      </c>
      <c r="T612">
        <v>6.75</v>
      </c>
      <c r="U612" t="str">
        <f t="shared" si="9"/>
        <v>HOME STRONGER</v>
      </c>
      <c r="V612" t="str" cm="1">
        <f t="array" ref="V612">_xlfn.IFS(N612="H","HOME WIN",N612="D","DRAW",N612="A","AWAY WIN")</f>
        <v>HOME WIN</v>
      </c>
    </row>
    <row r="613" spans="1:22" x14ac:dyDescent="0.45">
      <c r="A613" t="s">
        <v>20</v>
      </c>
      <c r="B613" s="2">
        <v>41419</v>
      </c>
      <c r="C613" s="1">
        <v>0.60416666666666663</v>
      </c>
      <c r="D613" t="s">
        <v>25</v>
      </c>
      <c r="E613" t="s">
        <v>27</v>
      </c>
      <c r="F613">
        <v>1477.78</v>
      </c>
      <c r="G613">
        <v>1286.69</v>
      </c>
      <c r="H613">
        <v>1</v>
      </c>
      <c r="I613">
        <v>2</v>
      </c>
      <c r="J613">
        <v>4</v>
      </c>
      <c r="K613">
        <v>6</v>
      </c>
      <c r="L613">
        <v>4</v>
      </c>
      <c r="M613">
        <v>0</v>
      </c>
      <c r="N613" t="s">
        <v>23</v>
      </c>
      <c r="O613">
        <v>1.44</v>
      </c>
      <c r="P613">
        <v>4.38</v>
      </c>
      <c r="Q613">
        <v>6.9</v>
      </c>
      <c r="R613">
        <v>1.5</v>
      </c>
      <c r="S613">
        <v>4.75</v>
      </c>
      <c r="T613">
        <v>7.5</v>
      </c>
      <c r="U613" t="str">
        <f t="shared" si="9"/>
        <v>HOME STRONGER</v>
      </c>
      <c r="V613" t="str" cm="1">
        <f t="array" ref="V613">_xlfn.IFS(N613="H","HOME WIN",N613="D","DRAW",N613="A","AWAY WIN")</f>
        <v>HOME WIN</v>
      </c>
    </row>
    <row r="614" spans="1:22" x14ac:dyDescent="0.45">
      <c r="A614" t="s">
        <v>20</v>
      </c>
      <c r="B614" s="2">
        <v>41419</v>
      </c>
      <c r="C614" s="1">
        <v>0.70833333333333337</v>
      </c>
      <c r="D614" t="s">
        <v>40</v>
      </c>
      <c r="E614" t="s">
        <v>30</v>
      </c>
      <c r="F614">
        <v>1347.74</v>
      </c>
      <c r="G614">
        <v>1510.4</v>
      </c>
      <c r="H614">
        <v>4</v>
      </c>
      <c r="I614">
        <v>7</v>
      </c>
      <c r="J614">
        <v>7</v>
      </c>
      <c r="K614">
        <v>7</v>
      </c>
      <c r="L614">
        <v>1</v>
      </c>
      <c r="M614">
        <v>2</v>
      </c>
      <c r="N614" t="s">
        <v>34</v>
      </c>
      <c r="O614">
        <v>3.73</v>
      </c>
      <c r="P614">
        <v>3.52</v>
      </c>
      <c r="Q614">
        <v>1.93</v>
      </c>
      <c r="R614">
        <v>4.1500000000000004</v>
      </c>
      <c r="S614">
        <v>3.8</v>
      </c>
      <c r="T614">
        <v>2</v>
      </c>
      <c r="U614" t="str">
        <f t="shared" si="9"/>
        <v>AWAY STRONGER</v>
      </c>
      <c r="V614" t="str" cm="1">
        <f t="array" ref="V614">_xlfn.IFS(N614="H","HOME WIN",N614="D","DRAW",N614="A","AWAY WIN")</f>
        <v>AWAY WIN</v>
      </c>
    </row>
    <row r="615" spans="1:22" x14ac:dyDescent="0.45">
      <c r="A615" t="s">
        <v>20</v>
      </c>
      <c r="B615" s="2">
        <v>41420</v>
      </c>
      <c r="C615" s="1">
        <v>0.60416666666666663</v>
      </c>
      <c r="D615" t="s">
        <v>29</v>
      </c>
      <c r="E615" t="s">
        <v>24</v>
      </c>
      <c r="F615">
        <v>1339.06</v>
      </c>
      <c r="G615">
        <v>1402.51</v>
      </c>
      <c r="H615">
        <v>1</v>
      </c>
      <c r="I615">
        <v>4</v>
      </c>
      <c r="J615">
        <v>3</v>
      </c>
      <c r="K615">
        <v>6</v>
      </c>
      <c r="L615">
        <v>3</v>
      </c>
      <c r="M615">
        <v>0</v>
      </c>
      <c r="N615" t="s">
        <v>23</v>
      </c>
      <c r="O615">
        <v>2.2999999999999998</v>
      </c>
      <c r="P615">
        <v>3.4</v>
      </c>
      <c r="Q615">
        <v>2.91</v>
      </c>
      <c r="R615">
        <v>2.5</v>
      </c>
      <c r="S615">
        <v>3.71</v>
      </c>
      <c r="T615">
        <v>3.3</v>
      </c>
      <c r="U615" t="str">
        <f t="shared" si="9"/>
        <v>AWAY STRONGER</v>
      </c>
      <c r="V615" t="str" cm="1">
        <f t="array" ref="V615">_xlfn.IFS(N615="H","HOME WIN",N615="D","DRAW",N615="A","AWAY WIN")</f>
        <v>HOME WIN</v>
      </c>
    </row>
    <row r="616" spans="1:22" x14ac:dyDescent="0.45">
      <c r="A616" t="s">
        <v>35</v>
      </c>
      <c r="B616" s="2">
        <v>41420</v>
      </c>
      <c r="C616" s="1">
        <v>0.625</v>
      </c>
      <c r="D616" t="s">
        <v>46</v>
      </c>
      <c r="E616" t="s">
        <v>47</v>
      </c>
      <c r="F616">
        <v>1328.66</v>
      </c>
      <c r="G616">
        <v>1334.05</v>
      </c>
      <c r="H616">
        <v>3</v>
      </c>
      <c r="I616">
        <v>4</v>
      </c>
      <c r="J616">
        <v>2</v>
      </c>
      <c r="K616">
        <v>2</v>
      </c>
      <c r="L616">
        <v>0</v>
      </c>
      <c r="M616">
        <v>1</v>
      </c>
      <c r="N616" t="s">
        <v>34</v>
      </c>
      <c r="O616">
        <v>2.4900000000000002</v>
      </c>
      <c r="P616">
        <v>3.23</v>
      </c>
      <c r="Q616">
        <v>2.72</v>
      </c>
      <c r="R616">
        <v>2.66</v>
      </c>
      <c r="S616">
        <v>3.5</v>
      </c>
      <c r="T616">
        <v>2.95</v>
      </c>
      <c r="U616" t="str">
        <f t="shared" si="9"/>
        <v>AWAY STRONGER</v>
      </c>
      <c r="V616" t="str" cm="1">
        <f t="array" ref="V616">_xlfn.IFS(N616="H","HOME WIN",N616="D","DRAW",N616="A","AWAY WIN")</f>
        <v>AWAY WIN</v>
      </c>
    </row>
    <row r="617" spans="1:22" x14ac:dyDescent="0.45">
      <c r="A617" t="s">
        <v>20</v>
      </c>
      <c r="B617" s="2">
        <v>41420</v>
      </c>
      <c r="C617" s="1">
        <v>0.70833333333333337</v>
      </c>
      <c r="D617" t="s">
        <v>26</v>
      </c>
      <c r="E617" t="s">
        <v>88</v>
      </c>
      <c r="F617">
        <v>1337.15</v>
      </c>
      <c r="G617">
        <v>1259.01</v>
      </c>
      <c r="H617">
        <v>6</v>
      </c>
      <c r="I617">
        <v>7</v>
      </c>
      <c r="J617">
        <v>3</v>
      </c>
      <c r="K617">
        <v>6</v>
      </c>
      <c r="L617">
        <v>1</v>
      </c>
      <c r="M617">
        <v>1</v>
      </c>
      <c r="N617" t="s">
        <v>28</v>
      </c>
      <c r="O617">
        <v>2.34</v>
      </c>
      <c r="P617">
        <v>3.3</v>
      </c>
      <c r="Q617">
        <v>2.92</v>
      </c>
      <c r="R617">
        <v>2.52</v>
      </c>
      <c r="S617">
        <v>3.52</v>
      </c>
      <c r="T617">
        <v>3.2</v>
      </c>
      <c r="U617" t="str">
        <f t="shared" si="9"/>
        <v>HOME STRONGER</v>
      </c>
      <c r="V617" t="str" cm="1">
        <f t="array" ref="V617">_xlfn.IFS(N617="H","HOME WIN",N617="D","DRAW",N617="A","AWAY WIN")</f>
        <v>DRAW</v>
      </c>
    </row>
    <row r="618" spans="1:22" x14ac:dyDescent="0.45">
      <c r="A618" t="s">
        <v>20</v>
      </c>
      <c r="B618" s="2">
        <v>41420</v>
      </c>
      <c r="C618" s="1">
        <v>0.70833333333333337</v>
      </c>
      <c r="D618" t="s">
        <v>59</v>
      </c>
      <c r="E618" t="s">
        <v>49</v>
      </c>
      <c r="F618">
        <v>1412.55</v>
      </c>
      <c r="G618">
        <v>1435.65</v>
      </c>
      <c r="H618">
        <v>5</v>
      </c>
      <c r="I618">
        <v>8</v>
      </c>
      <c r="J618">
        <v>4</v>
      </c>
      <c r="K618">
        <v>8</v>
      </c>
      <c r="L618">
        <v>2</v>
      </c>
      <c r="M618">
        <v>1</v>
      </c>
      <c r="N618" t="s">
        <v>23</v>
      </c>
      <c r="O618">
        <v>1.95</v>
      </c>
      <c r="P618">
        <v>3.36</v>
      </c>
      <c r="Q618">
        <v>3.83</v>
      </c>
      <c r="R618">
        <v>2.04</v>
      </c>
      <c r="S618">
        <v>3.55</v>
      </c>
      <c r="T618">
        <v>4.34</v>
      </c>
      <c r="U618" t="str">
        <f t="shared" si="9"/>
        <v>AWAY STRONGER</v>
      </c>
      <c r="V618" t="str" cm="1">
        <f t="array" ref="V618">_xlfn.IFS(N618="H","HOME WIN",N618="D","DRAW",N618="A","AWAY WIN")</f>
        <v>HOME WIN</v>
      </c>
    </row>
    <row r="619" spans="1:22" x14ac:dyDescent="0.45">
      <c r="A619" t="s">
        <v>65</v>
      </c>
      <c r="B619" s="2">
        <v>41420</v>
      </c>
      <c r="C619" s="1">
        <v>0.8125</v>
      </c>
      <c r="D619" t="s">
        <v>66</v>
      </c>
      <c r="E619" t="s">
        <v>72</v>
      </c>
      <c r="F619">
        <v>1471.64</v>
      </c>
      <c r="G619">
        <v>1523.12</v>
      </c>
      <c r="H619">
        <v>1</v>
      </c>
      <c r="I619">
        <v>4</v>
      </c>
      <c r="J619">
        <v>2</v>
      </c>
      <c r="K619">
        <v>6</v>
      </c>
      <c r="L619">
        <v>3</v>
      </c>
      <c r="M619">
        <v>3</v>
      </c>
      <c r="N619" t="s">
        <v>28</v>
      </c>
      <c r="O619">
        <v>1.47</v>
      </c>
      <c r="P619">
        <v>3.93</v>
      </c>
      <c r="Q619">
        <v>6.3</v>
      </c>
      <c r="R619">
        <v>1.53</v>
      </c>
      <c r="S619">
        <v>4.5</v>
      </c>
      <c r="T619">
        <v>8.19</v>
      </c>
      <c r="U619" t="str">
        <f t="shared" si="9"/>
        <v>AWAY STRONGER</v>
      </c>
      <c r="V619" t="str" cm="1">
        <f t="array" ref="V619">_xlfn.IFS(N619="H","HOME WIN",N619="D","DRAW",N619="A","AWAY WIN")</f>
        <v>DRAW</v>
      </c>
    </row>
    <row r="620" spans="1:22" x14ac:dyDescent="0.45">
      <c r="A620" t="s">
        <v>41</v>
      </c>
      <c r="B620" s="2">
        <v>41422</v>
      </c>
      <c r="C620" s="1">
        <v>0.75</v>
      </c>
      <c r="D620" t="s">
        <v>50</v>
      </c>
      <c r="E620" t="s">
        <v>43</v>
      </c>
      <c r="F620">
        <v>1253.6400000000001</v>
      </c>
      <c r="G620">
        <v>1285.68</v>
      </c>
      <c r="H620">
        <v>1</v>
      </c>
      <c r="I620">
        <v>7</v>
      </c>
      <c r="J620">
        <v>2</v>
      </c>
      <c r="K620">
        <v>2</v>
      </c>
      <c r="L620">
        <v>2</v>
      </c>
      <c r="M620">
        <v>2</v>
      </c>
      <c r="N620" t="s">
        <v>28</v>
      </c>
      <c r="O620">
        <v>2.5499999999999998</v>
      </c>
      <c r="P620">
        <v>3.09</v>
      </c>
      <c r="Q620">
        <v>2.84</v>
      </c>
      <c r="R620">
        <v>2.7</v>
      </c>
      <c r="S620">
        <v>3.3</v>
      </c>
      <c r="T620">
        <v>3</v>
      </c>
      <c r="U620" t="str">
        <f t="shared" si="9"/>
        <v>AWAY STRONGER</v>
      </c>
      <c r="V620" t="str" cm="1">
        <f t="array" ref="V620">_xlfn.IFS(N620="H","HOME WIN",N620="D","DRAW",N620="A","AWAY WIN")</f>
        <v>DRAW</v>
      </c>
    </row>
    <row r="621" spans="1:22" x14ac:dyDescent="0.45">
      <c r="A621" t="s">
        <v>65</v>
      </c>
      <c r="B621" s="2">
        <v>41423</v>
      </c>
      <c r="C621" s="1">
        <v>0.8125</v>
      </c>
      <c r="D621" t="s">
        <v>79</v>
      </c>
      <c r="E621" t="s">
        <v>66</v>
      </c>
      <c r="F621">
        <v>1471.81</v>
      </c>
      <c r="G621">
        <v>1471.64</v>
      </c>
      <c r="H621">
        <v>6</v>
      </c>
      <c r="I621">
        <v>12</v>
      </c>
      <c r="J621">
        <v>2</v>
      </c>
      <c r="K621">
        <v>2</v>
      </c>
      <c r="L621">
        <v>1</v>
      </c>
      <c r="M621">
        <v>1</v>
      </c>
      <c r="N621" t="s">
        <v>28</v>
      </c>
      <c r="O621">
        <v>2.02</v>
      </c>
      <c r="P621">
        <v>3.3</v>
      </c>
      <c r="Q621">
        <v>3.38</v>
      </c>
      <c r="R621">
        <v>2.2000000000000002</v>
      </c>
      <c r="S621">
        <v>3.49</v>
      </c>
      <c r="T621">
        <v>4.3</v>
      </c>
      <c r="U621" t="str">
        <f t="shared" si="9"/>
        <v>HOME STRONGER</v>
      </c>
      <c r="V621" t="str" cm="1">
        <f t="array" ref="V621">_xlfn.IFS(N621="H","HOME WIN",N621="D","DRAW",N621="A","AWAY WIN")</f>
        <v>DRAW</v>
      </c>
    </row>
    <row r="622" spans="1:22" x14ac:dyDescent="0.45">
      <c r="A622" t="s">
        <v>61</v>
      </c>
      <c r="B622" s="2">
        <v>41424</v>
      </c>
      <c r="C622" s="1">
        <v>0.70833333333333337</v>
      </c>
      <c r="D622" t="s">
        <v>84</v>
      </c>
      <c r="E622" t="s">
        <v>85</v>
      </c>
      <c r="F622">
        <v>1353.88</v>
      </c>
      <c r="G622">
        <v>1321.26</v>
      </c>
      <c r="H622">
        <v>4</v>
      </c>
      <c r="I622">
        <v>5</v>
      </c>
      <c r="J622">
        <v>5</v>
      </c>
      <c r="K622">
        <v>6</v>
      </c>
      <c r="L622">
        <v>1</v>
      </c>
      <c r="M622">
        <v>1</v>
      </c>
      <c r="N622" t="s">
        <v>28</v>
      </c>
      <c r="O622">
        <v>2.63</v>
      </c>
      <c r="P622">
        <v>3.21</v>
      </c>
      <c r="Q622">
        <v>2.61</v>
      </c>
      <c r="R622">
        <v>3</v>
      </c>
      <c r="S622">
        <v>3.35</v>
      </c>
      <c r="T622">
        <v>2.85</v>
      </c>
      <c r="U622" t="str">
        <f t="shared" si="9"/>
        <v>HOME STRONGER</v>
      </c>
      <c r="V622" t="str" cm="1">
        <f t="array" ref="V622">_xlfn.IFS(N622="H","HOME WIN",N622="D","DRAW",N622="A","AWAY WIN")</f>
        <v>DRAW</v>
      </c>
    </row>
    <row r="623" spans="1:22" x14ac:dyDescent="0.45">
      <c r="A623" t="s">
        <v>61</v>
      </c>
      <c r="B623" s="2">
        <v>41424</v>
      </c>
      <c r="C623" s="1">
        <v>0.70833333333333337</v>
      </c>
      <c r="D623" t="s">
        <v>63</v>
      </c>
      <c r="E623" t="s">
        <v>62</v>
      </c>
      <c r="F623">
        <v>1330.14</v>
      </c>
      <c r="G623">
        <v>1512.23</v>
      </c>
      <c r="H623">
        <v>4</v>
      </c>
      <c r="I623">
        <v>4</v>
      </c>
      <c r="J623">
        <v>7</v>
      </c>
      <c r="K623">
        <v>11</v>
      </c>
      <c r="L623">
        <v>0</v>
      </c>
      <c r="M623">
        <v>0</v>
      </c>
      <c r="N623" t="s">
        <v>28</v>
      </c>
      <c r="O623">
        <v>3.58</v>
      </c>
      <c r="P623">
        <v>3.32</v>
      </c>
      <c r="Q623">
        <v>2.02</v>
      </c>
      <c r="R623">
        <v>4.05</v>
      </c>
      <c r="S623">
        <v>3.5</v>
      </c>
      <c r="T623">
        <v>2.2000000000000002</v>
      </c>
      <c r="U623" t="str">
        <f t="shared" si="9"/>
        <v>AWAY STRONGER</v>
      </c>
      <c r="V623" t="str" cm="1">
        <f t="array" ref="V623">_xlfn.IFS(N623="H","HOME WIN",N623="D","DRAW",N623="A","AWAY WIN")</f>
        <v>DRAW</v>
      </c>
    </row>
    <row r="624" spans="1:22" x14ac:dyDescent="0.45">
      <c r="A624" t="s">
        <v>41</v>
      </c>
      <c r="B624" s="2">
        <v>41424</v>
      </c>
      <c r="C624" s="1">
        <v>0.75</v>
      </c>
      <c r="D624" t="s">
        <v>70</v>
      </c>
      <c r="E624" t="s">
        <v>54</v>
      </c>
      <c r="F624">
        <v>1271.2</v>
      </c>
      <c r="G624">
        <v>1361.2</v>
      </c>
      <c r="H624">
        <v>7</v>
      </c>
      <c r="I624">
        <v>7</v>
      </c>
      <c r="J624">
        <v>6</v>
      </c>
      <c r="K624">
        <v>10</v>
      </c>
      <c r="L624">
        <v>1</v>
      </c>
      <c r="M624">
        <v>0</v>
      </c>
      <c r="N624" t="s">
        <v>23</v>
      </c>
      <c r="O624">
        <v>2.33</v>
      </c>
      <c r="P624">
        <v>3.21</v>
      </c>
      <c r="Q624">
        <v>3.04</v>
      </c>
      <c r="R624">
        <v>2.5</v>
      </c>
      <c r="S624">
        <v>3.45</v>
      </c>
      <c r="T624">
        <v>3.28</v>
      </c>
      <c r="U624" t="str">
        <f t="shared" si="9"/>
        <v>AWAY STRONGER</v>
      </c>
      <c r="V624" t="str" cm="1">
        <f t="array" ref="V624">_xlfn.IFS(N624="H","HOME WIN",N624="D","DRAW",N624="A","AWAY WIN")</f>
        <v>HOME WIN</v>
      </c>
    </row>
    <row r="625" spans="1:22" x14ac:dyDescent="0.45">
      <c r="A625" t="s">
        <v>31</v>
      </c>
      <c r="B625" s="2">
        <v>41428</v>
      </c>
      <c r="C625" s="1">
        <v>0.72916666666666663</v>
      </c>
      <c r="D625" t="s">
        <v>68</v>
      </c>
      <c r="E625" t="s">
        <v>44</v>
      </c>
      <c r="F625">
        <v>1391.81</v>
      </c>
      <c r="G625">
        <v>1352.44</v>
      </c>
      <c r="H625">
        <v>1</v>
      </c>
      <c r="I625">
        <v>5</v>
      </c>
      <c r="J625">
        <v>1</v>
      </c>
      <c r="K625">
        <v>1</v>
      </c>
      <c r="L625">
        <v>2</v>
      </c>
      <c r="M625">
        <v>2</v>
      </c>
      <c r="N625" t="s">
        <v>28</v>
      </c>
      <c r="O625">
        <v>2.57</v>
      </c>
      <c r="P625">
        <v>3.28</v>
      </c>
      <c r="Q625">
        <v>2.66</v>
      </c>
      <c r="R625">
        <v>2.75</v>
      </c>
      <c r="S625">
        <v>3.55</v>
      </c>
      <c r="T625">
        <v>2.86</v>
      </c>
      <c r="U625" t="str">
        <f t="shared" si="9"/>
        <v>HOME STRONGER</v>
      </c>
      <c r="V625" t="str" cm="1">
        <f t="array" ref="V625">_xlfn.IFS(N625="H","HOME WIN",N625="D","DRAW",N625="A","AWAY WIN")</f>
        <v>DRAW</v>
      </c>
    </row>
    <row r="626" spans="1:22" x14ac:dyDescent="0.45">
      <c r="A626" t="s">
        <v>20</v>
      </c>
      <c r="B626" s="2">
        <v>41429</v>
      </c>
      <c r="C626" s="1">
        <v>0.60416666666666663</v>
      </c>
      <c r="D626" t="s">
        <v>88</v>
      </c>
      <c r="E626" t="s">
        <v>49</v>
      </c>
      <c r="F626">
        <v>1264.1600000000001</v>
      </c>
      <c r="G626">
        <v>1425.64</v>
      </c>
      <c r="H626">
        <v>4</v>
      </c>
      <c r="I626">
        <v>4</v>
      </c>
      <c r="J626">
        <v>3</v>
      </c>
      <c r="K626">
        <v>7</v>
      </c>
      <c r="L626">
        <v>2</v>
      </c>
      <c r="M626">
        <v>2</v>
      </c>
      <c r="N626" t="s">
        <v>28</v>
      </c>
      <c r="O626">
        <v>2.14</v>
      </c>
      <c r="P626">
        <v>3.39</v>
      </c>
      <c r="Q626">
        <v>3.23</v>
      </c>
      <c r="R626">
        <v>2.25</v>
      </c>
      <c r="S626">
        <v>3.62</v>
      </c>
      <c r="T626">
        <v>3.75</v>
      </c>
      <c r="U626" t="str">
        <f t="shared" si="9"/>
        <v>AWAY STRONGER</v>
      </c>
      <c r="V626" t="str" cm="1">
        <f t="array" ref="V626">_xlfn.IFS(N626="H","HOME WIN",N626="D","DRAW",N626="A","AWAY WIN")</f>
        <v>DRAW</v>
      </c>
    </row>
    <row r="627" spans="1:22" x14ac:dyDescent="0.45">
      <c r="A627" t="s">
        <v>20</v>
      </c>
      <c r="B627" s="2">
        <v>41429</v>
      </c>
      <c r="C627" s="1">
        <v>0.70833333333333337</v>
      </c>
      <c r="D627" t="s">
        <v>60</v>
      </c>
      <c r="E627" t="s">
        <v>25</v>
      </c>
      <c r="F627">
        <v>1395.72</v>
      </c>
      <c r="G627">
        <v>1462.46</v>
      </c>
      <c r="H627">
        <v>6</v>
      </c>
      <c r="I627">
        <v>9</v>
      </c>
      <c r="J627">
        <v>4</v>
      </c>
      <c r="K627">
        <v>5</v>
      </c>
      <c r="L627">
        <v>1</v>
      </c>
      <c r="M627">
        <v>0</v>
      </c>
      <c r="N627" t="s">
        <v>23</v>
      </c>
      <c r="O627">
        <v>2.54</v>
      </c>
      <c r="P627">
        <v>3.38</v>
      </c>
      <c r="Q627">
        <v>2.6</v>
      </c>
      <c r="R627">
        <v>2.7</v>
      </c>
      <c r="S627">
        <v>3.72</v>
      </c>
      <c r="T627">
        <v>2.72</v>
      </c>
      <c r="U627" t="str">
        <f t="shared" si="9"/>
        <v>AWAY STRONGER</v>
      </c>
      <c r="V627" t="str" cm="1">
        <f t="array" ref="V627">_xlfn.IFS(N627="H","HOME WIN",N627="D","DRAW",N627="A","AWAY WIN")</f>
        <v>HOME WIN</v>
      </c>
    </row>
    <row r="628" spans="1:22" x14ac:dyDescent="0.45">
      <c r="A628" t="s">
        <v>35</v>
      </c>
      <c r="B628" s="2">
        <v>41429</v>
      </c>
      <c r="C628" s="1">
        <v>0.72916666666666663</v>
      </c>
      <c r="D628" t="s">
        <v>36</v>
      </c>
      <c r="E628" t="s">
        <v>47</v>
      </c>
      <c r="F628">
        <v>1400.87</v>
      </c>
      <c r="G628">
        <v>1338.54</v>
      </c>
      <c r="H628">
        <v>1</v>
      </c>
      <c r="I628">
        <v>5</v>
      </c>
      <c r="J628">
        <v>4</v>
      </c>
      <c r="K628">
        <v>5</v>
      </c>
      <c r="L628">
        <v>4</v>
      </c>
      <c r="M628">
        <v>1</v>
      </c>
      <c r="N628" t="s">
        <v>23</v>
      </c>
      <c r="O628">
        <v>1.79</v>
      </c>
      <c r="P628">
        <v>3.56</v>
      </c>
      <c r="Q628">
        <v>4.28</v>
      </c>
      <c r="R628">
        <v>1.94</v>
      </c>
      <c r="S628">
        <v>3.75</v>
      </c>
      <c r="T628">
        <v>5</v>
      </c>
      <c r="U628" t="str">
        <f t="shared" si="9"/>
        <v>HOME STRONGER</v>
      </c>
      <c r="V628" t="str" cm="1">
        <f t="array" ref="V628">_xlfn.IFS(N628="H","HOME WIN",N628="D","DRAW",N628="A","AWAY WIN")</f>
        <v>HOME WIN</v>
      </c>
    </row>
    <row r="629" spans="1:22" x14ac:dyDescent="0.45">
      <c r="A629" t="s">
        <v>61</v>
      </c>
      <c r="B629" s="2">
        <v>41430</v>
      </c>
      <c r="C629" s="1">
        <v>0.72916666666666663</v>
      </c>
      <c r="D629" t="s">
        <v>63</v>
      </c>
      <c r="E629" t="s">
        <v>85</v>
      </c>
      <c r="F629">
        <v>1324.55</v>
      </c>
      <c r="G629">
        <v>1330.84</v>
      </c>
      <c r="H629">
        <v>2</v>
      </c>
      <c r="I629">
        <v>5</v>
      </c>
      <c r="J629">
        <v>5</v>
      </c>
      <c r="K629">
        <v>7</v>
      </c>
      <c r="L629">
        <v>1</v>
      </c>
      <c r="M629">
        <v>2</v>
      </c>
      <c r="N629" t="s">
        <v>34</v>
      </c>
      <c r="O629">
        <v>2.13</v>
      </c>
      <c r="P629">
        <v>3.21</v>
      </c>
      <c r="Q629">
        <v>3.37</v>
      </c>
      <c r="R629">
        <v>2.21</v>
      </c>
      <c r="S629">
        <v>3.44</v>
      </c>
      <c r="T629">
        <v>3.67</v>
      </c>
      <c r="U629" t="str">
        <f t="shared" si="9"/>
        <v>AWAY STRONGER</v>
      </c>
      <c r="V629" t="str" cm="1">
        <f t="array" ref="V629">_xlfn.IFS(N629="H","HOME WIN",N629="D","DRAW",N629="A","AWAY WIN")</f>
        <v>AWAY WIN</v>
      </c>
    </row>
    <row r="630" spans="1:22" x14ac:dyDescent="0.45">
      <c r="A630" t="s">
        <v>41</v>
      </c>
      <c r="B630" s="2">
        <v>41430</v>
      </c>
      <c r="C630" s="1">
        <v>0.75</v>
      </c>
      <c r="D630" t="s">
        <v>43</v>
      </c>
      <c r="E630" t="s">
        <v>54</v>
      </c>
      <c r="F630">
        <v>1292.94</v>
      </c>
      <c r="G630">
        <v>1350.82</v>
      </c>
      <c r="H630">
        <v>3</v>
      </c>
      <c r="I630">
        <v>3</v>
      </c>
      <c r="J630">
        <v>3</v>
      </c>
      <c r="K630">
        <v>7</v>
      </c>
      <c r="L630">
        <v>1</v>
      </c>
      <c r="M630">
        <v>1</v>
      </c>
      <c r="N630" t="s">
        <v>28</v>
      </c>
      <c r="O630">
        <v>2.41</v>
      </c>
      <c r="P630">
        <v>3.14</v>
      </c>
      <c r="Q630">
        <v>2.97</v>
      </c>
      <c r="R630">
        <v>2.6</v>
      </c>
      <c r="S630">
        <v>3.36</v>
      </c>
      <c r="T630">
        <v>3.25</v>
      </c>
      <c r="U630" t="str">
        <f t="shared" si="9"/>
        <v>AWAY STRONGER</v>
      </c>
      <c r="V630" t="str" cm="1">
        <f t="array" ref="V630">_xlfn.IFS(N630="H","HOME WIN",N630="D","DRAW",N630="A","AWAY WIN")</f>
        <v>DRAW</v>
      </c>
    </row>
    <row r="631" spans="1:22" x14ac:dyDescent="0.45">
      <c r="A631" t="s">
        <v>20</v>
      </c>
      <c r="B631" s="2">
        <v>41430</v>
      </c>
      <c r="C631" s="1">
        <v>0.75</v>
      </c>
      <c r="D631" t="s">
        <v>88</v>
      </c>
      <c r="E631" t="s">
        <v>25</v>
      </c>
      <c r="F631">
        <v>1264.1600000000001</v>
      </c>
      <c r="G631">
        <v>1462.46</v>
      </c>
      <c r="H631">
        <v>2</v>
      </c>
      <c r="I631">
        <v>5</v>
      </c>
      <c r="J631">
        <v>4</v>
      </c>
      <c r="K631">
        <v>4</v>
      </c>
      <c r="L631">
        <v>1</v>
      </c>
      <c r="M631">
        <v>1</v>
      </c>
      <c r="N631" t="s">
        <v>28</v>
      </c>
      <c r="O631">
        <v>2.23</v>
      </c>
      <c r="P631">
        <v>3.44</v>
      </c>
      <c r="Q631">
        <v>2.98</v>
      </c>
      <c r="R631">
        <v>2.35</v>
      </c>
      <c r="S631">
        <v>3.75</v>
      </c>
      <c r="T631">
        <v>3.17</v>
      </c>
      <c r="U631" t="str">
        <f t="shared" si="9"/>
        <v>AWAY STRONGER</v>
      </c>
      <c r="V631" t="str" cm="1">
        <f t="array" ref="V631">_xlfn.IFS(N631="H","HOME WIN",N631="D","DRAW",N631="A","AWAY WIN")</f>
        <v>DRAW</v>
      </c>
    </row>
    <row r="632" spans="1:22" x14ac:dyDescent="0.45">
      <c r="A632" t="s">
        <v>31</v>
      </c>
      <c r="B632" s="2">
        <v>41430</v>
      </c>
      <c r="C632" s="1">
        <v>0.75</v>
      </c>
      <c r="D632" t="s">
        <v>44</v>
      </c>
      <c r="E632" t="s">
        <v>55</v>
      </c>
      <c r="F632">
        <v>1352.44</v>
      </c>
      <c r="G632">
        <v>1449.9</v>
      </c>
      <c r="H632">
        <v>2</v>
      </c>
      <c r="I632">
        <v>2</v>
      </c>
      <c r="J632">
        <v>7</v>
      </c>
      <c r="K632">
        <v>10</v>
      </c>
      <c r="L632">
        <v>0</v>
      </c>
      <c r="M632">
        <v>1</v>
      </c>
      <c r="N632" t="s">
        <v>34</v>
      </c>
      <c r="O632">
        <v>2.79</v>
      </c>
      <c r="P632">
        <v>3.35</v>
      </c>
      <c r="Q632">
        <v>2.4300000000000002</v>
      </c>
      <c r="R632">
        <v>3.13</v>
      </c>
      <c r="S632">
        <v>3.5</v>
      </c>
      <c r="T632">
        <v>2.65</v>
      </c>
      <c r="U632" t="str">
        <f t="shared" si="9"/>
        <v>AWAY STRONGER</v>
      </c>
      <c r="V632" t="str" cm="1">
        <f t="array" ref="V632">_xlfn.IFS(N632="H","HOME WIN",N632="D","DRAW",N632="A","AWAY WIN")</f>
        <v>AWAY WIN</v>
      </c>
    </row>
    <row r="633" spans="1:22" x14ac:dyDescent="0.45">
      <c r="A633" t="s">
        <v>20</v>
      </c>
      <c r="B633" s="2">
        <v>41432</v>
      </c>
      <c r="C633" s="1">
        <v>0.60416666666666663</v>
      </c>
      <c r="D633" t="s">
        <v>48</v>
      </c>
      <c r="E633" t="s">
        <v>26</v>
      </c>
      <c r="F633">
        <v>1397.17</v>
      </c>
      <c r="G633">
        <v>1341.06</v>
      </c>
      <c r="H633">
        <v>3</v>
      </c>
      <c r="I633">
        <v>6</v>
      </c>
      <c r="J633">
        <v>4</v>
      </c>
      <c r="K633">
        <v>7</v>
      </c>
      <c r="L633">
        <v>2</v>
      </c>
      <c r="M633">
        <v>2</v>
      </c>
      <c r="N633" t="s">
        <v>28</v>
      </c>
      <c r="O633">
        <v>1.56</v>
      </c>
      <c r="P633">
        <v>3.97</v>
      </c>
      <c r="Q633">
        <v>5.59</v>
      </c>
      <c r="R633">
        <v>1.6</v>
      </c>
      <c r="S633">
        <v>4.34</v>
      </c>
      <c r="T633">
        <v>6.2</v>
      </c>
      <c r="U633" t="str">
        <f t="shared" si="9"/>
        <v>HOME STRONGER</v>
      </c>
      <c r="V633" t="str" cm="1">
        <f t="array" ref="V633">_xlfn.IFS(N633="H","HOME WIN",N633="D","DRAW",N633="A","AWAY WIN")</f>
        <v>DRAW</v>
      </c>
    </row>
    <row r="634" spans="1:22" x14ac:dyDescent="0.45">
      <c r="A634" t="s">
        <v>41</v>
      </c>
      <c r="B634" s="2">
        <v>41432</v>
      </c>
      <c r="C634" s="1">
        <v>0.625</v>
      </c>
      <c r="D634" t="s">
        <v>91</v>
      </c>
      <c r="E634" t="s">
        <v>54</v>
      </c>
      <c r="F634">
        <v>1228.05</v>
      </c>
      <c r="G634">
        <v>1350.82</v>
      </c>
      <c r="H634">
        <v>1</v>
      </c>
      <c r="I634">
        <v>5</v>
      </c>
      <c r="J634">
        <v>4</v>
      </c>
      <c r="K634">
        <v>7</v>
      </c>
      <c r="L634">
        <v>0</v>
      </c>
      <c r="M634">
        <v>1</v>
      </c>
      <c r="N634" t="s">
        <v>34</v>
      </c>
      <c r="O634">
        <v>3.07</v>
      </c>
      <c r="P634">
        <v>3.3</v>
      </c>
      <c r="Q634">
        <v>2.2799999999999998</v>
      </c>
      <c r="R634">
        <v>3.75</v>
      </c>
      <c r="S634">
        <v>3.45</v>
      </c>
      <c r="T634">
        <v>2.54</v>
      </c>
      <c r="U634" t="str">
        <f t="shared" si="9"/>
        <v>AWAY STRONGER</v>
      </c>
      <c r="V634" t="str" cm="1">
        <f t="array" ref="V634">_xlfn.IFS(N634="H","HOME WIN",N634="D","DRAW",N634="A","AWAY WIN")</f>
        <v>AWAY WIN</v>
      </c>
    </row>
    <row r="635" spans="1:22" x14ac:dyDescent="0.45">
      <c r="A635" t="s">
        <v>20</v>
      </c>
      <c r="B635" s="2">
        <v>41432</v>
      </c>
      <c r="C635" s="1">
        <v>0.70833333333333337</v>
      </c>
      <c r="D635" t="s">
        <v>24</v>
      </c>
      <c r="E635" t="s">
        <v>58</v>
      </c>
      <c r="F635">
        <v>1401.59</v>
      </c>
      <c r="G635">
        <v>1494.09</v>
      </c>
      <c r="H635">
        <v>3</v>
      </c>
      <c r="I635">
        <v>3</v>
      </c>
      <c r="J635">
        <v>9</v>
      </c>
      <c r="K635">
        <v>15</v>
      </c>
      <c r="L635">
        <v>2</v>
      </c>
      <c r="M635">
        <v>1</v>
      </c>
      <c r="N635" t="s">
        <v>23</v>
      </c>
      <c r="O635">
        <v>3.6</v>
      </c>
      <c r="P635">
        <v>3.61</v>
      </c>
      <c r="Q635">
        <v>1.94</v>
      </c>
      <c r="R635">
        <v>4.05</v>
      </c>
      <c r="S635">
        <v>3.97</v>
      </c>
      <c r="T635">
        <v>2.04</v>
      </c>
      <c r="U635" t="str">
        <f t="shared" si="9"/>
        <v>AWAY STRONGER</v>
      </c>
      <c r="V635" t="str" cm="1">
        <f t="array" ref="V635">_xlfn.IFS(N635="H","HOME WIN",N635="D","DRAW",N635="A","AWAY WIN")</f>
        <v>HOME WIN</v>
      </c>
    </row>
    <row r="636" spans="1:22" x14ac:dyDescent="0.45">
      <c r="A636" t="s">
        <v>31</v>
      </c>
      <c r="B636" s="2">
        <v>41435</v>
      </c>
      <c r="C636" s="1">
        <v>0.5</v>
      </c>
      <c r="D636" t="s">
        <v>45</v>
      </c>
      <c r="E636" t="s">
        <v>44</v>
      </c>
      <c r="F636">
        <v>1421.09</v>
      </c>
      <c r="G636">
        <v>1352.44</v>
      </c>
      <c r="H636">
        <v>6</v>
      </c>
      <c r="I636">
        <v>12</v>
      </c>
      <c r="J636">
        <v>2</v>
      </c>
      <c r="K636">
        <v>2</v>
      </c>
      <c r="L636">
        <v>1</v>
      </c>
      <c r="M636">
        <v>3</v>
      </c>
      <c r="N636" t="s">
        <v>34</v>
      </c>
      <c r="O636">
        <v>1.88</v>
      </c>
      <c r="P636">
        <v>3.51</v>
      </c>
      <c r="Q636">
        <v>3.99</v>
      </c>
      <c r="R636">
        <v>2</v>
      </c>
      <c r="S636">
        <v>3.7</v>
      </c>
      <c r="T636">
        <v>4.5</v>
      </c>
      <c r="U636" t="str">
        <f t="shared" si="9"/>
        <v>HOME STRONGER</v>
      </c>
      <c r="V636" t="str" cm="1">
        <f t="array" ref="V636">_xlfn.IFS(N636="H","HOME WIN",N636="D","DRAW",N636="A","AWAY WIN")</f>
        <v>AWAY WIN</v>
      </c>
    </row>
    <row r="637" spans="1:22" x14ac:dyDescent="0.45">
      <c r="A637" t="s">
        <v>81</v>
      </c>
      <c r="B637" s="2">
        <v>41435</v>
      </c>
      <c r="C637" s="1">
        <v>0.53125</v>
      </c>
      <c r="D637" t="s">
        <v>92</v>
      </c>
      <c r="E637" t="s">
        <v>82</v>
      </c>
      <c r="F637">
        <v>1433.58</v>
      </c>
      <c r="G637">
        <v>1761.82</v>
      </c>
      <c r="H637">
        <v>3</v>
      </c>
      <c r="I637">
        <v>4</v>
      </c>
      <c r="J637">
        <v>5</v>
      </c>
      <c r="K637">
        <v>11</v>
      </c>
      <c r="L637">
        <v>0</v>
      </c>
      <c r="M637">
        <v>3</v>
      </c>
      <c r="N637" t="s">
        <v>34</v>
      </c>
      <c r="O637">
        <v>7.73</v>
      </c>
      <c r="P637">
        <v>4.5</v>
      </c>
      <c r="Q637">
        <v>1.38</v>
      </c>
      <c r="R637">
        <v>10.5</v>
      </c>
      <c r="S637">
        <v>5</v>
      </c>
      <c r="T637">
        <v>1.44</v>
      </c>
      <c r="U637" t="str">
        <f t="shared" si="9"/>
        <v>AWAY STRONGER</v>
      </c>
      <c r="V637" t="str" cm="1">
        <f t="array" ref="V637">_xlfn.IFS(N637="H","HOME WIN",N637="D","DRAW",N637="A","AWAY WIN")</f>
        <v>AWAY WIN</v>
      </c>
    </row>
    <row r="638" spans="1:22" x14ac:dyDescent="0.45">
      <c r="A638" t="s">
        <v>41</v>
      </c>
      <c r="B638" s="2">
        <v>41435</v>
      </c>
      <c r="C638" s="1">
        <v>0.58333333333333337</v>
      </c>
      <c r="D638" t="s">
        <v>50</v>
      </c>
      <c r="E638" t="s">
        <v>51</v>
      </c>
      <c r="F638">
        <v>1244.3</v>
      </c>
      <c r="G638">
        <v>1464.45</v>
      </c>
      <c r="H638">
        <v>2</v>
      </c>
      <c r="I638">
        <v>5</v>
      </c>
      <c r="J638">
        <v>3</v>
      </c>
      <c r="K638">
        <v>9</v>
      </c>
      <c r="L638">
        <v>1</v>
      </c>
      <c r="M638">
        <v>3</v>
      </c>
      <c r="N638" t="s">
        <v>34</v>
      </c>
      <c r="O638">
        <v>7.7</v>
      </c>
      <c r="P638">
        <v>4.5999999999999996</v>
      </c>
      <c r="Q638">
        <v>1.39</v>
      </c>
      <c r="R638">
        <v>9</v>
      </c>
      <c r="S638">
        <v>5.25</v>
      </c>
      <c r="T638">
        <v>1.45</v>
      </c>
      <c r="U638" t="str">
        <f t="shared" si="9"/>
        <v>AWAY STRONGER</v>
      </c>
      <c r="V638" t="str" cm="1">
        <f t="array" ref="V638">_xlfn.IFS(N638="H","HOME WIN",N638="D","DRAW",N638="A","AWAY WIN")</f>
        <v>AWAY WIN</v>
      </c>
    </row>
    <row r="639" spans="1:22" x14ac:dyDescent="0.45">
      <c r="A639" t="s">
        <v>61</v>
      </c>
      <c r="B639" s="2">
        <v>41435</v>
      </c>
      <c r="C639" s="1">
        <v>0.60416666666666663</v>
      </c>
      <c r="D639" t="s">
        <v>77</v>
      </c>
      <c r="E639" t="s">
        <v>62</v>
      </c>
      <c r="F639">
        <v>1360.16</v>
      </c>
      <c r="G639">
        <v>1510.25</v>
      </c>
      <c r="H639">
        <v>4</v>
      </c>
      <c r="I639">
        <v>8</v>
      </c>
      <c r="J639">
        <v>5</v>
      </c>
      <c r="K639">
        <v>11</v>
      </c>
      <c r="L639">
        <v>1</v>
      </c>
      <c r="M639">
        <v>0</v>
      </c>
      <c r="N639" t="s">
        <v>23</v>
      </c>
      <c r="O639">
        <v>3.45</v>
      </c>
      <c r="P639">
        <v>3.18</v>
      </c>
      <c r="Q639">
        <v>2.15</v>
      </c>
      <c r="R639">
        <v>3.95</v>
      </c>
      <c r="S639">
        <v>3.32</v>
      </c>
      <c r="T639">
        <v>2.2599999999999998</v>
      </c>
      <c r="U639" t="str">
        <f t="shared" si="9"/>
        <v>AWAY STRONGER</v>
      </c>
      <c r="V639" t="str" cm="1">
        <f t="array" ref="V639">_xlfn.IFS(N639="H","HOME WIN",N639="D","DRAW",N639="A","AWAY WIN")</f>
        <v>HOME WIN</v>
      </c>
    </row>
    <row r="640" spans="1:22" x14ac:dyDescent="0.45">
      <c r="A640" t="s">
        <v>41</v>
      </c>
      <c r="B640" s="2">
        <v>41435</v>
      </c>
      <c r="C640" s="1">
        <v>0.6875</v>
      </c>
      <c r="D640" t="s">
        <v>52</v>
      </c>
      <c r="E640" t="s">
        <v>87</v>
      </c>
      <c r="F640">
        <v>1518.36</v>
      </c>
      <c r="G640">
        <v>1237.3499999999999</v>
      </c>
      <c r="H640">
        <v>7</v>
      </c>
      <c r="I640">
        <v>10</v>
      </c>
      <c r="J640">
        <v>4</v>
      </c>
      <c r="K640">
        <v>5</v>
      </c>
      <c r="L640">
        <v>4</v>
      </c>
      <c r="M640">
        <v>2</v>
      </c>
      <c r="N640" t="s">
        <v>23</v>
      </c>
      <c r="O640">
        <v>1.4</v>
      </c>
      <c r="P640">
        <v>4.66</v>
      </c>
      <c r="Q640">
        <v>7.17</v>
      </c>
      <c r="R640">
        <v>1.45</v>
      </c>
      <c r="S640">
        <v>5.25</v>
      </c>
      <c r="T640">
        <v>8.1999999999999993</v>
      </c>
      <c r="U640" t="str">
        <f t="shared" si="9"/>
        <v>HOME STRONGER</v>
      </c>
      <c r="V640" t="str" cm="1">
        <f t="array" ref="V640">_xlfn.IFS(N640="H","HOME WIN",N640="D","DRAW",N640="A","AWAY WIN")</f>
        <v>HOME WIN</v>
      </c>
    </row>
    <row r="641" spans="1:22" x14ac:dyDescent="0.45">
      <c r="A641" t="s">
        <v>20</v>
      </c>
      <c r="B641" s="2">
        <v>41435</v>
      </c>
      <c r="C641" s="1">
        <v>0.70833333333333337</v>
      </c>
      <c r="D641" t="s">
        <v>29</v>
      </c>
      <c r="E641" t="s">
        <v>48</v>
      </c>
      <c r="F641">
        <v>1341.37</v>
      </c>
      <c r="G641">
        <v>1397.17</v>
      </c>
      <c r="H641">
        <v>4</v>
      </c>
      <c r="I641">
        <v>4</v>
      </c>
      <c r="J641">
        <v>4</v>
      </c>
      <c r="K641">
        <v>7</v>
      </c>
      <c r="L641">
        <v>1</v>
      </c>
      <c r="M641">
        <v>1</v>
      </c>
      <c r="N641" t="s">
        <v>28</v>
      </c>
      <c r="O641">
        <v>1.95</v>
      </c>
      <c r="P641">
        <v>3.52</v>
      </c>
      <c r="Q641">
        <v>3.69</v>
      </c>
      <c r="R641">
        <v>2.1</v>
      </c>
      <c r="S641">
        <v>3.85</v>
      </c>
      <c r="T641">
        <v>4.2</v>
      </c>
      <c r="U641" t="str">
        <f t="shared" si="9"/>
        <v>AWAY STRONGER</v>
      </c>
      <c r="V641" t="str" cm="1">
        <f t="array" ref="V641">_xlfn.IFS(N641="H","HOME WIN",N641="D","DRAW",N641="A","AWAY WIN")</f>
        <v>DRAW</v>
      </c>
    </row>
    <row r="642" spans="1:22" x14ac:dyDescent="0.45">
      <c r="A642" t="s">
        <v>20</v>
      </c>
      <c r="B642" s="2">
        <v>41435</v>
      </c>
      <c r="C642" s="1">
        <v>0.70833333333333337</v>
      </c>
      <c r="D642" t="s">
        <v>25</v>
      </c>
      <c r="E642" t="s">
        <v>49</v>
      </c>
      <c r="F642">
        <v>1462.46</v>
      </c>
      <c r="G642">
        <v>1425.64</v>
      </c>
      <c r="H642">
        <v>4</v>
      </c>
      <c r="I642">
        <v>5</v>
      </c>
      <c r="J642">
        <v>4</v>
      </c>
      <c r="K642">
        <v>5</v>
      </c>
      <c r="L642">
        <v>1</v>
      </c>
      <c r="M642">
        <v>0</v>
      </c>
      <c r="N642" t="s">
        <v>23</v>
      </c>
      <c r="O642">
        <v>1.43</v>
      </c>
      <c r="P642">
        <v>4.4800000000000004</v>
      </c>
      <c r="Q642">
        <v>6.93</v>
      </c>
      <c r="R642">
        <v>1.45</v>
      </c>
      <c r="S642">
        <v>5.0999999999999996</v>
      </c>
      <c r="T642">
        <v>7.7</v>
      </c>
      <c r="U642" t="str">
        <f t="shared" si="9"/>
        <v>HOME STRONGER</v>
      </c>
      <c r="V642" t="str" cm="1">
        <f t="array" ref="V642">_xlfn.IFS(N642="H","HOME WIN",N642="D","DRAW",N642="A","AWAY WIN")</f>
        <v>HOME WIN</v>
      </c>
    </row>
    <row r="643" spans="1:22" x14ac:dyDescent="0.45">
      <c r="A643" t="s">
        <v>20</v>
      </c>
      <c r="B643" s="2">
        <v>41435</v>
      </c>
      <c r="C643" s="1">
        <v>0.75</v>
      </c>
      <c r="D643" t="s">
        <v>30</v>
      </c>
      <c r="E643" t="s">
        <v>27</v>
      </c>
      <c r="F643">
        <v>1515.16</v>
      </c>
      <c r="G643">
        <v>1293.71</v>
      </c>
      <c r="H643">
        <v>7</v>
      </c>
      <c r="I643">
        <v>10</v>
      </c>
      <c r="J643">
        <v>4</v>
      </c>
      <c r="K643">
        <v>5</v>
      </c>
      <c r="L643">
        <v>0</v>
      </c>
      <c r="M643">
        <v>0</v>
      </c>
      <c r="N643" t="s">
        <v>28</v>
      </c>
      <c r="O643">
        <v>1.24</v>
      </c>
      <c r="P643">
        <v>6</v>
      </c>
      <c r="Q643">
        <v>10.67</v>
      </c>
      <c r="R643">
        <v>1.29</v>
      </c>
      <c r="S643">
        <v>6.7</v>
      </c>
      <c r="T643">
        <v>13</v>
      </c>
      <c r="U643" t="str">
        <f t="shared" ref="U643:U706" si="10">IF(F643&gt;G643,"HOME STRONGER","AWAY STRONGER")</f>
        <v>HOME STRONGER</v>
      </c>
      <c r="V643" t="str" cm="1">
        <f t="array" ref="V643">_xlfn.IFS(N643="H","HOME WIN",N643="D","DRAW",N643="A","AWAY WIN")</f>
        <v>DRAW</v>
      </c>
    </row>
    <row r="644" spans="1:22" x14ac:dyDescent="0.45">
      <c r="A644" t="s">
        <v>31</v>
      </c>
      <c r="B644" s="2">
        <v>41435</v>
      </c>
      <c r="C644" s="1">
        <v>0.75</v>
      </c>
      <c r="D644" t="s">
        <v>56</v>
      </c>
      <c r="E644" t="s">
        <v>57</v>
      </c>
      <c r="F644">
        <v>1492.33</v>
      </c>
      <c r="G644">
        <v>1392.71</v>
      </c>
      <c r="H644">
        <v>4</v>
      </c>
      <c r="I644">
        <v>5</v>
      </c>
      <c r="J644">
        <v>7</v>
      </c>
      <c r="K644">
        <v>11</v>
      </c>
      <c r="L644">
        <v>1</v>
      </c>
      <c r="M644">
        <v>1</v>
      </c>
      <c r="N644" t="s">
        <v>28</v>
      </c>
      <c r="O644">
        <v>2.77</v>
      </c>
      <c r="P644">
        <v>3.37</v>
      </c>
      <c r="Q644">
        <v>2.44</v>
      </c>
      <c r="R644">
        <v>3</v>
      </c>
      <c r="S644">
        <v>3.56</v>
      </c>
      <c r="T644">
        <v>2.6</v>
      </c>
      <c r="U644" t="str">
        <f t="shared" si="10"/>
        <v>HOME STRONGER</v>
      </c>
      <c r="V644" t="str" cm="1">
        <f t="array" ref="V644">_xlfn.IFS(N644="H","HOME WIN",N644="D","DRAW",N644="A","AWAY WIN")</f>
        <v>DRAW</v>
      </c>
    </row>
    <row r="645" spans="1:22" x14ac:dyDescent="0.45">
      <c r="A645" t="s">
        <v>41</v>
      </c>
      <c r="B645" s="2">
        <v>41436</v>
      </c>
      <c r="C645" s="1">
        <v>0.72916666666666663</v>
      </c>
      <c r="D645" t="s">
        <v>71</v>
      </c>
      <c r="E645" t="s">
        <v>87</v>
      </c>
      <c r="F645">
        <v>1254.07</v>
      </c>
      <c r="G645">
        <v>1237.3499999999999</v>
      </c>
      <c r="H645">
        <v>9</v>
      </c>
      <c r="I645">
        <v>10</v>
      </c>
      <c r="J645">
        <v>1</v>
      </c>
      <c r="K645">
        <v>5</v>
      </c>
      <c r="L645">
        <v>1</v>
      </c>
      <c r="M645">
        <v>1</v>
      </c>
      <c r="N645" t="s">
        <v>28</v>
      </c>
      <c r="O645">
        <v>2.39</v>
      </c>
      <c r="P645">
        <v>3.23</v>
      </c>
      <c r="Q645">
        <v>2.89</v>
      </c>
      <c r="R645">
        <v>2.65</v>
      </c>
      <c r="S645">
        <v>3.44</v>
      </c>
      <c r="T645">
        <v>3.1</v>
      </c>
      <c r="U645" t="str">
        <f t="shared" si="10"/>
        <v>HOME STRONGER</v>
      </c>
      <c r="V645" t="str" cm="1">
        <f t="array" ref="V645">_xlfn.IFS(N645="H","HOME WIN",N645="D","DRAW",N645="A","AWAY WIN")</f>
        <v>DRAW</v>
      </c>
    </row>
    <row r="646" spans="1:22" x14ac:dyDescent="0.45">
      <c r="A646" t="s">
        <v>31</v>
      </c>
      <c r="B646" s="2">
        <v>41437</v>
      </c>
      <c r="C646" s="1">
        <v>0.72916666666666663</v>
      </c>
      <c r="D646" t="s">
        <v>56</v>
      </c>
      <c r="E646" t="s">
        <v>44</v>
      </c>
      <c r="F646">
        <v>1492.33</v>
      </c>
      <c r="G646">
        <v>1352.44</v>
      </c>
      <c r="H646">
        <v>4</v>
      </c>
      <c r="I646">
        <v>6</v>
      </c>
      <c r="J646">
        <v>4</v>
      </c>
      <c r="K646">
        <v>5</v>
      </c>
      <c r="L646">
        <v>2</v>
      </c>
      <c r="M646">
        <v>0</v>
      </c>
      <c r="N646" t="s">
        <v>23</v>
      </c>
      <c r="O646">
        <v>1.95</v>
      </c>
      <c r="P646">
        <v>3.49</v>
      </c>
      <c r="Q646">
        <v>3.69</v>
      </c>
      <c r="R646">
        <v>2.0699999999999998</v>
      </c>
      <c r="S646">
        <v>3.75</v>
      </c>
      <c r="T646">
        <v>4.0999999999999996</v>
      </c>
      <c r="U646" t="str">
        <f t="shared" si="10"/>
        <v>HOME STRONGER</v>
      </c>
      <c r="V646" t="str" cm="1">
        <f t="array" ref="V646">_xlfn.IFS(N646="H","HOME WIN",N646="D","DRAW",N646="A","AWAY WIN")</f>
        <v>HOME WIN</v>
      </c>
    </row>
    <row r="647" spans="1:22" x14ac:dyDescent="0.45">
      <c r="A647" t="s">
        <v>74</v>
      </c>
      <c r="B647" s="2">
        <v>41441</v>
      </c>
      <c r="C647" s="1">
        <v>0.6875</v>
      </c>
      <c r="D647" t="s">
        <v>75</v>
      </c>
      <c r="E647" t="s">
        <v>76</v>
      </c>
      <c r="F647">
        <v>1216.82</v>
      </c>
      <c r="G647">
        <v>1223.24</v>
      </c>
      <c r="H647">
        <v>4</v>
      </c>
      <c r="I647">
        <v>5</v>
      </c>
      <c r="J647">
        <v>4</v>
      </c>
      <c r="K647">
        <v>10</v>
      </c>
      <c r="L647">
        <v>0</v>
      </c>
      <c r="M647">
        <v>0</v>
      </c>
      <c r="N647" t="s">
        <v>28</v>
      </c>
      <c r="O647">
        <v>2.72</v>
      </c>
      <c r="P647">
        <v>3.12</v>
      </c>
      <c r="Q647">
        <v>2.59</v>
      </c>
      <c r="R647">
        <v>3</v>
      </c>
      <c r="S647">
        <v>3.27</v>
      </c>
      <c r="T647">
        <v>2.75</v>
      </c>
      <c r="U647" t="str">
        <f t="shared" si="10"/>
        <v>AWAY STRONGER</v>
      </c>
      <c r="V647" t="str" cm="1">
        <f t="array" ref="V647">_xlfn.IFS(N647="H","HOME WIN",N647="D","DRAW",N647="A","AWAY WIN")</f>
        <v>DRAW</v>
      </c>
    </row>
    <row r="648" spans="1:22" x14ac:dyDescent="0.45">
      <c r="A648" t="s">
        <v>41</v>
      </c>
      <c r="B648" s="2">
        <v>41444</v>
      </c>
      <c r="C648" s="1">
        <v>0.75</v>
      </c>
      <c r="D648" t="s">
        <v>91</v>
      </c>
      <c r="E648" t="s">
        <v>87</v>
      </c>
      <c r="F648">
        <v>1222.1500000000001</v>
      </c>
      <c r="G648">
        <v>1228.81</v>
      </c>
      <c r="H648">
        <v>0</v>
      </c>
      <c r="I648">
        <v>4</v>
      </c>
      <c r="J648">
        <v>2</v>
      </c>
      <c r="K648">
        <v>5</v>
      </c>
      <c r="L648">
        <v>1</v>
      </c>
      <c r="M648">
        <v>1</v>
      </c>
      <c r="N648" t="s">
        <v>28</v>
      </c>
      <c r="O648">
        <v>2.38</v>
      </c>
      <c r="P648">
        <v>3.26</v>
      </c>
      <c r="Q648">
        <v>2.92</v>
      </c>
      <c r="R648">
        <v>2.52</v>
      </c>
      <c r="S648">
        <v>3.41</v>
      </c>
      <c r="T648">
        <v>3.2</v>
      </c>
      <c r="U648" t="str">
        <f t="shared" si="10"/>
        <v>AWAY STRONGER</v>
      </c>
      <c r="V648" t="str" cm="1">
        <f t="array" ref="V648">_xlfn.IFS(N648="H","HOME WIN",N648="D","DRAW",N648="A","AWAY WIN")</f>
        <v>DRAW</v>
      </c>
    </row>
    <row r="649" spans="1:22" x14ac:dyDescent="0.45">
      <c r="A649" t="s">
        <v>41</v>
      </c>
      <c r="B649" s="2">
        <v>41444</v>
      </c>
      <c r="C649" s="1">
        <v>0.75</v>
      </c>
      <c r="D649" t="s">
        <v>51</v>
      </c>
      <c r="E649" t="s">
        <v>43</v>
      </c>
      <c r="F649">
        <v>1473.06</v>
      </c>
      <c r="G649">
        <v>1292.94</v>
      </c>
      <c r="H649">
        <v>6</v>
      </c>
      <c r="I649">
        <v>9</v>
      </c>
      <c r="J649">
        <v>5</v>
      </c>
      <c r="K649">
        <v>7</v>
      </c>
      <c r="L649">
        <v>0</v>
      </c>
      <c r="M649">
        <v>0</v>
      </c>
      <c r="N649" t="s">
        <v>28</v>
      </c>
      <c r="O649">
        <v>1.39</v>
      </c>
      <c r="P649">
        <v>4.4400000000000004</v>
      </c>
      <c r="Q649">
        <v>8.08</v>
      </c>
      <c r="R649">
        <v>1.44</v>
      </c>
      <c r="S649">
        <v>5</v>
      </c>
      <c r="T649">
        <v>9.5</v>
      </c>
      <c r="U649" t="str">
        <f t="shared" si="10"/>
        <v>HOME STRONGER</v>
      </c>
      <c r="V649" t="str" cm="1">
        <f t="array" ref="V649">_xlfn.IFS(N649="H","HOME WIN",N649="D","DRAW",N649="A","AWAY WIN")</f>
        <v>DRAW</v>
      </c>
    </row>
    <row r="650" spans="1:22" x14ac:dyDescent="0.45">
      <c r="A650" t="s">
        <v>20</v>
      </c>
      <c r="B650" s="2">
        <v>41447</v>
      </c>
      <c r="C650" s="1">
        <v>0.60416666666666663</v>
      </c>
      <c r="D650" t="s">
        <v>40</v>
      </c>
      <c r="E650" t="s">
        <v>25</v>
      </c>
      <c r="F650">
        <v>1352.27</v>
      </c>
      <c r="G650">
        <v>1462.46</v>
      </c>
      <c r="H650">
        <v>4</v>
      </c>
      <c r="I650">
        <v>4</v>
      </c>
      <c r="J650">
        <v>4</v>
      </c>
      <c r="K650">
        <v>8</v>
      </c>
      <c r="L650">
        <v>3</v>
      </c>
      <c r="M650">
        <v>3</v>
      </c>
      <c r="N650" t="s">
        <v>28</v>
      </c>
      <c r="O650">
        <v>2.69</v>
      </c>
      <c r="P650">
        <v>3.32</v>
      </c>
      <c r="Q650">
        <v>2.52</v>
      </c>
      <c r="R650">
        <v>2.8</v>
      </c>
      <c r="S650">
        <v>3.62</v>
      </c>
      <c r="T650">
        <v>2.66</v>
      </c>
      <c r="U650" t="str">
        <f t="shared" si="10"/>
        <v>AWAY STRONGER</v>
      </c>
      <c r="V650" t="str" cm="1">
        <f t="array" ref="V650">_xlfn.IFS(N650="H","HOME WIN",N650="D","DRAW",N650="A","AWAY WIN")</f>
        <v>DRAW</v>
      </c>
    </row>
    <row r="651" spans="1:22" x14ac:dyDescent="0.45">
      <c r="A651" t="s">
        <v>20</v>
      </c>
      <c r="B651" s="2">
        <v>41447</v>
      </c>
      <c r="C651" s="1">
        <v>0.70833333333333337</v>
      </c>
      <c r="D651" t="s">
        <v>30</v>
      </c>
      <c r="E651" t="s">
        <v>58</v>
      </c>
      <c r="F651">
        <v>1515.16</v>
      </c>
      <c r="G651">
        <v>1494.09</v>
      </c>
      <c r="H651">
        <v>5</v>
      </c>
      <c r="I651">
        <v>11</v>
      </c>
      <c r="J651">
        <v>6</v>
      </c>
      <c r="K651">
        <v>12</v>
      </c>
      <c r="L651">
        <v>1</v>
      </c>
      <c r="M651">
        <v>0</v>
      </c>
      <c r="N651" t="s">
        <v>23</v>
      </c>
      <c r="O651">
        <v>1.77</v>
      </c>
      <c r="P651">
        <v>3.72</v>
      </c>
      <c r="Q651">
        <v>4.24</v>
      </c>
      <c r="R651">
        <v>1.84</v>
      </c>
      <c r="S651">
        <v>4.09</v>
      </c>
      <c r="T651">
        <v>4.59</v>
      </c>
      <c r="U651" t="str">
        <f t="shared" si="10"/>
        <v>HOME STRONGER</v>
      </c>
      <c r="V651" t="str" cm="1">
        <f t="array" ref="V651">_xlfn.IFS(N651="H","HOME WIN",N651="D","DRAW",N651="A","AWAY WIN")</f>
        <v>HOME WIN</v>
      </c>
    </row>
    <row r="652" spans="1:22" x14ac:dyDescent="0.45">
      <c r="A652" t="s">
        <v>20</v>
      </c>
      <c r="B652" s="2">
        <v>41448</v>
      </c>
      <c r="C652" s="1">
        <v>0.60416666666666663</v>
      </c>
      <c r="D652" t="s">
        <v>49</v>
      </c>
      <c r="E652" t="s">
        <v>29</v>
      </c>
      <c r="F652">
        <v>1425.64</v>
      </c>
      <c r="G652">
        <v>1341.37</v>
      </c>
      <c r="H652">
        <v>1</v>
      </c>
      <c r="I652">
        <v>4</v>
      </c>
      <c r="J652">
        <v>4</v>
      </c>
      <c r="K652">
        <v>5</v>
      </c>
      <c r="L652">
        <v>2</v>
      </c>
      <c r="M652">
        <v>0</v>
      </c>
      <c r="N652" t="s">
        <v>23</v>
      </c>
      <c r="O652">
        <v>1.5</v>
      </c>
      <c r="P652">
        <v>4.1100000000000003</v>
      </c>
      <c r="Q652">
        <v>6.28</v>
      </c>
      <c r="R652">
        <v>1.55</v>
      </c>
      <c r="S652">
        <v>4.6100000000000003</v>
      </c>
      <c r="T652">
        <v>7.6</v>
      </c>
      <c r="U652" t="str">
        <f t="shared" si="10"/>
        <v>HOME STRONGER</v>
      </c>
      <c r="V652" t="str" cm="1">
        <f t="array" ref="V652">_xlfn.IFS(N652="H","HOME WIN",N652="D","DRAW",N652="A","AWAY WIN")</f>
        <v>HOME WIN</v>
      </c>
    </row>
    <row r="653" spans="1:22" x14ac:dyDescent="0.45">
      <c r="A653" t="s">
        <v>41</v>
      </c>
      <c r="B653" s="2">
        <v>41448</v>
      </c>
      <c r="C653" s="1">
        <v>0.6875</v>
      </c>
      <c r="D653" t="s">
        <v>54</v>
      </c>
      <c r="E653" t="s">
        <v>52</v>
      </c>
      <c r="F653">
        <v>1350.82</v>
      </c>
      <c r="G653">
        <v>1522.37</v>
      </c>
      <c r="H653">
        <v>7</v>
      </c>
      <c r="I653">
        <v>8</v>
      </c>
      <c r="J653">
        <v>7</v>
      </c>
      <c r="K653">
        <v>10</v>
      </c>
      <c r="L653">
        <v>1</v>
      </c>
      <c r="M653">
        <v>1</v>
      </c>
      <c r="N653" t="s">
        <v>28</v>
      </c>
      <c r="O653">
        <v>4.1900000000000004</v>
      </c>
      <c r="P653">
        <v>3.53</v>
      </c>
      <c r="Q653">
        <v>1.83</v>
      </c>
      <c r="R653">
        <v>5.09</v>
      </c>
      <c r="S653">
        <v>3.77</v>
      </c>
      <c r="T653">
        <v>1.95</v>
      </c>
      <c r="U653" t="str">
        <f t="shared" si="10"/>
        <v>AWAY STRONGER</v>
      </c>
      <c r="V653" t="str" cm="1">
        <f t="array" ref="V653">_xlfn.IFS(N653="H","HOME WIN",N653="D","DRAW",N653="A","AWAY WIN")</f>
        <v>DRAW</v>
      </c>
    </row>
    <row r="654" spans="1:22" x14ac:dyDescent="0.45">
      <c r="A654" t="s">
        <v>20</v>
      </c>
      <c r="B654" s="2">
        <v>41448</v>
      </c>
      <c r="C654" s="1">
        <v>0.70833333333333337</v>
      </c>
      <c r="D654" t="s">
        <v>48</v>
      </c>
      <c r="E654" t="s">
        <v>59</v>
      </c>
      <c r="F654">
        <v>1397.17</v>
      </c>
      <c r="G654">
        <v>1420.51</v>
      </c>
      <c r="H654">
        <v>2</v>
      </c>
      <c r="I654">
        <v>5</v>
      </c>
      <c r="J654">
        <v>7</v>
      </c>
      <c r="K654">
        <v>8</v>
      </c>
      <c r="L654">
        <v>2</v>
      </c>
      <c r="M654">
        <v>1</v>
      </c>
      <c r="N654" t="s">
        <v>23</v>
      </c>
      <c r="O654">
        <v>2.15</v>
      </c>
      <c r="P654">
        <v>3.37</v>
      </c>
      <c r="Q654">
        <v>3.22</v>
      </c>
      <c r="R654">
        <v>2.29</v>
      </c>
      <c r="S654">
        <v>3.58</v>
      </c>
      <c r="T654">
        <v>3.45</v>
      </c>
      <c r="U654" t="str">
        <f t="shared" si="10"/>
        <v>AWAY STRONGER</v>
      </c>
      <c r="V654" t="str" cm="1">
        <f t="array" ref="V654">_xlfn.IFS(N654="H","HOME WIN",N654="D","DRAW",N654="A","AWAY WIN")</f>
        <v>HOME WIN</v>
      </c>
    </row>
    <row r="655" spans="1:22" x14ac:dyDescent="0.45">
      <c r="A655" t="s">
        <v>20</v>
      </c>
      <c r="B655" s="2">
        <v>41448</v>
      </c>
      <c r="C655" s="1">
        <v>0.70833333333333337</v>
      </c>
      <c r="D655" t="s">
        <v>69</v>
      </c>
      <c r="E655" t="s">
        <v>26</v>
      </c>
      <c r="F655">
        <v>1279.75</v>
      </c>
      <c r="G655">
        <v>1341.06</v>
      </c>
      <c r="H655">
        <v>1</v>
      </c>
      <c r="I655">
        <v>5</v>
      </c>
      <c r="J655">
        <v>3</v>
      </c>
      <c r="K655">
        <v>6</v>
      </c>
      <c r="L655">
        <v>1</v>
      </c>
      <c r="M655">
        <v>3</v>
      </c>
      <c r="N655" t="s">
        <v>34</v>
      </c>
      <c r="O655">
        <v>1.97</v>
      </c>
      <c r="P655">
        <v>3.39</v>
      </c>
      <c r="Q655">
        <v>3.7</v>
      </c>
      <c r="R655">
        <v>2.06</v>
      </c>
      <c r="S655">
        <v>3.62</v>
      </c>
      <c r="T655">
        <v>4.1500000000000004</v>
      </c>
      <c r="U655" t="str">
        <f t="shared" si="10"/>
        <v>AWAY STRONGER</v>
      </c>
      <c r="V655" t="str" cm="1">
        <f t="array" ref="V655">_xlfn.IFS(N655="H","HOME WIN",N655="D","DRAW",N655="A","AWAY WIN")</f>
        <v>AWAY WIN</v>
      </c>
    </row>
    <row r="656" spans="1:22" x14ac:dyDescent="0.45">
      <c r="A656" t="s">
        <v>20</v>
      </c>
      <c r="B656" s="2">
        <v>41448</v>
      </c>
      <c r="C656" s="1">
        <v>0.75</v>
      </c>
      <c r="D656" t="s">
        <v>24</v>
      </c>
      <c r="E656" t="s">
        <v>60</v>
      </c>
      <c r="F656">
        <v>1401.59</v>
      </c>
      <c r="G656">
        <v>1395.72</v>
      </c>
      <c r="H656">
        <v>3</v>
      </c>
      <c r="I656">
        <v>6</v>
      </c>
      <c r="J656">
        <v>6</v>
      </c>
      <c r="K656">
        <v>9</v>
      </c>
      <c r="L656">
        <v>2</v>
      </c>
      <c r="M656">
        <v>1</v>
      </c>
      <c r="N656" t="s">
        <v>23</v>
      </c>
      <c r="O656">
        <v>1.91</v>
      </c>
      <c r="P656">
        <v>3.45</v>
      </c>
      <c r="Q656">
        <v>3.91</v>
      </c>
      <c r="R656">
        <v>2</v>
      </c>
      <c r="S656">
        <v>3.6</v>
      </c>
      <c r="T656">
        <v>4.6500000000000004</v>
      </c>
      <c r="U656" t="str">
        <f t="shared" si="10"/>
        <v>HOME STRONGER</v>
      </c>
      <c r="V656" t="str" cm="1">
        <f t="array" ref="V656">_xlfn.IFS(N656="H","HOME WIN",N656="D","DRAW",N656="A","AWAY WIN")</f>
        <v>HOME WIN</v>
      </c>
    </row>
    <row r="657" spans="1:22" x14ac:dyDescent="0.45">
      <c r="A657" t="s">
        <v>74</v>
      </c>
      <c r="B657" s="2">
        <v>41449</v>
      </c>
      <c r="C657" s="1">
        <v>0.6875</v>
      </c>
      <c r="D657" t="s">
        <v>75</v>
      </c>
      <c r="E657" t="s">
        <v>89</v>
      </c>
      <c r="F657">
        <v>1216.82</v>
      </c>
      <c r="G657">
        <v>1218.08</v>
      </c>
      <c r="H657">
        <v>2</v>
      </c>
      <c r="I657">
        <v>6</v>
      </c>
      <c r="J657">
        <v>6</v>
      </c>
      <c r="K657">
        <v>10</v>
      </c>
      <c r="L657">
        <v>0</v>
      </c>
      <c r="M657">
        <v>2</v>
      </c>
      <c r="N657" t="s">
        <v>34</v>
      </c>
      <c r="O657">
        <v>2.4700000000000002</v>
      </c>
      <c r="P657">
        <v>3.26</v>
      </c>
      <c r="Q657">
        <v>2.72</v>
      </c>
      <c r="R657">
        <v>2.67</v>
      </c>
      <c r="S657">
        <v>3.4</v>
      </c>
      <c r="T657">
        <v>3</v>
      </c>
      <c r="U657" t="str">
        <f t="shared" si="10"/>
        <v>AWAY STRONGER</v>
      </c>
      <c r="V657" t="str" cm="1">
        <f t="array" ref="V657">_xlfn.IFS(N657="H","HOME WIN",N657="D","DRAW",N657="A","AWAY WIN")</f>
        <v>AWAY WIN</v>
      </c>
    </row>
    <row r="658" spans="1:22" x14ac:dyDescent="0.45">
      <c r="A658" t="s">
        <v>41</v>
      </c>
      <c r="B658" s="2">
        <v>41449</v>
      </c>
      <c r="C658" s="1">
        <v>0.75</v>
      </c>
      <c r="D658" t="s">
        <v>53</v>
      </c>
      <c r="E658" t="s">
        <v>91</v>
      </c>
      <c r="F658">
        <v>1462.07</v>
      </c>
      <c r="G658">
        <v>1222.1500000000001</v>
      </c>
      <c r="H658">
        <v>7</v>
      </c>
      <c r="I658">
        <v>11</v>
      </c>
      <c r="J658">
        <v>1</v>
      </c>
      <c r="K658">
        <v>2</v>
      </c>
      <c r="L658">
        <v>4</v>
      </c>
      <c r="M658">
        <v>0</v>
      </c>
      <c r="N658" t="s">
        <v>23</v>
      </c>
      <c r="O658">
        <v>1.31</v>
      </c>
      <c r="P658">
        <v>5.0999999999999996</v>
      </c>
      <c r="Q658">
        <v>9.39</v>
      </c>
      <c r="R658">
        <v>1.38</v>
      </c>
      <c r="S658">
        <v>5.78</v>
      </c>
      <c r="T658">
        <v>12.05</v>
      </c>
      <c r="U658" t="str">
        <f t="shared" si="10"/>
        <v>HOME STRONGER</v>
      </c>
      <c r="V658" t="str" cm="1">
        <f t="array" ref="V658">_xlfn.IFS(N658="H","HOME WIN",N658="D","DRAW",N658="A","AWAY WIN")</f>
        <v>HOME WIN</v>
      </c>
    </row>
    <row r="659" spans="1:22" x14ac:dyDescent="0.45">
      <c r="A659" t="s">
        <v>41</v>
      </c>
      <c r="B659" s="2">
        <v>41449</v>
      </c>
      <c r="C659" s="1">
        <v>0.75</v>
      </c>
      <c r="D659" t="s">
        <v>43</v>
      </c>
      <c r="E659" t="s">
        <v>70</v>
      </c>
      <c r="F659">
        <v>1292.94</v>
      </c>
      <c r="G659">
        <v>1291.1500000000001</v>
      </c>
      <c r="H659">
        <v>5</v>
      </c>
      <c r="I659">
        <v>7</v>
      </c>
      <c r="J659">
        <v>7</v>
      </c>
      <c r="K659">
        <v>11</v>
      </c>
      <c r="L659">
        <v>1</v>
      </c>
      <c r="M659">
        <v>1</v>
      </c>
      <c r="N659" t="s">
        <v>28</v>
      </c>
      <c r="O659">
        <v>2.56</v>
      </c>
      <c r="P659">
        <v>3.16</v>
      </c>
      <c r="Q659">
        <v>2.74</v>
      </c>
      <c r="R659">
        <v>2.8</v>
      </c>
      <c r="S659">
        <v>3.4</v>
      </c>
      <c r="T659">
        <v>2.9</v>
      </c>
      <c r="U659" t="str">
        <f t="shared" si="10"/>
        <v>HOME STRONGER</v>
      </c>
      <c r="V659" t="str" cm="1">
        <f t="array" ref="V659">_xlfn.IFS(N659="H","HOME WIN",N659="D","DRAW",N659="A","AWAY WIN")</f>
        <v>DRAW</v>
      </c>
    </row>
    <row r="660" spans="1:22" x14ac:dyDescent="0.45">
      <c r="A660" t="s">
        <v>41</v>
      </c>
      <c r="B660" s="2">
        <v>41452</v>
      </c>
      <c r="C660" s="1">
        <v>0.75486111111111109</v>
      </c>
      <c r="D660" t="s">
        <v>52</v>
      </c>
      <c r="E660" t="s">
        <v>53</v>
      </c>
      <c r="F660">
        <v>1522.37</v>
      </c>
      <c r="G660">
        <v>1462.07</v>
      </c>
      <c r="H660">
        <v>5</v>
      </c>
      <c r="I660">
        <v>11</v>
      </c>
      <c r="J660">
        <v>9</v>
      </c>
      <c r="K660">
        <v>13</v>
      </c>
      <c r="L660">
        <v>1</v>
      </c>
      <c r="M660">
        <v>2</v>
      </c>
      <c r="N660" t="s">
        <v>34</v>
      </c>
      <c r="O660">
        <v>1.79</v>
      </c>
      <c r="P660">
        <v>3.63</v>
      </c>
      <c r="Q660">
        <v>4.25</v>
      </c>
      <c r="R660">
        <v>1.88</v>
      </c>
      <c r="S660">
        <v>3.85</v>
      </c>
      <c r="T660">
        <v>4.59</v>
      </c>
      <c r="U660" t="str">
        <f t="shared" si="10"/>
        <v>HOME STRONGER</v>
      </c>
      <c r="V660" t="str" cm="1">
        <f t="array" ref="V660">_xlfn.IFS(N660="H","HOME WIN",N660="D","DRAW",N660="A","AWAY WIN")</f>
        <v>AWAY WIN</v>
      </c>
    </row>
    <row r="661" spans="1:22" x14ac:dyDescent="0.45">
      <c r="A661" t="s">
        <v>20</v>
      </c>
      <c r="B661" s="2">
        <v>41454</v>
      </c>
      <c r="C661" s="1">
        <v>0.60416666666666663</v>
      </c>
      <c r="D661" t="s">
        <v>60</v>
      </c>
      <c r="E661" t="s">
        <v>69</v>
      </c>
      <c r="F661">
        <v>1395.72</v>
      </c>
      <c r="G661">
        <v>1279.75</v>
      </c>
      <c r="H661">
        <v>6</v>
      </c>
      <c r="I661">
        <v>9</v>
      </c>
      <c r="J661">
        <v>0</v>
      </c>
      <c r="K661">
        <v>2</v>
      </c>
      <c r="L661">
        <v>6</v>
      </c>
      <c r="M661">
        <v>1</v>
      </c>
      <c r="N661" t="s">
        <v>23</v>
      </c>
      <c r="O661">
        <v>1.67</v>
      </c>
      <c r="P661">
        <v>3.75</v>
      </c>
      <c r="Q661">
        <v>4.88</v>
      </c>
      <c r="R661">
        <v>1.76</v>
      </c>
      <c r="S661">
        <v>4.09</v>
      </c>
      <c r="T661">
        <v>5.7</v>
      </c>
      <c r="U661" t="str">
        <f t="shared" si="10"/>
        <v>HOME STRONGER</v>
      </c>
      <c r="V661" t="str" cm="1">
        <f t="array" ref="V661">_xlfn.IFS(N661="H","HOME WIN",N661="D","DRAW",N661="A","AWAY WIN")</f>
        <v>HOME WIN</v>
      </c>
    </row>
    <row r="662" spans="1:22" x14ac:dyDescent="0.45">
      <c r="A662" t="s">
        <v>20</v>
      </c>
      <c r="B662" s="2">
        <v>41454</v>
      </c>
      <c r="C662" s="1">
        <v>0.70833333333333337</v>
      </c>
      <c r="D662" t="s">
        <v>58</v>
      </c>
      <c r="E662" t="s">
        <v>49</v>
      </c>
      <c r="F662">
        <v>1494.09</v>
      </c>
      <c r="G662">
        <v>1425.64</v>
      </c>
      <c r="H662">
        <v>3</v>
      </c>
      <c r="I662">
        <v>9</v>
      </c>
      <c r="J662">
        <v>4</v>
      </c>
      <c r="K662">
        <v>7</v>
      </c>
      <c r="L662">
        <v>3</v>
      </c>
      <c r="M662">
        <v>1</v>
      </c>
      <c r="N662" t="s">
        <v>23</v>
      </c>
      <c r="O662">
        <v>1.57</v>
      </c>
      <c r="P662">
        <v>3.94</v>
      </c>
      <c r="Q662">
        <v>5.54</v>
      </c>
      <c r="R662">
        <v>1.62</v>
      </c>
      <c r="S662">
        <v>4.3</v>
      </c>
      <c r="T662">
        <v>6.2</v>
      </c>
      <c r="U662" t="str">
        <f t="shared" si="10"/>
        <v>HOME STRONGER</v>
      </c>
      <c r="V662" t="str" cm="1">
        <f t="array" ref="V662">_xlfn.IFS(N662="H","HOME WIN",N662="D","DRAW",N662="A","AWAY WIN")</f>
        <v>HOME WIN</v>
      </c>
    </row>
    <row r="663" spans="1:22" x14ac:dyDescent="0.45">
      <c r="A663" t="s">
        <v>20</v>
      </c>
      <c r="B663" s="2">
        <v>41454</v>
      </c>
      <c r="C663" s="1">
        <v>0.79513888888888884</v>
      </c>
      <c r="D663" t="s">
        <v>26</v>
      </c>
      <c r="E663" t="s">
        <v>27</v>
      </c>
      <c r="F663">
        <v>1341.06</v>
      </c>
      <c r="G663">
        <v>1293.71</v>
      </c>
      <c r="H663">
        <v>5</v>
      </c>
      <c r="I663">
        <v>9</v>
      </c>
      <c r="J663">
        <v>2</v>
      </c>
      <c r="K663">
        <v>6</v>
      </c>
      <c r="L663">
        <v>1</v>
      </c>
      <c r="M663">
        <v>1</v>
      </c>
      <c r="N663" t="s">
        <v>28</v>
      </c>
      <c r="O663">
        <v>1.91</v>
      </c>
      <c r="P663">
        <v>3.51</v>
      </c>
      <c r="Q663">
        <v>3.79</v>
      </c>
      <c r="R663">
        <v>2.11</v>
      </c>
      <c r="S663">
        <v>3.75</v>
      </c>
      <c r="T663">
        <v>4.33</v>
      </c>
      <c r="U663" t="str">
        <f t="shared" si="10"/>
        <v>HOME STRONGER</v>
      </c>
      <c r="V663" t="str" cm="1">
        <f t="array" ref="V663">_xlfn.IFS(N663="H","HOME WIN",N663="D","DRAW",N663="A","AWAY WIN")</f>
        <v>DRAW</v>
      </c>
    </row>
    <row r="664" spans="1:22" x14ac:dyDescent="0.45">
      <c r="A664" t="s">
        <v>41</v>
      </c>
      <c r="B664" s="2">
        <v>41455</v>
      </c>
      <c r="C664" s="1">
        <v>0.5854166666666667</v>
      </c>
      <c r="D664" t="s">
        <v>51</v>
      </c>
      <c r="E664" t="s">
        <v>50</v>
      </c>
      <c r="F664">
        <v>1473.06</v>
      </c>
      <c r="G664">
        <v>1244.3</v>
      </c>
      <c r="H664">
        <v>4</v>
      </c>
      <c r="I664">
        <v>7</v>
      </c>
      <c r="J664">
        <v>0</v>
      </c>
      <c r="K664">
        <v>1</v>
      </c>
      <c r="L664">
        <v>5</v>
      </c>
      <c r="M664">
        <v>1</v>
      </c>
      <c r="N664" t="s">
        <v>23</v>
      </c>
      <c r="O664">
        <v>1.24</v>
      </c>
      <c r="P664">
        <v>5.65</v>
      </c>
      <c r="Q664">
        <v>12.3</v>
      </c>
      <c r="R664">
        <v>1.3</v>
      </c>
      <c r="S664">
        <v>6.35</v>
      </c>
      <c r="T664">
        <v>16</v>
      </c>
      <c r="U664" t="str">
        <f t="shared" si="10"/>
        <v>HOME STRONGER</v>
      </c>
      <c r="V664" t="str" cm="1">
        <f t="array" ref="V664">_xlfn.IFS(N664="H","HOME WIN",N664="D","DRAW",N664="A","AWAY WIN")</f>
        <v>HOME WIN</v>
      </c>
    </row>
    <row r="665" spans="1:22" x14ac:dyDescent="0.45">
      <c r="A665" t="s">
        <v>20</v>
      </c>
      <c r="B665" s="2">
        <v>41455</v>
      </c>
      <c r="C665" s="1">
        <v>0.60416666666666663</v>
      </c>
      <c r="D665" t="s">
        <v>29</v>
      </c>
      <c r="E665" t="s">
        <v>40</v>
      </c>
      <c r="F665">
        <v>1341.37</v>
      </c>
      <c r="G665">
        <v>1352.27</v>
      </c>
      <c r="H665">
        <v>4</v>
      </c>
      <c r="I665">
        <v>5</v>
      </c>
      <c r="J665">
        <v>2</v>
      </c>
      <c r="K665">
        <v>5</v>
      </c>
      <c r="L665">
        <v>0</v>
      </c>
      <c r="M665">
        <v>1</v>
      </c>
      <c r="N665" t="s">
        <v>34</v>
      </c>
      <c r="O665">
        <v>2.2200000000000002</v>
      </c>
      <c r="P665">
        <v>3.45</v>
      </c>
      <c r="Q665">
        <v>3.02</v>
      </c>
      <c r="R665">
        <v>2.31</v>
      </c>
      <c r="S665">
        <v>3.73</v>
      </c>
      <c r="T665">
        <v>3.36</v>
      </c>
      <c r="U665" t="str">
        <f t="shared" si="10"/>
        <v>AWAY STRONGER</v>
      </c>
      <c r="V665" t="str" cm="1">
        <f t="array" ref="V665">_xlfn.IFS(N665="H","HOME WIN",N665="D","DRAW",N665="A","AWAY WIN")</f>
        <v>AWAY WIN</v>
      </c>
    </row>
    <row r="666" spans="1:22" x14ac:dyDescent="0.45">
      <c r="A666" t="s">
        <v>74</v>
      </c>
      <c r="B666" s="2">
        <v>41455</v>
      </c>
      <c r="C666" s="1">
        <v>0.6875</v>
      </c>
      <c r="D666" t="s">
        <v>76</v>
      </c>
      <c r="E666" t="s">
        <v>89</v>
      </c>
      <c r="F666">
        <v>1223.24</v>
      </c>
      <c r="G666">
        <v>1218.08</v>
      </c>
      <c r="H666">
        <v>0</v>
      </c>
      <c r="I666">
        <v>4</v>
      </c>
      <c r="J666">
        <v>6</v>
      </c>
      <c r="K666">
        <v>9</v>
      </c>
      <c r="L666">
        <v>3</v>
      </c>
      <c r="M666">
        <v>1</v>
      </c>
      <c r="N666" t="s">
        <v>23</v>
      </c>
      <c r="O666">
        <v>1.97</v>
      </c>
      <c r="P666">
        <v>3.37</v>
      </c>
      <c r="Q666">
        <v>3.68</v>
      </c>
      <c r="R666">
        <v>2.1</v>
      </c>
      <c r="S666">
        <v>3.66</v>
      </c>
      <c r="T666">
        <v>4.04</v>
      </c>
      <c r="U666" t="str">
        <f t="shared" si="10"/>
        <v>HOME STRONGER</v>
      </c>
      <c r="V666" t="str" cm="1">
        <f t="array" ref="V666">_xlfn.IFS(N666="H","HOME WIN",N666="D","DRAW",N666="A","AWAY WIN")</f>
        <v>HOME WIN</v>
      </c>
    </row>
    <row r="667" spans="1:22" x14ac:dyDescent="0.45">
      <c r="A667" t="s">
        <v>20</v>
      </c>
      <c r="B667" s="2">
        <v>41455</v>
      </c>
      <c r="C667" s="1">
        <v>0.70833333333333337</v>
      </c>
      <c r="D667" t="s">
        <v>88</v>
      </c>
      <c r="E667" t="s">
        <v>48</v>
      </c>
      <c r="F667">
        <v>1264.1600000000001</v>
      </c>
      <c r="G667">
        <v>1397.17</v>
      </c>
      <c r="H667">
        <v>2</v>
      </c>
      <c r="I667">
        <v>4</v>
      </c>
      <c r="J667">
        <v>5</v>
      </c>
      <c r="K667">
        <v>8</v>
      </c>
      <c r="L667">
        <v>2</v>
      </c>
      <c r="M667">
        <v>2</v>
      </c>
      <c r="N667" t="s">
        <v>28</v>
      </c>
      <c r="O667">
        <v>2.13</v>
      </c>
      <c r="P667">
        <v>3.45</v>
      </c>
      <c r="Q667">
        <v>3.18</v>
      </c>
      <c r="R667">
        <v>2.29</v>
      </c>
      <c r="S667">
        <v>3.7</v>
      </c>
      <c r="T667">
        <v>3.54</v>
      </c>
      <c r="U667" t="str">
        <f t="shared" si="10"/>
        <v>AWAY STRONGER</v>
      </c>
      <c r="V667" t="str" cm="1">
        <f t="array" ref="V667">_xlfn.IFS(N667="H","HOME WIN",N667="D","DRAW",N667="A","AWAY WIN")</f>
        <v>DRAW</v>
      </c>
    </row>
    <row r="668" spans="1:22" x14ac:dyDescent="0.45">
      <c r="A668" t="s">
        <v>20</v>
      </c>
      <c r="B668" s="2">
        <v>41455</v>
      </c>
      <c r="C668" s="1">
        <v>0.75</v>
      </c>
      <c r="D668" t="s">
        <v>59</v>
      </c>
      <c r="E668" t="s">
        <v>30</v>
      </c>
      <c r="F668">
        <v>1420.51</v>
      </c>
      <c r="G668">
        <v>1515.16</v>
      </c>
      <c r="H668">
        <v>6</v>
      </c>
      <c r="I668">
        <v>8</v>
      </c>
      <c r="J668">
        <v>7</v>
      </c>
      <c r="K668">
        <v>11</v>
      </c>
      <c r="L668">
        <v>0</v>
      </c>
      <c r="M668">
        <v>0</v>
      </c>
      <c r="N668" t="s">
        <v>28</v>
      </c>
      <c r="O668">
        <v>2.62</v>
      </c>
      <c r="P668">
        <v>3.28</v>
      </c>
      <c r="Q668">
        <v>2.58</v>
      </c>
      <c r="R668">
        <v>2.85</v>
      </c>
      <c r="S668">
        <v>3.48</v>
      </c>
      <c r="T668">
        <v>2.75</v>
      </c>
      <c r="U668" t="str">
        <f t="shared" si="10"/>
        <v>AWAY STRONGER</v>
      </c>
      <c r="V668" t="str" cm="1">
        <f t="array" ref="V668">_xlfn.IFS(N668="H","HOME WIN",N668="D","DRAW",N668="A","AWAY WIN")</f>
        <v>DRAW</v>
      </c>
    </row>
    <row r="669" spans="1:22" x14ac:dyDescent="0.45">
      <c r="A669" t="s">
        <v>31</v>
      </c>
      <c r="B669" s="2">
        <v>41459</v>
      </c>
      <c r="C669" s="1">
        <v>0.54166666666666663</v>
      </c>
      <c r="D669" t="s">
        <v>78</v>
      </c>
      <c r="E669" t="s">
        <v>56</v>
      </c>
      <c r="F669">
        <v>1348.49</v>
      </c>
      <c r="G669">
        <v>1492.33</v>
      </c>
      <c r="H669">
        <v>3</v>
      </c>
      <c r="I669">
        <v>6</v>
      </c>
      <c r="J669">
        <v>7</v>
      </c>
      <c r="K669">
        <v>8</v>
      </c>
      <c r="L669">
        <v>0</v>
      </c>
      <c r="M669">
        <v>2</v>
      </c>
      <c r="N669" t="s">
        <v>34</v>
      </c>
      <c r="O669">
        <v>3.59</v>
      </c>
      <c r="P669">
        <v>3.37</v>
      </c>
      <c r="Q669">
        <v>2.02</v>
      </c>
      <c r="R669">
        <v>3.9</v>
      </c>
      <c r="S669">
        <v>3.71</v>
      </c>
      <c r="T669">
        <v>2.12</v>
      </c>
      <c r="U669" t="str">
        <f t="shared" si="10"/>
        <v>AWAY STRONGER</v>
      </c>
      <c r="V669" t="str" cm="1">
        <f t="array" ref="V669">_xlfn.IFS(N669="H","HOME WIN",N669="D","DRAW",N669="A","AWAY WIN")</f>
        <v>AWAY WIN</v>
      </c>
    </row>
    <row r="670" spans="1:22" x14ac:dyDescent="0.45">
      <c r="A670" t="s">
        <v>41</v>
      </c>
      <c r="B670" s="2">
        <v>41459</v>
      </c>
      <c r="C670" s="1">
        <v>0.58333333333333337</v>
      </c>
      <c r="D670" t="s">
        <v>53</v>
      </c>
      <c r="E670" t="s">
        <v>50</v>
      </c>
      <c r="F670">
        <v>1477.37</v>
      </c>
      <c r="G670">
        <v>1231.1099999999999</v>
      </c>
      <c r="H670">
        <v>9</v>
      </c>
      <c r="I670">
        <v>13</v>
      </c>
      <c r="J670">
        <v>0</v>
      </c>
      <c r="K670">
        <v>1</v>
      </c>
      <c r="L670">
        <v>0</v>
      </c>
      <c r="M670">
        <v>0</v>
      </c>
      <c r="N670" t="s">
        <v>28</v>
      </c>
      <c r="O670">
        <v>1.42</v>
      </c>
      <c r="P670">
        <v>4.2300000000000004</v>
      </c>
      <c r="Q670">
        <v>7.7</v>
      </c>
      <c r="R670">
        <v>1.48</v>
      </c>
      <c r="S670">
        <v>4.5</v>
      </c>
      <c r="T670">
        <v>9</v>
      </c>
      <c r="U670" t="str">
        <f t="shared" si="10"/>
        <v>HOME STRONGER</v>
      </c>
      <c r="V670" t="str" cm="1">
        <f t="array" ref="V670">_xlfn.IFS(N670="H","HOME WIN",N670="D","DRAW",N670="A","AWAY WIN")</f>
        <v>DRAW</v>
      </c>
    </row>
    <row r="671" spans="1:22" x14ac:dyDescent="0.45">
      <c r="A671" t="s">
        <v>35</v>
      </c>
      <c r="B671" s="2">
        <v>41459</v>
      </c>
      <c r="C671" s="1">
        <v>0.625</v>
      </c>
      <c r="D671" t="s">
        <v>39</v>
      </c>
      <c r="E671" t="s">
        <v>37</v>
      </c>
      <c r="F671">
        <v>1602.47</v>
      </c>
      <c r="G671">
        <v>1363.3</v>
      </c>
      <c r="H671">
        <v>7</v>
      </c>
      <c r="I671">
        <v>11</v>
      </c>
      <c r="J671">
        <v>3</v>
      </c>
      <c r="K671">
        <v>6</v>
      </c>
      <c r="L671">
        <v>3</v>
      </c>
      <c r="M671">
        <v>0</v>
      </c>
      <c r="N671" t="s">
        <v>23</v>
      </c>
      <c r="O671">
        <v>1.51</v>
      </c>
      <c r="P671">
        <v>4.08</v>
      </c>
      <c r="Q671">
        <v>6.07</v>
      </c>
      <c r="R671">
        <v>1.6</v>
      </c>
      <c r="S671">
        <v>4.59</v>
      </c>
      <c r="T671">
        <v>6.9</v>
      </c>
      <c r="U671" t="str">
        <f t="shared" si="10"/>
        <v>HOME STRONGER</v>
      </c>
      <c r="V671" t="str" cm="1">
        <f t="array" ref="V671">_xlfn.IFS(N671="H","HOME WIN",N671="D","DRAW",N671="A","AWAY WIN")</f>
        <v>HOME WIN</v>
      </c>
    </row>
    <row r="672" spans="1:22" x14ac:dyDescent="0.45">
      <c r="A672" t="s">
        <v>81</v>
      </c>
      <c r="B672" s="2">
        <v>41459</v>
      </c>
      <c r="C672" s="1">
        <v>0.64583333333333337</v>
      </c>
      <c r="D672" t="s">
        <v>86</v>
      </c>
      <c r="E672" t="s">
        <v>83</v>
      </c>
      <c r="F672">
        <v>1650.26</v>
      </c>
      <c r="G672">
        <v>1696.04</v>
      </c>
      <c r="H672">
        <v>5</v>
      </c>
      <c r="I672">
        <v>7</v>
      </c>
      <c r="J672">
        <v>6</v>
      </c>
      <c r="K672">
        <v>10</v>
      </c>
      <c r="L672">
        <v>0</v>
      </c>
      <c r="M672">
        <v>0</v>
      </c>
      <c r="N672" t="s">
        <v>28</v>
      </c>
      <c r="O672">
        <v>2.41</v>
      </c>
      <c r="P672">
        <v>3.09</v>
      </c>
      <c r="Q672">
        <v>2.93</v>
      </c>
      <c r="R672">
        <v>2.6</v>
      </c>
      <c r="S672">
        <v>3.25</v>
      </c>
      <c r="T672">
        <v>3.21</v>
      </c>
      <c r="U672" t="str">
        <f t="shared" si="10"/>
        <v>AWAY STRONGER</v>
      </c>
      <c r="V672" t="str" cm="1">
        <f t="array" ref="V672">_xlfn.IFS(N672="H","HOME WIN",N672="D","DRAW",N672="A","AWAY WIN")</f>
        <v>DRAW</v>
      </c>
    </row>
    <row r="673" spans="1:22" x14ac:dyDescent="0.45">
      <c r="A673" t="s">
        <v>61</v>
      </c>
      <c r="B673" s="2">
        <v>41459</v>
      </c>
      <c r="C673" s="1">
        <v>0.67708333333333337</v>
      </c>
      <c r="D673" t="s">
        <v>77</v>
      </c>
      <c r="E673" t="s">
        <v>85</v>
      </c>
      <c r="F673">
        <v>1349.76</v>
      </c>
      <c r="G673">
        <v>1320.05</v>
      </c>
      <c r="H673">
        <v>6</v>
      </c>
      <c r="I673">
        <v>7</v>
      </c>
      <c r="J673">
        <v>5</v>
      </c>
      <c r="K673">
        <v>9</v>
      </c>
      <c r="L673">
        <v>1</v>
      </c>
      <c r="M673">
        <v>2</v>
      </c>
      <c r="N673" t="s">
        <v>34</v>
      </c>
      <c r="O673">
        <v>1.93</v>
      </c>
      <c r="P673">
        <v>3.25</v>
      </c>
      <c r="Q673">
        <v>3.97</v>
      </c>
      <c r="R673">
        <v>2.04</v>
      </c>
      <c r="S673">
        <v>3.47</v>
      </c>
      <c r="T673">
        <v>4.5</v>
      </c>
      <c r="U673" t="str">
        <f t="shared" si="10"/>
        <v>HOME STRONGER</v>
      </c>
      <c r="V673" t="str" cm="1">
        <f t="array" ref="V673">_xlfn.IFS(N673="H","HOME WIN",N673="D","DRAW",N673="A","AWAY WIN")</f>
        <v>AWAY WIN</v>
      </c>
    </row>
    <row r="674" spans="1:22" x14ac:dyDescent="0.45">
      <c r="A674" t="s">
        <v>41</v>
      </c>
      <c r="B674" s="2">
        <v>41459</v>
      </c>
      <c r="C674" s="1">
        <v>0.6875</v>
      </c>
      <c r="D674" t="s">
        <v>87</v>
      </c>
      <c r="E674" t="s">
        <v>51</v>
      </c>
      <c r="F674">
        <v>1222.8399999999999</v>
      </c>
      <c r="G674">
        <v>1464.94</v>
      </c>
      <c r="H674">
        <v>2</v>
      </c>
      <c r="I674">
        <v>3</v>
      </c>
      <c r="J674">
        <v>4</v>
      </c>
      <c r="K674">
        <v>7</v>
      </c>
      <c r="L674">
        <v>1</v>
      </c>
      <c r="M674">
        <v>1</v>
      </c>
      <c r="N674" t="s">
        <v>28</v>
      </c>
      <c r="O674">
        <v>3.74</v>
      </c>
      <c r="P674">
        <v>3.35</v>
      </c>
      <c r="Q674">
        <v>1.99</v>
      </c>
      <c r="R674">
        <v>4.05</v>
      </c>
      <c r="S674">
        <v>3.61</v>
      </c>
      <c r="T674">
        <v>2.13</v>
      </c>
      <c r="U674" t="str">
        <f t="shared" si="10"/>
        <v>AWAY STRONGER</v>
      </c>
      <c r="V674" t="str" cm="1">
        <f t="array" ref="V674">_xlfn.IFS(N674="H","HOME WIN",N674="D","DRAW",N674="A","AWAY WIN")</f>
        <v>DRAW</v>
      </c>
    </row>
    <row r="675" spans="1:22" x14ac:dyDescent="0.45">
      <c r="A675" t="s">
        <v>20</v>
      </c>
      <c r="B675" s="2">
        <v>41459</v>
      </c>
      <c r="C675" s="1">
        <v>0.70833333333333337</v>
      </c>
      <c r="D675" t="s">
        <v>48</v>
      </c>
      <c r="E675" t="s">
        <v>27</v>
      </c>
      <c r="F675">
        <v>1402.15</v>
      </c>
      <c r="G675">
        <v>1296.93</v>
      </c>
      <c r="H675">
        <v>5</v>
      </c>
      <c r="I675">
        <v>6</v>
      </c>
      <c r="J675">
        <v>3</v>
      </c>
      <c r="K675">
        <v>6</v>
      </c>
      <c r="L675">
        <v>4</v>
      </c>
      <c r="M675">
        <v>3</v>
      </c>
      <c r="N675" t="s">
        <v>23</v>
      </c>
      <c r="O675">
        <v>1.53</v>
      </c>
      <c r="P675">
        <v>3.99</v>
      </c>
      <c r="Q675">
        <v>5.99</v>
      </c>
      <c r="R675">
        <v>1.6</v>
      </c>
      <c r="S675">
        <v>4.25</v>
      </c>
      <c r="T675">
        <v>6.7</v>
      </c>
      <c r="U675" t="str">
        <f t="shared" si="10"/>
        <v>HOME STRONGER</v>
      </c>
      <c r="V675" t="str" cm="1">
        <f t="array" ref="V675">_xlfn.IFS(N675="H","HOME WIN",N675="D","DRAW",N675="A","AWAY WIN")</f>
        <v>HOME WIN</v>
      </c>
    </row>
    <row r="676" spans="1:22" x14ac:dyDescent="0.45">
      <c r="A676" t="s">
        <v>20</v>
      </c>
      <c r="B676" s="2">
        <v>41459</v>
      </c>
      <c r="C676" s="1">
        <v>0.70833333333333337</v>
      </c>
      <c r="D676" t="s">
        <v>29</v>
      </c>
      <c r="E676" t="s">
        <v>59</v>
      </c>
      <c r="F676">
        <v>1325.93</v>
      </c>
      <c r="G676">
        <v>1414.43</v>
      </c>
      <c r="H676">
        <v>1</v>
      </c>
      <c r="I676">
        <v>4</v>
      </c>
      <c r="J676">
        <v>4</v>
      </c>
      <c r="K676">
        <v>8</v>
      </c>
      <c r="L676">
        <v>0</v>
      </c>
      <c r="M676">
        <v>1</v>
      </c>
      <c r="N676" t="s">
        <v>34</v>
      </c>
      <c r="O676">
        <v>2.29</v>
      </c>
      <c r="P676">
        <v>3.32</v>
      </c>
      <c r="Q676">
        <v>2.98</v>
      </c>
      <c r="R676">
        <v>2.4500000000000002</v>
      </c>
      <c r="S676">
        <v>3.45</v>
      </c>
      <c r="T676">
        <v>3.14</v>
      </c>
      <c r="U676" t="str">
        <f t="shared" si="10"/>
        <v>AWAY STRONGER</v>
      </c>
      <c r="V676" t="str" cm="1">
        <f t="array" ref="V676">_xlfn.IFS(N676="H","HOME WIN",N676="D","DRAW",N676="A","AWAY WIN")</f>
        <v>AWAY WIN</v>
      </c>
    </row>
    <row r="677" spans="1:22" x14ac:dyDescent="0.45">
      <c r="A677" t="s">
        <v>20</v>
      </c>
      <c r="B677" s="2">
        <v>41459</v>
      </c>
      <c r="C677" s="1">
        <v>0.70833333333333337</v>
      </c>
      <c r="D677" t="s">
        <v>69</v>
      </c>
      <c r="E677" t="s">
        <v>24</v>
      </c>
      <c r="F677">
        <v>1260.0999999999999</v>
      </c>
      <c r="G677">
        <v>1393.48</v>
      </c>
      <c r="H677">
        <v>0</v>
      </c>
      <c r="I677">
        <v>1</v>
      </c>
      <c r="J677">
        <v>6</v>
      </c>
      <c r="K677">
        <v>6</v>
      </c>
      <c r="L677">
        <v>1</v>
      </c>
      <c r="M677">
        <v>1</v>
      </c>
      <c r="N677" t="s">
        <v>28</v>
      </c>
      <c r="O677">
        <v>2.29</v>
      </c>
      <c r="P677">
        <v>3.3</v>
      </c>
      <c r="Q677">
        <v>2.98</v>
      </c>
      <c r="R677">
        <v>2.4</v>
      </c>
      <c r="S677">
        <v>3.48</v>
      </c>
      <c r="T677">
        <v>3.2</v>
      </c>
      <c r="U677" t="str">
        <f t="shared" si="10"/>
        <v>AWAY STRONGER</v>
      </c>
      <c r="V677" t="str" cm="1">
        <f t="array" ref="V677">_xlfn.IFS(N677="H","HOME WIN",N677="D","DRAW",N677="A","AWAY WIN")</f>
        <v>DRAW</v>
      </c>
    </row>
    <row r="678" spans="1:22" x14ac:dyDescent="0.45">
      <c r="A678" t="s">
        <v>20</v>
      </c>
      <c r="B678" s="2">
        <v>41459</v>
      </c>
      <c r="C678" s="1">
        <v>0.75</v>
      </c>
      <c r="D678" t="s">
        <v>26</v>
      </c>
      <c r="E678" t="s">
        <v>30</v>
      </c>
      <c r="F678">
        <v>1349.63</v>
      </c>
      <c r="G678">
        <v>1520.07</v>
      </c>
      <c r="H678">
        <v>5</v>
      </c>
      <c r="I678">
        <v>7</v>
      </c>
      <c r="J678">
        <v>5</v>
      </c>
      <c r="K678">
        <v>9</v>
      </c>
      <c r="L678">
        <v>0</v>
      </c>
      <c r="M678">
        <v>4</v>
      </c>
      <c r="N678" t="s">
        <v>34</v>
      </c>
      <c r="O678">
        <v>4.54</v>
      </c>
      <c r="P678">
        <v>3.61</v>
      </c>
      <c r="Q678">
        <v>1.74</v>
      </c>
      <c r="R678">
        <v>5.05</v>
      </c>
      <c r="S678">
        <v>3.81</v>
      </c>
      <c r="T678">
        <v>1.8</v>
      </c>
      <c r="U678" t="str">
        <f t="shared" si="10"/>
        <v>AWAY STRONGER</v>
      </c>
      <c r="V678" t="str" cm="1">
        <f t="array" ref="V678">_xlfn.IFS(N678="H","HOME WIN",N678="D","DRAW",N678="A","AWAY WIN")</f>
        <v>AWAY WIN</v>
      </c>
    </row>
    <row r="679" spans="1:22" x14ac:dyDescent="0.45">
      <c r="A679" t="s">
        <v>20</v>
      </c>
      <c r="B679" s="2">
        <v>41462</v>
      </c>
      <c r="C679" s="1">
        <v>0.60416666666666663</v>
      </c>
      <c r="D679" t="s">
        <v>49</v>
      </c>
      <c r="E679" t="s">
        <v>25</v>
      </c>
      <c r="F679">
        <v>1424.9</v>
      </c>
      <c r="G679">
        <v>1465.34</v>
      </c>
      <c r="H679">
        <v>3</v>
      </c>
      <c r="I679">
        <v>4</v>
      </c>
      <c r="J679">
        <v>7</v>
      </c>
      <c r="K679">
        <v>8</v>
      </c>
      <c r="L679">
        <v>2</v>
      </c>
      <c r="M679">
        <v>3</v>
      </c>
      <c r="N679" t="s">
        <v>34</v>
      </c>
      <c r="O679">
        <v>2.13</v>
      </c>
      <c r="P679">
        <v>3.43</v>
      </c>
      <c r="Q679">
        <v>3.19</v>
      </c>
      <c r="R679">
        <v>2.25</v>
      </c>
      <c r="S679">
        <v>3.6</v>
      </c>
      <c r="T679">
        <v>3.43</v>
      </c>
      <c r="U679" t="str">
        <f t="shared" si="10"/>
        <v>AWAY STRONGER</v>
      </c>
      <c r="V679" t="str" cm="1">
        <f t="array" ref="V679">_xlfn.IFS(N679="H","HOME WIN",N679="D","DRAW",N679="A","AWAY WIN")</f>
        <v>AWAY WIN</v>
      </c>
    </row>
    <row r="680" spans="1:22" x14ac:dyDescent="0.45">
      <c r="A680" t="s">
        <v>41</v>
      </c>
      <c r="B680" s="2">
        <v>41462</v>
      </c>
      <c r="C680" s="1">
        <v>0.6875</v>
      </c>
      <c r="D680" t="s">
        <v>50</v>
      </c>
      <c r="E680" t="s">
        <v>87</v>
      </c>
      <c r="F680">
        <v>1231.1099999999999</v>
      </c>
      <c r="G680">
        <v>1222.8399999999999</v>
      </c>
      <c r="H680">
        <v>1</v>
      </c>
      <c r="I680">
        <v>1</v>
      </c>
      <c r="J680">
        <v>2</v>
      </c>
      <c r="K680">
        <v>3</v>
      </c>
      <c r="L680">
        <v>1</v>
      </c>
      <c r="M680">
        <v>2</v>
      </c>
      <c r="N680" t="s">
        <v>34</v>
      </c>
      <c r="O680">
        <v>2.15</v>
      </c>
      <c r="P680">
        <v>3.29</v>
      </c>
      <c r="Q680">
        <v>3.3</v>
      </c>
      <c r="R680">
        <v>2.29</v>
      </c>
      <c r="S680">
        <v>3.45</v>
      </c>
      <c r="T680">
        <v>3.75</v>
      </c>
      <c r="U680" t="str">
        <f t="shared" si="10"/>
        <v>HOME STRONGER</v>
      </c>
      <c r="V680" t="str" cm="1">
        <f t="array" ref="V680">_xlfn.IFS(N680="H","HOME WIN",N680="D","DRAW",N680="A","AWAY WIN")</f>
        <v>AWAY WIN</v>
      </c>
    </row>
    <row r="681" spans="1:22" x14ac:dyDescent="0.45">
      <c r="A681" t="s">
        <v>20</v>
      </c>
      <c r="B681" s="2">
        <v>41462</v>
      </c>
      <c r="C681" s="1">
        <v>0.70833333333333337</v>
      </c>
      <c r="D681" t="s">
        <v>30</v>
      </c>
      <c r="E681" t="s">
        <v>29</v>
      </c>
      <c r="F681">
        <v>1520.07</v>
      </c>
      <c r="G681">
        <v>1325.93</v>
      </c>
      <c r="H681">
        <v>7</v>
      </c>
      <c r="I681">
        <v>11</v>
      </c>
      <c r="J681">
        <v>0</v>
      </c>
      <c r="K681">
        <v>4</v>
      </c>
      <c r="L681">
        <v>1</v>
      </c>
      <c r="M681">
        <v>0</v>
      </c>
      <c r="N681" t="s">
        <v>23</v>
      </c>
      <c r="O681">
        <v>1.29</v>
      </c>
      <c r="P681">
        <v>5.37</v>
      </c>
      <c r="Q681">
        <v>9.44</v>
      </c>
      <c r="R681">
        <v>1.33</v>
      </c>
      <c r="S681">
        <v>6.05</v>
      </c>
      <c r="T681">
        <v>10.52</v>
      </c>
      <c r="U681" t="str">
        <f t="shared" si="10"/>
        <v>HOME STRONGER</v>
      </c>
      <c r="V681" t="str" cm="1">
        <f t="array" ref="V681">_xlfn.IFS(N681="H","HOME WIN",N681="D","DRAW",N681="A","AWAY WIN")</f>
        <v>HOME WIN</v>
      </c>
    </row>
    <row r="682" spans="1:22" x14ac:dyDescent="0.45">
      <c r="A682" t="s">
        <v>20</v>
      </c>
      <c r="B682" s="2">
        <v>41462</v>
      </c>
      <c r="C682" s="1">
        <v>0.70833333333333337</v>
      </c>
      <c r="D682" t="s">
        <v>69</v>
      </c>
      <c r="E682" t="s">
        <v>88</v>
      </c>
      <c r="F682">
        <v>1260.0999999999999</v>
      </c>
      <c r="G682">
        <v>1259.92</v>
      </c>
      <c r="H682">
        <v>1</v>
      </c>
      <c r="I682">
        <v>1</v>
      </c>
      <c r="J682">
        <v>2</v>
      </c>
      <c r="K682">
        <v>4</v>
      </c>
      <c r="L682">
        <v>3</v>
      </c>
      <c r="M682">
        <v>1</v>
      </c>
      <c r="N682" t="s">
        <v>23</v>
      </c>
      <c r="O682">
        <v>2.2999999999999998</v>
      </c>
      <c r="P682">
        <v>3.4</v>
      </c>
      <c r="Q682">
        <v>2.92</v>
      </c>
      <c r="R682">
        <v>2.46</v>
      </c>
      <c r="S682">
        <v>3.6</v>
      </c>
      <c r="T682">
        <v>3.1</v>
      </c>
      <c r="U682" t="str">
        <f t="shared" si="10"/>
        <v>HOME STRONGER</v>
      </c>
      <c r="V682" t="str" cm="1">
        <f t="array" ref="V682">_xlfn.IFS(N682="H","HOME WIN",N682="D","DRAW",N682="A","AWAY WIN")</f>
        <v>HOME WIN</v>
      </c>
    </row>
    <row r="683" spans="1:22" x14ac:dyDescent="0.45">
      <c r="A683" t="s">
        <v>20</v>
      </c>
      <c r="B683" s="2">
        <v>41462</v>
      </c>
      <c r="C683" s="1">
        <v>0.75</v>
      </c>
      <c r="D683" t="s">
        <v>40</v>
      </c>
      <c r="E683" t="s">
        <v>59</v>
      </c>
      <c r="F683">
        <v>1362.63</v>
      </c>
      <c r="G683">
        <v>1414.43</v>
      </c>
      <c r="H683">
        <v>4</v>
      </c>
      <c r="I683">
        <v>8</v>
      </c>
      <c r="J683">
        <v>4</v>
      </c>
      <c r="K683">
        <v>10</v>
      </c>
      <c r="L683">
        <v>2</v>
      </c>
      <c r="M683">
        <v>2</v>
      </c>
      <c r="N683" t="s">
        <v>28</v>
      </c>
      <c r="O683">
        <v>2.5099999999999998</v>
      </c>
      <c r="P683">
        <v>3.29</v>
      </c>
      <c r="Q683">
        <v>2.69</v>
      </c>
      <c r="R683">
        <v>2.7</v>
      </c>
      <c r="S683">
        <v>3.5</v>
      </c>
      <c r="T683">
        <v>2.85</v>
      </c>
      <c r="U683" t="str">
        <f t="shared" si="10"/>
        <v>AWAY STRONGER</v>
      </c>
      <c r="V683" t="str" cm="1">
        <f t="array" ref="V683">_xlfn.IFS(N683="H","HOME WIN",N683="D","DRAW",N683="A","AWAY WIN")</f>
        <v>DRAW</v>
      </c>
    </row>
    <row r="684" spans="1:22" x14ac:dyDescent="0.45">
      <c r="A684" t="s">
        <v>61</v>
      </c>
      <c r="B684" s="2">
        <v>41465</v>
      </c>
      <c r="C684" s="1">
        <v>0.70833333333333337</v>
      </c>
      <c r="D684" t="s">
        <v>85</v>
      </c>
      <c r="E684" t="s">
        <v>63</v>
      </c>
      <c r="F684">
        <v>1320.05</v>
      </c>
      <c r="G684">
        <v>1317.07</v>
      </c>
      <c r="H684">
        <v>7</v>
      </c>
      <c r="I684">
        <v>9</v>
      </c>
      <c r="J684">
        <v>2</v>
      </c>
      <c r="K684">
        <v>5</v>
      </c>
      <c r="L684">
        <v>0</v>
      </c>
      <c r="M684">
        <v>2</v>
      </c>
      <c r="N684" t="s">
        <v>34</v>
      </c>
      <c r="O684">
        <v>2.1</v>
      </c>
      <c r="P684">
        <v>3.22</v>
      </c>
      <c r="Q684">
        <v>3.52</v>
      </c>
      <c r="R684">
        <v>2.2000000000000002</v>
      </c>
      <c r="S684">
        <v>3.42</v>
      </c>
      <c r="T684">
        <v>4</v>
      </c>
      <c r="U684" t="str">
        <f t="shared" si="10"/>
        <v>HOME STRONGER</v>
      </c>
      <c r="V684" t="str" cm="1">
        <f t="array" ref="V684">_xlfn.IFS(N684="H","HOME WIN",N684="D","DRAW",N684="A","AWAY WIN")</f>
        <v>AWAY WIN</v>
      </c>
    </row>
    <row r="685" spans="1:22" x14ac:dyDescent="0.45">
      <c r="A685" t="s">
        <v>31</v>
      </c>
      <c r="B685" s="2">
        <v>41465</v>
      </c>
      <c r="C685" s="1">
        <v>0.75</v>
      </c>
      <c r="D685" t="s">
        <v>55</v>
      </c>
      <c r="E685" t="s">
        <v>93</v>
      </c>
      <c r="F685">
        <v>1449.9</v>
      </c>
      <c r="G685">
        <v>1288.04</v>
      </c>
      <c r="H685">
        <v>9</v>
      </c>
      <c r="I685">
        <v>10</v>
      </c>
      <c r="J685">
        <v>6</v>
      </c>
      <c r="K685">
        <v>10</v>
      </c>
      <c r="L685">
        <v>2</v>
      </c>
      <c r="M685">
        <v>2</v>
      </c>
      <c r="N685" t="s">
        <v>28</v>
      </c>
      <c r="O685">
        <v>1.46</v>
      </c>
      <c r="P685">
        <v>4.1500000000000004</v>
      </c>
      <c r="Q685">
        <v>7.04</v>
      </c>
      <c r="R685">
        <v>1.6</v>
      </c>
      <c r="S685">
        <v>4.6500000000000004</v>
      </c>
      <c r="T685">
        <v>8.3000000000000007</v>
      </c>
      <c r="U685" t="str">
        <f t="shared" si="10"/>
        <v>HOME STRONGER</v>
      </c>
      <c r="V685" t="str" cm="1">
        <f t="array" ref="V685">_xlfn.IFS(N685="H","HOME WIN",N685="D","DRAW",N685="A","AWAY WIN")</f>
        <v>DRAW</v>
      </c>
    </row>
    <row r="686" spans="1:22" x14ac:dyDescent="0.45">
      <c r="A686" t="s">
        <v>35</v>
      </c>
      <c r="B686" s="2">
        <v>41467</v>
      </c>
      <c r="C686" s="1">
        <v>0.75</v>
      </c>
      <c r="D686" t="s">
        <v>38</v>
      </c>
      <c r="E686" t="s">
        <v>37</v>
      </c>
      <c r="F686">
        <v>1346.69</v>
      </c>
      <c r="G686">
        <v>1363.3</v>
      </c>
      <c r="H686">
        <v>7</v>
      </c>
      <c r="I686">
        <v>8</v>
      </c>
      <c r="J686">
        <v>0</v>
      </c>
      <c r="K686">
        <v>6</v>
      </c>
      <c r="L686">
        <v>0</v>
      </c>
      <c r="M686">
        <v>1</v>
      </c>
      <c r="N686" t="s">
        <v>34</v>
      </c>
      <c r="O686">
        <v>2.5499999999999998</v>
      </c>
      <c r="P686">
        <v>3.25</v>
      </c>
      <c r="Q686">
        <v>2.68</v>
      </c>
      <c r="R686">
        <v>2.9</v>
      </c>
      <c r="S686">
        <v>3.4</v>
      </c>
      <c r="T686">
        <v>2.95</v>
      </c>
      <c r="U686" t="str">
        <f t="shared" si="10"/>
        <v>AWAY STRONGER</v>
      </c>
      <c r="V686" t="str" cm="1">
        <f t="array" ref="V686">_xlfn.IFS(N686="H","HOME WIN",N686="D","DRAW",N686="A","AWAY WIN")</f>
        <v>AWAY WIN</v>
      </c>
    </row>
    <row r="687" spans="1:22" x14ac:dyDescent="0.45">
      <c r="A687" t="s">
        <v>20</v>
      </c>
      <c r="B687" s="2">
        <v>41468</v>
      </c>
      <c r="C687" s="1">
        <v>0.60416666666666663</v>
      </c>
      <c r="D687" t="s">
        <v>25</v>
      </c>
      <c r="E687" t="s">
        <v>59</v>
      </c>
      <c r="F687">
        <v>1465.34</v>
      </c>
      <c r="G687">
        <v>1414.43</v>
      </c>
      <c r="H687">
        <v>7</v>
      </c>
      <c r="I687">
        <v>11</v>
      </c>
      <c r="J687">
        <v>5</v>
      </c>
      <c r="K687">
        <v>8</v>
      </c>
      <c r="L687">
        <v>1</v>
      </c>
      <c r="M687">
        <v>1</v>
      </c>
      <c r="N687" t="s">
        <v>28</v>
      </c>
      <c r="O687">
        <v>1.91</v>
      </c>
      <c r="P687">
        <v>3.47</v>
      </c>
      <c r="Q687">
        <v>3.89</v>
      </c>
      <c r="R687">
        <v>2.09</v>
      </c>
      <c r="S687">
        <v>3.7</v>
      </c>
      <c r="T687">
        <v>4.4000000000000004</v>
      </c>
      <c r="U687" t="str">
        <f t="shared" si="10"/>
        <v>HOME STRONGER</v>
      </c>
      <c r="V687" t="str" cm="1">
        <f t="array" ref="V687">_xlfn.IFS(N687="H","HOME WIN",N687="D","DRAW",N687="A","AWAY WIN")</f>
        <v>DRAW</v>
      </c>
    </row>
    <row r="688" spans="1:22" x14ac:dyDescent="0.45">
      <c r="A688" t="s">
        <v>41</v>
      </c>
      <c r="B688" s="2">
        <v>41468</v>
      </c>
      <c r="C688" s="1">
        <v>0.625</v>
      </c>
      <c r="D688" t="s">
        <v>51</v>
      </c>
      <c r="E688" t="s">
        <v>87</v>
      </c>
      <c r="F688">
        <v>1464.94</v>
      </c>
      <c r="G688">
        <v>1222.8399999999999</v>
      </c>
      <c r="H688">
        <v>4</v>
      </c>
      <c r="I688">
        <v>8</v>
      </c>
      <c r="J688">
        <v>4</v>
      </c>
      <c r="K688">
        <v>6</v>
      </c>
      <c r="L688">
        <v>2</v>
      </c>
      <c r="M688">
        <v>2</v>
      </c>
      <c r="N688" t="s">
        <v>28</v>
      </c>
      <c r="O688">
        <v>1.25</v>
      </c>
      <c r="P688">
        <v>5.73</v>
      </c>
      <c r="Q688">
        <v>11.2</v>
      </c>
      <c r="R688">
        <v>1.3</v>
      </c>
      <c r="S688">
        <v>6.5</v>
      </c>
      <c r="T688">
        <v>14</v>
      </c>
      <c r="U688" t="str">
        <f t="shared" si="10"/>
        <v>HOME STRONGER</v>
      </c>
      <c r="V688" t="str" cm="1">
        <f t="array" ref="V688">_xlfn.IFS(N688="H","HOME WIN",N688="D","DRAW",N688="A","AWAY WIN")</f>
        <v>DRAW</v>
      </c>
    </row>
    <row r="689" spans="1:22" x14ac:dyDescent="0.45">
      <c r="A689" t="s">
        <v>20</v>
      </c>
      <c r="B689" s="2">
        <v>41468</v>
      </c>
      <c r="C689" s="1">
        <v>0.70833333333333337</v>
      </c>
      <c r="D689" t="s">
        <v>88</v>
      </c>
      <c r="E689" t="s">
        <v>60</v>
      </c>
      <c r="F689">
        <v>1259.92</v>
      </c>
      <c r="G689">
        <v>1397.15</v>
      </c>
      <c r="H689">
        <v>1</v>
      </c>
      <c r="I689">
        <v>3</v>
      </c>
      <c r="J689">
        <v>6</v>
      </c>
      <c r="K689">
        <v>9</v>
      </c>
      <c r="L689">
        <v>3</v>
      </c>
      <c r="M689">
        <v>3</v>
      </c>
      <c r="N689" t="s">
        <v>28</v>
      </c>
      <c r="O689">
        <v>2.2400000000000002</v>
      </c>
      <c r="P689">
        <v>3.49</v>
      </c>
      <c r="Q689">
        <v>2.96</v>
      </c>
      <c r="R689">
        <v>2.38</v>
      </c>
      <c r="S689">
        <v>3.84</v>
      </c>
      <c r="T689">
        <v>3.3</v>
      </c>
      <c r="U689" t="str">
        <f t="shared" si="10"/>
        <v>AWAY STRONGER</v>
      </c>
      <c r="V689" t="str" cm="1">
        <f t="array" ref="V689">_xlfn.IFS(N689="H","HOME WIN",N689="D","DRAW",N689="A","AWAY WIN")</f>
        <v>DRAW</v>
      </c>
    </row>
    <row r="690" spans="1:22" x14ac:dyDescent="0.45">
      <c r="A690" t="s">
        <v>20</v>
      </c>
      <c r="B690" s="2">
        <v>41469</v>
      </c>
      <c r="C690" s="1">
        <v>0.60416666666666663</v>
      </c>
      <c r="D690" t="s">
        <v>24</v>
      </c>
      <c r="E690" t="s">
        <v>48</v>
      </c>
      <c r="F690">
        <v>1393.48</v>
      </c>
      <c r="G690">
        <v>1402.15</v>
      </c>
      <c r="H690">
        <v>4</v>
      </c>
      <c r="I690">
        <v>7</v>
      </c>
      <c r="J690">
        <v>7</v>
      </c>
      <c r="K690">
        <v>9</v>
      </c>
      <c r="L690">
        <v>1</v>
      </c>
      <c r="M690">
        <v>2</v>
      </c>
      <c r="N690" t="s">
        <v>34</v>
      </c>
      <c r="O690">
        <v>2.14</v>
      </c>
      <c r="P690">
        <v>3.39</v>
      </c>
      <c r="Q690">
        <v>3.24</v>
      </c>
      <c r="R690">
        <v>2.2200000000000002</v>
      </c>
      <c r="S690">
        <v>3.62</v>
      </c>
      <c r="T690">
        <v>3.5</v>
      </c>
      <c r="U690" t="str">
        <f t="shared" si="10"/>
        <v>AWAY STRONGER</v>
      </c>
      <c r="V690" t="str" cm="1">
        <f t="array" ref="V690">_xlfn.IFS(N690="H","HOME WIN",N690="D","DRAW",N690="A","AWAY WIN")</f>
        <v>AWAY WIN</v>
      </c>
    </row>
    <row r="691" spans="1:22" x14ac:dyDescent="0.45">
      <c r="A691" t="s">
        <v>41</v>
      </c>
      <c r="B691" s="2">
        <v>41469</v>
      </c>
      <c r="C691" s="1">
        <v>0.6875</v>
      </c>
      <c r="D691" t="s">
        <v>50</v>
      </c>
      <c r="E691" t="s">
        <v>53</v>
      </c>
      <c r="F691">
        <v>1231.1099999999999</v>
      </c>
      <c r="G691">
        <v>1477.37</v>
      </c>
      <c r="H691">
        <v>1</v>
      </c>
      <c r="I691">
        <v>1</v>
      </c>
      <c r="J691">
        <v>7</v>
      </c>
      <c r="K691">
        <v>13</v>
      </c>
      <c r="L691">
        <v>1</v>
      </c>
      <c r="M691">
        <v>2</v>
      </c>
      <c r="N691" t="s">
        <v>34</v>
      </c>
      <c r="O691">
        <v>5.41</v>
      </c>
      <c r="P691">
        <v>3.71</v>
      </c>
      <c r="Q691">
        <v>1.63</v>
      </c>
      <c r="R691">
        <v>6.22</v>
      </c>
      <c r="S691">
        <v>4</v>
      </c>
      <c r="T691">
        <v>1.7</v>
      </c>
      <c r="U691" t="str">
        <f t="shared" si="10"/>
        <v>AWAY STRONGER</v>
      </c>
      <c r="V691" t="str" cm="1">
        <f t="array" ref="V691">_xlfn.IFS(N691="H","HOME WIN",N691="D","DRAW",N691="A","AWAY WIN")</f>
        <v>AWAY WIN</v>
      </c>
    </row>
    <row r="692" spans="1:22" x14ac:dyDescent="0.45">
      <c r="A692" t="s">
        <v>20</v>
      </c>
      <c r="B692" s="2">
        <v>41469</v>
      </c>
      <c r="C692" s="1">
        <v>0.70833333333333337</v>
      </c>
      <c r="D692" t="s">
        <v>69</v>
      </c>
      <c r="E692" t="s">
        <v>58</v>
      </c>
      <c r="F692">
        <v>1260.0999999999999</v>
      </c>
      <c r="G692">
        <v>1495.17</v>
      </c>
      <c r="H692">
        <v>4</v>
      </c>
      <c r="I692">
        <v>4</v>
      </c>
      <c r="J692">
        <v>4</v>
      </c>
      <c r="K692">
        <v>7</v>
      </c>
      <c r="L692">
        <v>2</v>
      </c>
      <c r="M692">
        <v>1</v>
      </c>
      <c r="N692" t="s">
        <v>23</v>
      </c>
      <c r="O692">
        <v>3.98</v>
      </c>
      <c r="P692">
        <v>3.68</v>
      </c>
      <c r="Q692">
        <v>1.82</v>
      </c>
      <c r="R692">
        <v>4.84</v>
      </c>
      <c r="S692">
        <v>4.1900000000000004</v>
      </c>
      <c r="T692">
        <v>1.96</v>
      </c>
      <c r="U692" t="str">
        <f t="shared" si="10"/>
        <v>AWAY STRONGER</v>
      </c>
      <c r="V692" t="str" cm="1">
        <f t="array" ref="V692">_xlfn.IFS(N692="H","HOME WIN",N692="D","DRAW",N692="A","AWAY WIN")</f>
        <v>HOME WIN</v>
      </c>
    </row>
    <row r="693" spans="1:22" x14ac:dyDescent="0.45">
      <c r="A693" t="s">
        <v>20</v>
      </c>
      <c r="B693" s="2">
        <v>41469</v>
      </c>
      <c r="C693" s="1">
        <v>0.70833333333333337</v>
      </c>
      <c r="D693" t="s">
        <v>49</v>
      </c>
      <c r="E693" t="s">
        <v>26</v>
      </c>
      <c r="F693">
        <v>1424.9</v>
      </c>
      <c r="G693">
        <v>1349.63</v>
      </c>
      <c r="H693">
        <v>3</v>
      </c>
      <c r="I693">
        <v>4</v>
      </c>
      <c r="J693">
        <v>4</v>
      </c>
      <c r="K693">
        <v>6</v>
      </c>
      <c r="L693">
        <v>2</v>
      </c>
      <c r="M693">
        <v>2</v>
      </c>
      <c r="N693" t="s">
        <v>28</v>
      </c>
      <c r="O693">
        <v>1.52</v>
      </c>
      <c r="P693">
        <v>4.04</v>
      </c>
      <c r="Q693">
        <v>6.12</v>
      </c>
      <c r="R693">
        <v>1.57</v>
      </c>
      <c r="S693">
        <v>4.4000000000000004</v>
      </c>
      <c r="T693">
        <v>6.8</v>
      </c>
      <c r="U693" t="str">
        <f t="shared" si="10"/>
        <v>HOME STRONGER</v>
      </c>
      <c r="V693" t="str" cm="1">
        <f t="array" ref="V693">_xlfn.IFS(N693="H","HOME WIN",N693="D","DRAW",N693="A","AWAY WIN")</f>
        <v>DRAW</v>
      </c>
    </row>
    <row r="694" spans="1:22" x14ac:dyDescent="0.45">
      <c r="A694" t="s">
        <v>81</v>
      </c>
      <c r="B694" s="2">
        <v>41469</v>
      </c>
      <c r="C694" s="1">
        <v>0.75</v>
      </c>
      <c r="D694" t="s">
        <v>86</v>
      </c>
      <c r="E694" t="s">
        <v>83</v>
      </c>
      <c r="F694">
        <v>1650.26</v>
      </c>
      <c r="G694">
        <v>1696.04</v>
      </c>
      <c r="H694">
        <v>3</v>
      </c>
      <c r="I694">
        <v>7</v>
      </c>
      <c r="J694">
        <v>5</v>
      </c>
      <c r="K694">
        <v>8</v>
      </c>
      <c r="L694">
        <v>1</v>
      </c>
      <c r="M694">
        <v>1</v>
      </c>
      <c r="N694" t="s">
        <v>28</v>
      </c>
      <c r="O694">
        <v>2.29</v>
      </c>
      <c r="P694">
        <v>3.16</v>
      </c>
      <c r="Q694">
        <v>3.07</v>
      </c>
      <c r="R694">
        <v>2.4500000000000002</v>
      </c>
      <c r="S694">
        <v>3.33</v>
      </c>
      <c r="T694">
        <v>3.42</v>
      </c>
      <c r="U694" t="str">
        <f t="shared" si="10"/>
        <v>AWAY STRONGER</v>
      </c>
      <c r="V694" t="str" cm="1">
        <f t="array" ref="V694">_xlfn.IFS(N694="H","HOME WIN",N694="D","DRAW",N694="A","AWAY WIN")</f>
        <v>DRAW</v>
      </c>
    </row>
    <row r="695" spans="1:22" x14ac:dyDescent="0.45">
      <c r="A695" t="s">
        <v>31</v>
      </c>
      <c r="B695" s="2">
        <v>41474</v>
      </c>
      <c r="C695" s="1">
        <v>0.72916666666666663</v>
      </c>
      <c r="D695" t="s">
        <v>33</v>
      </c>
      <c r="E695" t="s">
        <v>55</v>
      </c>
      <c r="F695">
        <v>1365.68</v>
      </c>
      <c r="G695">
        <v>1449.9</v>
      </c>
      <c r="H695">
        <v>4</v>
      </c>
      <c r="I695">
        <v>4</v>
      </c>
      <c r="J695">
        <v>7</v>
      </c>
      <c r="K695">
        <v>11</v>
      </c>
      <c r="L695">
        <v>0</v>
      </c>
      <c r="M695">
        <v>2</v>
      </c>
      <c r="N695" t="s">
        <v>34</v>
      </c>
      <c r="O695">
        <v>2.85</v>
      </c>
      <c r="P695">
        <v>3.34</v>
      </c>
      <c r="Q695">
        <v>2.38</v>
      </c>
      <c r="R695">
        <v>3.15</v>
      </c>
      <c r="S695">
        <v>3.55</v>
      </c>
      <c r="T695">
        <v>2.7</v>
      </c>
      <c r="U695" t="str">
        <f t="shared" si="10"/>
        <v>AWAY STRONGER</v>
      </c>
      <c r="V695" t="str" cm="1">
        <f t="array" ref="V695">_xlfn.IFS(N695="H","HOME WIN",N695="D","DRAW",N695="A","AWAY WIN")</f>
        <v>AWAY WIN</v>
      </c>
    </row>
    <row r="696" spans="1:22" x14ac:dyDescent="0.45">
      <c r="A696" t="s">
        <v>81</v>
      </c>
      <c r="B696" s="2">
        <v>41475</v>
      </c>
      <c r="C696" s="1">
        <v>0.54166666666666663</v>
      </c>
      <c r="D696" t="s">
        <v>92</v>
      </c>
      <c r="E696" t="s">
        <v>86</v>
      </c>
      <c r="F696">
        <v>1468.73</v>
      </c>
      <c r="G696">
        <v>1649.63</v>
      </c>
      <c r="H696">
        <v>0</v>
      </c>
      <c r="I696">
        <v>3</v>
      </c>
      <c r="J696">
        <v>3</v>
      </c>
      <c r="K696">
        <v>7</v>
      </c>
      <c r="L696">
        <v>1</v>
      </c>
      <c r="M696">
        <v>2</v>
      </c>
      <c r="N696" t="s">
        <v>34</v>
      </c>
      <c r="O696">
        <v>3.6</v>
      </c>
      <c r="P696">
        <v>3.23</v>
      </c>
      <c r="Q696">
        <v>2.0499999999999998</v>
      </c>
      <c r="R696">
        <v>4.45</v>
      </c>
      <c r="S696">
        <v>3.5</v>
      </c>
      <c r="T696">
        <v>2.36</v>
      </c>
      <c r="U696" t="str">
        <f t="shared" si="10"/>
        <v>AWAY STRONGER</v>
      </c>
      <c r="V696" t="str" cm="1">
        <f t="array" ref="V696">_xlfn.IFS(N696="H","HOME WIN",N696="D","DRAW",N696="A","AWAY WIN")</f>
        <v>AWAY WIN</v>
      </c>
    </row>
    <row r="697" spans="1:22" x14ac:dyDescent="0.45">
      <c r="A697" t="s">
        <v>61</v>
      </c>
      <c r="B697" s="2">
        <v>41475</v>
      </c>
      <c r="C697" s="1">
        <v>0.60416666666666663</v>
      </c>
      <c r="D697" t="s">
        <v>94</v>
      </c>
      <c r="E697" t="s">
        <v>80</v>
      </c>
      <c r="F697">
        <v>1223.6199999999999</v>
      </c>
      <c r="G697">
        <v>1290.55</v>
      </c>
      <c r="H697">
        <v>3</v>
      </c>
      <c r="I697">
        <v>4</v>
      </c>
      <c r="J697">
        <v>5</v>
      </c>
      <c r="K697">
        <v>5</v>
      </c>
      <c r="L697">
        <v>0</v>
      </c>
      <c r="M697">
        <v>1</v>
      </c>
      <c r="N697" t="s">
        <v>34</v>
      </c>
      <c r="O697">
        <v>2.1800000000000002</v>
      </c>
      <c r="P697">
        <v>3.15</v>
      </c>
      <c r="Q697">
        <v>3.32</v>
      </c>
      <c r="R697">
        <v>2.5</v>
      </c>
      <c r="S697">
        <v>3.3</v>
      </c>
      <c r="T697">
        <v>3.73</v>
      </c>
      <c r="U697" t="str">
        <f t="shared" si="10"/>
        <v>AWAY STRONGER</v>
      </c>
      <c r="V697" t="str" cm="1">
        <f t="array" ref="V697">_xlfn.IFS(N697="H","HOME WIN",N697="D","DRAW",N697="A","AWAY WIN")</f>
        <v>AWAY WIN</v>
      </c>
    </row>
    <row r="698" spans="1:22" x14ac:dyDescent="0.45">
      <c r="A698" t="s">
        <v>81</v>
      </c>
      <c r="B698" s="2">
        <v>41476</v>
      </c>
      <c r="C698" s="1">
        <v>0.4375</v>
      </c>
      <c r="D698" t="s">
        <v>83</v>
      </c>
      <c r="E698" t="s">
        <v>82</v>
      </c>
      <c r="F698">
        <v>1696.68</v>
      </c>
      <c r="G698">
        <v>1761.82</v>
      </c>
      <c r="H698">
        <v>3</v>
      </c>
      <c r="I698">
        <v>9</v>
      </c>
      <c r="J698">
        <v>9</v>
      </c>
      <c r="K698">
        <v>13</v>
      </c>
      <c r="L698">
        <v>2</v>
      </c>
      <c r="M698">
        <v>1</v>
      </c>
      <c r="N698" t="s">
        <v>23</v>
      </c>
      <c r="O698">
        <v>2.7</v>
      </c>
      <c r="P698">
        <v>3.11</v>
      </c>
      <c r="Q698">
        <v>2.61</v>
      </c>
      <c r="R698">
        <v>2.9</v>
      </c>
      <c r="S698">
        <v>3.28</v>
      </c>
      <c r="T698">
        <v>2.89</v>
      </c>
      <c r="U698" t="str">
        <f t="shared" si="10"/>
        <v>AWAY STRONGER</v>
      </c>
      <c r="V698" t="str" cm="1">
        <f t="array" ref="V698">_xlfn.IFS(N698="H","HOME WIN",N698="D","DRAW",N698="A","AWAY WIN")</f>
        <v>HOME WIN</v>
      </c>
    </row>
    <row r="699" spans="1:22" x14ac:dyDescent="0.45">
      <c r="A699" t="s">
        <v>35</v>
      </c>
      <c r="B699" s="2">
        <v>41476</v>
      </c>
      <c r="C699" s="1">
        <v>0.64583333333333337</v>
      </c>
      <c r="D699" t="s">
        <v>38</v>
      </c>
      <c r="E699" t="s">
        <v>37</v>
      </c>
      <c r="F699">
        <v>1346.69</v>
      </c>
      <c r="G699">
        <v>1363.3</v>
      </c>
      <c r="H699">
        <v>4</v>
      </c>
      <c r="I699">
        <v>7</v>
      </c>
      <c r="J699">
        <v>3</v>
      </c>
      <c r="K699">
        <v>6</v>
      </c>
      <c r="L699">
        <v>2</v>
      </c>
      <c r="M699">
        <v>2</v>
      </c>
      <c r="N699" t="s">
        <v>28</v>
      </c>
      <c r="O699">
        <v>2.17</v>
      </c>
      <c r="P699">
        <v>3.28</v>
      </c>
      <c r="Q699">
        <v>3.26</v>
      </c>
      <c r="R699">
        <v>2.5</v>
      </c>
      <c r="S699">
        <v>3.52</v>
      </c>
      <c r="T699">
        <v>3.8</v>
      </c>
      <c r="U699" t="str">
        <f t="shared" si="10"/>
        <v>AWAY STRONGER</v>
      </c>
      <c r="V699" t="str" cm="1">
        <f t="array" ref="V699">_xlfn.IFS(N699="H","HOME WIN",N699="D","DRAW",N699="A","AWAY WIN")</f>
        <v>DRAW</v>
      </c>
    </row>
    <row r="700" spans="1:22" x14ac:dyDescent="0.45">
      <c r="A700" t="s">
        <v>31</v>
      </c>
      <c r="B700" s="2">
        <v>41476</v>
      </c>
      <c r="C700" s="1">
        <v>0.67708333333333337</v>
      </c>
      <c r="D700" t="s">
        <v>57</v>
      </c>
      <c r="E700" t="s">
        <v>93</v>
      </c>
      <c r="F700">
        <v>1392.71</v>
      </c>
      <c r="G700">
        <v>1288.04</v>
      </c>
      <c r="H700">
        <v>7</v>
      </c>
      <c r="I700">
        <v>11</v>
      </c>
      <c r="J700">
        <v>4</v>
      </c>
      <c r="K700">
        <v>7</v>
      </c>
      <c r="L700">
        <v>1</v>
      </c>
      <c r="M700">
        <v>1</v>
      </c>
      <c r="N700" t="s">
        <v>28</v>
      </c>
      <c r="O700">
        <v>1.7</v>
      </c>
      <c r="P700">
        <v>3.63</v>
      </c>
      <c r="Q700">
        <v>4.91</v>
      </c>
      <c r="R700">
        <v>1.75</v>
      </c>
      <c r="S700">
        <v>3.85</v>
      </c>
      <c r="T700">
        <v>5.65</v>
      </c>
      <c r="U700" t="str">
        <f t="shared" si="10"/>
        <v>HOME STRONGER</v>
      </c>
      <c r="V700" t="str" cm="1">
        <f t="array" ref="V700">_xlfn.IFS(N700="H","HOME WIN",N700="D","DRAW",N700="A","AWAY WIN")</f>
        <v>DRAW</v>
      </c>
    </row>
    <row r="701" spans="1:22" x14ac:dyDescent="0.45">
      <c r="A701" t="s">
        <v>61</v>
      </c>
      <c r="B701" s="2">
        <v>41476</v>
      </c>
      <c r="C701" s="1">
        <v>0.70833333333333337</v>
      </c>
      <c r="D701" t="s">
        <v>90</v>
      </c>
      <c r="E701" t="s">
        <v>85</v>
      </c>
      <c r="F701">
        <v>1223.6199999999999</v>
      </c>
      <c r="G701">
        <v>1320.05</v>
      </c>
      <c r="H701">
        <v>6</v>
      </c>
      <c r="I701">
        <v>9</v>
      </c>
      <c r="J701">
        <v>4</v>
      </c>
      <c r="K701">
        <v>8</v>
      </c>
      <c r="L701">
        <v>2</v>
      </c>
      <c r="M701">
        <v>3</v>
      </c>
      <c r="N701" t="s">
        <v>34</v>
      </c>
      <c r="O701">
        <v>2.56</v>
      </c>
      <c r="P701">
        <v>3.11</v>
      </c>
      <c r="Q701">
        <v>2.74</v>
      </c>
      <c r="R701">
        <v>2.74</v>
      </c>
      <c r="S701">
        <v>3.25</v>
      </c>
      <c r="T701">
        <v>3</v>
      </c>
      <c r="U701" t="str">
        <f t="shared" si="10"/>
        <v>AWAY STRONGER</v>
      </c>
      <c r="V701" t="str" cm="1">
        <f t="array" ref="V701">_xlfn.IFS(N701="H","HOME WIN",N701="D","DRAW",N701="A","AWAY WIN")</f>
        <v>AWAY WIN</v>
      </c>
    </row>
    <row r="702" spans="1:22" x14ac:dyDescent="0.45">
      <c r="A702" t="s">
        <v>31</v>
      </c>
      <c r="B702" s="2">
        <v>41477</v>
      </c>
      <c r="C702" s="1">
        <v>0.75</v>
      </c>
      <c r="D702" t="s">
        <v>45</v>
      </c>
      <c r="E702" t="s">
        <v>56</v>
      </c>
      <c r="F702">
        <v>1421.09</v>
      </c>
      <c r="G702">
        <v>1492.33</v>
      </c>
      <c r="H702">
        <v>3</v>
      </c>
      <c r="I702">
        <v>9</v>
      </c>
      <c r="J702">
        <v>7</v>
      </c>
      <c r="K702">
        <v>10</v>
      </c>
      <c r="L702">
        <v>4</v>
      </c>
      <c r="M702">
        <v>0</v>
      </c>
      <c r="N702" t="s">
        <v>23</v>
      </c>
      <c r="O702">
        <v>2.15</v>
      </c>
      <c r="P702">
        <v>3.31</v>
      </c>
      <c r="Q702">
        <v>3.34</v>
      </c>
      <c r="R702">
        <v>2.8</v>
      </c>
      <c r="S702">
        <v>3.5</v>
      </c>
      <c r="T702">
        <v>3.66</v>
      </c>
      <c r="U702" t="str">
        <f t="shared" si="10"/>
        <v>AWAY STRONGER</v>
      </c>
      <c r="V702" t="str" cm="1">
        <f t="array" ref="V702">_xlfn.IFS(N702="H","HOME WIN",N702="D","DRAW",N702="A","AWAY WIN")</f>
        <v>HOME WIN</v>
      </c>
    </row>
    <row r="703" spans="1:22" x14ac:dyDescent="0.45">
      <c r="A703" t="s">
        <v>41</v>
      </c>
      <c r="B703" s="2">
        <v>41479</v>
      </c>
      <c r="C703" s="1">
        <v>0.72916666666666663</v>
      </c>
      <c r="D703" t="s">
        <v>87</v>
      </c>
      <c r="E703" t="s">
        <v>52</v>
      </c>
      <c r="F703">
        <v>1242.52</v>
      </c>
      <c r="G703">
        <v>1506.84</v>
      </c>
      <c r="H703">
        <v>5</v>
      </c>
      <c r="I703">
        <v>6</v>
      </c>
      <c r="J703">
        <v>4</v>
      </c>
      <c r="K703">
        <v>8</v>
      </c>
      <c r="L703">
        <v>0</v>
      </c>
      <c r="M703">
        <v>1</v>
      </c>
      <c r="N703" t="s">
        <v>34</v>
      </c>
      <c r="O703">
        <v>5.42</v>
      </c>
      <c r="P703">
        <v>3.87</v>
      </c>
      <c r="Q703">
        <v>1.6</v>
      </c>
      <c r="R703">
        <v>6.3</v>
      </c>
      <c r="S703">
        <v>4.1500000000000004</v>
      </c>
      <c r="T703">
        <v>1.65</v>
      </c>
      <c r="U703" t="str">
        <f t="shared" si="10"/>
        <v>AWAY STRONGER</v>
      </c>
      <c r="V703" t="str" cm="1">
        <f t="array" ref="V703">_xlfn.IFS(N703="H","HOME WIN",N703="D","DRAW",N703="A","AWAY WIN")</f>
        <v>AWAY WIN</v>
      </c>
    </row>
    <row r="704" spans="1:22" x14ac:dyDescent="0.45">
      <c r="A704" t="s">
        <v>81</v>
      </c>
      <c r="B704" s="2">
        <v>41481</v>
      </c>
      <c r="C704" s="1">
        <v>0.70833333333333337</v>
      </c>
      <c r="D704" t="s">
        <v>82</v>
      </c>
      <c r="E704" t="s">
        <v>86</v>
      </c>
      <c r="F704">
        <v>1761.82</v>
      </c>
      <c r="G704">
        <v>1649.63</v>
      </c>
      <c r="H704">
        <v>6</v>
      </c>
      <c r="I704">
        <v>12</v>
      </c>
      <c r="J704">
        <v>5</v>
      </c>
      <c r="K704">
        <v>7</v>
      </c>
      <c r="L704">
        <v>1</v>
      </c>
      <c r="M704">
        <v>1</v>
      </c>
      <c r="N704" t="s">
        <v>28</v>
      </c>
      <c r="O704">
        <v>1.66</v>
      </c>
      <c r="P704">
        <v>3.61</v>
      </c>
      <c r="Q704">
        <v>5.1100000000000003</v>
      </c>
      <c r="R704">
        <v>1.75</v>
      </c>
      <c r="S704">
        <v>4</v>
      </c>
      <c r="T704">
        <v>6</v>
      </c>
      <c r="U704" t="str">
        <f t="shared" si="10"/>
        <v>HOME STRONGER</v>
      </c>
      <c r="V704" t="str" cm="1">
        <f t="array" ref="V704">_xlfn.IFS(N704="H","HOME WIN",N704="D","DRAW",N704="A","AWAY WIN")</f>
        <v>DRAW</v>
      </c>
    </row>
    <row r="705" spans="1:22" x14ac:dyDescent="0.45">
      <c r="A705" t="s">
        <v>31</v>
      </c>
      <c r="B705" s="2">
        <v>41481</v>
      </c>
      <c r="C705" s="1">
        <v>0.72916666666666663</v>
      </c>
      <c r="D705" t="s">
        <v>56</v>
      </c>
      <c r="E705" t="s">
        <v>95</v>
      </c>
      <c r="F705">
        <v>1492.33</v>
      </c>
      <c r="G705">
        <v>1288.04</v>
      </c>
      <c r="H705">
        <v>6</v>
      </c>
      <c r="I705">
        <v>10</v>
      </c>
      <c r="J705">
        <v>1</v>
      </c>
      <c r="K705">
        <v>1</v>
      </c>
      <c r="L705">
        <v>1</v>
      </c>
      <c r="M705">
        <v>1</v>
      </c>
      <c r="N705" t="s">
        <v>28</v>
      </c>
      <c r="O705">
        <v>1.64</v>
      </c>
      <c r="P705">
        <v>3.87</v>
      </c>
      <c r="Q705">
        <v>5</v>
      </c>
      <c r="R705">
        <v>1.71</v>
      </c>
      <c r="S705">
        <v>4.25</v>
      </c>
      <c r="T705">
        <v>5.7</v>
      </c>
      <c r="U705" t="str">
        <f t="shared" si="10"/>
        <v>HOME STRONGER</v>
      </c>
      <c r="V705" t="str" cm="1">
        <f t="array" ref="V705">_xlfn.IFS(N705="H","HOME WIN",N705="D","DRAW",N705="A","AWAY WIN")</f>
        <v>DRAW</v>
      </c>
    </row>
    <row r="706" spans="1:22" x14ac:dyDescent="0.45">
      <c r="A706" t="s">
        <v>20</v>
      </c>
      <c r="B706" s="2">
        <v>41482</v>
      </c>
      <c r="C706" s="1">
        <v>0.60416666666666663</v>
      </c>
      <c r="D706" t="s">
        <v>48</v>
      </c>
      <c r="E706" t="s">
        <v>69</v>
      </c>
      <c r="F706">
        <v>1410.98</v>
      </c>
      <c r="G706">
        <v>1280.8399999999999</v>
      </c>
      <c r="H706">
        <v>7</v>
      </c>
      <c r="I706">
        <v>11</v>
      </c>
      <c r="J706">
        <v>7</v>
      </c>
      <c r="K706">
        <v>7</v>
      </c>
      <c r="L706">
        <v>2</v>
      </c>
      <c r="M706">
        <v>3</v>
      </c>
      <c r="N706" t="s">
        <v>34</v>
      </c>
      <c r="O706">
        <v>1.56</v>
      </c>
      <c r="P706">
        <v>4.03</v>
      </c>
      <c r="Q706">
        <v>5.68</v>
      </c>
      <c r="R706">
        <v>1.63</v>
      </c>
      <c r="S706">
        <v>4.34</v>
      </c>
      <c r="T706">
        <v>6.4</v>
      </c>
      <c r="U706" t="str">
        <f t="shared" si="10"/>
        <v>HOME STRONGER</v>
      </c>
      <c r="V706" t="str" cm="1">
        <f t="array" ref="V706">_xlfn.IFS(N706="H","HOME WIN",N706="D","DRAW",N706="A","AWAY WIN")</f>
        <v>AWAY WIN</v>
      </c>
    </row>
    <row r="707" spans="1:22" x14ac:dyDescent="0.45">
      <c r="A707" t="s">
        <v>41</v>
      </c>
      <c r="B707" s="2">
        <v>41482</v>
      </c>
      <c r="C707" s="1">
        <v>0.625</v>
      </c>
      <c r="D707" t="s">
        <v>54</v>
      </c>
      <c r="E707" t="s">
        <v>91</v>
      </c>
      <c r="F707">
        <v>1384.2</v>
      </c>
      <c r="G707">
        <v>1218.3800000000001</v>
      </c>
      <c r="H707">
        <v>5</v>
      </c>
      <c r="I707">
        <v>9</v>
      </c>
      <c r="J707">
        <v>3</v>
      </c>
      <c r="K707">
        <v>4</v>
      </c>
      <c r="L707">
        <v>2</v>
      </c>
      <c r="M707">
        <v>2</v>
      </c>
      <c r="N707" t="s">
        <v>28</v>
      </c>
      <c r="O707">
        <v>1.59</v>
      </c>
      <c r="P707">
        <v>3.85</v>
      </c>
      <c r="Q707">
        <v>5.59</v>
      </c>
      <c r="R707">
        <v>1.65</v>
      </c>
      <c r="S707">
        <v>4.22</v>
      </c>
      <c r="T707">
        <v>6.3</v>
      </c>
      <c r="U707" t="str">
        <f t="shared" ref="U707:U770" si="11">IF(F707&gt;G707,"HOME STRONGER","AWAY STRONGER")</f>
        <v>HOME STRONGER</v>
      </c>
      <c r="V707" t="str" cm="1">
        <f t="array" ref="V707">_xlfn.IFS(N707="H","HOME WIN",N707="D","DRAW",N707="A","AWAY WIN")</f>
        <v>DRAW</v>
      </c>
    </row>
    <row r="708" spans="1:22" x14ac:dyDescent="0.45">
      <c r="A708" t="s">
        <v>31</v>
      </c>
      <c r="B708" s="2">
        <v>41482</v>
      </c>
      <c r="C708" s="1">
        <v>0.66666666666666663</v>
      </c>
      <c r="D708" t="s">
        <v>93</v>
      </c>
      <c r="E708" t="s">
        <v>33</v>
      </c>
      <c r="F708">
        <v>1288.04</v>
      </c>
      <c r="G708">
        <v>1365.68</v>
      </c>
      <c r="H708">
        <v>2</v>
      </c>
      <c r="I708">
        <v>5</v>
      </c>
      <c r="J708">
        <v>3</v>
      </c>
      <c r="K708">
        <v>4</v>
      </c>
      <c r="L708">
        <v>0</v>
      </c>
      <c r="M708">
        <v>2</v>
      </c>
      <c r="N708" t="s">
        <v>34</v>
      </c>
      <c r="O708">
        <v>3.16</v>
      </c>
      <c r="P708">
        <v>3.25</v>
      </c>
      <c r="Q708">
        <v>2.25</v>
      </c>
      <c r="R708">
        <v>3.46</v>
      </c>
      <c r="S708">
        <v>3.45</v>
      </c>
      <c r="T708">
        <v>2.4</v>
      </c>
      <c r="U708" t="str">
        <f t="shared" si="11"/>
        <v>AWAY STRONGER</v>
      </c>
      <c r="V708" t="str" cm="1">
        <f t="array" ref="V708">_xlfn.IFS(N708="H","HOME WIN",N708="D","DRAW",N708="A","AWAY WIN")</f>
        <v>AWAY WIN</v>
      </c>
    </row>
    <row r="709" spans="1:22" x14ac:dyDescent="0.45">
      <c r="A709" t="s">
        <v>20</v>
      </c>
      <c r="B709" s="2">
        <v>41482</v>
      </c>
      <c r="C709" s="1">
        <v>0.70833333333333337</v>
      </c>
      <c r="D709" t="s">
        <v>29</v>
      </c>
      <c r="E709" t="s">
        <v>25</v>
      </c>
      <c r="F709">
        <v>1335.2</v>
      </c>
      <c r="G709">
        <v>1472.63</v>
      </c>
      <c r="H709">
        <v>3</v>
      </c>
      <c r="I709">
        <v>3</v>
      </c>
      <c r="J709">
        <v>7</v>
      </c>
      <c r="K709">
        <v>11</v>
      </c>
      <c r="L709">
        <v>2</v>
      </c>
      <c r="M709">
        <v>0</v>
      </c>
      <c r="N709" t="s">
        <v>23</v>
      </c>
      <c r="O709">
        <v>2.67</v>
      </c>
      <c r="P709">
        <v>3.33</v>
      </c>
      <c r="Q709">
        <v>2.54</v>
      </c>
      <c r="R709">
        <v>2.76</v>
      </c>
      <c r="S709">
        <v>3.52</v>
      </c>
      <c r="T709">
        <v>2.7</v>
      </c>
      <c r="U709" t="str">
        <f t="shared" si="11"/>
        <v>AWAY STRONGER</v>
      </c>
      <c r="V709" t="str" cm="1">
        <f t="array" ref="V709">_xlfn.IFS(N709="H","HOME WIN",N709="D","DRAW",N709="A","AWAY WIN")</f>
        <v>HOME WIN</v>
      </c>
    </row>
    <row r="710" spans="1:22" x14ac:dyDescent="0.45">
      <c r="A710" t="s">
        <v>35</v>
      </c>
      <c r="B710" s="2">
        <v>41482</v>
      </c>
      <c r="C710" s="1">
        <v>0.75</v>
      </c>
      <c r="D710" t="s">
        <v>47</v>
      </c>
      <c r="E710" t="s">
        <v>38</v>
      </c>
      <c r="F710">
        <v>1338.54</v>
      </c>
      <c r="G710">
        <v>1346.69</v>
      </c>
      <c r="H710">
        <v>1</v>
      </c>
      <c r="I710">
        <v>4</v>
      </c>
      <c r="J710">
        <v>2</v>
      </c>
      <c r="K710">
        <v>8</v>
      </c>
      <c r="L710">
        <v>1</v>
      </c>
      <c r="M710">
        <v>2</v>
      </c>
      <c r="N710" t="s">
        <v>34</v>
      </c>
      <c r="O710">
        <v>1.95</v>
      </c>
      <c r="P710">
        <v>3.44</v>
      </c>
      <c r="Q710">
        <v>3.73</v>
      </c>
      <c r="R710">
        <v>2.04</v>
      </c>
      <c r="S710">
        <v>3.7</v>
      </c>
      <c r="T710">
        <v>4.45</v>
      </c>
      <c r="U710" t="str">
        <f t="shared" si="11"/>
        <v>AWAY STRONGER</v>
      </c>
      <c r="V710" t="str" cm="1">
        <f t="array" ref="V710">_xlfn.IFS(N710="H","HOME WIN",N710="D","DRAW",N710="A","AWAY WIN")</f>
        <v>AWAY WIN</v>
      </c>
    </row>
    <row r="711" spans="1:22" x14ac:dyDescent="0.45">
      <c r="A711" t="s">
        <v>20</v>
      </c>
      <c r="B711" s="2">
        <v>41483</v>
      </c>
      <c r="C711" s="1">
        <v>0.60416666666666663</v>
      </c>
      <c r="D711" t="s">
        <v>58</v>
      </c>
      <c r="E711" t="s">
        <v>27</v>
      </c>
      <c r="F711">
        <v>1478.87</v>
      </c>
      <c r="G711">
        <v>1290.03</v>
      </c>
      <c r="H711">
        <v>4</v>
      </c>
      <c r="I711">
        <v>4</v>
      </c>
      <c r="J711">
        <v>2</v>
      </c>
      <c r="K711">
        <v>3</v>
      </c>
      <c r="L711">
        <v>6</v>
      </c>
      <c r="M711">
        <v>1</v>
      </c>
      <c r="N711" t="s">
        <v>23</v>
      </c>
      <c r="O711">
        <v>1.31</v>
      </c>
      <c r="P711">
        <v>5.3</v>
      </c>
      <c r="Q711">
        <v>8.5399999999999991</v>
      </c>
      <c r="R711">
        <v>1.36</v>
      </c>
      <c r="S711">
        <v>5.86</v>
      </c>
      <c r="T711">
        <v>10.55</v>
      </c>
      <c r="U711" t="str">
        <f t="shared" si="11"/>
        <v>HOME STRONGER</v>
      </c>
      <c r="V711" t="str" cm="1">
        <f t="array" ref="V711">_xlfn.IFS(N711="H","HOME WIN",N711="D","DRAW",N711="A","AWAY WIN")</f>
        <v>HOME WIN</v>
      </c>
    </row>
    <row r="712" spans="1:22" x14ac:dyDescent="0.45">
      <c r="A712" t="s">
        <v>20</v>
      </c>
      <c r="B712" s="2">
        <v>41483</v>
      </c>
      <c r="C712" s="1">
        <v>0.70833333333333337</v>
      </c>
      <c r="D712" t="s">
        <v>60</v>
      </c>
      <c r="E712" t="s">
        <v>30</v>
      </c>
      <c r="F712">
        <v>1398.47</v>
      </c>
      <c r="G712">
        <v>1527.74</v>
      </c>
      <c r="H712">
        <v>4</v>
      </c>
      <c r="I712">
        <v>10</v>
      </c>
      <c r="J712">
        <v>9</v>
      </c>
      <c r="K712">
        <v>13</v>
      </c>
      <c r="L712">
        <v>1</v>
      </c>
      <c r="M712">
        <v>4</v>
      </c>
      <c r="N712" t="s">
        <v>34</v>
      </c>
      <c r="O712">
        <v>2.81</v>
      </c>
      <c r="P712">
        <v>3.43</v>
      </c>
      <c r="Q712">
        <v>2.37</v>
      </c>
      <c r="R712">
        <v>3.05</v>
      </c>
      <c r="S712">
        <v>3.62</v>
      </c>
      <c r="T712">
        <v>2.5</v>
      </c>
      <c r="U712" t="str">
        <f t="shared" si="11"/>
        <v>AWAY STRONGER</v>
      </c>
      <c r="V712" t="str" cm="1">
        <f t="array" ref="V712">_xlfn.IFS(N712="H","HOME WIN",N712="D","DRAW",N712="A","AWAY WIN")</f>
        <v>AWAY WIN</v>
      </c>
    </row>
    <row r="713" spans="1:22" x14ac:dyDescent="0.45">
      <c r="A713" t="s">
        <v>20</v>
      </c>
      <c r="B713" s="2">
        <v>41483</v>
      </c>
      <c r="C713" s="1">
        <v>0.70833333333333337</v>
      </c>
      <c r="D713" t="s">
        <v>26</v>
      </c>
      <c r="E713" t="s">
        <v>24</v>
      </c>
      <c r="F713">
        <v>1360.75</v>
      </c>
      <c r="G713">
        <v>1392.8</v>
      </c>
      <c r="H713">
        <v>2</v>
      </c>
      <c r="I713">
        <v>6</v>
      </c>
      <c r="J713">
        <v>1</v>
      </c>
      <c r="K713">
        <v>7</v>
      </c>
      <c r="L713">
        <v>1</v>
      </c>
      <c r="M713">
        <v>1</v>
      </c>
      <c r="N713" t="s">
        <v>28</v>
      </c>
      <c r="O713">
        <v>2.31</v>
      </c>
      <c r="P713">
        <v>3.31</v>
      </c>
      <c r="Q713">
        <v>3</v>
      </c>
      <c r="R713">
        <v>2.4500000000000002</v>
      </c>
      <c r="S713">
        <v>3.45</v>
      </c>
      <c r="T713">
        <v>3.2</v>
      </c>
      <c r="U713" t="str">
        <f t="shared" si="11"/>
        <v>AWAY STRONGER</v>
      </c>
      <c r="V713" t="str" cm="1">
        <f t="array" ref="V713">_xlfn.IFS(N713="H","HOME WIN",N713="D","DRAW",N713="A","AWAY WIN")</f>
        <v>DRAW</v>
      </c>
    </row>
    <row r="714" spans="1:22" x14ac:dyDescent="0.45">
      <c r="A714" t="s">
        <v>20</v>
      </c>
      <c r="B714" s="2">
        <v>41483</v>
      </c>
      <c r="C714" s="1">
        <v>0.75</v>
      </c>
      <c r="D714" t="s">
        <v>59</v>
      </c>
      <c r="E714" t="s">
        <v>88</v>
      </c>
      <c r="F714">
        <v>1422.68</v>
      </c>
      <c r="G714">
        <v>1255.75</v>
      </c>
      <c r="H714">
        <v>5</v>
      </c>
      <c r="I714">
        <v>6</v>
      </c>
      <c r="J714">
        <v>2</v>
      </c>
      <c r="K714">
        <v>3</v>
      </c>
      <c r="L714">
        <v>3</v>
      </c>
      <c r="M714">
        <v>0</v>
      </c>
      <c r="N714" t="s">
        <v>23</v>
      </c>
      <c r="O714">
        <v>1.5</v>
      </c>
      <c r="P714">
        <v>4.1399999999999997</v>
      </c>
      <c r="Q714">
        <v>6.29</v>
      </c>
      <c r="R714">
        <v>1.55</v>
      </c>
      <c r="S714">
        <v>4.7</v>
      </c>
      <c r="T714">
        <v>7.4</v>
      </c>
      <c r="U714" t="str">
        <f t="shared" si="11"/>
        <v>HOME STRONGER</v>
      </c>
      <c r="V714" t="str" cm="1">
        <f t="array" ref="V714">_xlfn.IFS(N714="H","HOME WIN",N714="D","DRAW",N714="A","AWAY WIN")</f>
        <v>HOME WIN</v>
      </c>
    </row>
    <row r="715" spans="1:22" x14ac:dyDescent="0.45">
      <c r="A715" t="s">
        <v>41</v>
      </c>
      <c r="B715" s="2">
        <v>41484</v>
      </c>
      <c r="C715" s="1">
        <v>0.75</v>
      </c>
      <c r="D715" t="s">
        <v>87</v>
      </c>
      <c r="E715" t="s">
        <v>50</v>
      </c>
      <c r="F715">
        <v>1242.52</v>
      </c>
      <c r="G715">
        <v>1220.3599999999999</v>
      </c>
      <c r="H715">
        <v>4</v>
      </c>
      <c r="I715">
        <v>5</v>
      </c>
      <c r="J715">
        <v>1</v>
      </c>
      <c r="K715">
        <v>1</v>
      </c>
      <c r="L715">
        <v>1</v>
      </c>
      <c r="M715">
        <v>1</v>
      </c>
      <c r="N715" t="s">
        <v>28</v>
      </c>
      <c r="O715">
        <v>1.9</v>
      </c>
      <c r="P715">
        <v>3.5</v>
      </c>
      <c r="Q715">
        <v>3.89</v>
      </c>
      <c r="R715">
        <v>2</v>
      </c>
      <c r="S715">
        <v>3.8</v>
      </c>
      <c r="T715">
        <v>4.33</v>
      </c>
      <c r="U715" t="str">
        <f t="shared" si="11"/>
        <v>HOME STRONGER</v>
      </c>
      <c r="V715" t="str" cm="1">
        <f t="array" ref="V715">_xlfn.IFS(N715="H","HOME WIN",N715="D","DRAW",N715="A","AWAY WIN")</f>
        <v>DRAW</v>
      </c>
    </row>
    <row r="716" spans="1:22" x14ac:dyDescent="0.45">
      <c r="A716" t="s">
        <v>31</v>
      </c>
      <c r="B716" s="2">
        <v>41484</v>
      </c>
      <c r="C716" s="1">
        <v>0.75</v>
      </c>
      <c r="D716" t="s">
        <v>45</v>
      </c>
      <c r="E716" t="s">
        <v>68</v>
      </c>
      <c r="F716">
        <v>1421.09</v>
      </c>
      <c r="G716">
        <v>1391.81</v>
      </c>
      <c r="H716">
        <v>3</v>
      </c>
      <c r="I716">
        <v>9</v>
      </c>
      <c r="J716">
        <v>7</v>
      </c>
      <c r="K716">
        <v>8</v>
      </c>
      <c r="L716">
        <v>1</v>
      </c>
      <c r="M716">
        <v>2</v>
      </c>
      <c r="N716" t="s">
        <v>34</v>
      </c>
      <c r="O716">
        <v>1.93</v>
      </c>
      <c r="P716">
        <v>3.42</v>
      </c>
      <c r="Q716">
        <v>3.89</v>
      </c>
      <c r="R716">
        <v>2.02</v>
      </c>
      <c r="S716">
        <v>3.6</v>
      </c>
      <c r="T716">
        <v>4.59</v>
      </c>
      <c r="U716" t="str">
        <f t="shared" si="11"/>
        <v>HOME STRONGER</v>
      </c>
      <c r="V716" t="str" cm="1">
        <f t="array" ref="V716">_xlfn.IFS(N716="H","HOME WIN",N716="D","DRAW",N716="A","AWAY WIN")</f>
        <v>AWAY WIN</v>
      </c>
    </row>
    <row r="717" spans="1:22" x14ac:dyDescent="0.45">
      <c r="A717" t="s">
        <v>61</v>
      </c>
      <c r="B717" s="2">
        <v>41489</v>
      </c>
      <c r="C717" s="1">
        <v>0.82291666666666663</v>
      </c>
      <c r="D717" t="s">
        <v>64</v>
      </c>
      <c r="E717" t="s">
        <v>62</v>
      </c>
      <c r="F717">
        <v>1290.5899999999999</v>
      </c>
      <c r="G717">
        <v>1530.82</v>
      </c>
      <c r="H717">
        <v>4</v>
      </c>
      <c r="I717">
        <v>7</v>
      </c>
      <c r="J717">
        <v>6</v>
      </c>
      <c r="K717">
        <v>10</v>
      </c>
      <c r="L717">
        <v>1</v>
      </c>
      <c r="M717">
        <v>2</v>
      </c>
      <c r="N717" t="s">
        <v>34</v>
      </c>
      <c r="O717">
        <v>4.96</v>
      </c>
      <c r="P717">
        <v>3.52</v>
      </c>
      <c r="Q717">
        <v>1.68</v>
      </c>
      <c r="R717">
        <v>6</v>
      </c>
      <c r="S717">
        <v>3.9</v>
      </c>
      <c r="T717">
        <v>1.77</v>
      </c>
      <c r="U717" t="str">
        <f t="shared" si="11"/>
        <v>AWAY STRONGER</v>
      </c>
      <c r="V717" t="str" cm="1">
        <f t="array" ref="V717">_xlfn.IFS(N717="H","HOME WIN",N717="D","DRAW",N717="A","AWAY WIN")</f>
        <v>AWAY WIN</v>
      </c>
    </row>
    <row r="718" spans="1:22" x14ac:dyDescent="0.45">
      <c r="A718" t="s">
        <v>31</v>
      </c>
      <c r="B718" s="2">
        <v>41490</v>
      </c>
      <c r="C718" s="1">
        <v>0.75</v>
      </c>
      <c r="D718" t="s">
        <v>68</v>
      </c>
      <c r="E718" t="s">
        <v>32</v>
      </c>
      <c r="F718">
        <v>1377.91</v>
      </c>
      <c r="G718">
        <v>1332.17</v>
      </c>
      <c r="H718">
        <v>9</v>
      </c>
      <c r="I718">
        <v>11</v>
      </c>
      <c r="J718">
        <v>2</v>
      </c>
      <c r="K718">
        <v>3</v>
      </c>
      <c r="L718">
        <v>1</v>
      </c>
      <c r="M718">
        <v>0</v>
      </c>
      <c r="N718" t="s">
        <v>23</v>
      </c>
      <c r="O718">
        <v>1.68</v>
      </c>
      <c r="P718">
        <v>3.76</v>
      </c>
      <c r="Q718">
        <v>4.82</v>
      </c>
      <c r="R718">
        <v>1.8</v>
      </c>
      <c r="S718">
        <v>4.13</v>
      </c>
      <c r="T718">
        <v>5.65</v>
      </c>
      <c r="U718" t="str">
        <f t="shared" si="11"/>
        <v>HOME STRONGER</v>
      </c>
      <c r="V718" t="str" cm="1">
        <f t="array" ref="V718">_xlfn.IFS(N718="H","HOME WIN",N718="D","DRAW",N718="A","AWAY WIN")</f>
        <v>HOME WIN</v>
      </c>
    </row>
    <row r="719" spans="1:22" x14ac:dyDescent="0.45">
      <c r="A719" t="s">
        <v>20</v>
      </c>
      <c r="B719" s="2">
        <v>41491</v>
      </c>
      <c r="C719" s="1">
        <v>0.75</v>
      </c>
      <c r="D719" t="s">
        <v>30</v>
      </c>
      <c r="E719" t="s">
        <v>49</v>
      </c>
      <c r="F719">
        <v>1516.5</v>
      </c>
      <c r="G719">
        <v>1406.64</v>
      </c>
      <c r="H719">
        <v>9</v>
      </c>
      <c r="I719">
        <v>13</v>
      </c>
      <c r="J719">
        <v>1</v>
      </c>
      <c r="K719">
        <v>4</v>
      </c>
      <c r="L719">
        <v>2</v>
      </c>
      <c r="M719">
        <v>1</v>
      </c>
      <c r="N719" t="s">
        <v>23</v>
      </c>
      <c r="O719">
        <v>1.64</v>
      </c>
      <c r="P719">
        <v>3.75</v>
      </c>
      <c r="Q719">
        <v>5.12</v>
      </c>
      <c r="R719">
        <v>1.77</v>
      </c>
      <c r="S719">
        <v>4</v>
      </c>
      <c r="T719">
        <v>5.5</v>
      </c>
      <c r="U719" t="str">
        <f t="shared" si="11"/>
        <v>HOME STRONGER</v>
      </c>
      <c r="V719" t="str" cm="1">
        <f t="array" ref="V719">_xlfn.IFS(N719="H","HOME WIN",N719="D","DRAW",N719="A","AWAY WIN")</f>
        <v>HOME WIN</v>
      </c>
    </row>
    <row r="720" spans="1:22" x14ac:dyDescent="0.45">
      <c r="A720" t="s">
        <v>20</v>
      </c>
      <c r="B720" s="2">
        <v>41491</v>
      </c>
      <c r="C720" s="1">
        <v>0.75</v>
      </c>
      <c r="D720" t="s">
        <v>40</v>
      </c>
      <c r="E720" t="s">
        <v>27</v>
      </c>
      <c r="F720">
        <v>1370.7</v>
      </c>
      <c r="G720">
        <v>1279.25</v>
      </c>
      <c r="H720">
        <v>7</v>
      </c>
      <c r="I720">
        <v>8</v>
      </c>
      <c r="J720">
        <v>1</v>
      </c>
      <c r="K720">
        <v>3</v>
      </c>
      <c r="L720">
        <v>1</v>
      </c>
      <c r="M720">
        <v>2</v>
      </c>
      <c r="N720" t="s">
        <v>34</v>
      </c>
      <c r="O720">
        <v>1.87</v>
      </c>
      <c r="P720">
        <v>3.5</v>
      </c>
      <c r="Q720">
        <v>3.97</v>
      </c>
      <c r="R720">
        <v>2</v>
      </c>
      <c r="S720">
        <v>3.7</v>
      </c>
      <c r="T720">
        <v>4.33</v>
      </c>
      <c r="U720" t="str">
        <f t="shared" si="11"/>
        <v>HOME STRONGER</v>
      </c>
      <c r="V720" t="str" cm="1">
        <f t="array" ref="V720">_xlfn.IFS(N720="H","HOME WIN",N720="D","DRAW",N720="A","AWAY WIN")</f>
        <v>AWAY WIN</v>
      </c>
    </row>
    <row r="721" spans="1:22" x14ac:dyDescent="0.45">
      <c r="A721" t="s">
        <v>20</v>
      </c>
      <c r="B721" s="2">
        <v>41493</v>
      </c>
      <c r="C721" s="1">
        <v>0.75</v>
      </c>
      <c r="D721" t="s">
        <v>27</v>
      </c>
      <c r="E721" t="s">
        <v>60</v>
      </c>
      <c r="F721">
        <v>1279.25</v>
      </c>
      <c r="G721">
        <v>1379.1</v>
      </c>
      <c r="H721">
        <v>3</v>
      </c>
      <c r="I721">
        <v>5</v>
      </c>
      <c r="J721">
        <v>4</v>
      </c>
      <c r="K721">
        <v>7</v>
      </c>
      <c r="L721">
        <v>1</v>
      </c>
      <c r="M721">
        <v>1</v>
      </c>
      <c r="N721" t="s">
        <v>28</v>
      </c>
      <c r="O721">
        <v>2.62</v>
      </c>
      <c r="P721">
        <v>3.39</v>
      </c>
      <c r="Q721">
        <v>2.52</v>
      </c>
      <c r="R721">
        <v>2.76</v>
      </c>
      <c r="S721">
        <v>3.76</v>
      </c>
      <c r="T721">
        <v>2.7</v>
      </c>
      <c r="U721" t="str">
        <f t="shared" si="11"/>
        <v>AWAY STRONGER</v>
      </c>
      <c r="V721" t="str" cm="1">
        <f t="array" ref="V721">_xlfn.IFS(N721="H","HOME WIN",N721="D","DRAW",N721="A","AWAY WIN")</f>
        <v>DRAW</v>
      </c>
    </row>
    <row r="722" spans="1:22" x14ac:dyDescent="0.45">
      <c r="A722" t="s">
        <v>61</v>
      </c>
      <c r="B722" s="2">
        <v>41497</v>
      </c>
      <c r="C722" s="1">
        <v>0.70833333333333337</v>
      </c>
      <c r="D722" t="s">
        <v>80</v>
      </c>
      <c r="E722" t="s">
        <v>94</v>
      </c>
      <c r="F722">
        <v>1307.48</v>
      </c>
      <c r="G722">
        <v>1208.8</v>
      </c>
      <c r="H722">
        <v>6</v>
      </c>
      <c r="I722">
        <v>10</v>
      </c>
      <c r="J722">
        <v>0</v>
      </c>
      <c r="K722">
        <v>3</v>
      </c>
      <c r="L722">
        <v>1</v>
      </c>
      <c r="M722">
        <v>1</v>
      </c>
      <c r="N722" t="s">
        <v>28</v>
      </c>
      <c r="O722">
        <v>2.1800000000000002</v>
      </c>
      <c r="P722">
        <v>3.18</v>
      </c>
      <c r="Q722">
        <v>3.36</v>
      </c>
      <c r="R722">
        <v>2.5299999999999998</v>
      </c>
      <c r="S722">
        <v>3.3</v>
      </c>
      <c r="T722">
        <v>3.77</v>
      </c>
      <c r="U722" t="str">
        <f t="shared" si="11"/>
        <v>HOME STRONGER</v>
      </c>
      <c r="V722" t="str" cm="1">
        <f t="array" ref="V722">_xlfn.IFS(N722="H","HOME WIN",N722="D","DRAW",N722="A","AWAY WIN")</f>
        <v>DRAW</v>
      </c>
    </row>
    <row r="723" spans="1:22" x14ac:dyDescent="0.45">
      <c r="A723" t="s">
        <v>31</v>
      </c>
      <c r="B723" s="2">
        <v>41497</v>
      </c>
      <c r="C723" s="1">
        <v>0.72916666666666663</v>
      </c>
      <c r="D723" t="s">
        <v>95</v>
      </c>
      <c r="E723" t="s">
        <v>55</v>
      </c>
      <c r="F723">
        <v>1282.6199999999999</v>
      </c>
      <c r="G723">
        <v>1455.38</v>
      </c>
      <c r="H723">
        <v>2</v>
      </c>
      <c r="I723">
        <v>2</v>
      </c>
      <c r="J723">
        <v>7</v>
      </c>
      <c r="K723">
        <v>13</v>
      </c>
      <c r="L723">
        <v>2</v>
      </c>
      <c r="M723">
        <v>3</v>
      </c>
      <c r="N723" t="s">
        <v>34</v>
      </c>
      <c r="O723">
        <v>3.81</v>
      </c>
      <c r="P723">
        <v>3.46</v>
      </c>
      <c r="Q723">
        <v>1.94</v>
      </c>
      <c r="R723">
        <v>4.24</v>
      </c>
      <c r="S723">
        <v>3.75</v>
      </c>
      <c r="T723">
        <v>2.0099999999999998</v>
      </c>
      <c r="U723" t="str">
        <f t="shared" si="11"/>
        <v>AWAY STRONGER</v>
      </c>
      <c r="V723" t="str" cm="1">
        <f t="array" ref="V723">_xlfn.IFS(N723="H","HOME WIN",N723="D","DRAW",N723="A","AWAY WIN")</f>
        <v>AWAY WIN</v>
      </c>
    </row>
    <row r="724" spans="1:22" x14ac:dyDescent="0.45">
      <c r="A724" t="s">
        <v>61</v>
      </c>
      <c r="B724" s="2">
        <v>41498</v>
      </c>
      <c r="C724" s="1">
        <v>0.60416666666666663</v>
      </c>
      <c r="D724" t="s">
        <v>64</v>
      </c>
      <c r="E724" t="s">
        <v>94</v>
      </c>
      <c r="F724">
        <v>1290.5899999999999</v>
      </c>
      <c r="G724">
        <v>1208.8</v>
      </c>
      <c r="H724">
        <v>1</v>
      </c>
      <c r="I724">
        <v>7</v>
      </c>
      <c r="J724">
        <v>1</v>
      </c>
      <c r="K724">
        <v>1</v>
      </c>
      <c r="L724">
        <v>0</v>
      </c>
      <c r="M724">
        <v>0</v>
      </c>
      <c r="N724" t="s">
        <v>28</v>
      </c>
      <c r="O724">
        <v>3.03</v>
      </c>
      <c r="P724">
        <v>3.17</v>
      </c>
      <c r="Q724">
        <v>2.34</v>
      </c>
      <c r="R724">
        <v>3.3</v>
      </c>
      <c r="S724">
        <v>3.36</v>
      </c>
      <c r="T724">
        <v>2.48</v>
      </c>
      <c r="U724" t="str">
        <f t="shared" si="11"/>
        <v>HOME STRONGER</v>
      </c>
      <c r="V724" t="str" cm="1">
        <f t="array" ref="V724">_xlfn.IFS(N724="H","HOME WIN",N724="D","DRAW",N724="A","AWAY WIN")</f>
        <v>DRAW</v>
      </c>
    </row>
    <row r="725" spans="1:22" x14ac:dyDescent="0.45">
      <c r="A725" t="s">
        <v>31</v>
      </c>
      <c r="B725" s="2">
        <v>41498</v>
      </c>
      <c r="C725" s="1">
        <v>0.64583333333333337</v>
      </c>
      <c r="D725" t="s">
        <v>55</v>
      </c>
      <c r="E725" t="s">
        <v>33</v>
      </c>
      <c r="F725">
        <v>1455.38</v>
      </c>
      <c r="G725">
        <v>1353.51</v>
      </c>
      <c r="H725">
        <v>9</v>
      </c>
      <c r="I725">
        <v>13</v>
      </c>
      <c r="J725">
        <v>3</v>
      </c>
      <c r="K725">
        <v>7</v>
      </c>
      <c r="L725">
        <v>3</v>
      </c>
      <c r="M725">
        <v>0</v>
      </c>
      <c r="N725" t="s">
        <v>23</v>
      </c>
      <c r="O725">
        <v>1.77</v>
      </c>
      <c r="P725">
        <v>3.61</v>
      </c>
      <c r="Q725">
        <v>4.41</v>
      </c>
      <c r="R725">
        <v>1.9</v>
      </c>
      <c r="S725">
        <v>3.9</v>
      </c>
      <c r="T725">
        <v>4.9400000000000004</v>
      </c>
      <c r="U725" t="str">
        <f t="shared" si="11"/>
        <v>HOME STRONGER</v>
      </c>
      <c r="V725" t="str" cm="1">
        <f t="array" ref="V725">_xlfn.IFS(N725="H","HOME WIN",N725="D","DRAW",N725="A","AWAY WIN")</f>
        <v>HOME WIN</v>
      </c>
    </row>
    <row r="726" spans="1:22" x14ac:dyDescent="0.45">
      <c r="A726" t="s">
        <v>31</v>
      </c>
      <c r="B726" s="2">
        <v>41502</v>
      </c>
      <c r="C726" s="1">
        <v>0.72916666666666663</v>
      </c>
      <c r="D726" t="s">
        <v>55</v>
      </c>
      <c r="E726" t="s">
        <v>57</v>
      </c>
      <c r="F726">
        <v>1468.35</v>
      </c>
      <c r="G726">
        <v>1353.89</v>
      </c>
      <c r="H726">
        <v>9</v>
      </c>
      <c r="I726">
        <v>13</v>
      </c>
      <c r="J726">
        <v>2</v>
      </c>
      <c r="K726">
        <v>6</v>
      </c>
      <c r="L726">
        <v>5</v>
      </c>
      <c r="M726">
        <v>2</v>
      </c>
      <c r="N726" t="s">
        <v>23</v>
      </c>
      <c r="O726">
        <v>1.96</v>
      </c>
      <c r="P726">
        <v>3.45</v>
      </c>
      <c r="Q726">
        <v>3.72</v>
      </c>
      <c r="R726">
        <v>2.04</v>
      </c>
      <c r="S726">
        <v>3.85</v>
      </c>
      <c r="T726">
        <v>4.25</v>
      </c>
      <c r="U726" t="str">
        <f t="shared" si="11"/>
        <v>HOME STRONGER</v>
      </c>
      <c r="V726" t="str" cm="1">
        <f t="array" ref="V726">_xlfn.IFS(N726="H","HOME WIN",N726="D","DRAW",N726="A","AWAY WIN")</f>
        <v>HOME WIN</v>
      </c>
    </row>
    <row r="727" spans="1:22" x14ac:dyDescent="0.45">
      <c r="A727" t="s">
        <v>35</v>
      </c>
      <c r="B727" s="2">
        <v>41503</v>
      </c>
      <c r="C727" s="1">
        <v>0.64583333333333337</v>
      </c>
      <c r="D727" t="s">
        <v>37</v>
      </c>
      <c r="E727" t="s">
        <v>39</v>
      </c>
      <c r="F727">
        <v>1311.66</v>
      </c>
      <c r="G727">
        <v>1598.14</v>
      </c>
      <c r="H727">
        <v>4</v>
      </c>
      <c r="I727">
        <v>4</v>
      </c>
      <c r="J727">
        <v>9</v>
      </c>
      <c r="K727">
        <v>13</v>
      </c>
      <c r="L727">
        <v>1</v>
      </c>
      <c r="M727">
        <v>1</v>
      </c>
      <c r="N727" t="s">
        <v>28</v>
      </c>
      <c r="O727">
        <v>5.97</v>
      </c>
      <c r="P727">
        <v>4.22</v>
      </c>
      <c r="Q727">
        <v>1.5</v>
      </c>
      <c r="R727">
        <v>6.6</v>
      </c>
      <c r="S727">
        <v>4.58</v>
      </c>
      <c r="T727">
        <v>1.6</v>
      </c>
      <c r="U727" t="str">
        <f t="shared" si="11"/>
        <v>AWAY STRONGER</v>
      </c>
      <c r="V727" t="str" cm="1">
        <f t="array" ref="V727">_xlfn.IFS(N727="H","HOME WIN",N727="D","DRAW",N727="A","AWAY WIN")</f>
        <v>DRAW</v>
      </c>
    </row>
    <row r="728" spans="1:22" x14ac:dyDescent="0.45">
      <c r="A728" t="s">
        <v>31</v>
      </c>
      <c r="B728" s="2">
        <v>41503</v>
      </c>
      <c r="C728" s="1">
        <v>0.66666666666666663</v>
      </c>
      <c r="D728" t="s">
        <v>56</v>
      </c>
      <c r="E728" t="s">
        <v>68</v>
      </c>
      <c r="F728">
        <v>1440.21</v>
      </c>
      <c r="G728">
        <v>1363.67</v>
      </c>
      <c r="H728">
        <v>4</v>
      </c>
      <c r="I728">
        <v>8</v>
      </c>
      <c r="J728">
        <v>9</v>
      </c>
      <c r="K728">
        <v>13</v>
      </c>
      <c r="L728">
        <v>2</v>
      </c>
      <c r="M728">
        <v>1</v>
      </c>
      <c r="N728" t="s">
        <v>23</v>
      </c>
      <c r="O728">
        <v>2.15</v>
      </c>
      <c r="P728">
        <v>3.3</v>
      </c>
      <c r="Q728">
        <v>3.35</v>
      </c>
      <c r="R728">
        <v>2.27</v>
      </c>
      <c r="S728">
        <v>3.55</v>
      </c>
      <c r="T728">
        <v>3.7</v>
      </c>
      <c r="U728" t="str">
        <f t="shared" si="11"/>
        <v>HOME STRONGER</v>
      </c>
      <c r="V728" t="str" cm="1">
        <f t="array" ref="V728">_xlfn.IFS(N728="H","HOME WIN",N728="D","DRAW",N728="A","AWAY WIN")</f>
        <v>HOME WIN</v>
      </c>
    </row>
    <row r="729" spans="1:22" x14ac:dyDescent="0.45">
      <c r="A729" t="s">
        <v>20</v>
      </c>
      <c r="B729" s="2">
        <v>41503</v>
      </c>
      <c r="C729" s="1">
        <v>0.70833333333333337</v>
      </c>
      <c r="D729" t="s">
        <v>30</v>
      </c>
      <c r="E729" t="s">
        <v>40</v>
      </c>
      <c r="F729">
        <v>1504.75</v>
      </c>
      <c r="G729">
        <v>1338.11</v>
      </c>
      <c r="H729">
        <v>9</v>
      </c>
      <c r="I729">
        <v>15</v>
      </c>
      <c r="J729">
        <v>4</v>
      </c>
      <c r="K729">
        <v>8</v>
      </c>
      <c r="L729">
        <v>0</v>
      </c>
      <c r="M729">
        <v>0</v>
      </c>
      <c r="N729" t="s">
        <v>28</v>
      </c>
      <c r="O729">
        <v>1.39</v>
      </c>
      <c r="P729">
        <v>4.66</v>
      </c>
      <c r="Q729">
        <v>7.5</v>
      </c>
      <c r="R729">
        <v>1.55</v>
      </c>
      <c r="S729">
        <v>5.4</v>
      </c>
      <c r="T729">
        <v>8.3000000000000007</v>
      </c>
      <c r="U729" t="str">
        <f t="shared" si="11"/>
        <v>HOME STRONGER</v>
      </c>
      <c r="V729" t="str" cm="1">
        <f t="array" ref="V729">_xlfn.IFS(N729="H","HOME WIN",N729="D","DRAW",N729="A","AWAY WIN")</f>
        <v>DRAW</v>
      </c>
    </row>
    <row r="730" spans="1:22" x14ac:dyDescent="0.45">
      <c r="A730" t="s">
        <v>65</v>
      </c>
      <c r="B730" s="2">
        <v>41503</v>
      </c>
      <c r="C730" s="1">
        <v>0.70833333333333337</v>
      </c>
      <c r="D730" t="s">
        <v>79</v>
      </c>
      <c r="E730" t="s">
        <v>66</v>
      </c>
      <c r="F730">
        <v>1504.97</v>
      </c>
      <c r="G730">
        <v>1546.62</v>
      </c>
      <c r="H730">
        <v>7</v>
      </c>
      <c r="I730">
        <v>10</v>
      </c>
      <c r="J730">
        <v>7</v>
      </c>
      <c r="K730">
        <v>9</v>
      </c>
      <c r="L730">
        <v>1</v>
      </c>
      <c r="M730">
        <v>3</v>
      </c>
      <c r="N730" t="s">
        <v>34</v>
      </c>
      <c r="O730">
        <v>2.65</v>
      </c>
      <c r="P730">
        <v>3.16</v>
      </c>
      <c r="Q730">
        <v>2.52</v>
      </c>
      <c r="R730">
        <v>2.81</v>
      </c>
      <c r="S730">
        <v>3.37</v>
      </c>
      <c r="T730">
        <v>2.82</v>
      </c>
      <c r="U730" t="str">
        <f t="shared" si="11"/>
        <v>AWAY STRONGER</v>
      </c>
      <c r="V730" t="str" cm="1">
        <f t="array" ref="V730">_xlfn.IFS(N730="H","HOME WIN",N730="D","DRAW",N730="A","AWAY WIN")</f>
        <v>AWAY WIN</v>
      </c>
    </row>
    <row r="731" spans="1:22" x14ac:dyDescent="0.45">
      <c r="A731" t="s">
        <v>35</v>
      </c>
      <c r="B731" s="2">
        <v>41503</v>
      </c>
      <c r="C731" s="1">
        <v>0.75</v>
      </c>
      <c r="D731" t="s">
        <v>38</v>
      </c>
      <c r="E731" t="s">
        <v>36</v>
      </c>
      <c r="F731">
        <v>1352.77</v>
      </c>
      <c r="G731">
        <v>1397.4</v>
      </c>
      <c r="H731">
        <v>4</v>
      </c>
      <c r="I731">
        <v>8</v>
      </c>
      <c r="J731">
        <v>4</v>
      </c>
      <c r="K731">
        <v>7</v>
      </c>
      <c r="L731">
        <v>2</v>
      </c>
      <c r="M731">
        <v>3</v>
      </c>
      <c r="N731" t="s">
        <v>34</v>
      </c>
      <c r="O731">
        <v>2.46</v>
      </c>
      <c r="P731">
        <v>3.29</v>
      </c>
      <c r="Q731">
        <v>2.74</v>
      </c>
      <c r="R731">
        <v>2.6</v>
      </c>
      <c r="S731">
        <v>3.59</v>
      </c>
      <c r="T731">
        <v>3.05</v>
      </c>
      <c r="U731" t="str">
        <f t="shared" si="11"/>
        <v>AWAY STRONGER</v>
      </c>
      <c r="V731" t="str" cm="1">
        <f t="array" ref="V731">_xlfn.IFS(N731="H","HOME WIN",N731="D","DRAW",N731="A","AWAY WIN")</f>
        <v>AWAY WIN</v>
      </c>
    </row>
    <row r="732" spans="1:22" x14ac:dyDescent="0.45">
      <c r="A732" t="s">
        <v>31</v>
      </c>
      <c r="B732" s="2">
        <v>41504</v>
      </c>
      <c r="C732" s="1">
        <v>0.54166666666666663</v>
      </c>
      <c r="D732" t="s">
        <v>93</v>
      </c>
      <c r="E732" t="s">
        <v>44</v>
      </c>
      <c r="F732">
        <v>1279.78</v>
      </c>
      <c r="G732">
        <v>1348.57</v>
      </c>
      <c r="H732">
        <v>1</v>
      </c>
      <c r="I732">
        <v>5</v>
      </c>
      <c r="J732">
        <v>3</v>
      </c>
      <c r="K732">
        <v>6</v>
      </c>
      <c r="L732">
        <v>1</v>
      </c>
      <c r="M732">
        <v>1</v>
      </c>
      <c r="N732" t="s">
        <v>28</v>
      </c>
      <c r="O732">
        <v>2.87</v>
      </c>
      <c r="P732">
        <v>3.34</v>
      </c>
      <c r="Q732">
        <v>2.38</v>
      </c>
      <c r="R732">
        <v>3.09</v>
      </c>
      <c r="S732">
        <v>3.55</v>
      </c>
      <c r="T732">
        <v>2.6</v>
      </c>
      <c r="U732" t="str">
        <f t="shared" si="11"/>
        <v>AWAY STRONGER</v>
      </c>
      <c r="V732" t="str" cm="1">
        <f t="array" ref="V732">_xlfn.IFS(N732="H","HOME WIN",N732="D","DRAW",N732="A","AWAY WIN")</f>
        <v>DRAW</v>
      </c>
    </row>
    <row r="733" spans="1:22" x14ac:dyDescent="0.45">
      <c r="A733" t="s">
        <v>41</v>
      </c>
      <c r="B733" s="2">
        <v>41504</v>
      </c>
      <c r="C733" s="1">
        <v>0.58333333333333337</v>
      </c>
      <c r="D733" t="s">
        <v>87</v>
      </c>
      <c r="E733" t="s">
        <v>43</v>
      </c>
      <c r="F733">
        <v>1240.75</v>
      </c>
      <c r="G733">
        <v>1313.19</v>
      </c>
      <c r="H733">
        <v>2</v>
      </c>
      <c r="I733">
        <v>6</v>
      </c>
      <c r="J733">
        <v>4</v>
      </c>
      <c r="K733">
        <v>5</v>
      </c>
      <c r="L733">
        <v>2</v>
      </c>
      <c r="M733">
        <v>2</v>
      </c>
      <c r="N733" t="s">
        <v>28</v>
      </c>
      <c r="O733">
        <v>2.42</v>
      </c>
      <c r="P733">
        <v>3.19</v>
      </c>
      <c r="Q733">
        <v>2.91</v>
      </c>
      <c r="R733">
        <v>2.66</v>
      </c>
      <c r="S733">
        <v>3.36</v>
      </c>
      <c r="T733">
        <v>3.13</v>
      </c>
      <c r="U733" t="str">
        <f t="shared" si="11"/>
        <v>AWAY STRONGER</v>
      </c>
      <c r="V733" t="str" cm="1">
        <f t="array" ref="V733">_xlfn.IFS(N733="H","HOME WIN",N733="D","DRAW",N733="A","AWAY WIN")</f>
        <v>DRAW</v>
      </c>
    </row>
    <row r="734" spans="1:22" x14ac:dyDescent="0.45">
      <c r="A734" t="s">
        <v>20</v>
      </c>
      <c r="B734" s="2">
        <v>41504</v>
      </c>
      <c r="C734" s="1">
        <v>0.60416666666666663</v>
      </c>
      <c r="D734" t="s">
        <v>88</v>
      </c>
      <c r="E734" t="s">
        <v>24</v>
      </c>
      <c r="F734">
        <v>1240.67</v>
      </c>
      <c r="G734">
        <v>1379.55</v>
      </c>
      <c r="H734">
        <v>1</v>
      </c>
      <c r="I734">
        <v>2</v>
      </c>
      <c r="J734">
        <v>2</v>
      </c>
      <c r="K734">
        <v>5</v>
      </c>
      <c r="L734">
        <v>1</v>
      </c>
      <c r="M734">
        <v>2</v>
      </c>
      <c r="N734" t="s">
        <v>34</v>
      </c>
      <c r="O734">
        <v>2.19</v>
      </c>
      <c r="P734">
        <v>3.46</v>
      </c>
      <c r="Q734">
        <v>3.11</v>
      </c>
      <c r="R734">
        <v>2.29</v>
      </c>
      <c r="S734">
        <v>3.81</v>
      </c>
      <c r="T734">
        <v>3.35</v>
      </c>
      <c r="U734" t="str">
        <f t="shared" si="11"/>
        <v>AWAY STRONGER</v>
      </c>
      <c r="V734" t="str" cm="1">
        <f t="array" ref="V734">_xlfn.IFS(N734="H","HOME WIN",N734="D","DRAW",N734="A","AWAY WIN")</f>
        <v>AWAY WIN</v>
      </c>
    </row>
    <row r="735" spans="1:22" x14ac:dyDescent="0.45">
      <c r="A735" t="s">
        <v>74</v>
      </c>
      <c r="B735" s="2">
        <v>41504</v>
      </c>
      <c r="C735" s="1">
        <v>0.6875</v>
      </c>
      <c r="D735" t="s">
        <v>76</v>
      </c>
      <c r="E735" t="s">
        <v>75</v>
      </c>
      <c r="F735">
        <v>1223.24</v>
      </c>
      <c r="G735">
        <v>1135.08</v>
      </c>
      <c r="H735">
        <v>0</v>
      </c>
      <c r="I735">
        <v>6</v>
      </c>
      <c r="J735">
        <v>2</v>
      </c>
      <c r="K735">
        <v>6</v>
      </c>
      <c r="L735">
        <v>1</v>
      </c>
      <c r="M735">
        <v>1</v>
      </c>
      <c r="N735" t="s">
        <v>28</v>
      </c>
      <c r="O735">
        <v>1.95</v>
      </c>
      <c r="P735">
        <v>3.32</v>
      </c>
      <c r="Q735">
        <v>3.86</v>
      </c>
      <c r="R735">
        <v>2.1</v>
      </c>
      <c r="S735">
        <v>3.5</v>
      </c>
      <c r="T735">
        <v>4.3</v>
      </c>
      <c r="U735" t="str">
        <f t="shared" si="11"/>
        <v>HOME STRONGER</v>
      </c>
      <c r="V735" t="str" cm="1">
        <f t="array" ref="V735">_xlfn.IFS(N735="H","HOME WIN",N735="D","DRAW",N735="A","AWAY WIN")</f>
        <v>DRAW</v>
      </c>
    </row>
    <row r="736" spans="1:22" x14ac:dyDescent="0.45">
      <c r="A736" t="s">
        <v>20</v>
      </c>
      <c r="B736" s="2">
        <v>41504</v>
      </c>
      <c r="C736" s="1">
        <v>0.70833333333333337</v>
      </c>
      <c r="D736" t="s">
        <v>27</v>
      </c>
      <c r="E736" t="s">
        <v>69</v>
      </c>
      <c r="F736">
        <v>1245.9100000000001</v>
      </c>
      <c r="G736">
        <v>1274.77</v>
      </c>
      <c r="H736">
        <v>4</v>
      </c>
      <c r="I736">
        <v>5</v>
      </c>
      <c r="J736">
        <v>9</v>
      </c>
      <c r="K736">
        <v>10</v>
      </c>
      <c r="L736">
        <v>0</v>
      </c>
      <c r="M736">
        <v>1</v>
      </c>
      <c r="N736" t="s">
        <v>34</v>
      </c>
      <c r="O736">
        <v>2.36</v>
      </c>
      <c r="P736">
        <v>3.38</v>
      </c>
      <c r="Q736">
        <v>2.86</v>
      </c>
      <c r="R736">
        <v>2.5</v>
      </c>
      <c r="S736">
        <v>3.68</v>
      </c>
      <c r="T736">
        <v>3.03</v>
      </c>
      <c r="U736" t="str">
        <f t="shared" si="11"/>
        <v>AWAY STRONGER</v>
      </c>
      <c r="V736" t="str" cm="1">
        <f t="array" ref="V736">_xlfn.IFS(N736="H","HOME WIN",N736="D","DRAW",N736="A","AWAY WIN")</f>
        <v>AWAY WIN</v>
      </c>
    </row>
    <row r="737" spans="1:22" x14ac:dyDescent="0.45">
      <c r="A737" t="s">
        <v>20</v>
      </c>
      <c r="B737" s="2">
        <v>41504</v>
      </c>
      <c r="C737" s="1">
        <v>0.70833333333333337</v>
      </c>
      <c r="D737" t="s">
        <v>49</v>
      </c>
      <c r="E737" t="s">
        <v>48</v>
      </c>
      <c r="F737">
        <v>1366.68</v>
      </c>
      <c r="G737">
        <v>1390.87</v>
      </c>
      <c r="H737">
        <v>1</v>
      </c>
      <c r="I737">
        <v>1</v>
      </c>
      <c r="J737">
        <v>6</v>
      </c>
      <c r="K737">
        <v>10</v>
      </c>
      <c r="L737">
        <v>1</v>
      </c>
      <c r="M737">
        <v>2</v>
      </c>
      <c r="N737" t="s">
        <v>34</v>
      </c>
      <c r="O737">
        <v>1.94</v>
      </c>
      <c r="P737">
        <v>3.55</v>
      </c>
      <c r="Q737">
        <v>3.68</v>
      </c>
      <c r="R737">
        <v>2.04</v>
      </c>
      <c r="S737">
        <v>3.9</v>
      </c>
      <c r="T737">
        <v>4</v>
      </c>
      <c r="U737" t="str">
        <f t="shared" si="11"/>
        <v>AWAY STRONGER</v>
      </c>
      <c r="V737" t="str" cm="1">
        <f t="array" ref="V737">_xlfn.IFS(N737="H","HOME WIN",N737="D","DRAW",N737="A","AWAY WIN")</f>
        <v>AWAY WIN</v>
      </c>
    </row>
    <row r="738" spans="1:22" x14ac:dyDescent="0.45">
      <c r="A738" t="s">
        <v>20</v>
      </c>
      <c r="B738" s="2">
        <v>41504</v>
      </c>
      <c r="C738" s="1">
        <v>0.75</v>
      </c>
      <c r="D738" t="s">
        <v>59</v>
      </c>
      <c r="E738" t="s">
        <v>60</v>
      </c>
      <c r="F738">
        <v>1401.07</v>
      </c>
      <c r="G738">
        <v>1353.21</v>
      </c>
      <c r="H738">
        <v>5</v>
      </c>
      <c r="I738">
        <v>9</v>
      </c>
      <c r="J738">
        <v>2</v>
      </c>
      <c r="K738">
        <v>5</v>
      </c>
      <c r="L738">
        <v>3</v>
      </c>
      <c r="M738">
        <v>2</v>
      </c>
      <c r="N738" t="s">
        <v>23</v>
      </c>
      <c r="O738">
        <v>1.6</v>
      </c>
      <c r="P738">
        <v>4</v>
      </c>
      <c r="Q738">
        <v>5.24</v>
      </c>
      <c r="R738">
        <v>1.65</v>
      </c>
      <c r="S738">
        <v>4.3</v>
      </c>
      <c r="T738">
        <v>5.7</v>
      </c>
      <c r="U738" t="str">
        <f t="shared" si="11"/>
        <v>HOME STRONGER</v>
      </c>
      <c r="V738" t="str" cm="1">
        <f t="array" ref="V738">_xlfn.IFS(N738="H","HOME WIN",N738="D","DRAW",N738="A","AWAY WIN")</f>
        <v>HOME WIN</v>
      </c>
    </row>
    <row r="739" spans="1:22" x14ac:dyDescent="0.45">
      <c r="A739" t="s">
        <v>20</v>
      </c>
      <c r="B739" s="2">
        <v>41505</v>
      </c>
      <c r="C739" s="1">
        <v>0.75</v>
      </c>
      <c r="D739" t="s">
        <v>29</v>
      </c>
      <c r="E739" t="s">
        <v>58</v>
      </c>
      <c r="F739">
        <v>1333.08</v>
      </c>
      <c r="G739">
        <v>1454.96</v>
      </c>
      <c r="H739">
        <v>6</v>
      </c>
      <c r="I739">
        <v>6</v>
      </c>
      <c r="J739">
        <v>4</v>
      </c>
      <c r="K739">
        <v>7</v>
      </c>
      <c r="L739">
        <v>1</v>
      </c>
      <c r="M739">
        <v>1</v>
      </c>
      <c r="N739" t="s">
        <v>28</v>
      </c>
      <c r="O739">
        <v>2.98</v>
      </c>
      <c r="P739">
        <v>3.44</v>
      </c>
      <c r="Q739">
        <v>2.25</v>
      </c>
      <c r="R739">
        <v>3.15</v>
      </c>
      <c r="S739">
        <v>3.78</v>
      </c>
      <c r="T739">
        <v>2.4</v>
      </c>
      <c r="U739" t="str">
        <f t="shared" si="11"/>
        <v>AWAY STRONGER</v>
      </c>
      <c r="V739" t="str" cm="1">
        <f t="array" ref="V739">_xlfn.IFS(N739="H","HOME WIN",N739="D","DRAW",N739="A","AWAY WIN")</f>
        <v>DRAW</v>
      </c>
    </row>
    <row r="740" spans="1:22" x14ac:dyDescent="0.45">
      <c r="A740" t="s">
        <v>61</v>
      </c>
      <c r="B740" s="2">
        <v>41510</v>
      </c>
      <c r="C740" s="1">
        <v>0.60416666666666663</v>
      </c>
      <c r="D740" t="s">
        <v>94</v>
      </c>
      <c r="E740" t="s">
        <v>64</v>
      </c>
      <c r="F740">
        <v>1217.32</v>
      </c>
      <c r="G740">
        <v>1289.67</v>
      </c>
      <c r="H740">
        <v>2</v>
      </c>
      <c r="I740">
        <v>2</v>
      </c>
      <c r="J740">
        <v>1</v>
      </c>
      <c r="K740">
        <v>5</v>
      </c>
      <c r="L740">
        <v>2</v>
      </c>
      <c r="M740">
        <v>2</v>
      </c>
      <c r="N740" t="s">
        <v>28</v>
      </c>
      <c r="O740">
        <v>1.87</v>
      </c>
      <c r="P740">
        <v>3.49</v>
      </c>
      <c r="Q740">
        <v>4.0199999999999996</v>
      </c>
      <c r="R740">
        <v>2.1</v>
      </c>
      <c r="S740">
        <v>3.91</v>
      </c>
      <c r="T740">
        <v>4.75</v>
      </c>
      <c r="U740" t="str">
        <f t="shared" si="11"/>
        <v>AWAY STRONGER</v>
      </c>
      <c r="V740" t="str" cm="1">
        <f t="array" ref="V740">_xlfn.IFS(N740="H","HOME WIN",N740="D","DRAW",N740="A","AWAY WIN")</f>
        <v>DRAW</v>
      </c>
    </row>
    <row r="741" spans="1:22" x14ac:dyDescent="0.45">
      <c r="A741" t="s">
        <v>20</v>
      </c>
      <c r="B741" s="2">
        <v>41510</v>
      </c>
      <c r="C741" s="1">
        <v>0.60416666666666663</v>
      </c>
      <c r="D741" t="s">
        <v>26</v>
      </c>
      <c r="E741" t="s">
        <v>59</v>
      </c>
      <c r="F741">
        <v>1324</v>
      </c>
      <c r="G741">
        <v>1401.07</v>
      </c>
      <c r="H741">
        <v>5</v>
      </c>
      <c r="I741">
        <v>6</v>
      </c>
      <c r="J741">
        <v>7</v>
      </c>
      <c r="K741">
        <v>11</v>
      </c>
      <c r="L741">
        <v>1</v>
      </c>
      <c r="M741">
        <v>0</v>
      </c>
      <c r="N741" t="s">
        <v>23</v>
      </c>
      <c r="O741">
        <v>3.2</v>
      </c>
      <c r="P741">
        <v>3.32</v>
      </c>
      <c r="Q741">
        <v>2.2000000000000002</v>
      </c>
      <c r="R741">
        <v>3.69</v>
      </c>
      <c r="S741">
        <v>3.5</v>
      </c>
      <c r="T741">
        <v>2.4</v>
      </c>
      <c r="U741" t="str">
        <f t="shared" si="11"/>
        <v>AWAY STRONGER</v>
      </c>
      <c r="V741" t="str" cm="1">
        <f t="array" ref="V741">_xlfn.IFS(N741="H","HOME WIN",N741="D","DRAW",N741="A","AWAY WIN")</f>
        <v>HOME WIN</v>
      </c>
    </row>
    <row r="742" spans="1:22" x14ac:dyDescent="0.45">
      <c r="A742" t="s">
        <v>35</v>
      </c>
      <c r="B742" s="2">
        <v>41510</v>
      </c>
      <c r="C742" s="1">
        <v>0.64583333333333337</v>
      </c>
      <c r="D742" t="s">
        <v>36</v>
      </c>
      <c r="E742" t="s">
        <v>37</v>
      </c>
      <c r="F742">
        <v>1397.4</v>
      </c>
      <c r="G742">
        <v>1311.66</v>
      </c>
      <c r="H742">
        <v>7</v>
      </c>
      <c r="I742">
        <v>10</v>
      </c>
      <c r="J742">
        <v>2</v>
      </c>
      <c r="K742">
        <v>5</v>
      </c>
      <c r="L742">
        <v>3</v>
      </c>
      <c r="M742">
        <v>0</v>
      </c>
      <c r="N742" t="s">
        <v>23</v>
      </c>
      <c r="O742">
        <v>1.75</v>
      </c>
      <c r="P742">
        <v>3.6</v>
      </c>
      <c r="Q742">
        <v>4.49</v>
      </c>
      <c r="R742">
        <v>1.9</v>
      </c>
      <c r="S742">
        <v>3.97</v>
      </c>
      <c r="T742">
        <v>4.95</v>
      </c>
      <c r="U742" t="str">
        <f t="shared" si="11"/>
        <v>HOME STRONGER</v>
      </c>
      <c r="V742" t="str" cm="1">
        <f t="array" ref="V742">_xlfn.IFS(N742="H","HOME WIN",N742="D","DRAW",N742="A","AWAY WIN")</f>
        <v>HOME WIN</v>
      </c>
    </row>
    <row r="743" spans="1:22" x14ac:dyDescent="0.45">
      <c r="A743" t="s">
        <v>31</v>
      </c>
      <c r="B743" s="2">
        <v>41511</v>
      </c>
      <c r="C743" s="1">
        <v>0.5</v>
      </c>
      <c r="D743" t="s">
        <v>44</v>
      </c>
      <c r="E743" t="s">
        <v>56</v>
      </c>
      <c r="F743">
        <v>1348.57</v>
      </c>
      <c r="G743">
        <v>1440.21</v>
      </c>
      <c r="H743">
        <v>3</v>
      </c>
      <c r="I743">
        <v>4</v>
      </c>
      <c r="J743">
        <v>4</v>
      </c>
      <c r="K743">
        <v>10</v>
      </c>
      <c r="L743">
        <v>1</v>
      </c>
      <c r="M743">
        <v>0</v>
      </c>
      <c r="N743" t="s">
        <v>23</v>
      </c>
      <c r="O743">
        <v>1.92</v>
      </c>
      <c r="P743">
        <v>3.56</v>
      </c>
      <c r="Q743">
        <v>3.78</v>
      </c>
      <c r="R743">
        <v>2.15</v>
      </c>
      <c r="S743">
        <v>3.8</v>
      </c>
      <c r="T743">
        <v>4.3</v>
      </c>
      <c r="U743" t="str">
        <f t="shared" si="11"/>
        <v>AWAY STRONGER</v>
      </c>
      <c r="V743" t="str" cm="1">
        <f t="array" ref="V743">_xlfn.IFS(N743="H","HOME WIN",N743="D","DRAW",N743="A","AWAY WIN")</f>
        <v>HOME WIN</v>
      </c>
    </row>
    <row r="744" spans="1:22" x14ac:dyDescent="0.45">
      <c r="A744" t="s">
        <v>41</v>
      </c>
      <c r="B744" s="2">
        <v>41511</v>
      </c>
      <c r="C744" s="1">
        <v>0.58333333333333337</v>
      </c>
      <c r="D744" t="s">
        <v>43</v>
      </c>
      <c r="E744" t="s">
        <v>52</v>
      </c>
      <c r="F744">
        <v>1313.19</v>
      </c>
      <c r="G744">
        <v>1502.25</v>
      </c>
      <c r="H744">
        <v>4</v>
      </c>
      <c r="I744">
        <v>5</v>
      </c>
      <c r="J744">
        <v>2</v>
      </c>
      <c r="K744">
        <v>8</v>
      </c>
      <c r="L744">
        <v>1</v>
      </c>
      <c r="M744">
        <v>2</v>
      </c>
      <c r="N744" t="s">
        <v>34</v>
      </c>
      <c r="O744">
        <v>3.21</v>
      </c>
      <c r="P744">
        <v>3.28</v>
      </c>
      <c r="Q744">
        <v>2.2200000000000002</v>
      </c>
      <c r="R744">
        <v>3.5</v>
      </c>
      <c r="S744">
        <v>3.4</v>
      </c>
      <c r="T744">
        <v>2.37</v>
      </c>
      <c r="U744" t="str">
        <f t="shared" si="11"/>
        <v>AWAY STRONGER</v>
      </c>
      <c r="V744" t="str" cm="1">
        <f t="array" ref="V744">_xlfn.IFS(N744="H","HOME WIN",N744="D","DRAW",N744="A","AWAY WIN")</f>
        <v>AWAY WIN</v>
      </c>
    </row>
    <row r="745" spans="1:22" x14ac:dyDescent="0.45">
      <c r="A745" t="s">
        <v>31</v>
      </c>
      <c r="B745" s="2">
        <v>41511</v>
      </c>
      <c r="C745" s="1">
        <v>0.58333333333333337</v>
      </c>
      <c r="D745" t="s">
        <v>95</v>
      </c>
      <c r="E745" t="s">
        <v>45</v>
      </c>
      <c r="F745">
        <v>1273.49</v>
      </c>
      <c r="G745">
        <v>1434.66</v>
      </c>
      <c r="H745">
        <v>4</v>
      </c>
      <c r="I745">
        <v>5</v>
      </c>
      <c r="J745">
        <v>0</v>
      </c>
      <c r="K745">
        <v>3</v>
      </c>
      <c r="L745">
        <v>3</v>
      </c>
      <c r="M745">
        <v>1</v>
      </c>
      <c r="N745" t="s">
        <v>23</v>
      </c>
      <c r="O745">
        <v>3.47</v>
      </c>
      <c r="P745">
        <v>3.34</v>
      </c>
      <c r="Q745">
        <v>2.08</v>
      </c>
      <c r="R745">
        <v>3.93</v>
      </c>
      <c r="S745">
        <v>3.55</v>
      </c>
      <c r="T745">
        <v>2.2000000000000002</v>
      </c>
      <c r="U745" t="str">
        <f t="shared" si="11"/>
        <v>AWAY STRONGER</v>
      </c>
      <c r="V745" t="str" cm="1">
        <f t="array" ref="V745">_xlfn.IFS(N745="H","HOME WIN",N745="D","DRAW",N745="A","AWAY WIN")</f>
        <v>HOME WIN</v>
      </c>
    </row>
    <row r="746" spans="1:22" x14ac:dyDescent="0.45">
      <c r="A746" t="s">
        <v>41</v>
      </c>
      <c r="B746" s="2">
        <v>41511</v>
      </c>
      <c r="C746" s="1">
        <v>0.5854166666666667</v>
      </c>
      <c r="D746" t="s">
        <v>87</v>
      </c>
      <c r="E746" t="s">
        <v>53</v>
      </c>
      <c r="F746">
        <v>1240.75</v>
      </c>
      <c r="G746">
        <v>1488.87</v>
      </c>
      <c r="H746">
        <v>2</v>
      </c>
      <c r="I746">
        <v>6</v>
      </c>
      <c r="J746">
        <v>9</v>
      </c>
      <c r="K746">
        <v>13</v>
      </c>
      <c r="L746">
        <v>1</v>
      </c>
      <c r="M746">
        <v>0</v>
      </c>
      <c r="N746" t="s">
        <v>23</v>
      </c>
      <c r="O746">
        <v>4.6900000000000004</v>
      </c>
      <c r="P746">
        <v>3.61</v>
      </c>
      <c r="Q746">
        <v>1.73</v>
      </c>
      <c r="R746">
        <v>5.09</v>
      </c>
      <c r="S746">
        <v>3.81</v>
      </c>
      <c r="T746">
        <v>1.82</v>
      </c>
      <c r="U746" t="str">
        <f t="shared" si="11"/>
        <v>AWAY STRONGER</v>
      </c>
      <c r="V746" t="str" cm="1">
        <f t="array" ref="V746">_xlfn.IFS(N746="H","HOME WIN",N746="D","DRAW",N746="A","AWAY WIN")</f>
        <v>HOME WIN</v>
      </c>
    </row>
    <row r="747" spans="1:22" x14ac:dyDescent="0.45">
      <c r="A747" t="s">
        <v>20</v>
      </c>
      <c r="B747" s="2">
        <v>41511</v>
      </c>
      <c r="C747" s="1">
        <v>0.60416666666666663</v>
      </c>
      <c r="D747" t="s">
        <v>48</v>
      </c>
      <c r="E747" t="s">
        <v>88</v>
      </c>
      <c r="F747">
        <v>1390.87</v>
      </c>
      <c r="G747">
        <v>1240.67</v>
      </c>
      <c r="H747">
        <v>6</v>
      </c>
      <c r="I747">
        <v>10</v>
      </c>
      <c r="J747">
        <v>1</v>
      </c>
      <c r="K747">
        <v>2</v>
      </c>
      <c r="L747">
        <v>1</v>
      </c>
      <c r="M747">
        <v>1</v>
      </c>
      <c r="N747" t="s">
        <v>28</v>
      </c>
      <c r="O747">
        <v>1.55</v>
      </c>
      <c r="P747">
        <v>4.21</v>
      </c>
      <c r="Q747">
        <v>5.52</v>
      </c>
      <c r="R747">
        <v>1.66</v>
      </c>
      <c r="S747">
        <v>4.5</v>
      </c>
      <c r="T747">
        <v>6.5</v>
      </c>
      <c r="U747" t="str">
        <f t="shared" si="11"/>
        <v>HOME STRONGER</v>
      </c>
      <c r="V747" t="str" cm="1">
        <f t="array" ref="V747">_xlfn.IFS(N747="H","HOME WIN",N747="D","DRAW",N747="A","AWAY WIN")</f>
        <v>DRAW</v>
      </c>
    </row>
    <row r="748" spans="1:22" x14ac:dyDescent="0.45">
      <c r="A748" t="s">
        <v>20</v>
      </c>
      <c r="B748" s="2">
        <v>41511</v>
      </c>
      <c r="C748" s="1">
        <v>0.66666666666666663</v>
      </c>
      <c r="D748" t="s">
        <v>58</v>
      </c>
      <c r="E748" t="s">
        <v>25</v>
      </c>
      <c r="F748">
        <v>1454.96</v>
      </c>
      <c r="G748">
        <v>1446.87</v>
      </c>
      <c r="H748">
        <v>4</v>
      </c>
      <c r="I748">
        <v>8</v>
      </c>
      <c r="J748">
        <v>2</v>
      </c>
      <c r="K748">
        <v>8</v>
      </c>
      <c r="L748">
        <v>5</v>
      </c>
      <c r="M748">
        <v>2</v>
      </c>
      <c r="N748" t="s">
        <v>23</v>
      </c>
      <c r="O748">
        <v>1.78</v>
      </c>
      <c r="P748">
        <v>3.7</v>
      </c>
      <c r="Q748">
        <v>4.21</v>
      </c>
      <c r="R748">
        <v>1.88</v>
      </c>
      <c r="S748">
        <v>3.91</v>
      </c>
      <c r="T748">
        <v>4.5</v>
      </c>
      <c r="U748" t="str">
        <f t="shared" si="11"/>
        <v>HOME STRONGER</v>
      </c>
      <c r="V748" t="str" cm="1">
        <f t="array" ref="V748">_xlfn.IFS(N748="H","HOME WIN",N748="D","DRAW",N748="A","AWAY WIN")</f>
        <v>HOME WIN</v>
      </c>
    </row>
    <row r="749" spans="1:22" x14ac:dyDescent="0.45">
      <c r="A749" t="s">
        <v>20</v>
      </c>
      <c r="B749" s="2">
        <v>41511</v>
      </c>
      <c r="C749" s="1">
        <v>0.70833333333333337</v>
      </c>
      <c r="D749" t="s">
        <v>24</v>
      </c>
      <c r="E749" t="s">
        <v>49</v>
      </c>
      <c r="F749">
        <v>1379.55</v>
      </c>
      <c r="G749">
        <v>1366.68</v>
      </c>
      <c r="H749">
        <v>4</v>
      </c>
      <c r="I749">
        <v>5</v>
      </c>
      <c r="J749">
        <v>0</v>
      </c>
      <c r="K749">
        <v>1</v>
      </c>
      <c r="L749">
        <v>1</v>
      </c>
      <c r="M749">
        <v>0</v>
      </c>
      <c r="N749" t="s">
        <v>23</v>
      </c>
      <c r="O749">
        <v>1.85</v>
      </c>
      <c r="P749">
        <v>3.6</v>
      </c>
      <c r="Q749">
        <v>4</v>
      </c>
      <c r="R749">
        <v>1.92</v>
      </c>
      <c r="S749">
        <v>3.8</v>
      </c>
      <c r="T749">
        <v>4.33</v>
      </c>
      <c r="U749" t="str">
        <f t="shared" si="11"/>
        <v>HOME STRONGER</v>
      </c>
      <c r="V749" t="str" cm="1">
        <f t="array" ref="V749">_xlfn.IFS(N749="H","HOME WIN",N749="D","DRAW",N749="A","AWAY WIN")</f>
        <v>HOME WIN</v>
      </c>
    </row>
    <row r="750" spans="1:22" x14ac:dyDescent="0.45">
      <c r="A750" t="s">
        <v>20</v>
      </c>
      <c r="B750" s="2">
        <v>41511</v>
      </c>
      <c r="C750" s="1">
        <v>0.70833333333333337</v>
      </c>
      <c r="D750" t="s">
        <v>40</v>
      </c>
      <c r="E750" t="s">
        <v>29</v>
      </c>
      <c r="F750">
        <v>1338.11</v>
      </c>
      <c r="G750">
        <v>1333.08</v>
      </c>
      <c r="H750">
        <v>4</v>
      </c>
      <c r="I750">
        <v>8</v>
      </c>
      <c r="J750">
        <v>7</v>
      </c>
      <c r="K750">
        <v>7</v>
      </c>
      <c r="L750">
        <v>1</v>
      </c>
      <c r="M750">
        <v>1</v>
      </c>
      <c r="N750" t="s">
        <v>28</v>
      </c>
      <c r="O750">
        <v>2.23</v>
      </c>
      <c r="P750">
        <v>3.44</v>
      </c>
      <c r="Q750">
        <v>3.03</v>
      </c>
      <c r="R750">
        <v>2.33</v>
      </c>
      <c r="S750">
        <v>3.65</v>
      </c>
      <c r="T750">
        <v>3.3</v>
      </c>
      <c r="U750" t="str">
        <f t="shared" si="11"/>
        <v>HOME STRONGER</v>
      </c>
      <c r="V750" t="str" cm="1">
        <f t="array" ref="V750">_xlfn.IFS(N750="H","HOME WIN",N750="D","DRAW",N750="A","AWAY WIN")</f>
        <v>DRAW</v>
      </c>
    </row>
    <row r="751" spans="1:22" x14ac:dyDescent="0.45">
      <c r="A751" t="s">
        <v>20</v>
      </c>
      <c r="B751" s="2">
        <v>41511</v>
      </c>
      <c r="C751" s="1">
        <v>0.75</v>
      </c>
      <c r="D751" t="s">
        <v>69</v>
      </c>
      <c r="E751" t="s">
        <v>30</v>
      </c>
      <c r="F751">
        <v>1274.77</v>
      </c>
      <c r="G751">
        <v>1504.75</v>
      </c>
      <c r="H751">
        <v>9</v>
      </c>
      <c r="I751">
        <v>13</v>
      </c>
      <c r="J751">
        <v>7</v>
      </c>
      <c r="K751">
        <v>13</v>
      </c>
      <c r="L751">
        <v>2</v>
      </c>
      <c r="M751">
        <v>3</v>
      </c>
      <c r="N751" t="s">
        <v>34</v>
      </c>
      <c r="O751">
        <v>3.18</v>
      </c>
      <c r="P751">
        <v>3.37</v>
      </c>
      <c r="Q751">
        <v>2.19</v>
      </c>
      <c r="R751">
        <v>3.7</v>
      </c>
      <c r="S751">
        <v>3.6</v>
      </c>
      <c r="T751">
        <v>2.4</v>
      </c>
      <c r="U751" t="str">
        <f t="shared" si="11"/>
        <v>AWAY STRONGER</v>
      </c>
      <c r="V751" t="str" cm="1">
        <f t="array" ref="V751">_xlfn.IFS(N751="H","HOME WIN",N751="D","DRAW",N751="A","AWAY WIN")</f>
        <v>AWAY WIN</v>
      </c>
    </row>
    <row r="752" spans="1:22" x14ac:dyDescent="0.45">
      <c r="A752" t="s">
        <v>35</v>
      </c>
      <c r="B752" s="2">
        <v>41511</v>
      </c>
      <c r="C752" s="1">
        <v>0.75</v>
      </c>
      <c r="D752" t="s">
        <v>39</v>
      </c>
      <c r="E752" t="s">
        <v>47</v>
      </c>
      <c r="F752">
        <v>1598.14</v>
      </c>
      <c r="G752">
        <v>1297.92</v>
      </c>
      <c r="H752">
        <v>7</v>
      </c>
      <c r="I752">
        <v>13</v>
      </c>
      <c r="J752">
        <v>3</v>
      </c>
      <c r="K752">
        <v>4</v>
      </c>
      <c r="L752">
        <v>1</v>
      </c>
      <c r="M752">
        <v>0</v>
      </c>
      <c r="N752" t="s">
        <v>23</v>
      </c>
      <c r="O752">
        <v>1.17</v>
      </c>
      <c r="P752">
        <v>7.36</v>
      </c>
      <c r="Q752">
        <v>13.22</v>
      </c>
      <c r="R752">
        <v>1.22</v>
      </c>
      <c r="S752">
        <v>9.32</v>
      </c>
      <c r="T752">
        <v>18.41</v>
      </c>
      <c r="U752" t="str">
        <f t="shared" si="11"/>
        <v>HOME STRONGER</v>
      </c>
      <c r="V752" t="str" cm="1">
        <f t="array" ref="V752">_xlfn.IFS(N752="H","HOME WIN",N752="D","DRAW",N752="A","AWAY WIN")</f>
        <v>HOME WIN</v>
      </c>
    </row>
    <row r="753" spans="1:22" x14ac:dyDescent="0.45">
      <c r="A753" t="s">
        <v>65</v>
      </c>
      <c r="B753" s="2">
        <v>41512</v>
      </c>
      <c r="C753" s="1">
        <v>0.72916666666666663</v>
      </c>
      <c r="D753" t="s">
        <v>72</v>
      </c>
      <c r="E753" t="s">
        <v>96</v>
      </c>
      <c r="F753">
        <v>1524.75</v>
      </c>
      <c r="G753">
        <v>1289.94</v>
      </c>
      <c r="H753">
        <v>4</v>
      </c>
      <c r="I753">
        <v>8</v>
      </c>
      <c r="J753">
        <v>1</v>
      </c>
      <c r="K753">
        <v>2</v>
      </c>
      <c r="L753">
        <v>1</v>
      </c>
      <c r="M753">
        <v>0</v>
      </c>
      <c r="N753" t="s">
        <v>23</v>
      </c>
      <c r="O753">
        <v>1.33</v>
      </c>
      <c r="P753">
        <v>4.66</v>
      </c>
      <c r="Q753">
        <v>8.2799999999999994</v>
      </c>
      <c r="R753">
        <v>1.38</v>
      </c>
      <c r="S753">
        <v>5.3</v>
      </c>
      <c r="T753">
        <v>10.43</v>
      </c>
      <c r="U753" t="str">
        <f t="shared" si="11"/>
        <v>HOME STRONGER</v>
      </c>
      <c r="V753" t="str" cm="1">
        <f t="array" ref="V753">_xlfn.IFS(N753="H","HOME WIN",N753="D","DRAW",N753="A","AWAY WIN")</f>
        <v>HOME WIN</v>
      </c>
    </row>
    <row r="754" spans="1:22" x14ac:dyDescent="0.45">
      <c r="A754" t="s">
        <v>31</v>
      </c>
      <c r="B754" s="2">
        <v>41512</v>
      </c>
      <c r="C754" s="1">
        <v>0.75</v>
      </c>
      <c r="D754" t="s">
        <v>68</v>
      </c>
      <c r="E754" t="s">
        <v>55</v>
      </c>
      <c r="F754">
        <v>1363.67</v>
      </c>
      <c r="G754">
        <v>1468.35</v>
      </c>
      <c r="H754">
        <v>6</v>
      </c>
      <c r="I754">
        <v>12</v>
      </c>
      <c r="J754">
        <v>9</v>
      </c>
      <c r="K754">
        <v>15</v>
      </c>
      <c r="L754">
        <v>1</v>
      </c>
      <c r="M754">
        <v>1</v>
      </c>
      <c r="N754" t="s">
        <v>28</v>
      </c>
      <c r="O754">
        <v>2.7</v>
      </c>
      <c r="P754">
        <v>3.28</v>
      </c>
      <c r="Q754">
        <v>2.56</v>
      </c>
      <c r="R754">
        <v>2.91</v>
      </c>
      <c r="S754">
        <v>3.45</v>
      </c>
      <c r="T754">
        <v>2.74</v>
      </c>
      <c r="U754" t="str">
        <f t="shared" si="11"/>
        <v>AWAY STRONGER</v>
      </c>
      <c r="V754" t="str" cm="1">
        <f t="array" ref="V754">_xlfn.IFS(N754="H","HOME WIN",N754="D","DRAW",N754="A","AWAY WIN")</f>
        <v>DRAW</v>
      </c>
    </row>
    <row r="755" spans="1:22" x14ac:dyDescent="0.45">
      <c r="A755" t="s">
        <v>41</v>
      </c>
      <c r="B755" s="2">
        <v>41512</v>
      </c>
      <c r="C755" s="1">
        <v>0.75347222222222221</v>
      </c>
      <c r="D755" t="s">
        <v>50</v>
      </c>
      <c r="E755" t="s">
        <v>70</v>
      </c>
      <c r="F755">
        <v>1209.03</v>
      </c>
      <c r="G755">
        <v>1286.0899999999999</v>
      </c>
      <c r="H755">
        <v>1</v>
      </c>
      <c r="I755">
        <v>2</v>
      </c>
      <c r="J755">
        <v>4</v>
      </c>
      <c r="K755">
        <v>4</v>
      </c>
      <c r="L755">
        <v>1</v>
      </c>
      <c r="M755">
        <v>3</v>
      </c>
      <c r="N755" t="s">
        <v>34</v>
      </c>
      <c r="O755">
        <v>3.84</v>
      </c>
      <c r="P755">
        <v>3.38</v>
      </c>
      <c r="Q755">
        <v>1.95</v>
      </c>
      <c r="R755">
        <v>4.32</v>
      </c>
      <c r="S755">
        <v>3.54</v>
      </c>
      <c r="T755">
        <v>2.1</v>
      </c>
      <c r="U755" t="str">
        <f t="shared" si="11"/>
        <v>AWAY STRONGER</v>
      </c>
      <c r="V755" t="str" cm="1">
        <f t="array" ref="V755">_xlfn.IFS(N755="H","HOME WIN",N755="D","DRAW",N755="A","AWAY WIN")</f>
        <v>AWAY WIN</v>
      </c>
    </row>
    <row r="756" spans="1:22" x14ac:dyDescent="0.45">
      <c r="A756" t="s">
        <v>31</v>
      </c>
      <c r="B756" s="2">
        <v>41516</v>
      </c>
      <c r="C756" s="1">
        <v>0.72916666666666663</v>
      </c>
      <c r="D756" t="s">
        <v>44</v>
      </c>
      <c r="E756" t="s">
        <v>33</v>
      </c>
      <c r="F756">
        <v>1348.57</v>
      </c>
      <c r="G756">
        <v>1349.53</v>
      </c>
      <c r="H756">
        <v>5</v>
      </c>
      <c r="I756">
        <v>7</v>
      </c>
      <c r="J756">
        <v>4</v>
      </c>
      <c r="K756">
        <v>7</v>
      </c>
      <c r="L756">
        <v>3</v>
      </c>
      <c r="M756">
        <v>6</v>
      </c>
      <c r="N756" t="s">
        <v>34</v>
      </c>
      <c r="O756">
        <v>2.38</v>
      </c>
      <c r="P756">
        <v>3.32</v>
      </c>
      <c r="Q756">
        <v>2.89</v>
      </c>
      <c r="R756">
        <v>2.6</v>
      </c>
      <c r="S756">
        <v>3.45</v>
      </c>
      <c r="T756">
        <v>3.1</v>
      </c>
      <c r="U756" t="str">
        <f t="shared" si="11"/>
        <v>AWAY STRONGER</v>
      </c>
      <c r="V756" t="str" cm="1">
        <f t="array" ref="V756">_xlfn.IFS(N756="H","HOME WIN",N756="D","DRAW",N756="A","AWAY WIN")</f>
        <v>AWAY WIN</v>
      </c>
    </row>
    <row r="757" spans="1:22" x14ac:dyDescent="0.45">
      <c r="A757" t="s">
        <v>20</v>
      </c>
      <c r="B757" s="2">
        <v>41516</v>
      </c>
      <c r="C757" s="1">
        <v>0.75</v>
      </c>
      <c r="D757" t="s">
        <v>60</v>
      </c>
      <c r="E757" t="s">
        <v>26</v>
      </c>
      <c r="F757">
        <v>1353.21</v>
      </c>
      <c r="G757">
        <v>1324</v>
      </c>
      <c r="H757">
        <v>4</v>
      </c>
      <c r="I757">
        <v>5</v>
      </c>
      <c r="J757">
        <v>7</v>
      </c>
      <c r="K757">
        <v>8</v>
      </c>
      <c r="L757">
        <v>1</v>
      </c>
      <c r="M757">
        <v>0</v>
      </c>
      <c r="N757" t="s">
        <v>23</v>
      </c>
      <c r="O757">
        <v>1.68</v>
      </c>
      <c r="P757">
        <v>3.81</v>
      </c>
      <c r="Q757">
        <v>4.75</v>
      </c>
      <c r="R757">
        <v>1.74</v>
      </c>
      <c r="S757">
        <v>4.12</v>
      </c>
      <c r="T757">
        <v>5.03</v>
      </c>
      <c r="U757" t="str">
        <f t="shared" si="11"/>
        <v>HOME STRONGER</v>
      </c>
      <c r="V757" t="str" cm="1">
        <f t="array" ref="V757">_xlfn.IFS(N757="H","HOME WIN",N757="D","DRAW",N757="A","AWAY WIN")</f>
        <v>HOME WIN</v>
      </c>
    </row>
    <row r="758" spans="1:22" x14ac:dyDescent="0.45">
      <c r="A758" t="s">
        <v>41</v>
      </c>
      <c r="B758" s="2">
        <v>41516</v>
      </c>
      <c r="C758" s="1">
        <v>0.75208333333333333</v>
      </c>
      <c r="D758" t="s">
        <v>52</v>
      </c>
      <c r="E758" t="s">
        <v>91</v>
      </c>
      <c r="F758">
        <v>1502.25</v>
      </c>
      <c r="G758">
        <v>1237.96</v>
      </c>
      <c r="H758">
        <v>4</v>
      </c>
      <c r="I758">
        <v>8</v>
      </c>
      <c r="J758">
        <v>4</v>
      </c>
      <c r="K758">
        <v>7</v>
      </c>
      <c r="L758">
        <v>4</v>
      </c>
      <c r="M758">
        <v>2</v>
      </c>
      <c r="N758" t="s">
        <v>23</v>
      </c>
      <c r="O758">
        <v>1.35</v>
      </c>
      <c r="P758">
        <v>4.99</v>
      </c>
      <c r="Q758">
        <v>8.08</v>
      </c>
      <c r="R758">
        <v>1.45</v>
      </c>
      <c r="S758">
        <v>5.61</v>
      </c>
      <c r="T758">
        <v>12</v>
      </c>
      <c r="U758" t="str">
        <f t="shared" si="11"/>
        <v>HOME STRONGER</v>
      </c>
      <c r="V758" t="str" cm="1">
        <f t="array" ref="V758">_xlfn.IFS(N758="H","HOME WIN",N758="D","DRAW",N758="A","AWAY WIN")</f>
        <v>HOME WIN</v>
      </c>
    </row>
    <row r="759" spans="1:22" x14ac:dyDescent="0.45">
      <c r="A759" t="s">
        <v>41</v>
      </c>
      <c r="B759" s="2">
        <v>41517</v>
      </c>
      <c r="C759" s="1">
        <v>0.625</v>
      </c>
      <c r="D759" t="s">
        <v>53</v>
      </c>
      <c r="E759" t="s">
        <v>43</v>
      </c>
      <c r="F759">
        <v>1488.87</v>
      </c>
      <c r="G759">
        <v>1313.19</v>
      </c>
      <c r="H759">
        <v>6</v>
      </c>
      <c r="I759">
        <v>12</v>
      </c>
      <c r="J759">
        <v>1</v>
      </c>
      <c r="K759">
        <v>5</v>
      </c>
      <c r="L759">
        <v>3</v>
      </c>
      <c r="M759">
        <v>0</v>
      </c>
      <c r="N759" t="s">
        <v>23</v>
      </c>
      <c r="O759">
        <v>1.54</v>
      </c>
      <c r="P759">
        <v>4.03</v>
      </c>
      <c r="Q759">
        <v>5.94</v>
      </c>
      <c r="R759">
        <v>1.65</v>
      </c>
      <c r="S759">
        <v>4.3499999999999996</v>
      </c>
      <c r="T759">
        <v>6.5</v>
      </c>
      <c r="U759" t="str">
        <f t="shared" si="11"/>
        <v>HOME STRONGER</v>
      </c>
      <c r="V759" t="str" cm="1">
        <f t="array" ref="V759">_xlfn.IFS(N759="H","HOME WIN",N759="D","DRAW",N759="A","AWAY WIN")</f>
        <v>HOME WIN</v>
      </c>
    </row>
    <row r="760" spans="1:22" x14ac:dyDescent="0.45">
      <c r="A760" t="s">
        <v>20</v>
      </c>
      <c r="B760" s="2">
        <v>41517</v>
      </c>
      <c r="C760" s="1">
        <v>0.70833333333333337</v>
      </c>
      <c r="D760" t="s">
        <v>30</v>
      </c>
      <c r="E760" t="s">
        <v>48</v>
      </c>
      <c r="F760">
        <v>1504.75</v>
      </c>
      <c r="G760">
        <v>1390.87</v>
      </c>
      <c r="H760">
        <v>7</v>
      </c>
      <c r="I760">
        <v>13</v>
      </c>
      <c r="J760">
        <v>4</v>
      </c>
      <c r="K760">
        <v>10</v>
      </c>
      <c r="L760">
        <v>2</v>
      </c>
      <c r="M760">
        <v>1</v>
      </c>
      <c r="N760" t="s">
        <v>23</v>
      </c>
      <c r="O760">
        <v>1.52</v>
      </c>
      <c r="P760">
        <v>4.26</v>
      </c>
      <c r="Q760">
        <v>5.72</v>
      </c>
      <c r="R760">
        <v>1.58</v>
      </c>
      <c r="S760">
        <v>5</v>
      </c>
      <c r="T760">
        <v>6.3</v>
      </c>
      <c r="U760" t="str">
        <f t="shared" si="11"/>
        <v>HOME STRONGER</v>
      </c>
      <c r="V760" t="str" cm="1">
        <f t="array" ref="V760">_xlfn.IFS(N760="H","HOME WIN",N760="D","DRAW",N760="A","AWAY WIN")</f>
        <v>HOME WIN</v>
      </c>
    </row>
    <row r="761" spans="1:22" x14ac:dyDescent="0.45">
      <c r="A761" t="s">
        <v>35</v>
      </c>
      <c r="B761" s="2">
        <v>41517</v>
      </c>
      <c r="C761" s="1">
        <v>0.75</v>
      </c>
      <c r="D761" t="s">
        <v>47</v>
      </c>
      <c r="E761" t="s">
        <v>36</v>
      </c>
      <c r="F761">
        <v>1297.92</v>
      </c>
      <c r="G761">
        <v>1397.4</v>
      </c>
      <c r="H761">
        <v>3</v>
      </c>
      <c r="I761">
        <v>4</v>
      </c>
      <c r="J761">
        <v>9</v>
      </c>
      <c r="K761">
        <v>10</v>
      </c>
      <c r="L761">
        <v>1</v>
      </c>
      <c r="M761">
        <v>4</v>
      </c>
      <c r="N761" t="s">
        <v>34</v>
      </c>
      <c r="O761">
        <v>2.92</v>
      </c>
      <c r="P761">
        <v>3.36</v>
      </c>
      <c r="Q761">
        <v>2.31</v>
      </c>
      <c r="R761">
        <v>3.12</v>
      </c>
      <c r="S761">
        <v>3.65</v>
      </c>
      <c r="T761">
        <v>2.56</v>
      </c>
      <c r="U761" t="str">
        <f t="shared" si="11"/>
        <v>AWAY STRONGER</v>
      </c>
      <c r="V761" t="str" cm="1">
        <f t="array" ref="V761">_xlfn.IFS(N761="H","HOME WIN",N761="D","DRAW",N761="A","AWAY WIN")</f>
        <v>AWAY WIN</v>
      </c>
    </row>
    <row r="762" spans="1:22" x14ac:dyDescent="0.45">
      <c r="A762" t="s">
        <v>61</v>
      </c>
      <c r="B762" s="2">
        <v>41517</v>
      </c>
      <c r="C762" s="1">
        <v>0.8125</v>
      </c>
      <c r="D762" t="s">
        <v>90</v>
      </c>
      <c r="E762" t="s">
        <v>62</v>
      </c>
      <c r="F762">
        <v>1227.9100000000001</v>
      </c>
      <c r="G762">
        <v>1529.82</v>
      </c>
      <c r="H762">
        <v>4</v>
      </c>
      <c r="I762">
        <v>10</v>
      </c>
      <c r="J762">
        <v>3</v>
      </c>
      <c r="K762">
        <v>9</v>
      </c>
      <c r="L762">
        <v>0</v>
      </c>
      <c r="M762">
        <v>1</v>
      </c>
      <c r="N762" t="s">
        <v>34</v>
      </c>
      <c r="O762">
        <v>5.37</v>
      </c>
      <c r="P762">
        <v>3.77</v>
      </c>
      <c r="Q762">
        <v>1.62</v>
      </c>
      <c r="R762">
        <v>6.5</v>
      </c>
      <c r="S762">
        <v>4.3</v>
      </c>
      <c r="T762">
        <v>1.77</v>
      </c>
      <c r="U762" t="str">
        <f t="shared" si="11"/>
        <v>AWAY STRONGER</v>
      </c>
      <c r="V762" t="str" cm="1">
        <f t="array" ref="V762">_xlfn.IFS(N762="H","HOME WIN",N762="D","DRAW",N762="A","AWAY WIN")</f>
        <v>AWAY WIN</v>
      </c>
    </row>
    <row r="763" spans="1:22" x14ac:dyDescent="0.45">
      <c r="A763" t="s">
        <v>31</v>
      </c>
      <c r="B763" s="2">
        <v>41520</v>
      </c>
      <c r="C763" s="1">
        <v>0.66666666666666663</v>
      </c>
      <c r="D763" t="s">
        <v>68</v>
      </c>
      <c r="E763" t="s">
        <v>45</v>
      </c>
      <c r="F763">
        <v>1370.85</v>
      </c>
      <c r="G763">
        <v>1454.07</v>
      </c>
      <c r="H763">
        <v>4</v>
      </c>
      <c r="I763">
        <v>10</v>
      </c>
      <c r="J763">
        <v>0</v>
      </c>
      <c r="K763">
        <v>3</v>
      </c>
      <c r="L763">
        <v>0</v>
      </c>
      <c r="M763">
        <v>0</v>
      </c>
      <c r="N763" t="s">
        <v>28</v>
      </c>
      <c r="O763">
        <v>2.14</v>
      </c>
      <c r="P763">
        <v>3.26</v>
      </c>
      <c r="Q763">
        <v>3.38</v>
      </c>
      <c r="R763">
        <v>2.27</v>
      </c>
      <c r="S763">
        <v>3.5</v>
      </c>
      <c r="T763">
        <v>3.51</v>
      </c>
      <c r="U763" t="str">
        <f t="shared" si="11"/>
        <v>AWAY STRONGER</v>
      </c>
      <c r="V763" t="str" cm="1">
        <f t="array" ref="V763">_xlfn.IFS(N763="H","HOME WIN",N763="D","DRAW",N763="A","AWAY WIN")</f>
        <v>DRAW</v>
      </c>
    </row>
    <row r="764" spans="1:22" x14ac:dyDescent="0.45">
      <c r="A764" t="s">
        <v>61</v>
      </c>
      <c r="B764" s="2">
        <v>41520</v>
      </c>
      <c r="C764" s="1">
        <v>0.70833333333333337</v>
      </c>
      <c r="D764" t="s">
        <v>84</v>
      </c>
      <c r="E764" t="s">
        <v>77</v>
      </c>
      <c r="F764">
        <v>1358.13</v>
      </c>
      <c r="G764">
        <v>1365.97</v>
      </c>
      <c r="H764">
        <v>2</v>
      </c>
      <c r="I764">
        <v>5</v>
      </c>
      <c r="J764">
        <v>4</v>
      </c>
      <c r="K764">
        <v>8</v>
      </c>
      <c r="L764">
        <v>1</v>
      </c>
      <c r="M764">
        <v>2</v>
      </c>
      <c r="N764" t="s">
        <v>34</v>
      </c>
      <c r="O764">
        <v>2.16</v>
      </c>
      <c r="P764">
        <v>3.13</v>
      </c>
      <c r="Q764">
        <v>3.36</v>
      </c>
      <c r="R764">
        <v>2.33</v>
      </c>
      <c r="S764">
        <v>3.4</v>
      </c>
      <c r="T764">
        <v>4</v>
      </c>
      <c r="U764" t="str">
        <f t="shared" si="11"/>
        <v>AWAY STRONGER</v>
      </c>
      <c r="V764" t="str" cm="1">
        <f t="array" ref="V764">_xlfn.IFS(N764="H","HOME WIN",N764="D","DRAW",N764="A","AWAY WIN")</f>
        <v>AWAY WIN</v>
      </c>
    </row>
    <row r="765" spans="1:22" x14ac:dyDescent="0.45">
      <c r="A765" t="s">
        <v>35</v>
      </c>
      <c r="B765" s="2">
        <v>41520</v>
      </c>
      <c r="C765" s="1">
        <v>0.72916666666666663</v>
      </c>
      <c r="D765" t="s">
        <v>36</v>
      </c>
      <c r="E765" t="s">
        <v>37</v>
      </c>
      <c r="F765">
        <v>1436.88</v>
      </c>
      <c r="G765">
        <v>1332.7</v>
      </c>
      <c r="H765">
        <v>9</v>
      </c>
      <c r="I765">
        <v>13</v>
      </c>
      <c r="J765">
        <v>4</v>
      </c>
      <c r="K765">
        <v>5</v>
      </c>
      <c r="L765">
        <v>1</v>
      </c>
      <c r="M765">
        <v>2</v>
      </c>
      <c r="N765" t="s">
        <v>34</v>
      </c>
      <c r="O765">
        <v>2.1800000000000002</v>
      </c>
      <c r="P765">
        <v>3.23</v>
      </c>
      <c r="Q765">
        <v>3.26</v>
      </c>
      <c r="R765">
        <v>2.35</v>
      </c>
      <c r="S765">
        <v>3.4</v>
      </c>
      <c r="T765">
        <v>3.64</v>
      </c>
      <c r="U765" t="str">
        <f t="shared" si="11"/>
        <v>HOME STRONGER</v>
      </c>
      <c r="V765" t="str" cm="1">
        <f t="array" ref="V765">_xlfn.IFS(N765="H","HOME WIN",N765="D","DRAW",N765="A","AWAY WIN")</f>
        <v>AWAY WIN</v>
      </c>
    </row>
    <row r="766" spans="1:22" x14ac:dyDescent="0.45">
      <c r="A766" t="s">
        <v>20</v>
      </c>
      <c r="B766" s="2">
        <v>41522</v>
      </c>
      <c r="C766" s="1">
        <v>0.60416666666666663</v>
      </c>
      <c r="D766" t="s">
        <v>59</v>
      </c>
      <c r="E766" t="s">
        <v>24</v>
      </c>
      <c r="F766">
        <v>1394.28</v>
      </c>
      <c r="G766">
        <v>1387.76</v>
      </c>
      <c r="H766">
        <v>6</v>
      </c>
      <c r="I766">
        <v>8</v>
      </c>
      <c r="J766">
        <v>7</v>
      </c>
      <c r="K766">
        <v>8</v>
      </c>
      <c r="L766">
        <v>0</v>
      </c>
      <c r="M766">
        <v>0</v>
      </c>
      <c r="N766" t="s">
        <v>28</v>
      </c>
      <c r="O766">
        <v>1.81</v>
      </c>
      <c r="P766">
        <v>3.49</v>
      </c>
      <c r="Q766">
        <v>4.29</v>
      </c>
      <c r="R766">
        <v>1.98</v>
      </c>
      <c r="S766">
        <v>3.65</v>
      </c>
      <c r="T766">
        <v>4.75</v>
      </c>
      <c r="U766" t="str">
        <f t="shared" si="11"/>
        <v>HOME STRONGER</v>
      </c>
      <c r="V766" t="str" cm="1">
        <f t="array" ref="V766">_xlfn.IFS(N766="H","HOME WIN",N766="D","DRAW",N766="A","AWAY WIN")</f>
        <v>DRAW</v>
      </c>
    </row>
    <row r="767" spans="1:22" x14ac:dyDescent="0.45">
      <c r="A767" t="s">
        <v>20</v>
      </c>
      <c r="B767" s="2">
        <v>41522</v>
      </c>
      <c r="C767" s="1">
        <v>0.70833333333333337</v>
      </c>
      <c r="D767" t="s">
        <v>29</v>
      </c>
      <c r="E767" t="s">
        <v>26</v>
      </c>
      <c r="F767">
        <v>1339.11</v>
      </c>
      <c r="G767">
        <v>1330.51</v>
      </c>
      <c r="H767">
        <v>5</v>
      </c>
      <c r="I767">
        <v>11</v>
      </c>
      <c r="J767">
        <v>6</v>
      </c>
      <c r="K767">
        <v>8</v>
      </c>
      <c r="L767">
        <v>2</v>
      </c>
      <c r="M767">
        <v>2</v>
      </c>
      <c r="N767" t="s">
        <v>28</v>
      </c>
      <c r="O767">
        <v>1.81</v>
      </c>
      <c r="P767">
        <v>3.5</v>
      </c>
      <c r="Q767">
        <v>4.26</v>
      </c>
      <c r="R767">
        <v>1.88</v>
      </c>
      <c r="S767">
        <v>3.66</v>
      </c>
      <c r="T767">
        <v>4.7</v>
      </c>
      <c r="U767" t="str">
        <f t="shared" si="11"/>
        <v>HOME STRONGER</v>
      </c>
      <c r="V767" t="str" cm="1">
        <f t="array" ref="V767">_xlfn.IFS(N767="H","HOME WIN",N767="D","DRAW",N767="A","AWAY WIN")</f>
        <v>DRAW</v>
      </c>
    </row>
    <row r="768" spans="1:22" x14ac:dyDescent="0.45">
      <c r="A768" t="s">
        <v>20</v>
      </c>
      <c r="B768" s="2">
        <v>41522</v>
      </c>
      <c r="C768" s="1">
        <v>0.70833333333333337</v>
      </c>
      <c r="D768" t="s">
        <v>25</v>
      </c>
      <c r="E768" t="s">
        <v>48</v>
      </c>
      <c r="F768">
        <v>1423.94</v>
      </c>
      <c r="G768">
        <v>1387.16</v>
      </c>
      <c r="H768">
        <v>1</v>
      </c>
      <c r="I768">
        <v>5</v>
      </c>
      <c r="J768">
        <v>4</v>
      </c>
      <c r="K768">
        <v>7</v>
      </c>
      <c r="L768">
        <v>4</v>
      </c>
      <c r="M768">
        <v>1</v>
      </c>
      <c r="N768" t="s">
        <v>23</v>
      </c>
      <c r="O768">
        <v>1.81</v>
      </c>
      <c r="P768">
        <v>3.57</v>
      </c>
      <c r="Q768">
        <v>4.1900000000000004</v>
      </c>
      <c r="R768">
        <v>1.87</v>
      </c>
      <c r="S768">
        <v>3.9</v>
      </c>
      <c r="T768">
        <v>4.63</v>
      </c>
      <c r="U768" t="str">
        <f t="shared" si="11"/>
        <v>HOME STRONGER</v>
      </c>
      <c r="V768" t="str" cm="1">
        <f t="array" ref="V768">_xlfn.IFS(N768="H","HOME WIN",N768="D","DRAW",N768="A","AWAY WIN")</f>
        <v>HOME WIN</v>
      </c>
    </row>
    <row r="769" spans="1:22" x14ac:dyDescent="0.45">
      <c r="A769" t="s">
        <v>20</v>
      </c>
      <c r="B769" s="2">
        <v>41522</v>
      </c>
      <c r="C769" s="1">
        <v>0.75</v>
      </c>
      <c r="D769" t="s">
        <v>60</v>
      </c>
      <c r="E769" t="s">
        <v>88</v>
      </c>
      <c r="F769">
        <v>1365.6</v>
      </c>
      <c r="G769">
        <v>1236.3399999999999</v>
      </c>
      <c r="H769">
        <v>6</v>
      </c>
      <c r="I769">
        <v>7</v>
      </c>
      <c r="J769">
        <v>1</v>
      </c>
      <c r="K769">
        <v>2</v>
      </c>
      <c r="L769">
        <v>2</v>
      </c>
      <c r="M769">
        <v>0</v>
      </c>
      <c r="N769" t="s">
        <v>23</v>
      </c>
      <c r="O769">
        <v>2.1</v>
      </c>
      <c r="P769">
        <v>3.44</v>
      </c>
      <c r="Q769">
        <v>3.31</v>
      </c>
      <c r="R769">
        <v>2.31</v>
      </c>
      <c r="S769">
        <v>3.75</v>
      </c>
      <c r="T769">
        <v>3.86</v>
      </c>
      <c r="U769" t="str">
        <f t="shared" si="11"/>
        <v>HOME STRONGER</v>
      </c>
      <c r="V769" t="str" cm="1">
        <f t="array" ref="V769">_xlfn.IFS(N769="H","HOME WIN",N769="D","DRAW",N769="A","AWAY WIN")</f>
        <v>HOME WIN</v>
      </c>
    </row>
    <row r="770" spans="1:22" x14ac:dyDescent="0.45">
      <c r="A770" t="s">
        <v>31</v>
      </c>
      <c r="B770" s="2">
        <v>41525</v>
      </c>
      <c r="C770" s="1">
        <v>0.72916666666666663</v>
      </c>
      <c r="D770" t="s">
        <v>95</v>
      </c>
      <c r="E770" t="s">
        <v>57</v>
      </c>
      <c r="F770">
        <v>1317.99</v>
      </c>
      <c r="G770">
        <v>1356.41</v>
      </c>
      <c r="H770">
        <v>6</v>
      </c>
      <c r="I770">
        <v>8</v>
      </c>
      <c r="J770">
        <v>2</v>
      </c>
      <c r="K770">
        <v>3</v>
      </c>
      <c r="L770">
        <v>2</v>
      </c>
      <c r="M770">
        <v>2</v>
      </c>
      <c r="N770" t="s">
        <v>28</v>
      </c>
      <c r="O770">
        <v>2.92</v>
      </c>
      <c r="P770">
        <v>3.31</v>
      </c>
      <c r="Q770">
        <v>2.36</v>
      </c>
      <c r="R770">
        <v>3.2</v>
      </c>
      <c r="S770">
        <v>3.5</v>
      </c>
      <c r="T770">
        <v>2.52</v>
      </c>
      <c r="U770" t="str">
        <f t="shared" si="11"/>
        <v>AWAY STRONGER</v>
      </c>
      <c r="V770" t="str" cm="1">
        <f t="array" ref="V770">_xlfn.IFS(N770="H","HOME WIN",N770="D","DRAW",N770="A","AWAY WIN")</f>
        <v>DRAW</v>
      </c>
    </row>
    <row r="771" spans="1:22" x14ac:dyDescent="0.45">
      <c r="A771" t="s">
        <v>20</v>
      </c>
      <c r="B771" s="2">
        <v>41525</v>
      </c>
      <c r="C771" s="1">
        <v>0.75</v>
      </c>
      <c r="D771" t="s">
        <v>60</v>
      </c>
      <c r="E771" t="s">
        <v>29</v>
      </c>
      <c r="F771">
        <v>1365.6</v>
      </c>
      <c r="G771">
        <v>1339.11</v>
      </c>
      <c r="H771">
        <v>9</v>
      </c>
      <c r="I771">
        <v>10</v>
      </c>
      <c r="J771">
        <v>5</v>
      </c>
      <c r="K771">
        <v>9</v>
      </c>
      <c r="L771">
        <v>1</v>
      </c>
      <c r="M771">
        <v>1</v>
      </c>
      <c r="N771" t="s">
        <v>28</v>
      </c>
      <c r="O771">
        <v>2.0099999999999998</v>
      </c>
      <c r="P771">
        <v>3.58</v>
      </c>
      <c r="Q771">
        <v>3.38</v>
      </c>
      <c r="R771">
        <v>2.16</v>
      </c>
      <c r="S771">
        <v>4.4000000000000004</v>
      </c>
      <c r="T771">
        <v>3.6</v>
      </c>
      <c r="U771" t="str">
        <f t="shared" ref="U771:U834" si="12">IF(F771&gt;G771,"HOME STRONGER","AWAY STRONGER")</f>
        <v>HOME STRONGER</v>
      </c>
      <c r="V771" t="str" cm="1">
        <f t="array" ref="V771">_xlfn.IFS(N771="H","HOME WIN",N771="D","DRAW",N771="A","AWAY WIN")</f>
        <v>DRAW</v>
      </c>
    </row>
    <row r="772" spans="1:22" x14ac:dyDescent="0.45">
      <c r="A772" t="s">
        <v>61</v>
      </c>
      <c r="B772" s="2">
        <v>41525</v>
      </c>
      <c r="C772" s="1">
        <v>0.8125</v>
      </c>
      <c r="D772" t="s">
        <v>77</v>
      </c>
      <c r="E772" t="s">
        <v>80</v>
      </c>
      <c r="F772">
        <v>1365.97</v>
      </c>
      <c r="G772">
        <v>1292.54</v>
      </c>
      <c r="H772">
        <v>7</v>
      </c>
      <c r="I772">
        <v>10</v>
      </c>
      <c r="J772">
        <v>2</v>
      </c>
      <c r="K772">
        <v>5</v>
      </c>
      <c r="L772">
        <v>1</v>
      </c>
      <c r="M772">
        <v>1</v>
      </c>
      <c r="N772" t="s">
        <v>28</v>
      </c>
      <c r="O772">
        <v>2.06</v>
      </c>
      <c r="P772">
        <v>3.25</v>
      </c>
      <c r="Q772">
        <v>3.56</v>
      </c>
      <c r="R772">
        <v>2.15</v>
      </c>
      <c r="S772">
        <v>3.45</v>
      </c>
      <c r="T772">
        <v>4.1500000000000004</v>
      </c>
      <c r="U772" t="str">
        <f t="shared" si="12"/>
        <v>HOME STRONGER</v>
      </c>
      <c r="V772" t="str" cm="1">
        <f t="array" ref="V772">_xlfn.IFS(N772="H","HOME WIN",N772="D","DRAW",N772="A","AWAY WIN")</f>
        <v>DRAW</v>
      </c>
    </row>
    <row r="773" spans="1:22" x14ac:dyDescent="0.45">
      <c r="A773" t="s">
        <v>61</v>
      </c>
      <c r="B773" s="2">
        <v>41528</v>
      </c>
      <c r="C773" s="1">
        <v>0.60416666666666663</v>
      </c>
      <c r="D773" t="s">
        <v>85</v>
      </c>
      <c r="E773" t="s">
        <v>90</v>
      </c>
      <c r="F773">
        <v>1298.0999999999999</v>
      </c>
      <c r="G773">
        <v>1232.55</v>
      </c>
      <c r="H773">
        <v>6</v>
      </c>
      <c r="I773">
        <v>9</v>
      </c>
      <c r="J773">
        <v>4</v>
      </c>
      <c r="K773">
        <v>7</v>
      </c>
      <c r="L773">
        <v>1</v>
      </c>
      <c r="M773">
        <v>1</v>
      </c>
      <c r="N773" t="s">
        <v>28</v>
      </c>
      <c r="O773">
        <v>2.85</v>
      </c>
      <c r="P773">
        <v>3.09</v>
      </c>
      <c r="Q773">
        <v>2.48</v>
      </c>
      <c r="R773">
        <v>3.15</v>
      </c>
      <c r="S773">
        <v>3.25</v>
      </c>
      <c r="T773">
        <v>2.75</v>
      </c>
      <c r="U773" t="str">
        <f t="shared" si="12"/>
        <v>HOME STRONGER</v>
      </c>
      <c r="V773" t="str" cm="1">
        <f t="array" ref="V773">_xlfn.IFS(N773="H","HOME WIN",N773="D","DRAW",N773="A","AWAY WIN")</f>
        <v>DRAW</v>
      </c>
    </row>
    <row r="774" spans="1:22" x14ac:dyDescent="0.45">
      <c r="A774" t="s">
        <v>31</v>
      </c>
      <c r="B774" s="2">
        <v>41529</v>
      </c>
      <c r="C774" s="1">
        <v>0.75</v>
      </c>
      <c r="D774" t="s">
        <v>68</v>
      </c>
      <c r="E774" t="s">
        <v>95</v>
      </c>
      <c r="F774">
        <v>1370.85</v>
      </c>
      <c r="G774">
        <v>1317.99</v>
      </c>
      <c r="H774">
        <v>2</v>
      </c>
      <c r="I774">
        <v>8</v>
      </c>
      <c r="J774">
        <v>7</v>
      </c>
      <c r="K774">
        <v>8</v>
      </c>
      <c r="L774">
        <v>5</v>
      </c>
      <c r="M774">
        <v>0</v>
      </c>
      <c r="N774" t="s">
        <v>23</v>
      </c>
      <c r="O774">
        <v>1.57</v>
      </c>
      <c r="P774">
        <v>3.92</v>
      </c>
      <c r="Q774">
        <v>5.64</v>
      </c>
      <c r="R774">
        <v>1.66</v>
      </c>
      <c r="S774">
        <v>4.4000000000000004</v>
      </c>
      <c r="T774">
        <v>6.45</v>
      </c>
      <c r="U774" t="str">
        <f t="shared" si="12"/>
        <v>HOME STRONGER</v>
      </c>
      <c r="V774" t="str" cm="1">
        <f t="array" ref="V774">_xlfn.IFS(N774="H","HOME WIN",N774="D","DRAW",N774="A","AWAY WIN")</f>
        <v>HOME WIN</v>
      </c>
    </row>
    <row r="775" spans="1:22" x14ac:dyDescent="0.45">
      <c r="A775" t="s">
        <v>65</v>
      </c>
      <c r="B775" s="2">
        <v>41529</v>
      </c>
      <c r="C775" s="1">
        <v>0.79166666666666663</v>
      </c>
      <c r="D775" t="s">
        <v>66</v>
      </c>
      <c r="E775" t="s">
        <v>73</v>
      </c>
      <c r="F775">
        <v>1532.17</v>
      </c>
      <c r="G775">
        <v>1540.9</v>
      </c>
      <c r="H775">
        <v>6</v>
      </c>
      <c r="I775">
        <v>12</v>
      </c>
      <c r="J775">
        <v>4</v>
      </c>
      <c r="K775">
        <v>5</v>
      </c>
      <c r="L775">
        <v>1</v>
      </c>
      <c r="M775">
        <v>0</v>
      </c>
      <c r="N775" t="s">
        <v>23</v>
      </c>
      <c r="O775">
        <v>1.57</v>
      </c>
      <c r="P775">
        <v>3.73</v>
      </c>
      <c r="Q775">
        <v>5.37</v>
      </c>
      <c r="R775">
        <v>1.67</v>
      </c>
      <c r="S775">
        <v>4.0999999999999996</v>
      </c>
      <c r="T775">
        <v>6.25</v>
      </c>
      <c r="U775" t="str">
        <f t="shared" si="12"/>
        <v>AWAY STRONGER</v>
      </c>
      <c r="V775" t="str" cm="1">
        <f t="array" ref="V775">_xlfn.IFS(N775="H","HOME WIN",N775="D","DRAW",N775="A","AWAY WIN")</f>
        <v>HOME WIN</v>
      </c>
    </row>
    <row r="776" spans="1:22" x14ac:dyDescent="0.45">
      <c r="A776" t="s">
        <v>20</v>
      </c>
      <c r="B776" s="2">
        <v>41530</v>
      </c>
      <c r="C776" s="1">
        <v>0.75</v>
      </c>
      <c r="D776" t="s">
        <v>48</v>
      </c>
      <c r="E776" t="s">
        <v>25</v>
      </c>
      <c r="F776">
        <v>1387.16</v>
      </c>
      <c r="G776">
        <v>1423.94</v>
      </c>
      <c r="H776">
        <v>1</v>
      </c>
      <c r="I776">
        <v>4</v>
      </c>
      <c r="J776">
        <v>4</v>
      </c>
      <c r="K776">
        <v>5</v>
      </c>
      <c r="L776">
        <v>1</v>
      </c>
      <c r="M776">
        <v>3</v>
      </c>
      <c r="N776" t="s">
        <v>34</v>
      </c>
      <c r="O776">
        <v>2.72</v>
      </c>
      <c r="P776">
        <v>3.32</v>
      </c>
      <c r="Q776">
        <v>2.5</v>
      </c>
      <c r="R776">
        <v>2.98</v>
      </c>
      <c r="S776">
        <v>3.5</v>
      </c>
      <c r="T776">
        <v>2.65</v>
      </c>
      <c r="U776" t="str">
        <f t="shared" si="12"/>
        <v>AWAY STRONGER</v>
      </c>
      <c r="V776" t="str" cm="1">
        <f t="array" ref="V776">_xlfn.IFS(N776="H","HOME WIN",N776="D","DRAW",N776="A","AWAY WIN")</f>
        <v>AWAY WIN</v>
      </c>
    </row>
    <row r="777" spans="1:22" x14ac:dyDescent="0.45">
      <c r="A777" t="s">
        <v>61</v>
      </c>
      <c r="B777" s="2">
        <v>41530</v>
      </c>
      <c r="C777" s="1">
        <v>0.8125</v>
      </c>
      <c r="D777" t="s">
        <v>77</v>
      </c>
      <c r="E777" t="s">
        <v>85</v>
      </c>
      <c r="F777">
        <v>1365.97</v>
      </c>
      <c r="G777">
        <v>1298.0999999999999</v>
      </c>
      <c r="H777">
        <v>5</v>
      </c>
      <c r="I777">
        <v>8</v>
      </c>
      <c r="J777">
        <v>4</v>
      </c>
      <c r="K777">
        <v>7</v>
      </c>
      <c r="L777">
        <v>3</v>
      </c>
      <c r="M777">
        <v>0</v>
      </c>
      <c r="N777" t="s">
        <v>23</v>
      </c>
      <c r="O777">
        <v>1.88</v>
      </c>
      <c r="P777">
        <v>3.37</v>
      </c>
      <c r="Q777">
        <v>4.09</v>
      </c>
      <c r="R777">
        <v>2.0299999999999998</v>
      </c>
      <c r="S777">
        <v>3.61</v>
      </c>
      <c r="T777">
        <v>4.67</v>
      </c>
      <c r="U777" t="str">
        <f t="shared" si="12"/>
        <v>HOME STRONGER</v>
      </c>
      <c r="V777" t="str" cm="1">
        <f t="array" ref="V777">_xlfn.IFS(N777="H","HOME WIN",N777="D","DRAW",N777="A","AWAY WIN")</f>
        <v>HOME WIN</v>
      </c>
    </row>
    <row r="778" spans="1:22" x14ac:dyDescent="0.45">
      <c r="A778" t="s">
        <v>61</v>
      </c>
      <c r="B778" s="2">
        <v>41531</v>
      </c>
      <c r="C778" s="1">
        <v>0.60416666666666663</v>
      </c>
      <c r="D778" t="s">
        <v>94</v>
      </c>
      <c r="E778" t="s">
        <v>90</v>
      </c>
      <c r="F778">
        <v>1213.96</v>
      </c>
      <c r="G778">
        <v>1232.55</v>
      </c>
      <c r="H778">
        <v>3</v>
      </c>
      <c r="I778">
        <v>3</v>
      </c>
      <c r="J778">
        <v>4</v>
      </c>
      <c r="K778">
        <v>8</v>
      </c>
      <c r="L778">
        <v>2</v>
      </c>
      <c r="M778">
        <v>0</v>
      </c>
      <c r="N778" t="s">
        <v>23</v>
      </c>
      <c r="O778">
        <v>2.0099999999999998</v>
      </c>
      <c r="P778">
        <v>3.27</v>
      </c>
      <c r="Q778">
        <v>3.73</v>
      </c>
      <c r="R778">
        <v>2.1</v>
      </c>
      <c r="S778">
        <v>3.5</v>
      </c>
      <c r="T778">
        <v>4.2</v>
      </c>
      <c r="U778" t="str">
        <f t="shared" si="12"/>
        <v>AWAY STRONGER</v>
      </c>
      <c r="V778" t="str" cm="1">
        <f t="array" ref="V778">_xlfn.IFS(N778="H","HOME WIN",N778="D","DRAW",N778="A","AWAY WIN")</f>
        <v>HOME WIN</v>
      </c>
    </row>
    <row r="779" spans="1:22" x14ac:dyDescent="0.45">
      <c r="A779" t="s">
        <v>20</v>
      </c>
      <c r="B779" s="2">
        <v>41531</v>
      </c>
      <c r="C779" s="1">
        <v>0.60416666666666663</v>
      </c>
      <c r="D779" t="s">
        <v>26</v>
      </c>
      <c r="E779" t="s">
        <v>29</v>
      </c>
      <c r="F779">
        <v>1330.51</v>
      </c>
      <c r="G779">
        <v>1339.11</v>
      </c>
      <c r="H779">
        <v>4</v>
      </c>
      <c r="I779">
        <v>8</v>
      </c>
      <c r="J779">
        <v>5</v>
      </c>
      <c r="K779">
        <v>7</v>
      </c>
      <c r="L779">
        <v>1</v>
      </c>
      <c r="M779">
        <v>2</v>
      </c>
      <c r="N779" t="s">
        <v>34</v>
      </c>
      <c r="O779">
        <v>2.4300000000000002</v>
      </c>
      <c r="P779">
        <v>3.3</v>
      </c>
      <c r="Q779">
        <v>2.82</v>
      </c>
      <c r="R779">
        <v>2.58</v>
      </c>
      <c r="S779">
        <v>3.63</v>
      </c>
      <c r="T779">
        <v>2.98</v>
      </c>
      <c r="U779" t="str">
        <f t="shared" si="12"/>
        <v>AWAY STRONGER</v>
      </c>
      <c r="V779" t="str" cm="1">
        <f t="array" ref="V779">_xlfn.IFS(N779="H","HOME WIN",N779="D","DRAW",N779="A","AWAY WIN")</f>
        <v>AWAY WIN</v>
      </c>
    </row>
    <row r="780" spans="1:22" x14ac:dyDescent="0.45">
      <c r="A780" t="s">
        <v>41</v>
      </c>
      <c r="B780" s="2">
        <v>41531</v>
      </c>
      <c r="C780" s="1">
        <v>0.625</v>
      </c>
      <c r="D780" t="s">
        <v>43</v>
      </c>
      <c r="E780" t="s">
        <v>91</v>
      </c>
      <c r="F780">
        <v>1308.6099999999999</v>
      </c>
      <c r="G780">
        <v>1249.97</v>
      </c>
      <c r="H780">
        <v>1</v>
      </c>
      <c r="I780">
        <v>4</v>
      </c>
      <c r="J780">
        <v>3</v>
      </c>
      <c r="K780">
        <v>7</v>
      </c>
      <c r="L780">
        <v>1</v>
      </c>
      <c r="M780">
        <v>0</v>
      </c>
      <c r="N780" t="s">
        <v>23</v>
      </c>
      <c r="O780">
        <v>1.91</v>
      </c>
      <c r="P780">
        <v>3.39</v>
      </c>
      <c r="Q780">
        <v>4.01</v>
      </c>
      <c r="R780">
        <v>1.99</v>
      </c>
      <c r="S780">
        <v>3.75</v>
      </c>
      <c r="T780">
        <v>4.4000000000000004</v>
      </c>
      <c r="U780" t="str">
        <f t="shared" si="12"/>
        <v>HOME STRONGER</v>
      </c>
      <c r="V780" t="str" cm="1">
        <f t="array" ref="V780">_xlfn.IFS(N780="H","HOME WIN",N780="D","DRAW",N780="A","AWAY WIN")</f>
        <v>HOME WIN</v>
      </c>
    </row>
    <row r="781" spans="1:22" x14ac:dyDescent="0.45">
      <c r="A781" t="s">
        <v>20</v>
      </c>
      <c r="B781" s="2">
        <v>41531</v>
      </c>
      <c r="C781" s="1">
        <v>0.70833333333333337</v>
      </c>
      <c r="D781" t="s">
        <v>24</v>
      </c>
      <c r="E781" t="s">
        <v>59</v>
      </c>
      <c r="F781">
        <v>1387.76</v>
      </c>
      <c r="G781">
        <v>1394.28</v>
      </c>
      <c r="H781">
        <v>7</v>
      </c>
      <c r="I781">
        <v>8</v>
      </c>
      <c r="J781">
        <v>4</v>
      </c>
      <c r="K781">
        <v>8</v>
      </c>
      <c r="L781">
        <v>1</v>
      </c>
      <c r="M781">
        <v>1</v>
      </c>
      <c r="N781" t="s">
        <v>28</v>
      </c>
      <c r="O781">
        <v>2.81</v>
      </c>
      <c r="P781">
        <v>3.29</v>
      </c>
      <c r="Q781">
        <v>2.4500000000000002</v>
      </c>
      <c r="R781">
        <v>3.1</v>
      </c>
      <c r="S781">
        <v>3.52</v>
      </c>
      <c r="T781">
        <v>2.7</v>
      </c>
      <c r="U781" t="str">
        <f t="shared" si="12"/>
        <v>AWAY STRONGER</v>
      </c>
      <c r="V781" t="str" cm="1">
        <f t="array" ref="V781">_xlfn.IFS(N781="H","HOME WIN",N781="D","DRAW",N781="A","AWAY WIN")</f>
        <v>DRAW</v>
      </c>
    </row>
    <row r="782" spans="1:22" x14ac:dyDescent="0.45">
      <c r="A782" t="s">
        <v>31</v>
      </c>
      <c r="B782" s="2">
        <v>41532</v>
      </c>
      <c r="C782" s="1">
        <v>0.54166666666666663</v>
      </c>
      <c r="D782" t="s">
        <v>33</v>
      </c>
      <c r="E782" t="s">
        <v>95</v>
      </c>
      <c r="F782">
        <v>1389.45</v>
      </c>
      <c r="G782">
        <v>1309.44</v>
      </c>
      <c r="H782">
        <v>7</v>
      </c>
      <c r="I782">
        <v>10</v>
      </c>
      <c r="J782">
        <v>4</v>
      </c>
      <c r="K782">
        <v>7</v>
      </c>
      <c r="L782">
        <v>0</v>
      </c>
      <c r="M782">
        <v>1</v>
      </c>
      <c r="N782" t="s">
        <v>34</v>
      </c>
      <c r="O782">
        <v>1.68</v>
      </c>
      <c r="P782">
        <v>3.84</v>
      </c>
      <c r="Q782">
        <v>4.74</v>
      </c>
      <c r="R782">
        <v>1.73</v>
      </c>
      <c r="S782">
        <v>4.25</v>
      </c>
      <c r="T782">
        <v>5.5</v>
      </c>
      <c r="U782" t="str">
        <f t="shared" si="12"/>
        <v>HOME STRONGER</v>
      </c>
      <c r="V782" t="str" cm="1">
        <f t="array" ref="V782">_xlfn.IFS(N782="H","HOME WIN",N782="D","DRAW",N782="A","AWAY WIN")</f>
        <v>AWAY WIN</v>
      </c>
    </row>
    <row r="783" spans="1:22" x14ac:dyDescent="0.45">
      <c r="A783" t="s">
        <v>41</v>
      </c>
      <c r="B783" s="2">
        <v>41532</v>
      </c>
      <c r="C783" s="1">
        <v>0.58333333333333337</v>
      </c>
      <c r="D783" t="s">
        <v>53</v>
      </c>
      <c r="E783" t="s">
        <v>54</v>
      </c>
      <c r="F783">
        <v>1490.37</v>
      </c>
      <c r="G783">
        <v>1372.44</v>
      </c>
      <c r="H783">
        <v>6</v>
      </c>
      <c r="I783">
        <v>12</v>
      </c>
      <c r="J783">
        <v>2</v>
      </c>
      <c r="K783">
        <v>6</v>
      </c>
      <c r="L783">
        <v>0</v>
      </c>
      <c r="M783">
        <v>0</v>
      </c>
      <c r="N783" t="s">
        <v>28</v>
      </c>
      <c r="O783">
        <v>1.42</v>
      </c>
      <c r="P783">
        <v>4.3</v>
      </c>
      <c r="Q783">
        <v>7.78</v>
      </c>
      <c r="R783">
        <v>1.5</v>
      </c>
      <c r="S783">
        <v>4.75</v>
      </c>
      <c r="T783">
        <v>9.5</v>
      </c>
      <c r="U783" t="str">
        <f t="shared" si="12"/>
        <v>HOME STRONGER</v>
      </c>
      <c r="V783" t="str" cm="1">
        <f t="array" ref="V783">_xlfn.IFS(N783="H","HOME WIN",N783="D","DRAW",N783="A","AWAY WIN")</f>
        <v>DRAW</v>
      </c>
    </row>
    <row r="784" spans="1:22" x14ac:dyDescent="0.45">
      <c r="A784" t="s">
        <v>61</v>
      </c>
      <c r="B784" s="2">
        <v>41532</v>
      </c>
      <c r="C784" s="1">
        <v>0.60416666666666663</v>
      </c>
      <c r="D784" t="s">
        <v>80</v>
      </c>
      <c r="E784" t="s">
        <v>63</v>
      </c>
      <c r="F784">
        <v>1292.54</v>
      </c>
      <c r="G784">
        <v>1308.26</v>
      </c>
      <c r="H784">
        <v>2</v>
      </c>
      <c r="I784">
        <v>3</v>
      </c>
      <c r="J784">
        <v>1</v>
      </c>
      <c r="K784">
        <v>3</v>
      </c>
      <c r="L784">
        <v>6</v>
      </c>
      <c r="M784">
        <v>0</v>
      </c>
      <c r="N784" t="s">
        <v>23</v>
      </c>
      <c r="O784">
        <v>1.82</v>
      </c>
      <c r="P784">
        <v>3.35</v>
      </c>
      <c r="Q784">
        <v>4.46</v>
      </c>
      <c r="R784">
        <v>2</v>
      </c>
      <c r="S784">
        <v>3.65</v>
      </c>
      <c r="T784">
        <v>5.32</v>
      </c>
      <c r="U784" t="str">
        <f t="shared" si="12"/>
        <v>AWAY STRONGER</v>
      </c>
      <c r="V784" t="str" cm="1">
        <f t="array" ref="V784">_xlfn.IFS(N784="H","HOME WIN",N784="D","DRAW",N784="A","AWAY WIN")</f>
        <v>HOME WIN</v>
      </c>
    </row>
    <row r="785" spans="1:22" x14ac:dyDescent="0.45">
      <c r="A785" t="s">
        <v>35</v>
      </c>
      <c r="B785" s="2">
        <v>41532</v>
      </c>
      <c r="C785" s="1">
        <v>0.64583333333333337</v>
      </c>
      <c r="D785" t="s">
        <v>36</v>
      </c>
      <c r="E785" t="s">
        <v>39</v>
      </c>
      <c r="F785">
        <v>1436.88</v>
      </c>
      <c r="G785">
        <v>1601.3</v>
      </c>
      <c r="H785">
        <v>6</v>
      </c>
      <c r="I785">
        <v>12</v>
      </c>
      <c r="J785">
        <v>7</v>
      </c>
      <c r="K785">
        <v>13</v>
      </c>
      <c r="L785">
        <v>0</v>
      </c>
      <c r="M785">
        <v>5</v>
      </c>
      <c r="N785" t="s">
        <v>34</v>
      </c>
      <c r="O785">
        <v>5.01</v>
      </c>
      <c r="P785">
        <v>3.87</v>
      </c>
      <c r="Q785">
        <v>1.63</v>
      </c>
      <c r="R785">
        <v>5.5</v>
      </c>
      <c r="S785">
        <v>4.33</v>
      </c>
      <c r="T785">
        <v>1.7</v>
      </c>
      <c r="U785" t="str">
        <f t="shared" si="12"/>
        <v>AWAY STRONGER</v>
      </c>
      <c r="V785" t="str" cm="1">
        <f t="array" ref="V785">_xlfn.IFS(N785="H","HOME WIN",N785="D","DRAW",N785="A","AWAY WIN")</f>
        <v>AWAY WIN</v>
      </c>
    </row>
    <row r="786" spans="1:22" x14ac:dyDescent="0.45">
      <c r="A786" t="s">
        <v>20</v>
      </c>
      <c r="B786" s="2">
        <v>41532</v>
      </c>
      <c r="C786" s="1">
        <v>0.70833333333333337</v>
      </c>
      <c r="D786" t="s">
        <v>27</v>
      </c>
      <c r="E786" t="s">
        <v>88</v>
      </c>
      <c r="F786">
        <v>1244.78</v>
      </c>
      <c r="G786">
        <v>1253.57</v>
      </c>
      <c r="H786">
        <v>4</v>
      </c>
      <c r="I786">
        <v>7</v>
      </c>
      <c r="J786">
        <v>1</v>
      </c>
      <c r="K786">
        <v>2</v>
      </c>
      <c r="L786">
        <v>0</v>
      </c>
      <c r="M786">
        <v>1</v>
      </c>
      <c r="N786" t="s">
        <v>34</v>
      </c>
      <c r="O786">
        <v>2.95</v>
      </c>
      <c r="P786">
        <v>3.38</v>
      </c>
      <c r="Q786">
        <v>2.2999999999999998</v>
      </c>
      <c r="R786">
        <v>3.25</v>
      </c>
      <c r="S786">
        <v>3.6</v>
      </c>
      <c r="T786">
        <v>2.6</v>
      </c>
      <c r="U786" t="str">
        <f t="shared" si="12"/>
        <v>AWAY STRONGER</v>
      </c>
      <c r="V786" t="str" cm="1">
        <f t="array" ref="V786">_xlfn.IFS(N786="H","HOME WIN",N786="D","DRAW",N786="A","AWAY WIN")</f>
        <v>AWAY WIN</v>
      </c>
    </row>
    <row r="787" spans="1:22" x14ac:dyDescent="0.45">
      <c r="A787" t="s">
        <v>20</v>
      </c>
      <c r="B787" s="2">
        <v>41532</v>
      </c>
      <c r="C787" s="1">
        <v>0.70833333333333337</v>
      </c>
      <c r="D787" t="s">
        <v>40</v>
      </c>
      <c r="E787" t="s">
        <v>60</v>
      </c>
      <c r="F787">
        <v>1330.21</v>
      </c>
      <c r="G787">
        <v>1365.6</v>
      </c>
      <c r="H787">
        <v>2</v>
      </c>
      <c r="I787">
        <v>6</v>
      </c>
      <c r="J787">
        <v>7</v>
      </c>
      <c r="K787">
        <v>10</v>
      </c>
      <c r="L787">
        <v>4</v>
      </c>
      <c r="M787">
        <v>3</v>
      </c>
      <c r="N787" t="s">
        <v>23</v>
      </c>
      <c r="O787">
        <v>2.06</v>
      </c>
      <c r="P787">
        <v>3.5</v>
      </c>
      <c r="Q787">
        <v>3.35</v>
      </c>
      <c r="R787">
        <v>2.2400000000000002</v>
      </c>
      <c r="S787">
        <v>3.85</v>
      </c>
      <c r="T787">
        <v>3.7</v>
      </c>
      <c r="U787" t="str">
        <f t="shared" si="12"/>
        <v>AWAY STRONGER</v>
      </c>
      <c r="V787" t="str" cm="1">
        <f t="array" ref="V787">_xlfn.IFS(N787="H","HOME WIN",N787="D","DRAW",N787="A","AWAY WIN")</f>
        <v>HOME WIN</v>
      </c>
    </row>
    <row r="788" spans="1:22" x14ac:dyDescent="0.45">
      <c r="A788" t="s">
        <v>20</v>
      </c>
      <c r="B788" s="2">
        <v>41532</v>
      </c>
      <c r="C788" s="1">
        <v>0.75</v>
      </c>
      <c r="D788" t="s">
        <v>49</v>
      </c>
      <c r="E788" t="s">
        <v>30</v>
      </c>
      <c r="F788">
        <v>1340.05</v>
      </c>
      <c r="G788">
        <v>1502.91</v>
      </c>
      <c r="H788">
        <v>0</v>
      </c>
      <c r="I788">
        <v>1</v>
      </c>
      <c r="J788">
        <v>7</v>
      </c>
      <c r="K788">
        <v>13</v>
      </c>
      <c r="L788">
        <v>1</v>
      </c>
      <c r="M788">
        <v>0</v>
      </c>
      <c r="N788" t="s">
        <v>23</v>
      </c>
      <c r="O788">
        <v>2.78</v>
      </c>
      <c r="P788">
        <v>3.36</v>
      </c>
      <c r="Q788">
        <v>2.4300000000000002</v>
      </c>
      <c r="R788">
        <v>3</v>
      </c>
      <c r="S788">
        <v>3.6</v>
      </c>
      <c r="T788">
        <v>2.58</v>
      </c>
      <c r="U788" t="str">
        <f t="shared" si="12"/>
        <v>AWAY STRONGER</v>
      </c>
      <c r="V788" t="str" cm="1">
        <f t="array" ref="V788">_xlfn.IFS(N788="H","HOME WIN",N788="D","DRAW",N788="A","AWAY WIN")</f>
        <v>HOME WIN</v>
      </c>
    </row>
    <row r="789" spans="1:22" x14ac:dyDescent="0.45">
      <c r="A789" t="s">
        <v>31</v>
      </c>
      <c r="B789" s="2">
        <v>41532</v>
      </c>
      <c r="C789" s="1">
        <v>0.75</v>
      </c>
      <c r="D789" t="s">
        <v>57</v>
      </c>
      <c r="E789" t="s">
        <v>44</v>
      </c>
      <c r="F789">
        <v>1349.78</v>
      </c>
      <c r="G789">
        <v>1352.19</v>
      </c>
      <c r="H789">
        <v>2</v>
      </c>
      <c r="I789">
        <v>3</v>
      </c>
      <c r="J789">
        <v>4</v>
      </c>
      <c r="K789">
        <v>6</v>
      </c>
      <c r="L789">
        <v>2</v>
      </c>
      <c r="M789">
        <v>1</v>
      </c>
      <c r="N789" t="s">
        <v>23</v>
      </c>
      <c r="O789">
        <v>1.92</v>
      </c>
      <c r="P789">
        <v>3.56</v>
      </c>
      <c r="Q789">
        <v>3.74</v>
      </c>
      <c r="R789">
        <v>2</v>
      </c>
      <c r="S789">
        <v>3.75</v>
      </c>
      <c r="T789">
        <v>4.3</v>
      </c>
      <c r="U789" t="str">
        <f t="shared" si="12"/>
        <v>AWAY STRONGER</v>
      </c>
      <c r="V789" t="str" cm="1">
        <f t="array" ref="V789">_xlfn.IFS(N789="H","HOME WIN",N789="D","DRAW",N789="A","AWAY WIN")</f>
        <v>HOME WIN</v>
      </c>
    </row>
    <row r="790" spans="1:22" x14ac:dyDescent="0.45">
      <c r="A790" t="s">
        <v>74</v>
      </c>
      <c r="B790" s="2">
        <v>41533</v>
      </c>
      <c r="C790" s="1">
        <v>0.6875</v>
      </c>
      <c r="D790" t="s">
        <v>89</v>
      </c>
      <c r="E790" t="s">
        <v>76</v>
      </c>
      <c r="F790">
        <v>1149.27</v>
      </c>
      <c r="G790">
        <v>1223.24</v>
      </c>
      <c r="H790">
        <v>1</v>
      </c>
      <c r="I790">
        <v>7</v>
      </c>
      <c r="J790">
        <v>3</v>
      </c>
      <c r="K790">
        <v>4</v>
      </c>
      <c r="L790">
        <v>3</v>
      </c>
      <c r="M790">
        <v>2</v>
      </c>
      <c r="N790" t="s">
        <v>23</v>
      </c>
      <c r="O790">
        <v>2.6</v>
      </c>
      <c r="P790">
        <v>3.32</v>
      </c>
      <c r="Q790">
        <v>2.56</v>
      </c>
      <c r="R790">
        <v>2.8</v>
      </c>
      <c r="S790">
        <v>3.64</v>
      </c>
      <c r="T790">
        <v>2.76</v>
      </c>
      <c r="U790" t="str">
        <f t="shared" si="12"/>
        <v>AWAY STRONGER</v>
      </c>
      <c r="V790" t="str" cm="1">
        <f t="array" ref="V790">_xlfn.IFS(N790="H","HOME WIN",N790="D","DRAW",N790="A","AWAY WIN")</f>
        <v>HOME WIN</v>
      </c>
    </row>
    <row r="791" spans="1:22" x14ac:dyDescent="0.45">
      <c r="A791" t="s">
        <v>31</v>
      </c>
      <c r="B791" s="2">
        <v>41533</v>
      </c>
      <c r="C791" s="1">
        <v>0.75</v>
      </c>
      <c r="D791" t="s">
        <v>55</v>
      </c>
      <c r="E791" t="s">
        <v>56</v>
      </c>
      <c r="F791">
        <v>1484.48</v>
      </c>
      <c r="G791">
        <v>1421.41</v>
      </c>
      <c r="H791">
        <v>7</v>
      </c>
      <c r="I791">
        <v>13</v>
      </c>
      <c r="J791">
        <v>6</v>
      </c>
      <c r="K791">
        <v>7</v>
      </c>
      <c r="L791">
        <v>2</v>
      </c>
      <c r="M791">
        <v>1</v>
      </c>
      <c r="N791" t="s">
        <v>23</v>
      </c>
      <c r="O791">
        <v>2</v>
      </c>
      <c r="P791">
        <v>3.44</v>
      </c>
      <c r="Q791">
        <v>3.57</v>
      </c>
      <c r="R791">
        <v>2.12</v>
      </c>
      <c r="S791">
        <v>3.75</v>
      </c>
      <c r="T791">
        <v>4</v>
      </c>
      <c r="U791" t="str">
        <f t="shared" si="12"/>
        <v>HOME STRONGER</v>
      </c>
      <c r="V791" t="str" cm="1">
        <f t="array" ref="V791">_xlfn.IFS(N791="H","HOME WIN",N791="D","DRAW",N791="A","AWAY WIN")</f>
        <v>HOME WIN</v>
      </c>
    </row>
    <row r="792" spans="1:22" x14ac:dyDescent="0.45">
      <c r="A792" t="s">
        <v>61</v>
      </c>
      <c r="B792" s="2">
        <v>41536</v>
      </c>
      <c r="C792" s="1">
        <v>0.66666666666666663</v>
      </c>
      <c r="D792" t="s">
        <v>64</v>
      </c>
      <c r="E792" t="s">
        <v>80</v>
      </c>
      <c r="F792">
        <v>1293.76</v>
      </c>
      <c r="G792">
        <v>1292.54</v>
      </c>
      <c r="H792">
        <v>5</v>
      </c>
      <c r="I792">
        <v>7</v>
      </c>
      <c r="J792">
        <v>5</v>
      </c>
      <c r="K792">
        <v>6</v>
      </c>
      <c r="L792">
        <v>0</v>
      </c>
      <c r="M792">
        <v>1</v>
      </c>
      <c r="N792" t="s">
        <v>34</v>
      </c>
      <c r="O792">
        <v>2.88</v>
      </c>
      <c r="P792">
        <v>3.11</v>
      </c>
      <c r="Q792">
        <v>2.48</v>
      </c>
      <c r="R792">
        <v>3.13</v>
      </c>
      <c r="S792">
        <v>3.37</v>
      </c>
      <c r="T792">
        <v>2.65</v>
      </c>
      <c r="U792" t="str">
        <f t="shared" si="12"/>
        <v>HOME STRONGER</v>
      </c>
      <c r="V792" t="str" cm="1">
        <f t="array" ref="V792">_xlfn.IFS(N792="H","HOME WIN",N792="D","DRAW",N792="A","AWAY WIN")</f>
        <v>AWAY WIN</v>
      </c>
    </row>
    <row r="793" spans="1:22" x14ac:dyDescent="0.45">
      <c r="A793" t="s">
        <v>20</v>
      </c>
      <c r="B793" s="2">
        <v>41537</v>
      </c>
      <c r="C793" s="1">
        <v>0.75</v>
      </c>
      <c r="D793" t="s">
        <v>30</v>
      </c>
      <c r="E793" t="s">
        <v>24</v>
      </c>
      <c r="F793">
        <v>1502.91</v>
      </c>
      <c r="G793">
        <v>1377.64</v>
      </c>
      <c r="H793">
        <v>6</v>
      </c>
      <c r="I793">
        <v>10</v>
      </c>
      <c r="J793">
        <v>5</v>
      </c>
      <c r="K793">
        <v>9</v>
      </c>
      <c r="L793">
        <v>1</v>
      </c>
      <c r="M793">
        <v>1</v>
      </c>
      <c r="N793" t="s">
        <v>28</v>
      </c>
      <c r="O793">
        <v>1.41</v>
      </c>
      <c r="P793">
        <v>4.5999999999999996</v>
      </c>
      <c r="Q793">
        <v>7.13</v>
      </c>
      <c r="R793">
        <v>1.45</v>
      </c>
      <c r="S793">
        <v>5.0999999999999996</v>
      </c>
      <c r="T793">
        <v>8.1300000000000008</v>
      </c>
      <c r="U793" t="str">
        <f t="shared" si="12"/>
        <v>HOME STRONGER</v>
      </c>
      <c r="V793" t="str" cm="1">
        <f t="array" ref="V793">_xlfn.IFS(N793="H","HOME WIN",N793="D","DRAW",N793="A","AWAY WIN")</f>
        <v>DRAW</v>
      </c>
    </row>
    <row r="794" spans="1:22" x14ac:dyDescent="0.45">
      <c r="A794" t="s">
        <v>20</v>
      </c>
      <c r="B794" s="2">
        <v>41538</v>
      </c>
      <c r="C794" s="1">
        <v>0.60416666666666663</v>
      </c>
      <c r="D794" t="s">
        <v>29</v>
      </c>
      <c r="E794" t="s">
        <v>27</v>
      </c>
      <c r="F794">
        <v>1339.11</v>
      </c>
      <c r="G794">
        <v>1244.78</v>
      </c>
      <c r="H794">
        <v>5</v>
      </c>
      <c r="I794">
        <v>9</v>
      </c>
      <c r="J794">
        <v>3</v>
      </c>
      <c r="K794">
        <v>7</v>
      </c>
      <c r="L794">
        <v>1</v>
      </c>
      <c r="M794">
        <v>2</v>
      </c>
      <c r="N794" t="s">
        <v>34</v>
      </c>
      <c r="O794">
        <v>1.49</v>
      </c>
      <c r="P794">
        <v>4.2</v>
      </c>
      <c r="Q794">
        <v>6.38</v>
      </c>
      <c r="R794">
        <v>1.56</v>
      </c>
      <c r="S794">
        <v>4.5999999999999996</v>
      </c>
      <c r="T794">
        <v>7</v>
      </c>
      <c r="U794" t="str">
        <f t="shared" si="12"/>
        <v>HOME STRONGER</v>
      </c>
      <c r="V794" t="str" cm="1">
        <f t="array" ref="V794">_xlfn.IFS(N794="H","HOME WIN",N794="D","DRAW",N794="A","AWAY WIN")</f>
        <v>AWAY WIN</v>
      </c>
    </row>
    <row r="795" spans="1:22" x14ac:dyDescent="0.45">
      <c r="A795" t="s">
        <v>41</v>
      </c>
      <c r="B795" s="2">
        <v>41538</v>
      </c>
      <c r="C795" s="1">
        <v>0.625</v>
      </c>
      <c r="D795" t="s">
        <v>54</v>
      </c>
      <c r="E795" t="s">
        <v>43</v>
      </c>
      <c r="F795">
        <v>1372.44</v>
      </c>
      <c r="G795">
        <v>1308.6099999999999</v>
      </c>
      <c r="H795">
        <v>2</v>
      </c>
      <c r="I795">
        <v>6</v>
      </c>
      <c r="J795">
        <v>3</v>
      </c>
      <c r="K795">
        <v>4</v>
      </c>
      <c r="L795">
        <v>0</v>
      </c>
      <c r="M795">
        <v>0</v>
      </c>
      <c r="N795" t="s">
        <v>28</v>
      </c>
      <c r="O795">
        <v>2.15</v>
      </c>
      <c r="P795">
        <v>3.24</v>
      </c>
      <c r="Q795">
        <v>3.41</v>
      </c>
      <c r="R795">
        <v>2.2999999999999998</v>
      </c>
      <c r="S795">
        <v>3.4</v>
      </c>
      <c r="T795">
        <v>3.6</v>
      </c>
      <c r="U795" t="str">
        <f t="shared" si="12"/>
        <v>HOME STRONGER</v>
      </c>
      <c r="V795" t="str" cm="1">
        <f t="array" ref="V795">_xlfn.IFS(N795="H","HOME WIN",N795="D","DRAW",N795="A","AWAY WIN")</f>
        <v>DRAW</v>
      </c>
    </row>
    <row r="796" spans="1:22" x14ac:dyDescent="0.45">
      <c r="A796" t="s">
        <v>31</v>
      </c>
      <c r="B796" s="2">
        <v>41538</v>
      </c>
      <c r="C796" s="1">
        <v>0.66666666666666663</v>
      </c>
      <c r="D796" t="s">
        <v>55</v>
      </c>
      <c r="E796" t="s">
        <v>95</v>
      </c>
      <c r="F796">
        <v>1484.48</v>
      </c>
      <c r="G796">
        <v>1309.44</v>
      </c>
      <c r="H796">
        <v>7</v>
      </c>
      <c r="I796">
        <v>13</v>
      </c>
      <c r="J796">
        <v>4</v>
      </c>
      <c r="K796">
        <v>10</v>
      </c>
      <c r="L796">
        <v>0</v>
      </c>
      <c r="M796">
        <v>0</v>
      </c>
      <c r="N796" t="s">
        <v>28</v>
      </c>
      <c r="O796">
        <v>1.65</v>
      </c>
      <c r="P796">
        <v>3.83</v>
      </c>
      <c r="Q796">
        <v>4.99</v>
      </c>
      <c r="R796">
        <v>1.7</v>
      </c>
      <c r="S796">
        <v>4.25</v>
      </c>
      <c r="T796">
        <v>5.5</v>
      </c>
      <c r="U796" t="str">
        <f t="shared" si="12"/>
        <v>HOME STRONGER</v>
      </c>
      <c r="V796" t="str" cm="1">
        <f t="array" ref="V796">_xlfn.IFS(N796="H","HOME WIN",N796="D","DRAW",N796="A","AWAY WIN")</f>
        <v>DRAW</v>
      </c>
    </row>
    <row r="797" spans="1:22" x14ac:dyDescent="0.45">
      <c r="A797" t="s">
        <v>20</v>
      </c>
      <c r="B797" s="2">
        <v>41538</v>
      </c>
      <c r="C797" s="1">
        <v>0.70833333333333337</v>
      </c>
      <c r="D797" t="s">
        <v>60</v>
      </c>
      <c r="E797" t="s">
        <v>58</v>
      </c>
      <c r="F797">
        <v>1365.6</v>
      </c>
      <c r="G797">
        <v>1452.47</v>
      </c>
      <c r="H797">
        <v>4</v>
      </c>
      <c r="I797">
        <v>10</v>
      </c>
      <c r="J797">
        <v>7</v>
      </c>
      <c r="K797">
        <v>11</v>
      </c>
      <c r="L797">
        <v>1</v>
      </c>
      <c r="M797">
        <v>1</v>
      </c>
      <c r="N797" t="s">
        <v>28</v>
      </c>
      <c r="O797">
        <v>2.78</v>
      </c>
      <c r="P797">
        <v>3.48</v>
      </c>
      <c r="Q797">
        <v>2.38</v>
      </c>
      <c r="R797">
        <v>2.95</v>
      </c>
      <c r="S797">
        <v>3.8</v>
      </c>
      <c r="T797">
        <v>2.5299999999999998</v>
      </c>
      <c r="U797" t="str">
        <f t="shared" si="12"/>
        <v>AWAY STRONGER</v>
      </c>
      <c r="V797" t="str" cm="1">
        <f t="array" ref="V797">_xlfn.IFS(N797="H","HOME WIN",N797="D","DRAW",N797="A","AWAY WIN")</f>
        <v>DRAW</v>
      </c>
    </row>
    <row r="798" spans="1:22" x14ac:dyDescent="0.45">
      <c r="A798" t="s">
        <v>61</v>
      </c>
      <c r="B798" s="2">
        <v>41538</v>
      </c>
      <c r="C798" s="1">
        <v>0.70833333333333337</v>
      </c>
      <c r="D798" t="s">
        <v>90</v>
      </c>
      <c r="E798" t="s">
        <v>77</v>
      </c>
      <c r="F798">
        <v>1232.55</v>
      </c>
      <c r="G798">
        <v>1374.9</v>
      </c>
      <c r="H798">
        <v>4</v>
      </c>
      <c r="I798">
        <v>7</v>
      </c>
      <c r="J798">
        <v>7</v>
      </c>
      <c r="K798">
        <v>11</v>
      </c>
      <c r="L798">
        <v>1</v>
      </c>
      <c r="M798">
        <v>1</v>
      </c>
      <c r="N798" t="s">
        <v>28</v>
      </c>
      <c r="O798">
        <v>3.26</v>
      </c>
      <c r="P798">
        <v>3.13</v>
      </c>
      <c r="Q798">
        <v>2.2400000000000002</v>
      </c>
      <c r="R798">
        <v>3.6</v>
      </c>
      <c r="S798">
        <v>3.25</v>
      </c>
      <c r="T798">
        <v>2.3199999999999998</v>
      </c>
      <c r="U798" t="str">
        <f t="shared" si="12"/>
        <v>AWAY STRONGER</v>
      </c>
      <c r="V798" t="str" cm="1">
        <f t="array" ref="V798">_xlfn.IFS(N798="H","HOME WIN",N798="D","DRAW",N798="A","AWAY WIN")</f>
        <v>DRAW</v>
      </c>
    </row>
    <row r="799" spans="1:22" x14ac:dyDescent="0.45">
      <c r="A799" t="s">
        <v>81</v>
      </c>
      <c r="B799" s="2">
        <v>41539</v>
      </c>
      <c r="C799" s="1">
        <v>0.54166666666666663</v>
      </c>
      <c r="D799" t="s">
        <v>83</v>
      </c>
      <c r="E799" t="s">
        <v>92</v>
      </c>
      <c r="F799">
        <v>1714.29</v>
      </c>
      <c r="G799">
        <v>1429.16</v>
      </c>
      <c r="H799">
        <v>3</v>
      </c>
      <c r="I799">
        <v>7</v>
      </c>
      <c r="J799">
        <v>4</v>
      </c>
      <c r="K799">
        <v>4</v>
      </c>
      <c r="L799">
        <v>1</v>
      </c>
      <c r="M799">
        <v>2</v>
      </c>
      <c r="N799" t="s">
        <v>34</v>
      </c>
      <c r="O799">
        <v>1.3</v>
      </c>
      <c r="P799">
        <v>4.84</v>
      </c>
      <c r="Q799">
        <v>10.27</v>
      </c>
      <c r="R799">
        <v>1.33</v>
      </c>
      <c r="S799">
        <v>5.8</v>
      </c>
      <c r="T799">
        <v>14.87</v>
      </c>
      <c r="U799" t="str">
        <f t="shared" si="12"/>
        <v>HOME STRONGER</v>
      </c>
      <c r="V799" t="str" cm="1">
        <f t="array" ref="V799">_xlfn.IFS(N799="H","HOME WIN",N799="D","DRAW",N799="A","AWAY WIN")</f>
        <v>AWAY WIN</v>
      </c>
    </row>
    <row r="800" spans="1:22" x14ac:dyDescent="0.45">
      <c r="A800" t="s">
        <v>31</v>
      </c>
      <c r="B800" s="2">
        <v>41539</v>
      </c>
      <c r="C800" s="1">
        <v>0.66666666666666663</v>
      </c>
      <c r="D800" t="s">
        <v>33</v>
      </c>
      <c r="E800" t="s">
        <v>57</v>
      </c>
      <c r="F800">
        <v>1389.45</v>
      </c>
      <c r="G800">
        <v>1349.78</v>
      </c>
      <c r="H800">
        <v>6</v>
      </c>
      <c r="I800">
        <v>7</v>
      </c>
      <c r="J800">
        <v>5</v>
      </c>
      <c r="K800">
        <v>6</v>
      </c>
      <c r="L800">
        <v>1</v>
      </c>
      <c r="M800">
        <v>3</v>
      </c>
      <c r="N800" t="s">
        <v>34</v>
      </c>
      <c r="O800">
        <v>2.5299999999999998</v>
      </c>
      <c r="P800">
        <v>3.33</v>
      </c>
      <c r="Q800">
        <v>2.7</v>
      </c>
      <c r="R800">
        <v>2.77</v>
      </c>
      <c r="S800">
        <v>3.52</v>
      </c>
      <c r="T800">
        <v>2.9</v>
      </c>
      <c r="U800" t="str">
        <f t="shared" si="12"/>
        <v>HOME STRONGER</v>
      </c>
      <c r="V800" t="str" cm="1">
        <f t="array" ref="V800">_xlfn.IFS(N800="H","HOME WIN",N800="D","DRAW",N800="A","AWAY WIN")</f>
        <v>AWAY WIN</v>
      </c>
    </row>
    <row r="801" spans="1:22" x14ac:dyDescent="0.45">
      <c r="A801" t="s">
        <v>41</v>
      </c>
      <c r="B801" s="2">
        <v>41539</v>
      </c>
      <c r="C801" s="1">
        <v>0.6875</v>
      </c>
      <c r="D801" t="s">
        <v>52</v>
      </c>
      <c r="E801" t="s">
        <v>50</v>
      </c>
      <c r="F801">
        <v>1505.07</v>
      </c>
      <c r="G801">
        <v>1192.47</v>
      </c>
      <c r="H801">
        <v>6</v>
      </c>
      <c r="I801">
        <v>7</v>
      </c>
      <c r="J801">
        <v>0</v>
      </c>
      <c r="K801">
        <v>1</v>
      </c>
      <c r="L801">
        <v>2</v>
      </c>
      <c r="M801">
        <v>2</v>
      </c>
      <c r="N801" t="s">
        <v>28</v>
      </c>
      <c r="O801">
        <v>1.1499999999999999</v>
      </c>
      <c r="P801">
        <v>7.68</v>
      </c>
      <c r="Q801">
        <v>16.03</v>
      </c>
      <c r="R801">
        <v>1.18</v>
      </c>
      <c r="S801">
        <v>9.2100000000000009</v>
      </c>
      <c r="T801">
        <v>23</v>
      </c>
      <c r="U801" t="str">
        <f t="shared" si="12"/>
        <v>HOME STRONGER</v>
      </c>
      <c r="V801" t="str" cm="1">
        <f t="array" ref="V801">_xlfn.IFS(N801="H","HOME WIN",N801="D","DRAW",N801="A","AWAY WIN")</f>
        <v>DRAW</v>
      </c>
    </row>
    <row r="802" spans="1:22" x14ac:dyDescent="0.45">
      <c r="A802" t="s">
        <v>20</v>
      </c>
      <c r="B802" s="2">
        <v>41539</v>
      </c>
      <c r="C802" s="1">
        <v>0.70833333333333337</v>
      </c>
      <c r="D802" t="s">
        <v>25</v>
      </c>
      <c r="E802" t="s">
        <v>69</v>
      </c>
      <c r="F802">
        <v>1444.76</v>
      </c>
      <c r="G802">
        <v>1258.42</v>
      </c>
      <c r="H802">
        <v>6</v>
      </c>
      <c r="I802">
        <v>7</v>
      </c>
      <c r="J802">
        <v>3</v>
      </c>
      <c r="K802">
        <v>9</v>
      </c>
      <c r="L802">
        <v>4</v>
      </c>
      <c r="M802">
        <v>1</v>
      </c>
      <c r="N802" t="s">
        <v>23</v>
      </c>
      <c r="O802">
        <v>1.31</v>
      </c>
      <c r="P802">
        <v>5.14</v>
      </c>
      <c r="Q802">
        <v>9.15</v>
      </c>
      <c r="R802">
        <v>1.36</v>
      </c>
      <c r="S802">
        <v>5.75</v>
      </c>
      <c r="T802">
        <v>11</v>
      </c>
      <c r="U802" t="str">
        <f t="shared" si="12"/>
        <v>HOME STRONGER</v>
      </c>
      <c r="V802" t="str" cm="1">
        <f t="array" ref="V802">_xlfn.IFS(N802="H","HOME WIN",N802="D","DRAW",N802="A","AWAY WIN")</f>
        <v>HOME WIN</v>
      </c>
    </row>
    <row r="803" spans="1:22" x14ac:dyDescent="0.45">
      <c r="A803" t="s">
        <v>20</v>
      </c>
      <c r="B803" s="2">
        <v>41539</v>
      </c>
      <c r="C803" s="1">
        <v>0.70833333333333337</v>
      </c>
      <c r="D803" t="s">
        <v>88</v>
      </c>
      <c r="E803" t="s">
        <v>26</v>
      </c>
      <c r="F803">
        <v>1253.57</v>
      </c>
      <c r="G803">
        <v>1330.51</v>
      </c>
      <c r="H803">
        <v>4</v>
      </c>
      <c r="I803">
        <v>4</v>
      </c>
      <c r="J803">
        <v>1</v>
      </c>
      <c r="K803">
        <v>7</v>
      </c>
      <c r="L803">
        <v>2</v>
      </c>
      <c r="M803">
        <v>0</v>
      </c>
      <c r="N803" t="s">
        <v>23</v>
      </c>
      <c r="O803">
        <v>1.72</v>
      </c>
      <c r="P803">
        <v>3.71</v>
      </c>
      <c r="Q803">
        <v>4.59</v>
      </c>
      <c r="R803">
        <v>1.8</v>
      </c>
      <c r="S803">
        <v>4.05</v>
      </c>
      <c r="T803">
        <v>5</v>
      </c>
      <c r="U803" t="str">
        <f t="shared" si="12"/>
        <v>AWAY STRONGER</v>
      </c>
      <c r="V803" t="str" cm="1">
        <f t="array" ref="V803">_xlfn.IFS(N803="H","HOME WIN",N803="D","DRAW",N803="A","AWAY WIN")</f>
        <v>HOME WIN</v>
      </c>
    </row>
    <row r="804" spans="1:22" x14ac:dyDescent="0.45">
      <c r="A804" t="s">
        <v>65</v>
      </c>
      <c r="B804" s="2">
        <v>41539</v>
      </c>
      <c r="C804" s="1">
        <v>0.72916666666666663</v>
      </c>
      <c r="D804" t="s">
        <v>72</v>
      </c>
      <c r="E804" t="s">
        <v>79</v>
      </c>
      <c r="F804">
        <v>1519.75</v>
      </c>
      <c r="G804">
        <v>1529.69</v>
      </c>
      <c r="H804">
        <v>4</v>
      </c>
      <c r="I804">
        <v>8</v>
      </c>
      <c r="J804">
        <v>9</v>
      </c>
      <c r="K804">
        <v>12</v>
      </c>
      <c r="L804">
        <v>1</v>
      </c>
      <c r="M804">
        <v>1</v>
      </c>
      <c r="N804" t="s">
        <v>28</v>
      </c>
      <c r="O804">
        <v>2.0699999999999998</v>
      </c>
      <c r="P804">
        <v>3.29</v>
      </c>
      <c r="Q804">
        <v>3.3</v>
      </c>
      <c r="R804">
        <v>2.25</v>
      </c>
      <c r="S804">
        <v>3.6</v>
      </c>
      <c r="T804">
        <v>3.85</v>
      </c>
      <c r="U804" t="str">
        <f t="shared" si="12"/>
        <v>AWAY STRONGER</v>
      </c>
      <c r="V804" t="str" cm="1">
        <f t="array" ref="V804">_xlfn.IFS(N804="H","HOME WIN",N804="D","DRAW",N804="A","AWAY WIN")</f>
        <v>DRAW</v>
      </c>
    </row>
    <row r="805" spans="1:22" x14ac:dyDescent="0.45">
      <c r="A805" t="s">
        <v>20</v>
      </c>
      <c r="B805" s="2">
        <v>41539</v>
      </c>
      <c r="C805" s="1">
        <v>0.75</v>
      </c>
      <c r="D805" t="s">
        <v>59</v>
      </c>
      <c r="E805" t="s">
        <v>40</v>
      </c>
      <c r="F805">
        <v>1401.25</v>
      </c>
      <c r="G805">
        <v>1330.21</v>
      </c>
      <c r="H805">
        <v>2</v>
      </c>
      <c r="I805">
        <v>8</v>
      </c>
      <c r="J805">
        <v>5</v>
      </c>
      <c r="K805">
        <v>8</v>
      </c>
      <c r="L805">
        <v>1</v>
      </c>
      <c r="M805">
        <v>0</v>
      </c>
      <c r="N805" t="s">
        <v>23</v>
      </c>
      <c r="O805">
        <v>1.49</v>
      </c>
      <c r="P805">
        <v>4.22</v>
      </c>
      <c r="Q805">
        <v>6.27</v>
      </c>
      <c r="R805">
        <v>1.55</v>
      </c>
      <c r="S805">
        <v>4.6500000000000004</v>
      </c>
      <c r="T805">
        <v>7</v>
      </c>
      <c r="U805" t="str">
        <f t="shared" si="12"/>
        <v>HOME STRONGER</v>
      </c>
      <c r="V805" t="str" cm="1">
        <f t="array" ref="V805">_xlfn.IFS(N805="H","HOME WIN",N805="D","DRAW",N805="A","AWAY WIN")</f>
        <v>HOME WIN</v>
      </c>
    </row>
    <row r="806" spans="1:22" x14ac:dyDescent="0.45">
      <c r="A806" t="s">
        <v>31</v>
      </c>
      <c r="B806" s="2">
        <v>41540</v>
      </c>
      <c r="C806" s="1">
        <v>0.75</v>
      </c>
      <c r="D806" t="s">
        <v>93</v>
      </c>
      <c r="E806" t="s">
        <v>45</v>
      </c>
      <c r="F806">
        <v>1309.27</v>
      </c>
      <c r="G806">
        <v>1453.68</v>
      </c>
      <c r="H806">
        <v>5</v>
      </c>
      <c r="I806">
        <v>6</v>
      </c>
      <c r="J806">
        <v>2</v>
      </c>
      <c r="K806">
        <v>2</v>
      </c>
      <c r="L806">
        <v>1</v>
      </c>
      <c r="M806">
        <v>3</v>
      </c>
      <c r="N806" t="s">
        <v>34</v>
      </c>
      <c r="O806">
        <v>3.1</v>
      </c>
      <c r="P806">
        <v>3.3</v>
      </c>
      <c r="Q806">
        <v>2.27</v>
      </c>
      <c r="R806">
        <v>3.4</v>
      </c>
      <c r="S806">
        <v>3.55</v>
      </c>
      <c r="T806">
        <v>2.35</v>
      </c>
      <c r="U806" t="str">
        <f t="shared" si="12"/>
        <v>AWAY STRONGER</v>
      </c>
      <c r="V806" t="str" cm="1">
        <f t="array" ref="V806">_xlfn.IFS(N806="H","HOME WIN",N806="D","DRAW",N806="A","AWAY WIN")</f>
        <v>AWAY WIN</v>
      </c>
    </row>
    <row r="807" spans="1:22" x14ac:dyDescent="0.45">
      <c r="A807" t="s">
        <v>41</v>
      </c>
      <c r="B807" s="2">
        <v>41542</v>
      </c>
      <c r="C807" s="1">
        <v>0.75</v>
      </c>
      <c r="D807" t="s">
        <v>91</v>
      </c>
      <c r="E807" t="s">
        <v>51</v>
      </c>
      <c r="F807">
        <v>1249.97</v>
      </c>
      <c r="G807">
        <v>1435.71</v>
      </c>
      <c r="H807">
        <v>3</v>
      </c>
      <c r="I807">
        <v>6</v>
      </c>
      <c r="J807">
        <v>4</v>
      </c>
      <c r="K807">
        <v>5</v>
      </c>
      <c r="L807">
        <v>1</v>
      </c>
      <c r="M807">
        <v>0</v>
      </c>
      <c r="N807" t="s">
        <v>23</v>
      </c>
      <c r="O807">
        <v>3.54</v>
      </c>
      <c r="P807">
        <v>3.44</v>
      </c>
      <c r="Q807">
        <v>2.0099999999999998</v>
      </c>
      <c r="R807">
        <v>3.9</v>
      </c>
      <c r="S807">
        <v>3.65</v>
      </c>
      <c r="T807">
        <v>2.25</v>
      </c>
      <c r="U807" t="str">
        <f t="shared" si="12"/>
        <v>AWAY STRONGER</v>
      </c>
      <c r="V807" t="str" cm="1">
        <f t="array" ref="V807">_xlfn.IFS(N807="H","HOME WIN",N807="D","DRAW",N807="A","AWAY WIN")</f>
        <v>HOME WIN</v>
      </c>
    </row>
    <row r="808" spans="1:22" x14ac:dyDescent="0.45">
      <c r="A808" t="s">
        <v>61</v>
      </c>
      <c r="B808" s="2">
        <v>41542</v>
      </c>
      <c r="C808" s="1">
        <v>0.8125</v>
      </c>
      <c r="D808" t="s">
        <v>80</v>
      </c>
      <c r="E808" t="s">
        <v>62</v>
      </c>
      <c r="F808">
        <v>1292.54</v>
      </c>
      <c r="G808">
        <v>1510.52</v>
      </c>
      <c r="H808">
        <v>7</v>
      </c>
      <c r="I808">
        <v>8</v>
      </c>
      <c r="J808">
        <v>9</v>
      </c>
      <c r="K808">
        <v>9</v>
      </c>
      <c r="L808">
        <v>2</v>
      </c>
      <c r="M808">
        <v>3</v>
      </c>
      <c r="N808" t="s">
        <v>34</v>
      </c>
      <c r="O808">
        <v>3.87</v>
      </c>
      <c r="P808">
        <v>3.33</v>
      </c>
      <c r="Q808">
        <v>1.95</v>
      </c>
      <c r="R808">
        <v>4.33</v>
      </c>
      <c r="S808">
        <v>3.5</v>
      </c>
      <c r="T808">
        <v>2.08</v>
      </c>
      <c r="U808" t="str">
        <f t="shared" si="12"/>
        <v>AWAY STRONGER</v>
      </c>
      <c r="V808" t="str" cm="1">
        <f t="array" ref="V808">_xlfn.IFS(N808="H","HOME WIN",N808="D","DRAW",N808="A","AWAY WIN")</f>
        <v>AWAY WIN</v>
      </c>
    </row>
    <row r="809" spans="1:22" x14ac:dyDescent="0.45">
      <c r="A809" t="s">
        <v>41</v>
      </c>
      <c r="B809" s="2">
        <v>41543</v>
      </c>
      <c r="C809" s="1">
        <v>0.75347222222222221</v>
      </c>
      <c r="D809" t="s">
        <v>70</v>
      </c>
      <c r="E809" t="s">
        <v>53</v>
      </c>
      <c r="F809">
        <v>1307.82</v>
      </c>
      <c r="G809">
        <v>1490.37</v>
      </c>
      <c r="H809">
        <v>9</v>
      </c>
      <c r="I809">
        <v>13</v>
      </c>
      <c r="J809">
        <v>4</v>
      </c>
      <c r="K809">
        <v>7</v>
      </c>
      <c r="L809">
        <v>2</v>
      </c>
      <c r="M809">
        <v>2</v>
      </c>
      <c r="N809" t="s">
        <v>28</v>
      </c>
      <c r="O809">
        <v>2.8</v>
      </c>
      <c r="P809">
        <v>3.17</v>
      </c>
      <c r="Q809">
        <v>2.52</v>
      </c>
      <c r="R809">
        <v>2.98</v>
      </c>
      <c r="S809">
        <v>3.3</v>
      </c>
      <c r="T809">
        <v>2.72</v>
      </c>
      <c r="U809" t="str">
        <f t="shared" si="12"/>
        <v>AWAY STRONGER</v>
      </c>
      <c r="V809" t="str" cm="1">
        <f t="array" ref="V809">_xlfn.IFS(N809="H","HOME WIN",N809="D","DRAW",N809="A","AWAY WIN")</f>
        <v>DRAW</v>
      </c>
    </row>
    <row r="810" spans="1:22" x14ac:dyDescent="0.45">
      <c r="A810" t="s">
        <v>31</v>
      </c>
      <c r="B810" s="2">
        <v>41544</v>
      </c>
      <c r="C810" s="1">
        <v>0.72916666666666663</v>
      </c>
      <c r="D810" t="s">
        <v>95</v>
      </c>
      <c r="E810" t="s">
        <v>93</v>
      </c>
      <c r="F810">
        <v>1309.44</v>
      </c>
      <c r="G810">
        <v>1309.27</v>
      </c>
      <c r="H810">
        <v>4</v>
      </c>
      <c r="I810">
        <v>8</v>
      </c>
      <c r="J810">
        <v>4</v>
      </c>
      <c r="K810">
        <v>5</v>
      </c>
      <c r="L810">
        <v>2</v>
      </c>
      <c r="M810">
        <v>0</v>
      </c>
      <c r="N810" t="s">
        <v>23</v>
      </c>
      <c r="O810">
        <v>2.2400000000000002</v>
      </c>
      <c r="P810">
        <v>3.3</v>
      </c>
      <c r="Q810">
        <v>3.15</v>
      </c>
      <c r="R810">
        <v>2.3199999999999998</v>
      </c>
      <c r="S810">
        <v>3.5</v>
      </c>
      <c r="T810">
        <v>3.55</v>
      </c>
      <c r="U810" t="str">
        <f t="shared" si="12"/>
        <v>HOME STRONGER</v>
      </c>
      <c r="V810" t="str" cm="1">
        <f t="array" ref="V810">_xlfn.IFS(N810="H","HOME WIN",N810="D","DRAW",N810="A","AWAY WIN")</f>
        <v>HOME WIN</v>
      </c>
    </row>
    <row r="811" spans="1:22" x14ac:dyDescent="0.45">
      <c r="A811" t="s">
        <v>20</v>
      </c>
      <c r="B811" s="2">
        <v>41544</v>
      </c>
      <c r="C811" s="1">
        <v>0.75</v>
      </c>
      <c r="D811" t="s">
        <v>26</v>
      </c>
      <c r="E811" t="s">
        <v>58</v>
      </c>
      <c r="F811">
        <v>1330.51</v>
      </c>
      <c r="G811">
        <v>1452.47</v>
      </c>
      <c r="H811">
        <v>1</v>
      </c>
      <c r="I811">
        <v>4</v>
      </c>
      <c r="J811">
        <v>5</v>
      </c>
      <c r="K811">
        <v>9</v>
      </c>
      <c r="L811">
        <v>0</v>
      </c>
      <c r="M811">
        <v>5</v>
      </c>
      <c r="N811" t="s">
        <v>34</v>
      </c>
      <c r="O811">
        <v>3.84</v>
      </c>
      <c r="P811">
        <v>3.59</v>
      </c>
      <c r="Q811">
        <v>1.89</v>
      </c>
      <c r="R811">
        <v>4.3</v>
      </c>
      <c r="S811">
        <v>3.93</v>
      </c>
      <c r="T811">
        <v>2</v>
      </c>
      <c r="U811" t="str">
        <f t="shared" si="12"/>
        <v>AWAY STRONGER</v>
      </c>
      <c r="V811" t="str" cm="1">
        <f t="array" ref="V811">_xlfn.IFS(N811="H","HOME WIN",N811="D","DRAW",N811="A","AWAY WIN")</f>
        <v>AWAY WIN</v>
      </c>
    </row>
    <row r="812" spans="1:22" x14ac:dyDescent="0.45">
      <c r="A812" t="s">
        <v>61</v>
      </c>
      <c r="B812" s="2">
        <v>41544</v>
      </c>
      <c r="C812" s="1">
        <v>0.8125</v>
      </c>
      <c r="D812" t="s">
        <v>64</v>
      </c>
      <c r="E812" t="s">
        <v>85</v>
      </c>
      <c r="F812">
        <v>1293.76</v>
      </c>
      <c r="G812">
        <v>1290.3399999999999</v>
      </c>
      <c r="H812">
        <v>1</v>
      </c>
      <c r="I812">
        <v>5</v>
      </c>
      <c r="J812">
        <v>3</v>
      </c>
      <c r="K812">
        <v>4</v>
      </c>
      <c r="L812">
        <v>0</v>
      </c>
      <c r="M812">
        <v>1</v>
      </c>
      <c r="N812" t="s">
        <v>34</v>
      </c>
      <c r="O812">
        <v>2.72</v>
      </c>
      <c r="P812">
        <v>3.15</v>
      </c>
      <c r="Q812">
        <v>2.58</v>
      </c>
      <c r="R812">
        <v>2.9</v>
      </c>
      <c r="S812">
        <v>3.32</v>
      </c>
      <c r="T812">
        <v>2.73</v>
      </c>
      <c r="U812" t="str">
        <f t="shared" si="12"/>
        <v>HOME STRONGER</v>
      </c>
      <c r="V812" t="str" cm="1">
        <f t="array" ref="V812">_xlfn.IFS(N812="H","HOME WIN",N812="D","DRAW",N812="A","AWAY WIN")</f>
        <v>AWAY WIN</v>
      </c>
    </row>
    <row r="813" spans="1:22" x14ac:dyDescent="0.45">
      <c r="A813" t="s">
        <v>20</v>
      </c>
      <c r="B813" s="2">
        <v>41545</v>
      </c>
      <c r="C813" s="1">
        <v>0.60416666666666663</v>
      </c>
      <c r="D813" t="s">
        <v>27</v>
      </c>
      <c r="E813" t="s">
        <v>59</v>
      </c>
      <c r="F813">
        <v>1244.78</v>
      </c>
      <c r="G813">
        <v>1401.25</v>
      </c>
      <c r="H813">
        <v>6</v>
      </c>
      <c r="I813">
        <v>7</v>
      </c>
      <c r="J813">
        <v>5</v>
      </c>
      <c r="K813">
        <v>8</v>
      </c>
      <c r="L813">
        <v>2</v>
      </c>
      <c r="M813">
        <v>2</v>
      </c>
      <c r="N813" t="s">
        <v>28</v>
      </c>
      <c r="O813">
        <v>3.69</v>
      </c>
      <c r="P813">
        <v>3.43</v>
      </c>
      <c r="Q813">
        <v>1.98</v>
      </c>
      <c r="R813">
        <v>4.05</v>
      </c>
      <c r="S813">
        <v>3.6</v>
      </c>
      <c r="T813">
        <v>2.1800000000000002</v>
      </c>
      <c r="U813" t="str">
        <f t="shared" si="12"/>
        <v>AWAY STRONGER</v>
      </c>
      <c r="V813" t="str" cm="1">
        <f t="array" ref="V813">_xlfn.IFS(N813="H","HOME WIN",N813="D","DRAW",N813="A","AWAY WIN")</f>
        <v>DRAW</v>
      </c>
    </row>
    <row r="814" spans="1:22" x14ac:dyDescent="0.45">
      <c r="A814" t="s">
        <v>41</v>
      </c>
      <c r="B814" s="2">
        <v>41545</v>
      </c>
      <c r="C814" s="1">
        <v>0.625</v>
      </c>
      <c r="D814" t="s">
        <v>50</v>
      </c>
      <c r="E814" t="s">
        <v>91</v>
      </c>
      <c r="F814">
        <v>1192.47</v>
      </c>
      <c r="G814">
        <v>1249.97</v>
      </c>
      <c r="H814">
        <v>1</v>
      </c>
      <c r="I814">
        <v>1</v>
      </c>
      <c r="J814">
        <v>6</v>
      </c>
      <c r="K814">
        <v>9</v>
      </c>
      <c r="L814">
        <v>1</v>
      </c>
      <c r="M814">
        <v>2</v>
      </c>
      <c r="N814" t="s">
        <v>34</v>
      </c>
      <c r="O814">
        <v>3.86</v>
      </c>
      <c r="P814">
        <v>3.45</v>
      </c>
      <c r="Q814">
        <v>1.92</v>
      </c>
      <c r="R814">
        <v>4.2300000000000004</v>
      </c>
      <c r="S814">
        <v>3.61</v>
      </c>
      <c r="T814">
        <v>2.1</v>
      </c>
      <c r="U814" t="str">
        <f t="shared" si="12"/>
        <v>AWAY STRONGER</v>
      </c>
      <c r="V814" t="str" cm="1">
        <f t="array" ref="V814">_xlfn.IFS(N814="H","HOME WIN",N814="D","DRAW",N814="A","AWAY WIN")</f>
        <v>AWAY WIN</v>
      </c>
    </row>
    <row r="815" spans="1:22" x14ac:dyDescent="0.45">
      <c r="A815" t="s">
        <v>61</v>
      </c>
      <c r="B815" s="2">
        <v>41545</v>
      </c>
      <c r="C815" s="1">
        <v>0.70833333333333337</v>
      </c>
      <c r="D815" t="s">
        <v>63</v>
      </c>
      <c r="E815" t="s">
        <v>77</v>
      </c>
      <c r="F815">
        <v>1308.26</v>
      </c>
      <c r="G815">
        <v>1374.9</v>
      </c>
      <c r="H815">
        <v>4</v>
      </c>
      <c r="I815">
        <v>5</v>
      </c>
      <c r="J815">
        <v>7</v>
      </c>
      <c r="K815">
        <v>11</v>
      </c>
      <c r="L815">
        <v>1</v>
      </c>
      <c r="M815">
        <v>1</v>
      </c>
      <c r="N815" t="s">
        <v>28</v>
      </c>
      <c r="O815">
        <v>3.17</v>
      </c>
      <c r="P815">
        <v>3.17</v>
      </c>
      <c r="Q815">
        <v>2.2599999999999998</v>
      </c>
      <c r="R815">
        <v>3.6</v>
      </c>
      <c r="S815">
        <v>3.25</v>
      </c>
      <c r="T815">
        <v>2.4</v>
      </c>
      <c r="U815" t="str">
        <f t="shared" si="12"/>
        <v>AWAY STRONGER</v>
      </c>
      <c r="V815" t="str" cm="1">
        <f t="array" ref="V815">_xlfn.IFS(N815="H","HOME WIN",N815="D","DRAW",N815="A","AWAY WIN")</f>
        <v>DRAW</v>
      </c>
    </row>
    <row r="816" spans="1:22" x14ac:dyDescent="0.45">
      <c r="A816" t="s">
        <v>20</v>
      </c>
      <c r="B816" s="2">
        <v>41545</v>
      </c>
      <c r="C816" s="1">
        <v>0.70833333333333337</v>
      </c>
      <c r="D816" t="s">
        <v>48</v>
      </c>
      <c r="E816" t="s">
        <v>60</v>
      </c>
      <c r="F816">
        <v>1373.88</v>
      </c>
      <c r="G816">
        <v>1365.6</v>
      </c>
      <c r="H816">
        <v>0</v>
      </c>
      <c r="I816">
        <v>1</v>
      </c>
      <c r="J816">
        <v>2</v>
      </c>
      <c r="K816">
        <v>8</v>
      </c>
      <c r="L816">
        <v>0</v>
      </c>
      <c r="M816">
        <v>0</v>
      </c>
      <c r="N816" t="s">
        <v>28</v>
      </c>
      <c r="O816">
        <v>1.81</v>
      </c>
      <c r="P816">
        <v>3.71</v>
      </c>
      <c r="Q816">
        <v>4.05</v>
      </c>
      <c r="R816">
        <v>1.86</v>
      </c>
      <c r="S816">
        <v>4.2</v>
      </c>
      <c r="T816">
        <v>4.4000000000000004</v>
      </c>
      <c r="U816" t="str">
        <f t="shared" si="12"/>
        <v>HOME STRONGER</v>
      </c>
      <c r="V816" t="str" cm="1">
        <f t="array" ref="V816">_xlfn.IFS(N816="H","HOME WIN",N816="D","DRAW",N816="A","AWAY WIN")</f>
        <v>DRAW</v>
      </c>
    </row>
    <row r="817" spans="1:22" x14ac:dyDescent="0.45">
      <c r="A817" t="s">
        <v>35</v>
      </c>
      <c r="B817" s="2">
        <v>41545</v>
      </c>
      <c r="C817" s="1">
        <v>0.75</v>
      </c>
      <c r="D817" t="s">
        <v>37</v>
      </c>
      <c r="E817" t="s">
        <v>38</v>
      </c>
      <c r="F817">
        <v>1332.7</v>
      </c>
      <c r="G817">
        <v>1363.77</v>
      </c>
      <c r="H817">
        <v>6</v>
      </c>
      <c r="I817">
        <v>9</v>
      </c>
      <c r="J817">
        <v>4</v>
      </c>
      <c r="K817">
        <v>6</v>
      </c>
      <c r="L817">
        <v>1</v>
      </c>
      <c r="M817">
        <v>0</v>
      </c>
      <c r="N817" t="s">
        <v>23</v>
      </c>
      <c r="O817">
        <v>1.87</v>
      </c>
      <c r="P817">
        <v>3.5</v>
      </c>
      <c r="Q817">
        <v>4.01</v>
      </c>
      <c r="R817">
        <v>2.1</v>
      </c>
      <c r="S817">
        <v>3.8</v>
      </c>
      <c r="T817">
        <v>4.5</v>
      </c>
      <c r="U817" t="str">
        <f t="shared" si="12"/>
        <v>AWAY STRONGER</v>
      </c>
      <c r="V817" t="str" cm="1">
        <f t="array" ref="V817">_xlfn.IFS(N817="H","HOME WIN",N817="D","DRAW",N817="A","AWAY WIN")</f>
        <v>HOME WIN</v>
      </c>
    </row>
    <row r="818" spans="1:22" x14ac:dyDescent="0.45">
      <c r="A818" t="s">
        <v>41</v>
      </c>
      <c r="B818" s="2">
        <v>41546</v>
      </c>
      <c r="C818" s="1">
        <v>0.58333333333333337</v>
      </c>
      <c r="D818" t="s">
        <v>87</v>
      </c>
      <c r="E818" t="s">
        <v>70</v>
      </c>
      <c r="F818">
        <v>1255.5</v>
      </c>
      <c r="G818">
        <v>1307.82</v>
      </c>
      <c r="H818">
        <v>3</v>
      </c>
      <c r="I818">
        <v>7</v>
      </c>
      <c r="J818">
        <v>7</v>
      </c>
      <c r="K818">
        <v>13</v>
      </c>
      <c r="L818">
        <v>1</v>
      </c>
      <c r="M818">
        <v>4</v>
      </c>
      <c r="N818" t="s">
        <v>34</v>
      </c>
      <c r="O818">
        <v>3.07</v>
      </c>
      <c r="P818">
        <v>3.28</v>
      </c>
      <c r="Q818">
        <v>2.29</v>
      </c>
      <c r="R818">
        <v>3.3</v>
      </c>
      <c r="S818">
        <v>3.42</v>
      </c>
      <c r="T818">
        <v>2.42</v>
      </c>
      <c r="U818" t="str">
        <f t="shared" si="12"/>
        <v>AWAY STRONGER</v>
      </c>
      <c r="V818" t="str" cm="1">
        <f t="array" ref="V818">_xlfn.IFS(N818="H","HOME WIN",N818="D","DRAW",N818="A","AWAY WIN")</f>
        <v>AWAY WIN</v>
      </c>
    </row>
    <row r="819" spans="1:22" x14ac:dyDescent="0.45">
      <c r="A819" t="s">
        <v>20</v>
      </c>
      <c r="B819" s="2">
        <v>41546</v>
      </c>
      <c r="C819" s="1">
        <v>0.60416666666666663</v>
      </c>
      <c r="D819" t="s">
        <v>24</v>
      </c>
      <c r="E819" t="s">
        <v>25</v>
      </c>
      <c r="F819">
        <v>1377.64</v>
      </c>
      <c r="G819">
        <v>1444.76</v>
      </c>
      <c r="H819">
        <v>3</v>
      </c>
      <c r="I819">
        <v>9</v>
      </c>
      <c r="J819">
        <v>9</v>
      </c>
      <c r="K819">
        <v>10</v>
      </c>
      <c r="L819">
        <v>1</v>
      </c>
      <c r="M819">
        <v>1</v>
      </c>
      <c r="N819" t="s">
        <v>28</v>
      </c>
      <c r="O819">
        <v>2.67</v>
      </c>
      <c r="P819">
        <v>3.37</v>
      </c>
      <c r="Q819">
        <v>2.5099999999999998</v>
      </c>
      <c r="R819">
        <v>2.8</v>
      </c>
      <c r="S819">
        <v>3.53</v>
      </c>
      <c r="T819">
        <v>2.66</v>
      </c>
      <c r="U819" t="str">
        <f t="shared" si="12"/>
        <v>AWAY STRONGER</v>
      </c>
      <c r="V819" t="str" cm="1">
        <f t="array" ref="V819">_xlfn.IFS(N819="H","HOME WIN",N819="D","DRAW",N819="A","AWAY WIN")</f>
        <v>DRAW</v>
      </c>
    </row>
    <row r="820" spans="1:22" x14ac:dyDescent="0.45">
      <c r="A820" t="s">
        <v>31</v>
      </c>
      <c r="B820" s="2">
        <v>41546</v>
      </c>
      <c r="C820" s="1">
        <v>0.66666666666666663</v>
      </c>
      <c r="D820" t="s">
        <v>68</v>
      </c>
      <c r="E820" t="s">
        <v>33</v>
      </c>
      <c r="F820">
        <v>1389.95</v>
      </c>
      <c r="G820">
        <v>1389.45</v>
      </c>
      <c r="H820">
        <v>6</v>
      </c>
      <c r="I820">
        <v>8</v>
      </c>
      <c r="J820">
        <v>3</v>
      </c>
      <c r="K820">
        <v>7</v>
      </c>
      <c r="L820">
        <v>0</v>
      </c>
      <c r="M820">
        <v>0</v>
      </c>
      <c r="N820" t="s">
        <v>28</v>
      </c>
      <c r="O820">
        <v>1.91</v>
      </c>
      <c r="P820">
        <v>3.5</v>
      </c>
      <c r="Q820">
        <v>3.89</v>
      </c>
      <c r="R820">
        <v>2</v>
      </c>
      <c r="S820">
        <v>3.8</v>
      </c>
      <c r="T820">
        <v>4.33</v>
      </c>
      <c r="U820" t="str">
        <f t="shared" si="12"/>
        <v>HOME STRONGER</v>
      </c>
      <c r="V820" t="str" cm="1">
        <f t="array" ref="V820">_xlfn.IFS(N820="H","HOME WIN",N820="D","DRAW",N820="A","AWAY WIN")</f>
        <v>DRAW</v>
      </c>
    </row>
    <row r="821" spans="1:22" x14ac:dyDescent="0.45">
      <c r="A821" t="s">
        <v>41</v>
      </c>
      <c r="B821" s="2">
        <v>41546</v>
      </c>
      <c r="C821" s="1">
        <v>0.6875</v>
      </c>
      <c r="D821" t="s">
        <v>51</v>
      </c>
      <c r="E821" t="s">
        <v>52</v>
      </c>
      <c r="F821">
        <v>1435.71</v>
      </c>
      <c r="G821">
        <v>1505.07</v>
      </c>
      <c r="H821">
        <v>4</v>
      </c>
      <c r="I821">
        <v>4</v>
      </c>
      <c r="J821">
        <v>1</v>
      </c>
      <c r="K821">
        <v>7</v>
      </c>
      <c r="L821">
        <v>1</v>
      </c>
      <c r="M821">
        <v>1</v>
      </c>
      <c r="N821" t="s">
        <v>28</v>
      </c>
      <c r="O821">
        <v>1.84</v>
      </c>
      <c r="P821">
        <v>3.57</v>
      </c>
      <c r="Q821">
        <v>4.0599999999999996</v>
      </c>
      <c r="R821">
        <v>2</v>
      </c>
      <c r="S821">
        <v>3.8</v>
      </c>
      <c r="T821">
        <v>4.41</v>
      </c>
      <c r="U821" t="str">
        <f t="shared" si="12"/>
        <v>AWAY STRONGER</v>
      </c>
      <c r="V821" t="str" cm="1">
        <f t="array" ref="V821">_xlfn.IFS(N821="H","HOME WIN",N821="D","DRAW",N821="A","AWAY WIN")</f>
        <v>DRAW</v>
      </c>
    </row>
    <row r="822" spans="1:22" x14ac:dyDescent="0.45">
      <c r="A822" t="s">
        <v>20</v>
      </c>
      <c r="B822" s="2">
        <v>41546</v>
      </c>
      <c r="C822" s="1">
        <v>0.70833333333333337</v>
      </c>
      <c r="D822" t="s">
        <v>69</v>
      </c>
      <c r="E822" t="s">
        <v>29</v>
      </c>
      <c r="F822">
        <v>1258.42</v>
      </c>
      <c r="G822">
        <v>1339.11</v>
      </c>
      <c r="H822">
        <v>3</v>
      </c>
      <c r="I822">
        <v>6</v>
      </c>
      <c r="J822">
        <v>4</v>
      </c>
      <c r="K822">
        <v>8</v>
      </c>
      <c r="L822">
        <v>1</v>
      </c>
      <c r="M822">
        <v>1</v>
      </c>
      <c r="N822" t="s">
        <v>28</v>
      </c>
      <c r="O822">
        <v>2.2999999999999998</v>
      </c>
      <c r="P822">
        <v>3.4</v>
      </c>
      <c r="Q822">
        <v>2.96</v>
      </c>
      <c r="R822">
        <v>2.4700000000000002</v>
      </c>
      <c r="S822">
        <v>3.69</v>
      </c>
      <c r="T822">
        <v>3.2</v>
      </c>
      <c r="U822" t="str">
        <f t="shared" si="12"/>
        <v>AWAY STRONGER</v>
      </c>
      <c r="V822" t="str" cm="1">
        <f t="array" ref="V822">_xlfn.IFS(N822="H","HOME WIN",N822="D","DRAW",N822="A","AWAY WIN")</f>
        <v>DRAW</v>
      </c>
    </row>
    <row r="823" spans="1:22" x14ac:dyDescent="0.45">
      <c r="A823" t="s">
        <v>20</v>
      </c>
      <c r="B823" s="2">
        <v>41546</v>
      </c>
      <c r="C823" s="1">
        <v>0.70833333333333337</v>
      </c>
      <c r="D823" t="s">
        <v>49</v>
      </c>
      <c r="E823" t="s">
        <v>88</v>
      </c>
      <c r="F823">
        <v>1340.05</v>
      </c>
      <c r="G823">
        <v>1253.57</v>
      </c>
      <c r="H823">
        <v>3</v>
      </c>
      <c r="I823">
        <v>3</v>
      </c>
      <c r="J823">
        <v>6</v>
      </c>
      <c r="K823">
        <v>7</v>
      </c>
      <c r="L823">
        <v>2</v>
      </c>
      <c r="M823">
        <v>3</v>
      </c>
      <c r="N823" t="s">
        <v>34</v>
      </c>
      <c r="O823">
        <v>1.78</v>
      </c>
      <c r="P823">
        <v>3.63</v>
      </c>
      <c r="Q823">
        <v>4.37</v>
      </c>
      <c r="R823">
        <v>1.85</v>
      </c>
      <c r="S823">
        <v>4.05</v>
      </c>
      <c r="T823">
        <v>4.9000000000000004</v>
      </c>
      <c r="U823" t="str">
        <f t="shared" si="12"/>
        <v>HOME STRONGER</v>
      </c>
      <c r="V823" t="str" cm="1">
        <f t="array" ref="V823">_xlfn.IFS(N823="H","HOME WIN",N823="D","DRAW",N823="A","AWAY WIN")</f>
        <v>AWAY WIN</v>
      </c>
    </row>
    <row r="824" spans="1:22" x14ac:dyDescent="0.45">
      <c r="A824" t="s">
        <v>31</v>
      </c>
      <c r="B824" s="2">
        <v>41546</v>
      </c>
      <c r="C824" s="1">
        <v>0.75</v>
      </c>
      <c r="D824" t="s">
        <v>44</v>
      </c>
      <c r="E824" t="s">
        <v>55</v>
      </c>
      <c r="F824">
        <v>1352.19</v>
      </c>
      <c r="G824">
        <v>1484.48</v>
      </c>
      <c r="H824">
        <v>0</v>
      </c>
      <c r="I824">
        <v>4</v>
      </c>
      <c r="J824">
        <v>5</v>
      </c>
      <c r="K824">
        <v>11</v>
      </c>
      <c r="L824">
        <v>1</v>
      </c>
      <c r="M824">
        <v>1</v>
      </c>
      <c r="N824" t="s">
        <v>28</v>
      </c>
      <c r="O824">
        <v>3.46</v>
      </c>
      <c r="P824">
        <v>3.52</v>
      </c>
      <c r="Q824">
        <v>2.02</v>
      </c>
      <c r="R824">
        <v>3.75</v>
      </c>
      <c r="S824">
        <v>3.78</v>
      </c>
      <c r="T824">
        <v>2.1</v>
      </c>
      <c r="U824" t="str">
        <f t="shared" si="12"/>
        <v>AWAY STRONGER</v>
      </c>
      <c r="V824" t="str" cm="1">
        <f t="array" ref="V824">_xlfn.IFS(N824="H","HOME WIN",N824="D","DRAW",N824="A","AWAY WIN")</f>
        <v>DRAW</v>
      </c>
    </row>
    <row r="825" spans="1:22" x14ac:dyDescent="0.45">
      <c r="A825" t="s">
        <v>81</v>
      </c>
      <c r="B825" s="2">
        <v>41550</v>
      </c>
      <c r="C825" s="1">
        <v>0.5</v>
      </c>
      <c r="D825" t="s">
        <v>83</v>
      </c>
      <c r="E825" t="s">
        <v>82</v>
      </c>
      <c r="F825">
        <v>1680.98</v>
      </c>
      <c r="G825">
        <v>1789.19</v>
      </c>
      <c r="H825">
        <v>1</v>
      </c>
      <c r="I825">
        <v>3</v>
      </c>
      <c r="J825">
        <v>9</v>
      </c>
      <c r="K825">
        <v>13</v>
      </c>
      <c r="L825">
        <v>1</v>
      </c>
      <c r="M825">
        <v>0</v>
      </c>
      <c r="N825" t="s">
        <v>23</v>
      </c>
      <c r="O825">
        <v>3.05</v>
      </c>
      <c r="P825">
        <v>3.12</v>
      </c>
      <c r="Q825">
        <v>2.3199999999999998</v>
      </c>
      <c r="R825">
        <v>3.4</v>
      </c>
      <c r="S825">
        <v>3.35</v>
      </c>
      <c r="T825">
        <v>2.5</v>
      </c>
      <c r="U825" t="str">
        <f t="shared" si="12"/>
        <v>AWAY STRONGER</v>
      </c>
      <c r="V825" t="str" cm="1">
        <f t="array" ref="V825">_xlfn.IFS(N825="H","HOME WIN",N825="D","DRAW",N825="A","AWAY WIN")</f>
        <v>HOME WIN</v>
      </c>
    </row>
    <row r="826" spans="1:22" x14ac:dyDescent="0.45">
      <c r="A826" t="s">
        <v>31</v>
      </c>
      <c r="B826" s="2">
        <v>41550</v>
      </c>
      <c r="C826" s="1">
        <v>0.54166666666666663</v>
      </c>
      <c r="D826" t="s">
        <v>78</v>
      </c>
      <c r="E826" t="s">
        <v>44</v>
      </c>
      <c r="F826">
        <v>1348.49</v>
      </c>
      <c r="G826">
        <v>1354.92</v>
      </c>
      <c r="H826">
        <v>0</v>
      </c>
      <c r="I826">
        <v>3</v>
      </c>
      <c r="J826">
        <v>1</v>
      </c>
      <c r="K826">
        <v>4</v>
      </c>
      <c r="L826">
        <v>2</v>
      </c>
      <c r="M826">
        <v>0</v>
      </c>
      <c r="N826" t="s">
        <v>23</v>
      </c>
      <c r="O826">
        <v>2.94</v>
      </c>
      <c r="P826">
        <v>3.28</v>
      </c>
      <c r="Q826">
        <v>2.35</v>
      </c>
      <c r="R826">
        <v>3.12</v>
      </c>
      <c r="S826">
        <v>3.54</v>
      </c>
      <c r="T826">
        <v>2.4500000000000002</v>
      </c>
      <c r="U826" t="str">
        <f t="shared" si="12"/>
        <v>AWAY STRONGER</v>
      </c>
      <c r="V826" t="str" cm="1">
        <f t="array" ref="V826">_xlfn.IFS(N826="H","HOME WIN",N826="D","DRAW",N826="A","AWAY WIN")</f>
        <v>HOME WIN</v>
      </c>
    </row>
    <row r="827" spans="1:22" x14ac:dyDescent="0.45">
      <c r="A827" t="s">
        <v>35</v>
      </c>
      <c r="B827" s="2">
        <v>41550</v>
      </c>
      <c r="C827" s="1">
        <v>0.625</v>
      </c>
      <c r="D827" t="s">
        <v>38</v>
      </c>
      <c r="E827" t="s">
        <v>39</v>
      </c>
      <c r="F827">
        <v>1344.19</v>
      </c>
      <c r="G827">
        <v>1614.87</v>
      </c>
      <c r="H827">
        <v>1</v>
      </c>
      <c r="I827">
        <v>5</v>
      </c>
      <c r="J827">
        <v>7</v>
      </c>
      <c r="K827">
        <v>11</v>
      </c>
      <c r="L827">
        <v>2</v>
      </c>
      <c r="M827">
        <v>3</v>
      </c>
      <c r="N827" t="s">
        <v>34</v>
      </c>
      <c r="O827">
        <v>5.36</v>
      </c>
      <c r="P827">
        <v>3.81</v>
      </c>
      <c r="Q827">
        <v>1.6</v>
      </c>
      <c r="R827">
        <v>6</v>
      </c>
      <c r="S827">
        <v>4</v>
      </c>
      <c r="T827">
        <v>1.7</v>
      </c>
      <c r="U827" t="str">
        <f t="shared" si="12"/>
        <v>AWAY STRONGER</v>
      </c>
      <c r="V827" t="str" cm="1">
        <f t="array" ref="V827">_xlfn.IFS(N827="H","HOME WIN",N827="D","DRAW",N827="A","AWAY WIN")</f>
        <v>AWAY WIN</v>
      </c>
    </row>
    <row r="828" spans="1:22" x14ac:dyDescent="0.45">
      <c r="A828" t="s">
        <v>31</v>
      </c>
      <c r="B828" s="2">
        <v>41550</v>
      </c>
      <c r="C828" s="1">
        <v>0.75</v>
      </c>
      <c r="D828" t="s">
        <v>33</v>
      </c>
      <c r="E828" t="s">
        <v>57</v>
      </c>
      <c r="F828">
        <v>1376.92</v>
      </c>
      <c r="G828">
        <v>1390.79</v>
      </c>
      <c r="H828">
        <v>1</v>
      </c>
      <c r="I828">
        <v>7</v>
      </c>
      <c r="J828">
        <v>9</v>
      </c>
      <c r="K828">
        <v>11</v>
      </c>
      <c r="L828">
        <v>0</v>
      </c>
      <c r="M828">
        <v>3</v>
      </c>
      <c r="N828" t="s">
        <v>34</v>
      </c>
      <c r="O828">
        <v>2.0499999999999998</v>
      </c>
      <c r="P828">
        <v>3.32</v>
      </c>
      <c r="Q828">
        <v>3.54</v>
      </c>
      <c r="R828">
        <v>2.17</v>
      </c>
      <c r="S828">
        <v>3.6</v>
      </c>
      <c r="T828">
        <v>3.75</v>
      </c>
      <c r="U828" t="str">
        <f t="shared" si="12"/>
        <v>AWAY STRONGER</v>
      </c>
      <c r="V828" t="str" cm="1">
        <f t="array" ref="V828">_xlfn.IFS(N828="H","HOME WIN",N828="D","DRAW",N828="A","AWAY WIN")</f>
        <v>AWAY WIN</v>
      </c>
    </row>
    <row r="829" spans="1:22" x14ac:dyDescent="0.45">
      <c r="A829" t="s">
        <v>61</v>
      </c>
      <c r="B829" s="2">
        <v>41552</v>
      </c>
      <c r="C829" s="1">
        <v>0.70833333333333337</v>
      </c>
      <c r="D829" t="s">
        <v>84</v>
      </c>
      <c r="E829" t="s">
        <v>64</v>
      </c>
      <c r="F829">
        <v>1358.13</v>
      </c>
      <c r="G829">
        <v>1267.6400000000001</v>
      </c>
      <c r="H829">
        <v>1</v>
      </c>
      <c r="I829">
        <v>5</v>
      </c>
      <c r="J829">
        <v>0</v>
      </c>
      <c r="K829">
        <v>4</v>
      </c>
      <c r="L829">
        <v>2</v>
      </c>
      <c r="M829">
        <v>1</v>
      </c>
      <c r="N829" t="s">
        <v>23</v>
      </c>
      <c r="O829">
        <v>2.85</v>
      </c>
      <c r="P829">
        <v>3.15</v>
      </c>
      <c r="Q829">
        <v>2.46</v>
      </c>
      <c r="R829">
        <v>3.25</v>
      </c>
      <c r="S829">
        <v>3.36</v>
      </c>
      <c r="T829">
        <v>2.65</v>
      </c>
      <c r="U829" t="str">
        <f t="shared" si="12"/>
        <v>HOME STRONGER</v>
      </c>
      <c r="V829" t="str" cm="1">
        <f t="array" ref="V829">_xlfn.IFS(N829="H","HOME WIN",N829="D","DRAW",N829="A","AWAY WIN")</f>
        <v>HOME WIN</v>
      </c>
    </row>
    <row r="830" spans="1:22" x14ac:dyDescent="0.45">
      <c r="A830" t="s">
        <v>31</v>
      </c>
      <c r="B830" s="2">
        <v>41552</v>
      </c>
      <c r="C830" s="1">
        <v>0.72916666666666663</v>
      </c>
      <c r="D830" t="s">
        <v>56</v>
      </c>
      <c r="E830" t="s">
        <v>44</v>
      </c>
      <c r="F830">
        <v>1420.87</v>
      </c>
      <c r="G830">
        <v>1354.92</v>
      </c>
      <c r="H830">
        <v>3</v>
      </c>
      <c r="I830">
        <v>6</v>
      </c>
      <c r="J830">
        <v>1</v>
      </c>
      <c r="K830">
        <v>1</v>
      </c>
      <c r="L830">
        <v>4</v>
      </c>
      <c r="M830">
        <v>1</v>
      </c>
      <c r="N830" t="s">
        <v>23</v>
      </c>
      <c r="O830">
        <v>1.96</v>
      </c>
      <c r="P830">
        <v>3.49</v>
      </c>
      <c r="Q830">
        <v>3.68</v>
      </c>
      <c r="R830">
        <v>2.04</v>
      </c>
      <c r="S830">
        <v>3.69</v>
      </c>
      <c r="T830">
        <v>4.05</v>
      </c>
      <c r="U830" t="str">
        <f t="shared" si="12"/>
        <v>HOME STRONGER</v>
      </c>
      <c r="V830" t="str" cm="1">
        <f t="array" ref="V830">_xlfn.IFS(N830="H","HOME WIN",N830="D","DRAW",N830="A","AWAY WIN")</f>
        <v>HOME WIN</v>
      </c>
    </row>
    <row r="831" spans="1:22" x14ac:dyDescent="0.45">
      <c r="A831" t="s">
        <v>20</v>
      </c>
      <c r="B831" s="2">
        <v>41555</v>
      </c>
      <c r="C831" s="1">
        <v>0.60416666666666663</v>
      </c>
      <c r="D831" t="s">
        <v>26</v>
      </c>
      <c r="E831" t="s">
        <v>25</v>
      </c>
      <c r="F831">
        <v>1294.5</v>
      </c>
      <c r="G831">
        <v>1449.37</v>
      </c>
      <c r="H831">
        <v>0</v>
      </c>
      <c r="I831">
        <v>1</v>
      </c>
      <c r="J831">
        <v>7</v>
      </c>
      <c r="K831">
        <v>10</v>
      </c>
      <c r="L831">
        <v>1</v>
      </c>
      <c r="M831">
        <v>2</v>
      </c>
      <c r="N831" t="s">
        <v>34</v>
      </c>
      <c r="O831">
        <v>3.02</v>
      </c>
      <c r="P831">
        <v>3.34</v>
      </c>
      <c r="Q831">
        <v>2.2799999999999998</v>
      </c>
      <c r="R831">
        <v>3.3</v>
      </c>
      <c r="S831">
        <v>3.52</v>
      </c>
      <c r="T831">
        <v>2.46</v>
      </c>
      <c r="U831" t="str">
        <f t="shared" si="12"/>
        <v>AWAY STRONGER</v>
      </c>
      <c r="V831" t="str" cm="1">
        <f t="array" ref="V831">_xlfn.IFS(N831="H","HOME WIN",N831="D","DRAW",N831="A","AWAY WIN")</f>
        <v>AWAY WIN</v>
      </c>
    </row>
    <row r="832" spans="1:22" x14ac:dyDescent="0.45">
      <c r="A832" t="s">
        <v>41</v>
      </c>
      <c r="B832" s="2">
        <v>41555</v>
      </c>
      <c r="C832" s="1">
        <v>0.625</v>
      </c>
      <c r="D832" t="s">
        <v>91</v>
      </c>
      <c r="E832" t="s">
        <v>70</v>
      </c>
      <c r="F832">
        <v>1270.9000000000001</v>
      </c>
      <c r="G832">
        <v>1349.45</v>
      </c>
      <c r="H832">
        <v>9</v>
      </c>
      <c r="I832">
        <v>9</v>
      </c>
      <c r="J832">
        <v>7</v>
      </c>
      <c r="K832">
        <v>13</v>
      </c>
      <c r="L832">
        <v>3</v>
      </c>
      <c r="M832">
        <v>0</v>
      </c>
      <c r="N832" t="s">
        <v>23</v>
      </c>
      <c r="O832">
        <v>5.48</v>
      </c>
      <c r="P832">
        <v>3.8</v>
      </c>
      <c r="Q832">
        <v>1.61</v>
      </c>
      <c r="R832">
        <v>6.25</v>
      </c>
      <c r="S832">
        <v>4.2</v>
      </c>
      <c r="T832">
        <v>1.76</v>
      </c>
      <c r="U832" t="str">
        <f t="shared" si="12"/>
        <v>AWAY STRONGER</v>
      </c>
      <c r="V832" t="str" cm="1">
        <f t="array" ref="V832">_xlfn.IFS(N832="H","HOME WIN",N832="D","DRAW",N832="A","AWAY WIN")</f>
        <v>HOME WIN</v>
      </c>
    </row>
    <row r="833" spans="1:22" x14ac:dyDescent="0.45">
      <c r="A833" t="s">
        <v>41</v>
      </c>
      <c r="B833" s="2">
        <v>41555</v>
      </c>
      <c r="C833" s="1">
        <v>0.625</v>
      </c>
      <c r="D833" t="s">
        <v>51</v>
      </c>
      <c r="E833" t="s">
        <v>54</v>
      </c>
      <c r="F833">
        <v>1422.78</v>
      </c>
      <c r="G833">
        <v>1385.82</v>
      </c>
      <c r="H833">
        <v>4</v>
      </c>
      <c r="I833">
        <v>8</v>
      </c>
      <c r="J833">
        <v>7</v>
      </c>
      <c r="K833">
        <v>9</v>
      </c>
      <c r="L833">
        <v>1</v>
      </c>
      <c r="M833">
        <v>0</v>
      </c>
      <c r="N833" t="s">
        <v>23</v>
      </c>
      <c r="O833">
        <v>1.51</v>
      </c>
      <c r="P833">
        <v>4.04</v>
      </c>
      <c r="Q833">
        <v>6.47</v>
      </c>
      <c r="R833">
        <v>1.59</v>
      </c>
      <c r="S833">
        <v>4.7</v>
      </c>
      <c r="T833">
        <v>7.76</v>
      </c>
      <c r="U833" t="str">
        <f t="shared" si="12"/>
        <v>HOME STRONGER</v>
      </c>
      <c r="V833" t="str" cm="1">
        <f t="array" ref="V833">_xlfn.IFS(N833="H","HOME WIN",N833="D","DRAW",N833="A","AWAY WIN")</f>
        <v>HOME WIN</v>
      </c>
    </row>
    <row r="834" spans="1:22" x14ac:dyDescent="0.45">
      <c r="A834" t="s">
        <v>31</v>
      </c>
      <c r="B834" s="2">
        <v>41555</v>
      </c>
      <c r="C834" s="1">
        <v>0.66666666666666663</v>
      </c>
      <c r="D834" t="s">
        <v>45</v>
      </c>
      <c r="E834" t="s">
        <v>33</v>
      </c>
      <c r="F834">
        <v>1495.64</v>
      </c>
      <c r="G834">
        <v>1376.92</v>
      </c>
      <c r="H834">
        <v>7</v>
      </c>
      <c r="I834">
        <v>8</v>
      </c>
      <c r="J834">
        <v>1</v>
      </c>
      <c r="K834">
        <v>4</v>
      </c>
      <c r="L834">
        <v>5</v>
      </c>
      <c r="M834">
        <v>1</v>
      </c>
      <c r="N834" t="s">
        <v>23</v>
      </c>
      <c r="O834">
        <v>2.06</v>
      </c>
      <c r="P834">
        <v>3.4</v>
      </c>
      <c r="Q834">
        <v>3.48</v>
      </c>
      <c r="R834">
        <v>2.15</v>
      </c>
      <c r="S834">
        <v>3.57</v>
      </c>
      <c r="T834">
        <v>3.85</v>
      </c>
      <c r="U834" t="str">
        <f t="shared" si="12"/>
        <v>HOME STRONGER</v>
      </c>
      <c r="V834" t="str" cm="1">
        <f t="array" ref="V834">_xlfn.IFS(N834="H","HOME WIN",N834="D","DRAW",N834="A","AWAY WIN")</f>
        <v>HOME WIN</v>
      </c>
    </row>
    <row r="835" spans="1:22" x14ac:dyDescent="0.45">
      <c r="A835" t="s">
        <v>35</v>
      </c>
      <c r="B835" s="2">
        <v>41555</v>
      </c>
      <c r="C835" s="1">
        <v>0.75</v>
      </c>
      <c r="D835" t="s">
        <v>47</v>
      </c>
      <c r="E835" t="s">
        <v>37</v>
      </c>
      <c r="F835">
        <v>1299.5899999999999</v>
      </c>
      <c r="G835">
        <v>1348.12</v>
      </c>
      <c r="H835">
        <v>3</v>
      </c>
      <c r="I835">
        <v>3</v>
      </c>
      <c r="J835">
        <v>6</v>
      </c>
      <c r="K835">
        <v>12</v>
      </c>
      <c r="L835">
        <v>1</v>
      </c>
      <c r="M835">
        <v>1</v>
      </c>
      <c r="N835" t="s">
        <v>28</v>
      </c>
      <c r="O835">
        <v>2.75</v>
      </c>
      <c r="P835">
        <v>3.29</v>
      </c>
      <c r="Q835">
        <v>2.4700000000000002</v>
      </c>
      <c r="R835">
        <v>3</v>
      </c>
      <c r="S835">
        <v>3.6</v>
      </c>
      <c r="T835">
        <v>2.76</v>
      </c>
      <c r="U835" t="str">
        <f t="shared" ref="U835:U898" si="13">IF(F835&gt;G835,"HOME STRONGER","AWAY STRONGER")</f>
        <v>AWAY STRONGER</v>
      </c>
      <c r="V835" t="str" cm="1">
        <f t="array" ref="V835">_xlfn.IFS(N835="H","HOME WIN",N835="D","DRAW",N835="A","AWAY WIN")</f>
        <v>DRAW</v>
      </c>
    </row>
    <row r="836" spans="1:22" x14ac:dyDescent="0.45">
      <c r="A836" t="s">
        <v>61</v>
      </c>
      <c r="B836" s="2">
        <v>41555</v>
      </c>
      <c r="C836" s="1">
        <v>0.8125</v>
      </c>
      <c r="D836" t="s">
        <v>63</v>
      </c>
      <c r="E836" t="s">
        <v>62</v>
      </c>
      <c r="F836">
        <v>1300.98</v>
      </c>
      <c r="G836">
        <v>1524.11</v>
      </c>
      <c r="H836">
        <v>5</v>
      </c>
      <c r="I836">
        <v>5</v>
      </c>
      <c r="J836">
        <v>9</v>
      </c>
      <c r="K836">
        <v>15</v>
      </c>
      <c r="L836">
        <v>2</v>
      </c>
      <c r="M836">
        <v>1</v>
      </c>
      <c r="N836" t="s">
        <v>23</v>
      </c>
      <c r="O836">
        <v>5.57</v>
      </c>
      <c r="P836">
        <v>3.77</v>
      </c>
      <c r="Q836">
        <v>1.59</v>
      </c>
      <c r="R836">
        <v>7.05</v>
      </c>
      <c r="S836">
        <v>4.26</v>
      </c>
      <c r="T836">
        <v>1.73</v>
      </c>
      <c r="U836" t="str">
        <f t="shared" si="13"/>
        <v>AWAY STRONGER</v>
      </c>
      <c r="V836" t="str" cm="1">
        <f t="array" ref="V836">_xlfn.IFS(N836="H","HOME WIN",N836="D","DRAW",N836="A","AWAY WIN")</f>
        <v>HOME WIN</v>
      </c>
    </row>
    <row r="837" spans="1:22" x14ac:dyDescent="0.45">
      <c r="A837" t="s">
        <v>31</v>
      </c>
      <c r="B837" s="2">
        <v>41558</v>
      </c>
      <c r="C837" s="1">
        <v>0.54166666666666663</v>
      </c>
      <c r="D837" t="s">
        <v>44</v>
      </c>
      <c r="E837" t="s">
        <v>93</v>
      </c>
      <c r="F837">
        <v>1354.92</v>
      </c>
      <c r="G837">
        <v>1315.07</v>
      </c>
      <c r="H837">
        <v>1</v>
      </c>
      <c r="I837">
        <v>1</v>
      </c>
      <c r="J837">
        <v>3</v>
      </c>
      <c r="K837">
        <v>5</v>
      </c>
      <c r="L837">
        <v>1</v>
      </c>
      <c r="M837">
        <v>3</v>
      </c>
      <c r="N837" t="s">
        <v>34</v>
      </c>
      <c r="O837">
        <v>1.88</v>
      </c>
      <c r="P837">
        <v>3.46</v>
      </c>
      <c r="Q837">
        <v>4.07</v>
      </c>
      <c r="R837">
        <v>2.0099999999999998</v>
      </c>
      <c r="S837">
        <v>3.75</v>
      </c>
      <c r="T837">
        <v>4.5</v>
      </c>
      <c r="U837" t="str">
        <f t="shared" si="13"/>
        <v>HOME STRONGER</v>
      </c>
      <c r="V837" t="str" cm="1">
        <f t="array" ref="V837">_xlfn.IFS(N837="H","HOME WIN",N837="D","DRAW",N837="A","AWAY WIN")</f>
        <v>AWAY WIN</v>
      </c>
    </row>
    <row r="838" spans="1:22" x14ac:dyDescent="0.45">
      <c r="A838" t="s">
        <v>41</v>
      </c>
      <c r="B838" s="2">
        <v>41558</v>
      </c>
      <c r="C838" s="1">
        <v>0.60416666666666663</v>
      </c>
      <c r="D838" t="s">
        <v>87</v>
      </c>
      <c r="E838" t="s">
        <v>71</v>
      </c>
      <c r="F838">
        <v>1240.04</v>
      </c>
      <c r="G838">
        <v>1254.07</v>
      </c>
      <c r="H838">
        <v>3</v>
      </c>
      <c r="I838">
        <v>6</v>
      </c>
      <c r="J838">
        <v>7</v>
      </c>
      <c r="K838">
        <v>10</v>
      </c>
      <c r="L838">
        <v>2</v>
      </c>
      <c r="M838">
        <v>1</v>
      </c>
      <c r="N838" t="s">
        <v>23</v>
      </c>
      <c r="O838">
        <v>1.62</v>
      </c>
      <c r="P838">
        <v>3.76</v>
      </c>
      <c r="Q838">
        <v>5.26</v>
      </c>
      <c r="R838">
        <v>1.7</v>
      </c>
      <c r="S838">
        <v>4</v>
      </c>
      <c r="T838">
        <v>6.04</v>
      </c>
      <c r="U838" t="str">
        <f t="shared" si="13"/>
        <v>AWAY STRONGER</v>
      </c>
      <c r="V838" t="str" cm="1">
        <f t="array" ref="V838">_xlfn.IFS(N838="H","HOME WIN",N838="D","DRAW",N838="A","AWAY WIN")</f>
        <v>HOME WIN</v>
      </c>
    </row>
    <row r="839" spans="1:22" x14ac:dyDescent="0.45">
      <c r="A839" t="s">
        <v>20</v>
      </c>
      <c r="B839" s="2">
        <v>41558</v>
      </c>
      <c r="C839" s="1">
        <v>0.70833333333333337</v>
      </c>
      <c r="D839" t="s">
        <v>60</v>
      </c>
      <c r="E839" t="s">
        <v>49</v>
      </c>
      <c r="F839">
        <v>1361.77</v>
      </c>
      <c r="G839">
        <v>1320.76</v>
      </c>
      <c r="H839">
        <v>2</v>
      </c>
      <c r="I839">
        <v>6</v>
      </c>
      <c r="J839">
        <v>3</v>
      </c>
      <c r="K839">
        <v>3</v>
      </c>
      <c r="L839">
        <v>4</v>
      </c>
      <c r="M839">
        <v>1</v>
      </c>
      <c r="N839" t="s">
        <v>23</v>
      </c>
      <c r="O839">
        <v>2.72</v>
      </c>
      <c r="P839">
        <v>3.6</v>
      </c>
      <c r="Q839">
        <v>2.36</v>
      </c>
      <c r="R839">
        <v>2.82</v>
      </c>
      <c r="S839">
        <v>4.3</v>
      </c>
      <c r="T839">
        <v>2.4500000000000002</v>
      </c>
      <c r="U839" t="str">
        <f t="shared" si="13"/>
        <v>HOME STRONGER</v>
      </c>
      <c r="V839" t="str" cm="1">
        <f t="array" ref="V839">_xlfn.IFS(N839="H","HOME WIN",N839="D","DRAW",N839="A","AWAY WIN")</f>
        <v>HOME WIN</v>
      </c>
    </row>
    <row r="840" spans="1:22" x14ac:dyDescent="0.45">
      <c r="A840" t="s">
        <v>20</v>
      </c>
      <c r="B840" s="2">
        <v>41558</v>
      </c>
      <c r="C840" s="1">
        <v>0.70833333333333337</v>
      </c>
      <c r="D840" t="s">
        <v>29</v>
      </c>
      <c r="E840" t="s">
        <v>30</v>
      </c>
      <c r="F840">
        <v>1336.63</v>
      </c>
      <c r="G840">
        <v>1491.17</v>
      </c>
      <c r="H840">
        <v>4</v>
      </c>
      <c r="I840">
        <v>6</v>
      </c>
      <c r="J840">
        <v>4</v>
      </c>
      <c r="K840">
        <v>10</v>
      </c>
      <c r="L840">
        <v>0</v>
      </c>
      <c r="M840">
        <v>3</v>
      </c>
      <c r="N840" t="s">
        <v>34</v>
      </c>
      <c r="O840">
        <v>4.78</v>
      </c>
      <c r="P840">
        <v>3.88</v>
      </c>
      <c r="Q840">
        <v>1.66</v>
      </c>
      <c r="R840">
        <v>5.3</v>
      </c>
      <c r="S840">
        <v>4.3499999999999996</v>
      </c>
      <c r="T840">
        <v>1.73</v>
      </c>
      <c r="U840" t="str">
        <f t="shared" si="13"/>
        <v>AWAY STRONGER</v>
      </c>
      <c r="V840" t="str" cm="1">
        <f t="array" ref="V840">_xlfn.IFS(N840="H","HOME WIN",N840="D","DRAW",N840="A","AWAY WIN")</f>
        <v>AWAY WIN</v>
      </c>
    </row>
    <row r="841" spans="1:22" x14ac:dyDescent="0.45">
      <c r="A841" t="s">
        <v>20</v>
      </c>
      <c r="B841" s="2">
        <v>41558</v>
      </c>
      <c r="C841" s="1">
        <v>0.70833333333333337</v>
      </c>
      <c r="D841" t="s">
        <v>25</v>
      </c>
      <c r="E841" t="s">
        <v>88</v>
      </c>
      <c r="F841">
        <v>1449.37</v>
      </c>
      <c r="G841">
        <v>1285.24</v>
      </c>
      <c r="H841">
        <v>7</v>
      </c>
      <c r="I841">
        <v>13</v>
      </c>
      <c r="J841">
        <v>9</v>
      </c>
      <c r="K841">
        <v>10</v>
      </c>
      <c r="L841">
        <v>0</v>
      </c>
      <c r="M841">
        <v>1</v>
      </c>
      <c r="N841" t="s">
        <v>34</v>
      </c>
      <c r="O841">
        <v>1.38</v>
      </c>
      <c r="P841">
        <v>4.72</v>
      </c>
      <c r="Q841">
        <v>7.47</v>
      </c>
      <c r="R841">
        <v>1.45</v>
      </c>
      <c r="S841">
        <v>5.5</v>
      </c>
      <c r="T841">
        <v>9</v>
      </c>
      <c r="U841" t="str">
        <f t="shared" si="13"/>
        <v>HOME STRONGER</v>
      </c>
      <c r="V841" t="str" cm="1">
        <f t="array" ref="V841">_xlfn.IFS(N841="H","HOME WIN",N841="D","DRAW",N841="A","AWAY WIN")</f>
        <v>AWAY WIN</v>
      </c>
    </row>
    <row r="842" spans="1:22" x14ac:dyDescent="0.45">
      <c r="A842" t="s">
        <v>20</v>
      </c>
      <c r="B842" s="2">
        <v>41558</v>
      </c>
      <c r="C842" s="1">
        <v>0.70833333333333337</v>
      </c>
      <c r="D842" t="s">
        <v>26</v>
      </c>
      <c r="E842" t="s">
        <v>48</v>
      </c>
      <c r="F842">
        <v>1294.5</v>
      </c>
      <c r="G842">
        <v>1357.97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2</v>
      </c>
      <c r="N842" t="s">
        <v>34</v>
      </c>
      <c r="O842">
        <v>2.69</v>
      </c>
      <c r="P842">
        <v>3.31</v>
      </c>
      <c r="Q842">
        <v>2.52</v>
      </c>
      <c r="R842">
        <v>2.9</v>
      </c>
      <c r="S842">
        <v>3.5</v>
      </c>
      <c r="T842">
        <v>2.75</v>
      </c>
      <c r="U842" t="str">
        <f t="shared" si="13"/>
        <v>AWAY STRONGER</v>
      </c>
      <c r="V842" t="str" cm="1">
        <f t="array" ref="V842">_xlfn.IFS(N842="H","HOME WIN",N842="D","DRAW",N842="A","AWAY WIN")</f>
        <v>AWAY WIN</v>
      </c>
    </row>
    <row r="843" spans="1:22" x14ac:dyDescent="0.45">
      <c r="A843" t="s">
        <v>20</v>
      </c>
      <c r="B843" s="2">
        <v>41558</v>
      </c>
      <c r="C843" s="1">
        <v>0.70833333333333337</v>
      </c>
      <c r="D843" t="s">
        <v>58</v>
      </c>
      <c r="E843" t="s">
        <v>24</v>
      </c>
      <c r="F843">
        <v>1472.28</v>
      </c>
      <c r="G843">
        <v>1379.68</v>
      </c>
      <c r="H843">
        <v>7</v>
      </c>
      <c r="I843">
        <v>11</v>
      </c>
      <c r="J843">
        <v>3</v>
      </c>
      <c r="K843">
        <v>7</v>
      </c>
      <c r="L843">
        <v>4</v>
      </c>
      <c r="M843">
        <v>0</v>
      </c>
      <c r="N843" t="s">
        <v>23</v>
      </c>
      <c r="O843">
        <v>1.3</v>
      </c>
      <c r="P843">
        <v>5.42</v>
      </c>
      <c r="Q843">
        <v>8.8000000000000007</v>
      </c>
      <c r="R843">
        <v>1.34</v>
      </c>
      <c r="S843">
        <v>6.61</v>
      </c>
      <c r="T843">
        <v>10</v>
      </c>
      <c r="U843" t="str">
        <f t="shared" si="13"/>
        <v>HOME STRONGER</v>
      </c>
      <c r="V843" t="str" cm="1">
        <f t="array" ref="V843">_xlfn.IFS(N843="H","HOME WIN",N843="D","DRAW",N843="A","AWAY WIN")</f>
        <v>HOME WIN</v>
      </c>
    </row>
    <row r="844" spans="1:22" x14ac:dyDescent="0.45">
      <c r="A844" t="s">
        <v>20</v>
      </c>
      <c r="B844" s="2">
        <v>41558</v>
      </c>
      <c r="C844" s="1">
        <v>0.70833333333333337</v>
      </c>
      <c r="D844" t="s">
        <v>40</v>
      </c>
      <c r="E844" t="s">
        <v>69</v>
      </c>
      <c r="F844">
        <v>1322.04</v>
      </c>
      <c r="G844">
        <v>1259.6199999999999</v>
      </c>
      <c r="H844">
        <v>3</v>
      </c>
      <c r="I844">
        <v>5</v>
      </c>
      <c r="J844">
        <v>4</v>
      </c>
      <c r="K844">
        <v>4</v>
      </c>
      <c r="L844">
        <v>2</v>
      </c>
      <c r="M844">
        <v>0</v>
      </c>
      <c r="N844" t="s">
        <v>23</v>
      </c>
      <c r="O844">
        <v>2.15</v>
      </c>
      <c r="P844">
        <v>3.35</v>
      </c>
      <c r="Q844">
        <v>3.28</v>
      </c>
      <c r="R844">
        <v>2.2999999999999998</v>
      </c>
      <c r="S844">
        <v>3.6</v>
      </c>
      <c r="T844">
        <v>3.51</v>
      </c>
      <c r="U844" t="str">
        <f t="shared" si="13"/>
        <v>HOME STRONGER</v>
      </c>
      <c r="V844" t="str" cm="1">
        <f t="array" ref="V844">_xlfn.IFS(N844="H","HOME WIN",N844="D","DRAW",N844="A","AWAY WIN")</f>
        <v>HOME WIN</v>
      </c>
    </row>
    <row r="845" spans="1:22" x14ac:dyDescent="0.45">
      <c r="A845" t="s">
        <v>35</v>
      </c>
      <c r="B845" s="2">
        <v>41558</v>
      </c>
      <c r="C845" s="1">
        <v>0.75</v>
      </c>
      <c r="D845" t="s">
        <v>47</v>
      </c>
      <c r="E845" t="s">
        <v>39</v>
      </c>
      <c r="F845">
        <v>1299.5899999999999</v>
      </c>
      <c r="G845">
        <v>1614.87</v>
      </c>
      <c r="H845">
        <v>4</v>
      </c>
      <c r="I845">
        <v>4</v>
      </c>
      <c r="J845">
        <v>9</v>
      </c>
      <c r="K845">
        <v>13</v>
      </c>
      <c r="L845">
        <v>3</v>
      </c>
      <c r="M845">
        <v>1</v>
      </c>
      <c r="N845" t="s">
        <v>23</v>
      </c>
      <c r="O845">
        <v>10.32</v>
      </c>
      <c r="P845">
        <v>5.63</v>
      </c>
      <c r="Q845">
        <v>1.26</v>
      </c>
      <c r="R845">
        <v>12</v>
      </c>
      <c r="S845">
        <v>6.2</v>
      </c>
      <c r="T845">
        <v>1.3</v>
      </c>
      <c r="U845" t="str">
        <f t="shared" si="13"/>
        <v>AWAY STRONGER</v>
      </c>
      <c r="V845" t="str" cm="1">
        <f t="array" ref="V845">_xlfn.IFS(N845="H","HOME WIN",N845="D","DRAW",N845="A","AWAY WIN")</f>
        <v>HOME WIN</v>
      </c>
    </row>
    <row r="846" spans="1:22" x14ac:dyDescent="0.45">
      <c r="A846" t="s">
        <v>31</v>
      </c>
      <c r="B846" s="2">
        <v>41558</v>
      </c>
      <c r="C846" s="1">
        <v>0.76041666666666663</v>
      </c>
      <c r="D846" t="s">
        <v>57</v>
      </c>
      <c r="E846" t="s">
        <v>33</v>
      </c>
      <c r="F846">
        <v>1390.79</v>
      </c>
      <c r="G846">
        <v>1376.92</v>
      </c>
      <c r="H846">
        <v>9</v>
      </c>
      <c r="I846">
        <v>13</v>
      </c>
      <c r="J846">
        <v>1</v>
      </c>
      <c r="K846">
        <v>1</v>
      </c>
      <c r="L846">
        <v>3</v>
      </c>
      <c r="M846">
        <v>0</v>
      </c>
      <c r="N846" t="s">
        <v>23</v>
      </c>
      <c r="O846">
        <v>1.98</v>
      </c>
      <c r="P846">
        <v>3.34</v>
      </c>
      <c r="Q846">
        <v>3.84</v>
      </c>
      <c r="R846">
        <v>2.1</v>
      </c>
      <c r="S846">
        <v>3.55</v>
      </c>
      <c r="T846">
        <v>4.38</v>
      </c>
      <c r="U846" t="str">
        <f t="shared" si="13"/>
        <v>HOME STRONGER</v>
      </c>
      <c r="V846" t="str" cm="1">
        <f t="array" ref="V846">_xlfn.IFS(N846="H","HOME WIN",N846="D","DRAW",N846="A","AWAY WIN")</f>
        <v>HOME WIN</v>
      </c>
    </row>
    <row r="847" spans="1:22" x14ac:dyDescent="0.45">
      <c r="A847" t="s">
        <v>31</v>
      </c>
      <c r="B847" s="2">
        <v>41565</v>
      </c>
      <c r="C847" s="1">
        <v>0.72916666666666663</v>
      </c>
      <c r="D847" t="s">
        <v>33</v>
      </c>
      <c r="E847" t="s">
        <v>56</v>
      </c>
      <c r="F847">
        <v>1374.63</v>
      </c>
      <c r="G847">
        <v>1415.12</v>
      </c>
      <c r="H847">
        <v>0</v>
      </c>
      <c r="I847">
        <v>1</v>
      </c>
      <c r="J847">
        <v>6</v>
      </c>
      <c r="K847">
        <v>9</v>
      </c>
      <c r="L847">
        <v>0</v>
      </c>
      <c r="M847">
        <v>1</v>
      </c>
      <c r="N847" t="s">
        <v>34</v>
      </c>
      <c r="O847">
        <v>2.33</v>
      </c>
      <c r="P847">
        <v>3.38</v>
      </c>
      <c r="Q847">
        <v>2.91</v>
      </c>
      <c r="R847">
        <v>2.4500000000000002</v>
      </c>
      <c r="S847">
        <v>3.62</v>
      </c>
      <c r="T847">
        <v>3.15</v>
      </c>
      <c r="U847" t="str">
        <f t="shared" si="13"/>
        <v>AWAY STRONGER</v>
      </c>
      <c r="V847" t="str" cm="1">
        <f t="array" ref="V847">_xlfn.IFS(N847="H","HOME WIN",N847="D","DRAW",N847="A","AWAY WIN")</f>
        <v>AWAY WIN</v>
      </c>
    </row>
    <row r="848" spans="1:22" x14ac:dyDescent="0.45">
      <c r="A848" t="s">
        <v>65</v>
      </c>
      <c r="B848" s="2">
        <v>41565</v>
      </c>
      <c r="C848" s="1">
        <v>0.73958333333333337</v>
      </c>
      <c r="D848" t="s">
        <v>96</v>
      </c>
      <c r="E848" t="s">
        <v>73</v>
      </c>
      <c r="F848">
        <v>1266.71</v>
      </c>
      <c r="G848">
        <v>1512.69</v>
      </c>
      <c r="H848">
        <v>0</v>
      </c>
      <c r="I848">
        <v>0</v>
      </c>
      <c r="J848">
        <v>4</v>
      </c>
      <c r="K848">
        <v>4</v>
      </c>
      <c r="L848">
        <v>2</v>
      </c>
      <c r="M848">
        <v>1</v>
      </c>
      <c r="N848" t="s">
        <v>23</v>
      </c>
      <c r="O848">
        <v>3.96</v>
      </c>
      <c r="P848">
        <v>3.32</v>
      </c>
      <c r="Q848">
        <v>1.87</v>
      </c>
      <c r="R848">
        <v>5.0199999999999996</v>
      </c>
      <c r="S848">
        <v>3.5</v>
      </c>
      <c r="T848">
        <v>2</v>
      </c>
      <c r="U848" t="str">
        <f t="shared" si="13"/>
        <v>AWAY STRONGER</v>
      </c>
      <c r="V848" t="str" cm="1">
        <f t="array" ref="V848">_xlfn.IFS(N848="H","HOME WIN",N848="D","DRAW",N848="A","AWAY WIN")</f>
        <v>HOME WIN</v>
      </c>
    </row>
    <row r="849" spans="1:22" x14ac:dyDescent="0.45">
      <c r="A849" t="s">
        <v>61</v>
      </c>
      <c r="B849" s="2">
        <v>41566</v>
      </c>
      <c r="C849" s="1">
        <v>0.60416666666666663</v>
      </c>
      <c r="D849" t="s">
        <v>94</v>
      </c>
      <c r="E849" t="s">
        <v>77</v>
      </c>
      <c r="F849">
        <v>1219.32</v>
      </c>
      <c r="G849">
        <v>1384.04</v>
      </c>
      <c r="H849">
        <v>4</v>
      </c>
      <c r="I849">
        <v>8</v>
      </c>
      <c r="J849">
        <v>5</v>
      </c>
      <c r="K849">
        <v>9</v>
      </c>
      <c r="L849">
        <v>3</v>
      </c>
      <c r="M849">
        <v>1</v>
      </c>
      <c r="N849" t="s">
        <v>23</v>
      </c>
      <c r="O849">
        <v>2.75</v>
      </c>
      <c r="P849">
        <v>3.07</v>
      </c>
      <c r="Q849">
        <v>2.61</v>
      </c>
      <c r="R849">
        <v>3.1</v>
      </c>
      <c r="S849">
        <v>3.2</v>
      </c>
      <c r="T849">
        <v>2.86</v>
      </c>
      <c r="U849" t="str">
        <f t="shared" si="13"/>
        <v>AWAY STRONGER</v>
      </c>
      <c r="V849" t="str" cm="1">
        <f t="array" ref="V849">_xlfn.IFS(N849="H","HOME WIN",N849="D","DRAW",N849="A","AWAY WIN")</f>
        <v>HOME WIN</v>
      </c>
    </row>
    <row r="850" spans="1:22" x14ac:dyDescent="0.45">
      <c r="A850" t="s">
        <v>20</v>
      </c>
      <c r="B850" s="2">
        <v>41566</v>
      </c>
      <c r="C850" s="1">
        <v>0.60416666666666663</v>
      </c>
      <c r="D850" t="s">
        <v>49</v>
      </c>
      <c r="E850" t="s">
        <v>59</v>
      </c>
      <c r="F850">
        <v>1316.79</v>
      </c>
      <c r="G850">
        <v>1399.23</v>
      </c>
      <c r="H850">
        <v>0</v>
      </c>
      <c r="I850">
        <v>3</v>
      </c>
      <c r="J850">
        <v>5</v>
      </c>
      <c r="K850">
        <v>9</v>
      </c>
      <c r="L850">
        <v>4</v>
      </c>
      <c r="M850">
        <v>3</v>
      </c>
      <c r="N850" t="s">
        <v>23</v>
      </c>
      <c r="O850">
        <v>2.14</v>
      </c>
      <c r="P850">
        <v>3.36</v>
      </c>
      <c r="Q850">
        <v>3.31</v>
      </c>
      <c r="R850">
        <v>2.2999999999999998</v>
      </c>
      <c r="S850">
        <v>3.5</v>
      </c>
      <c r="T850">
        <v>3.76</v>
      </c>
      <c r="U850" t="str">
        <f t="shared" si="13"/>
        <v>AWAY STRONGER</v>
      </c>
      <c r="V850" t="str" cm="1">
        <f t="array" ref="V850">_xlfn.IFS(N850="H","HOME WIN",N850="D","DRAW",N850="A","AWAY WIN")</f>
        <v>HOME WIN</v>
      </c>
    </row>
    <row r="851" spans="1:22" x14ac:dyDescent="0.45">
      <c r="A851" t="s">
        <v>41</v>
      </c>
      <c r="B851" s="2">
        <v>41566</v>
      </c>
      <c r="C851" s="1">
        <v>0.625</v>
      </c>
      <c r="D851" t="s">
        <v>43</v>
      </c>
      <c r="E851" t="s">
        <v>50</v>
      </c>
      <c r="F851">
        <v>1325.35</v>
      </c>
      <c r="G851">
        <v>1174.5899999999999</v>
      </c>
      <c r="H851">
        <v>2</v>
      </c>
      <c r="I851">
        <v>5</v>
      </c>
      <c r="J851">
        <v>1</v>
      </c>
      <c r="K851">
        <v>1</v>
      </c>
      <c r="L851">
        <v>2</v>
      </c>
      <c r="M851">
        <v>0</v>
      </c>
      <c r="N851" t="s">
        <v>23</v>
      </c>
      <c r="O851">
        <v>1.33</v>
      </c>
      <c r="P851">
        <v>4.8099999999999996</v>
      </c>
      <c r="Q851">
        <v>9.1999999999999993</v>
      </c>
      <c r="R851">
        <v>1.37</v>
      </c>
      <c r="S851">
        <v>5.33</v>
      </c>
      <c r="T851">
        <v>10.94</v>
      </c>
      <c r="U851" t="str">
        <f t="shared" si="13"/>
        <v>HOME STRONGER</v>
      </c>
      <c r="V851" t="str" cm="1">
        <f t="array" ref="V851">_xlfn.IFS(N851="H","HOME WIN",N851="D","DRAW",N851="A","AWAY WIN")</f>
        <v>HOME WIN</v>
      </c>
    </row>
    <row r="852" spans="1:22" x14ac:dyDescent="0.45">
      <c r="A852" t="s">
        <v>35</v>
      </c>
      <c r="B852" s="2">
        <v>41566</v>
      </c>
      <c r="C852" s="1">
        <v>0.64583333333333337</v>
      </c>
      <c r="D852" t="s">
        <v>39</v>
      </c>
      <c r="E852" t="s">
        <v>38</v>
      </c>
      <c r="F852">
        <v>1636.73</v>
      </c>
      <c r="G852">
        <v>1348.73</v>
      </c>
      <c r="H852">
        <v>6</v>
      </c>
      <c r="I852">
        <v>10</v>
      </c>
      <c r="J852">
        <v>1</v>
      </c>
      <c r="K852">
        <v>2</v>
      </c>
      <c r="L852">
        <v>6</v>
      </c>
      <c r="M852">
        <v>0</v>
      </c>
      <c r="N852" t="s">
        <v>23</v>
      </c>
      <c r="O852">
        <v>1.1399999999999999</v>
      </c>
      <c r="P852">
        <v>7.89</v>
      </c>
      <c r="Q852">
        <v>15.17</v>
      </c>
      <c r="R852">
        <v>1.19</v>
      </c>
      <c r="S852">
        <v>9.4</v>
      </c>
      <c r="T852">
        <v>19</v>
      </c>
      <c r="U852" t="str">
        <f t="shared" si="13"/>
        <v>HOME STRONGER</v>
      </c>
      <c r="V852" t="str" cm="1">
        <f t="array" ref="V852">_xlfn.IFS(N852="H","HOME WIN",N852="D","DRAW",N852="A","AWAY WIN")</f>
        <v>HOME WIN</v>
      </c>
    </row>
    <row r="853" spans="1:22" x14ac:dyDescent="0.45">
      <c r="A853" t="s">
        <v>20</v>
      </c>
      <c r="B853" s="2">
        <v>41566</v>
      </c>
      <c r="C853" s="1">
        <v>0.70833333333333337</v>
      </c>
      <c r="D853" t="s">
        <v>88</v>
      </c>
      <c r="E853" t="s">
        <v>30</v>
      </c>
      <c r="F853">
        <v>1280.45</v>
      </c>
      <c r="G853">
        <v>1483.35</v>
      </c>
      <c r="H853">
        <v>9</v>
      </c>
      <c r="I853">
        <v>12</v>
      </c>
      <c r="J853">
        <v>7</v>
      </c>
      <c r="K853">
        <v>10</v>
      </c>
      <c r="L853">
        <v>0</v>
      </c>
      <c r="M853">
        <v>1</v>
      </c>
      <c r="N853" t="s">
        <v>34</v>
      </c>
      <c r="O853">
        <v>3.14</v>
      </c>
      <c r="P853">
        <v>3.39</v>
      </c>
      <c r="Q853">
        <v>2.19</v>
      </c>
      <c r="R853">
        <v>3.35</v>
      </c>
      <c r="S853">
        <v>3.6</v>
      </c>
      <c r="T853">
        <v>2.36</v>
      </c>
      <c r="U853" t="str">
        <f t="shared" si="13"/>
        <v>AWAY STRONGER</v>
      </c>
      <c r="V853" t="str" cm="1">
        <f t="array" ref="V853">_xlfn.IFS(N853="H","HOME WIN",N853="D","DRAW",N853="A","AWAY WIN")</f>
        <v>AWAY WIN</v>
      </c>
    </row>
    <row r="854" spans="1:22" x14ac:dyDescent="0.45">
      <c r="A854" t="s">
        <v>31</v>
      </c>
      <c r="B854" s="2">
        <v>41567</v>
      </c>
      <c r="C854" s="1">
        <v>0.54166666666666663</v>
      </c>
      <c r="D854" t="s">
        <v>93</v>
      </c>
      <c r="E854" t="s">
        <v>45</v>
      </c>
      <c r="F854">
        <v>1317.01</v>
      </c>
      <c r="G854">
        <v>1468.2</v>
      </c>
      <c r="H854">
        <v>3</v>
      </c>
      <c r="I854">
        <v>7</v>
      </c>
      <c r="J854">
        <v>7</v>
      </c>
      <c r="K854">
        <v>11</v>
      </c>
      <c r="L854">
        <v>2</v>
      </c>
      <c r="M854">
        <v>1</v>
      </c>
      <c r="N854" t="s">
        <v>23</v>
      </c>
      <c r="O854">
        <v>3.35</v>
      </c>
      <c r="P854">
        <v>3.38</v>
      </c>
      <c r="Q854">
        <v>2.11</v>
      </c>
      <c r="R854">
        <v>3.8</v>
      </c>
      <c r="S854">
        <v>3.6</v>
      </c>
      <c r="T854">
        <v>2.2999999999999998</v>
      </c>
      <c r="U854" t="str">
        <f t="shared" si="13"/>
        <v>AWAY STRONGER</v>
      </c>
      <c r="V854" t="str" cm="1">
        <f t="array" ref="V854">_xlfn.IFS(N854="H","HOME WIN",N854="D","DRAW",N854="A","AWAY WIN")</f>
        <v>HOME WIN</v>
      </c>
    </row>
    <row r="855" spans="1:22" x14ac:dyDescent="0.45">
      <c r="A855" t="s">
        <v>61</v>
      </c>
      <c r="B855" s="2">
        <v>41567</v>
      </c>
      <c r="C855" s="1">
        <v>0.60416666666666663</v>
      </c>
      <c r="D855" t="s">
        <v>90</v>
      </c>
      <c r="E855" t="s">
        <v>64</v>
      </c>
      <c r="F855">
        <v>1244.44</v>
      </c>
      <c r="G855">
        <v>1263.99</v>
      </c>
      <c r="H855">
        <v>3</v>
      </c>
      <c r="I855">
        <v>4</v>
      </c>
      <c r="J855">
        <v>0</v>
      </c>
      <c r="K855">
        <v>1</v>
      </c>
      <c r="L855">
        <v>4</v>
      </c>
      <c r="M855">
        <v>2</v>
      </c>
      <c r="N855" t="s">
        <v>23</v>
      </c>
      <c r="O855">
        <v>1.84</v>
      </c>
      <c r="P855">
        <v>3.32</v>
      </c>
      <c r="Q855">
        <v>4.3899999999999997</v>
      </c>
      <c r="R855">
        <v>1.93</v>
      </c>
      <c r="S855">
        <v>3.61</v>
      </c>
      <c r="T855">
        <v>5.58</v>
      </c>
      <c r="U855" t="str">
        <f t="shared" si="13"/>
        <v>AWAY STRONGER</v>
      </c>
      <c r="V855" t="str" cm="1">
        <f t="array" ref="V855">_xlfn.IFS(N855="H","HOME WIN",N855="D","DRAW",N855="A","AWAY WIN")</f>
        <v>HOME WIN</v>
      </c>
    </row>
    <row r="856" spans="1:22" x14ac:dyDescent="0.45">
      <c r="A856" t="s">
        <v>20</v>
      </c>
      <c r="B856" s="2">
        <v>41567</v>
      </c>
      <c r="C856" s="1">
        <v>0.60416666666666663</v>
      </c>
      <c r="D856" t="s">
        <v>27</v>
      </c>
      <c r="E856" t="s">
        <v>25</v>
      </c>
      <c r="F856">
        <v>1256.3399999999999</v>
      </c>
      <c r="G856">
        <v>1452.18</v>
      </c>
      <c r="H856">
        <v>4</v>
      </c>
      <c r="I856">
        <v>7</v>
      </c>
      <c r="J856">
        <v>4</v>
      </c>
      <c r="K856">
        <v>10</v>
      </c>
      <c r="L856">
        <v>0</v>
      </c>
      <c r="M856">
        <v>1</v>
      </c>
      <c r="N856" t="s">
        <v>34</v>
      </c>
      <c r="O856">
        <v>3.97</v>
      </c>
      <c r="P856">
        <v>3.59</v>
      </c>
      <c r="Q856">
        <v>1.86</v>
      </c>
      <c r="R856">
        <v>4.24</v>
      </c>
      <c r="S856">
        <v>3.89</v>
      </c>
      <c r="T856">
        <v>1.93</v>
      </c>
      <c r="U856" t="str">
        <f t="shared" si="13"/>
        <v>AWAY STRONGER</v>
      </c>
      <c r="V856" t="str" cm="1">
        <f t="array" ref="V856">_xlfn.IFS(N856="H","HOME WIN",N856="D","DRAW",N856="A","AWAY WIN")</f>
        <v>AWAY WIN</v>
      </c>
    </row>
    <row r="857" spans="1:22" x14ac:dyDescent="0.45">
      <c r="A857" t="s">
        <v>31</v>
      </c>
      <c r="B857" s="2">
        <v>41567</v>
      </c>
      <c r="C857" s="1">
        <v>0.66666666666666663</v>
      </c>
      <c r="D857" t="s">
        <v>57</v>
      </c>
      <c r="E857" t="s">
        <v>95</v>
      </c>
      <c r="F857">
        <v>1389.22</v>
      </c>
      <c r="G857">
        <v>1333.84</v>
      </c>
      <c r="H857">
        <v>9</v>
      </c>
      <c r="I857">
        <v>15</v>
      </c>
      <c r="J857">
        <v>7</v>
      </c>
      <c r="K857">
        <v>8</v>
      </c>
      <c r="L857">
        <v>0</v>
      </c>
      <c r="M857">
        <v>0</v>
      </c>
      <c r="N857" t="s">
        <v>28</v>
      </c>
      <c r="O857">
        <v>1.62</v>
      </c>
      <c r="P857">
        <v>3.89</v>
      </c>
      <c r="Q857">
        <v>5.23</v>
      </c>
      <c r="R857">
        <v>1.7</v>
      </c>
      <c r="S857">
        <v>4.2</v>
      </c>
      <c r="T857">
        <v>5.75</v>
      </c>
      <c r="U857" t="str">
        <f t="shared" si="13"/>
        <v>HOME STRONGER</v>
      </c>
      <c r="V857" t="str" cm="1">
        <f t="array" ref="V857">_xlfn.IFS(N857="H","HOME WIN",N857="D","DRAW",N857="A","AWAY WIN")</f>
        <v>DRAW</v>
      </c>
    </row>
    <row r="858" spans="1:22" x14ac:dyDescent="0.45">
      <c r="A858" t="s">
        <v>61</v>
      </c>
      <c r="B858" s="2">
        <v>41567</v>
      </c>
      <c r="C858" s="1">
        <v>0.70833333333333337</v>
      </c>
      <c r="D858" t="s">
        <v>62</v>
      </c>
      <c r="E858" t="s">
        <v>85</v>
      </c>
      <c r="F858">
        <v>1495.82</v>
      </c>
      <c r="G858">
        <v>1279.5899999999999</v>
      </c>
      <c r="H858">
        <v>6</v>
      </c>
      <c r="I858">
        <v>12</v>
      </c>
      <c r="J858">
        <v>6</v>
      </c>
      <c r="K858">
        <v>9</v>
      </c>
      <c r="L858">
        <v>4</v>
      </c>
      <c r="M858">
        <v>1</v>
      </c>
      <c r="N858" t="s">
        <v>23</v>
      </c>
      <c r="O858">
        <v>1.35</v>
      </c>
      <c r="P858">
        <v>4.63</v>
      </c>
      <c r="Q858">
        <v>8.85</v>
      </c>
      <c r="R858">
        <v>1.4</v>
      </c>
      <c r="S858">
        <v>5.26</v>
      </c>
      <c r="T858">
        <v>10</v>
      </c>
      <c r="U858" t="str">
        <f t="shared" si="13"/>
        <v>HOME STRONGER</v>
      </c>
      <c r="V858" t="str" cm="1">
        <f t="array" ref="V858">_xlfn.IFS(N858="H","HOME WIN",N858="D","DRAW",N858="A","AWAY WIN")</f>
        <v>HOME WIN</v>
      </c>
    </row>
    <row r="859" spans="1:22" x14ac:dyDescent="0.45">
      <c r="A859" t="s">
        <v>20</v>
      </c>
      <c r="B859" s="2">
        <v>41567</v>
      </c>
      <c r="C859" s="1">
        <v>0.70833333333333337</v>
      </c>
      <c r="D859" t="s">
        <v>24</v>
      </c>
      <c r="E859" t="s">
        <v>29</v>
      </c>
      <c r="F859">
        <v>1389.3</v>
      </c>
      <c r="G859">
        <v>1334.15</v>
      </c>
      <c r="H859">
        <v>2</v>
      </c>
      <c r="I859">
        <v>4</v>
      </c>
      <c r="J859">
        <v>1</v>
      </c>
      <c r="K859">
        <v>5</v>
      </c>
      <c r="L859">
        <v>3</v>
      </c>
      <c r="M859">
        <v>2</v>
      </c>
      <c r="N859" t="s">
        <v>23</v>
      </c>
      <c r="O859">
        <v>1.9</v>
      </c>
      <c r="P859">
        <v>3.49</v>
      </c>
      <c r="Q859">
        <v>3.9</v>
      </c>
      <c r="R859">
        <v>2.04</v>
      </c>
      <c r="S859">
        <v>3.75</v>
      </c>
      <c r="T859">
        <v>4.25</v>
      </c>
      <c r="U859" t="str">
        <f t="shared" si="13"/>
        <v>HOME STRONGER</v>
      </c>
      <c r="V859" t="str" cm="1">
        <f t="array" ref="V859">_xlfn.IFS(N859="H","HOME WIN",N859="D","DRAW",N859="A","AWAY WIN")</f>
        <v>HOME WIN</v>
      </c>
    </row>
    <row r="860" spans="1:22" x14ac:dyDescent="0.45">
      <c r="A860" t="s">
        <v>20</v>
      </c>
      <c r="B860" s="2">
        <v>41567</v>
      </c>
      <c r="C860" s="1">
        <v>0.70833333333333337</v>
      </c>
      <c r="D860" t="s">
        <v>26</v>
      </c>
      <c r="E860" t="s">
        <v>40</v>
      </c>
      <c r="F860">
        <v>1298.74</v>
      </c>
      <c r="G860">
        <v>1319.13</v>
      </c>
      <c r="H860">
        <v>0</v>
      </c>
      <c r="I860">
        <v>0</v>
      </c>
      <c r="J860">
        <v>3</v>
      </c>
      <c r="K860">
        <v>7</v>
      </c>
      <c r="L860">
        <v>1</v>
      </c>
      <c r="M860">
        <v>2</v>
      </c>
      <c r="N860" t="s">
        <v>34</v>
      </c>
      <c r="O860">
        <v>2.35</v>
      </c>
      <c r="P860">
        <v>3.3</v>
      </c>
      <c r="Q860">
        <v>2.95</v>
      </c>
      <c r="R860">
        <v>2.6</v>
      </c>
      <c r="S860">
        <v>3.45</v>
      </c>
      <c r="T860">
        <v>3.25</v>
      </c>
      <c r="U860" t="str">
        <f t="shared" si="13"/>
        <v>AWAY STRONGER</v>
      </c>
      <c r="V860" t="str" cm="1">
        <f t="array" ref="V860">_xlfn.IFS(N860="H","HOME WIN",N860="D","DRAW",N860="A","AWAY WIN")</f>
        <v>AWAY WIN</v>
      </c>
    </row>
    <row r="861" spans="1:22" x14ac:dyDescent="0.45">
      <c r="A861" t="s">
        <v>20</v>
      </c>
      <c r="B861" s="2">
        <v>41567</v>
      </c>
      <c r="C861" s="1">
        <v>0.75</v>
      </c>
      <c r="D861" t="s">
        <v>48</v>
      </c>
      <c r="E861" t="s">
        <v>58</v>
      </c>
      <c r="F861">
        <v>1359.88</v>
      </c>
      <c r="G861">
        <v>1474.62</v>
      </c>
      <c r="H861">
        <v>4</v>
      </c>
      <c r="I861">
        <v>4</v>
      </c>
      <c r="J861">
        <v>7</v>
      </c>
      <c r="K861">
        <v>11</v>
      </c>
      <c r="L861">
        <v>0</v>
      </c>
      <c r="M861">
        <v>1</v>
      </c>
      <c r="N861" t="s">
        <v>34</v>
      </c>
      <c r="O861">
        <v>3.2</v>
      </c>
      <c r="P861">
        <v>3.6</v>
      </c>
      <c r="Q861">
        <v>2.09</v>
      </c>
      <c r="R861">
        <v>3.5</v>
      </c>
      <c r="S861">
        <v>4</v>
      </c>
      <c r="T861">
        <v>2.25</v>
      </c>
      <c r="U861" t="str">
        <f t="shared" si="13"/>
        <v>AWAY STRONGER</v>
      </c>
      <c r="V861" t="str" cm="1">
        <f t="array" ref="V861">_xlfn.IFS(N861="H","HOME WIN",N861="D","DRAW",N861="A","AWAY WIN")</f>
        <v>AWAY WIN</v>
      </c>
    </row>
    <row r="862" spans="1:22" x14ac:dyDescent="0.45">
      <c r="A862" t="s">
        <v>41</v>
      </c>
      <c r="B862" s="2">
        <v>41568</v>
      </c>
      <c r="C862" s="1">
        <v>0.75</v>
      </c>
      <c r="D862" t="s">
        <v>54</v>
      </c>
      <c r="E862" t="s">
        <v>70</v>
      </c>
      <c r="F862">
        <v>1396.69</v>
      </c>
      <c r="G862">
        <v>1359.3</v>
      </c>
      <c r="H862">
        <v>6</v>
      </c>
      <c r="I862">
        <v>8</v>
      </c>
      <c r="J862">
        <v>4</v>
      </c>
      <c r="K862">
        <v>10</v>
      </c>
      <c r="L862">
        <v>1</v>
      </c>
      <c r="M862">
        <v>2</v>
      </c>
      <c r="N862" t="s">
        <v>34</v>
      </c>
      <c r="O862">
        <v>2.41</v>
      </c>
      <c r="P862">
        <v>3.24</v>
      </c>
      <c r="Q862">
        <v>2.91</v>
      </c>
      <c r="R862">
        <v>2.58</v>
      </c>
      <c r="S862">
        <v>3.5</v>
      </c>
      <c r="T862">
        <v>3.1</v>
      </c>
      <c r="U862" t="str">
        <f t="shared" si="13"/>
        <v>HOME STRONGER</v>
      </c>
      <c r="V862" t="str" cm="1">
        <f t="array" ref="V862">_xlfn.IFS(N862="H","HOME WIN",N862="D","DRAW",N862="A","AWAY WIN")</f>
        <v>AWAY WIN</v>
      </c>
    </row>
    <row r="863" spans="1:22" x14ac:dyDescent="0.45">
      <c r="A863" t="s">
        <v>61</v>
      </c>
      <c r="B863" s="2">
        <v>41571</v>
      </c>
      <c r="C863" s="1">
        <v>0.625</v>
      </c>
      <c r="D863" t="s">
        <v>64</v>
      </c>
      <c r="E863" t="s">
        <v>63</v>
      </c>
      <c r="F863">
        <v>1263.99</v>
      </c>
      <c r="G863">
        <v>1307.99</v>
      </c>
      <c r="H863">
        <v>0</v>
      </c>
      <c r="I863">
        <v>0</v>
      </c>
      <c r="J863">
        <v>5</v>
      </c>
      <c r="K863">
        <v>9</v>
      </c>
      <c r="L863">
        <v>0</v>
      </c>
      <c r="M863">
        <v>0</v>
      </c>
      <c r="N863" t="s">
        <v>28</v>
      </c>
      <c r="O863">
        <v>2.81</v>
      </c>
      <c r="P863">
        <v>3.13</v>
      </c>
      <c r="Q863">
        <v>2.52</v>
      </c>
      <c r="R863">
        <v>3</v>
      </c>
      <c r="S863">
        <v>3.35</v>
      </c>
      <c r="T863">
        <v>2.72</v>
      </c>
      <c r="U863" t="str">
        <f t="shared" si="13"/>
        <v>AWAY STRONGER</v>
      </c>
      <c r="V863" t="str" cm="1">
        <f t="array" ref="V863">_xlfn.IFS(N863="H","HOME WIN",N863="D","DRAW",N863="A","AWAY WIN")</f>
        <v>DRAW</v>
      </c>
    </row>
    <row r="864" spans="1:22" x14ac:dyDescent="0.45">
      <c r="A864" t="s">
        <v>31</v>
      </c>
      <c r="B864" s="2">
        <v>41572</v>
      </c>
      <c r="C864" s="1">
        <v>0.72916666666666663</v>
      </c>
      <c r="D864" t="s">
        <v>95</v>
      </c>
      <c r="E864" t="s">
        <v>93</v>
      </c>
      <c r="F864">
        <v>1333.84</v>
      </c>
      <c r="G864">
        <v>1317.01</v>
      </c>
      <c r="H864">
        <v>5</v>
      </c>
      <c r="I864">
        <v>8</v>
      </c>
      <c r="J864">
        <v>6</v>
      </c>
      <c r="K864">
        <v>9</v>
      </c>
      <c r="L864">
        <v>4</v>
      </c>
      <c r="M864">
        <v>1</v>
      </c>
      <c r="N864" t="s">
        <v>23</v>
      </c>
      <c r="O864">
        <v>2.39</v>
      </c>
      <c r="P864">
        <v>3.27</v>
      </c>
      <c r="Q864">
        <v>2.92</v>
      </c>
      <c r="R864">
        <v>2.6</v>
      </c>
      <c r="S864">
        <v>3.5</v>
      </c>
      <c r="T864">
        <v>3.13</v>
      </c>
      <c r="U864" t="str">
        <f t="shared" si="13"/>
        <v>HOME STRONGER</v>
      </c>
      <c r="V864" t="str" cm="1">
        <f t="array" ref="V864">_xlfn.IFS(N864="H","HOME WIN",N864="D","DRAW",N864="A","AWAY WIN")</f>
        <v>HOME WIN</v>
      </c>
    </row>
    <row r="865" spans="1:22" x14ac:dyDescent="0.45">
      <c r="A865" t="s">
        <v>20</v>
      </c>
      <c r="B865" s="2">
        <v>41572</v>
      </c>
      <c r="C865" s="1">
        <v>0.75</v>
      </c>
      <c r="D865" t="s">
        <v>59</v>
      </c>
      <c r="E865" t="s">
        <v>48</v>
      </c>
      <c r="F865">
        <v>1399.23</v>
      </c>
      <c r="G865">
        <v>1359.88</v>
      </c>
      <c r="H865">
        <v>4</v>
      </c>
      <c r="I865">
        <v>8</v>
      </c>
      <c r="J865">
        <v>4</v>
      </c>
      <c r="K865">
        <v>4</v>
      </c>
      <c r="L865">
        <v>1</v>
      </c>
      <c r="M865">
        <v>3</v>
      </c>
      <c r="N865" t="s">
        <v>34</v>
      </c>
      <c r="O865">
        <v>1.6</v>
      </c>
      <c r="P865">
        <v>3.84</v>
      </c>
      <c r="Q865">
        <v>5.39</v>
      </c>
      <c r="R865">
        <v>1.7</v>
      </c>
      <c r="S865">
        <v>4.0999999999999996</v>
      </c>
      <c r="T865">
        <v>6.2</v>
      </c>
      <c r="U865" t="str">
        <f t="shared" si="13"/>
        <v>HOME STRONGER</v>
      </c>
      <c r="V865" t="str" cm="1">
        <f t="array" ref="V865">_xlfn.IFS(N865="H","HOME WIN",N865="D","DRAW",N865="A","AWAY WIN")</f>
        <v>AWAY WIN</v>
      </c>
    </row>
    <row r="866" spans="1:22" x14ac:dyDescent="0.45">
      <c r="A866" t="s">
        <v>41</v>
      </c>
      <c r="B866" s="2">
        <v>41573</v>
      </c>
      <c r="C866" s="1">
        <v>0.52083333333333337</v>
      </c>
      <c r="D866" t="s">
        <v>91</v>
      </c>
      <c r="E866" t="s">
        <v>53</v>
      </c>
      <c r="F866">
        <v>1272.03</v>
      </c>
      <c r="G866">
        <v>1478.96</v>
      </c>
      <c r="H866">
        <v>6</v>
      </c>
      <c r="I866">
        <v>12</v>
      </c>
      <c r="J866">
        <v>7</v>
      </c>
      <c r="K866">
        <v>8</v>
      </c>
      <c r="L866">
        <v>0</v>
      </c>
      <c r="M866">
        <v>6</v>
      </c>
      <c r="N866" t="s">
        <v>34</v>
      </c>
      <c r="O866">
        <v>5.0199999999999996</v>
      </c>
      <c r="P866">
        <v>3.89</v>
      </c>
      <c r="Q866">
        <v>1.64</v>
      </c>
      <c r="R866">
        <v>5.6</v>
      </c>
      <c r="S866">
        <v>4.55</v>
      </c>
      <c r="T866">
        <v>1.8</v>
      </c>
      <c r="U866" t="str">
        <f t="shared" si="13"/>
        <v>AWAY STRONGER</v>
      </c>
      <c r="V866" t="str" cm="1">
        <f t="array" ref="V866">_xlfn.IFS(N866="H","HOME WIN",N866="D","DRAW",N866="A","AWAY WIN")</f>
        <v>AWAY WIN</v>
      </c>
    </row>
    <row r="867" spans="1:22" x14ac:dyDescent="0.45">
      <c r="A867" t="s">
        <v>20</v>
      </c>
      <c r="B867" s="2">
        <v>41573</v>
      </c>
      <c r="C867" s="1">
        <v>0.60416666666666663</v>
      </c>
      <c r="D867" t="s">
        <v>40</v>
      </c>
      <c r="E867" t="s">
        <v>24</v>
      </c>
      <c r="F867">
        <v>1319.13</v>
      </c>
      <c r="G867">
        <v>1389.3</v>
      </c>
      <c r="H867">
        <v>6</v>
      </c>
      <c r="I867">
        <v>9</v>
      </c>
      <c r="J867">
        <v>4</v>
      </c>
      <c r="K867">
        <v>6</v>
      </c>
      <c r="L867">
        <v>1</v>
      </c>
      <c r="M867">
        <v>2</v>
      </c>
      <c r="N867" t="s">
        <v>34</v>
      </c>
      <c r="O867">
        <v>2.3199999999999998</v>
      </c>
      <c r="P867">
        <v>3.43</v>
      </c>
      <c r="Q867">
        <v>2.89</v>
      </c>
      <c r="R867">
        <v>2.42</v>
      </c>
      <c r="S867">
        <v>3.7</v>
      </c>
      <c r="T867">
        <v>3.1</v>
      </c>
      <c r="U867" t="str">
        <f t="shared" si="13"/>
        <v>AWAY STRONGER</v>
      </c>
      <c r="V867" t="str" cm="1">
        <f t="array" ref="V867">_xlfn.IFS(N867="H","HOME WIN",N867="D","DRAW",N867="A","AWAY WIN")</f>
        <v>AWAY WIN</v>
      </c>
    </row>
    <row r="868" spans="1:22" x14ac:dyDescent="0.45">
      <c r="A868" t="s">
        <v>31</v>
      </c>
      <c r="B868" s="2">
        <v>41573</v>
      </c>
      <c r="C868" s="1">
        <v>0.66666666666666663</v>
      </c>
      <c r="D868" t="s">
        <v>56</v>
      </c>
      <c r="E868" t="s">
        <v>55</v>
      </c>
      <c r="F868">
        <v>1415.12</v>
      </c>
      <c r="G868">
        <v>1482.71</v>
      </c>
      <c r="H868">
        <v>9</v>
      </c>
      <c r="I868">
        <v>9</v>
      </c>
      <c r="J868">
        <v>3</v>
      </c>
      <c r="K868">
        <v>7</v>
      </c>
      <c r="L868">
        <v>2</v>
      </c>
      <c r="M868">
        <v>1</v>
      </c>
      <c r="N868" t="s">
        <v>23</v>
      </c>
      <c r="O868">
        <v>2.84</v>
      </c>
      <c r="P868">
        <v>3.34</v>
      </c>
      <c r="Q868">
        <v>2.4</v>
      </c>
      <c r="R868">
        <v>3.05</v>
      </c>
      <c r="S868">
        <v>3.55</v>
      </c>
      <c r="T868">
        <v>2.5</v>
      </c>
      <c r="U868" t="str">
        <f t="shared" si="13"/>
        <v>AWAY STRONGER</v>
      </c>
      <c r="V868" t="str" cm="1">
        <f t="array" ref="V868">_xlfn.IFS(N868="H","HOME WIN",N868="D","DRAW",N868="A","AWAY WIN")</f>
        <v>HOME WIN</v>
      </c>
    </row>
    <row r="869" spans="1:22" x14ac:dyDescent="0.45">
      <c r="A869" t="s">
        <v>20</v>
      </c>
      <c r="B869" s="2">
        <v>41573</v>
      </c>
      <c r="C869" s="1">
        <v>0.70833333333333337</v>
      </c>
      <c r="D869" t="s">
        <v>25</v>
      </c>
      <c r="E869" t="s">
        <v>30</v>
      </c>
      <c r="F869">
        <v>1452.18</v>
      </c>
      <c r="G869">
        <v>1483.35</v>
      </c>
      <c r="H869">
        <v>6</v>
      </c>
      <c r="I869">
        <v>10</v>
      </c>
      <c r="J869">
        <v>9</v>
      </c>
      <c r="K869">
        <v>10</v>
      </c>
      <c r="L869">
        <v>1</v>
      </c>
      <c r="M869">
        <v>0</v>
      </c>
      <c r="N869" t="s">
        <v>23</v>
      </c>
      <c r="O869">
        <v>2.1</v>
      </c>
      <c r="P869">
        <v>3.48</v>
      </c>
      <c r="Q869">
        <v>3.26</v>
      </c>
      <c r="R869">
        <v>2.2200000000000002</v>
      </c>
      <c r="S869">
        <v>3.75</v>
      </c>
      <c r="T869">
        <v>3.55</v>
      </c>
      <c r="U869" t="str">
        <f t="shared" si="13"/>
        <v>AWAY STRONGER</v>
      </c>
      <c r="V869" t="str" cm="1">
        <f t="array" ref="V869">_xlfn.IFS(N869="H","HOME WIN",N869="D","DRAW",N869="A","AWAY WIN")</f>
        <v>HOME WIN</v>
      </c>
    </row>
    <row r="870" spans="1:22" x14ac:dyDescent="0.45">
      <c r="A870" t="s">
        <v>35</v>
      </c>
      <c r="B870" s="2">
        <v>41573</v>
      </c>
      <c r="C870" s="1">
        <v>0.75</v>
      </c>
      <c r="D870" t="s">
        <v>37</v>
      </c>
      <c r="E870" t="s">
        <v>47</v>
      </c>
      <c r="F870">
        <v>1364.48</v>
      </c>
      <c r="G870">
        <v>1310.3499999999999</v>
      </c>
      <c r="H870">
        <v>5</v>
      </c>
      <c r="I870">
        <v>8</v>
      </c>
      <c r="J870">
        <v>4</v>
      </c>
      <c r="K870">
        <v>7</v>
      </c>
      <c r="L870">
        <v>0</v>
      </c>
      <c r="M870">
        <v>2</v>
      </c>
      <c r="N870" t="s">
        <v>34</v>
      </c>
      <c r="O870">
        <v>1.66</v>
      </c>
      <c r="P870">
        <v>3.77</v>
      </c>
      <c r="Q870">
        <v>4.93</v>
      </c>
      <c r="R870">
        <v>1.75</v>
      </c>
      <c r="S870">
        <v>4.0599999999999996</v>
      </c>
      <c r="T870">
        <v>6.1</v>
      </c>
      <c r="U870" t="str">
        <f t="shared" si="13"/>
        <v>HOME STRONGER</v>
      </c>
      <c r="V870" t="str" cm="1">
        <f t="array" ref="V870">_xlfn.IFS(N870="H","HOME WIN",N870="D","DRAW",N870="A","AWAY WIN")</f>
        <v>AWAY WIN</v>
      </c>
    </row>
    <row r="871" spans="1:22" x14ac:dyDescent="0.45">
      <c r="A871" t="s">
        <v>65</v>
      </c>
      <c r="B871" s="2">
        <v>41573</v>
      </c>
      <c r="C871" s="1">
        <v>0.8125</v>
      </c>
      <c r="D871" t="s">
        <v>72</v>
      </c>
      <c r="E871" t="s">
        <v>66</v>
      </c>
      <c r="F871">
        <v>1510.91</v>
      </c>
      <c r="G871">
        <v>1524.86</v>
      </c>
      <c r="H871">
        <v>6</v>
      </c>
      <c r="I871">
        <v>8</v>
      </c>
      <c r="J871">
        <v>7</v>
      </c>
      <c r="K871">
        <v>13</v>
      </c>
      <c r="L871">
        <v>0</v>
      </c>
      <c r="M871">
        <v>0</v>
      </c>
      <c r="N871" t="s">
        <v>28</v>
      </c>
      <c r="O871">
        <v>2.2999999999999998</v>
      </c>
      <c r="P871">
        <v>3.16</v>
      </c>
      <c r="Q871">
        <v>2.96</v>
      </c>
      <c r="R871">
        <v>2.42</v>
      </c>
      <c r="S871">
        <v>3.28</v>
      </c>
      <c r="T871">
        <v>3.4</v>
      </c>
      <c r="U871" t="str">
        <f t="shared" si="13"/>
        <v>AWAY STRONGER</v>
      </c>
      <c r="V871" t="str" cm="1">
        <f t="array" ref="V871">_xlfn.IFS(N871="H","HOME WIN",N871="D","DRAW",N871="A","AWAY WIN")</f>
        <v>DRAW</v>
      </c>
    </row>
    <row r="872" spans="1:22" x14ac:dyDescent="0.45">
      <c r="A872" t="s">
        <v>41</v>
      </c>
      <c r="B872" s="2">
        <v>41574</v>
      </c>
      <c r="C872" s="1">
        <v>0.58333333333333337</v>
      </c>
      <c r="D872" t="s">
        <v>70</v>
      </c>
      <c r="E872" t="s">
        <v>43</v>
      </c>
      <c r="F872">
        <v>1359.3</v>
      </c>
      <c r="G872">
        <v>1325.35</v>
      </c>
      <c r="H872">
        <v>6</v>
      </c>
      <c r="I872">
        <v>10</v>
      </c>
      <c r="J872">
        <v>4</v>
      </c>
      <c r="K872">
        <v>8</v>
      </c>
      <c r="L872">
        <v>1</v>
      </c>
      <c r="M872">
        <v>1</v>
      </c>
      <c r="N872" t="s">
        <v>28</v>
      </c>
      <c r="O872">
        <v>1.53</v>
      </c>
      <c r="P872">
        <v>3.93</v>
      </c>
      <c r="Q872">
        <v>6.26</v>
      </c>
      <c r="R872">
        <v>1.67</v>
      </c>
      <c r="S872">
        <v>4.3</v>
      </c>
      <c r="T872">
        <v>7.4</v>
      </c>
      <c r="U872" t="str">
        <f t="shared" si="13"/>
        <v>HOME STRONGER</v>
      </c>
      <c r="V872" t="str" cm="1">
        <f t="array" ref="V872">_xlfn.IFS(N872="H","HOME WIN",N872="D","DRAW",N872="A","AWAY WIN")</f>
        <v>DRAW</v>
      </c>
    </row>
    <row r="873" spans="1:22" x14ac:dyDescent="0.45">
      <c r="A873" t="s">
        <v>20</v>
      </c>
      <c r="B873" s="2">
        <v>41574</v>
      </c>
      <c r="C873" s="1">
        <v>0.60416666666666663</v>
      </c>
      <c r="D873" t="s">
        <v>29</v>
      </c>
      <c r="E873" t="s">
        <v>49</v>
      </c>
      <c r="F873">
        <v>1334.15</v>
      </c>
      <c r="G873">
        <v>1316.79</v>
      </c>
      <c r="H873">
        <v>1</v>
      </c>
      <c r="I873">
        <v>4</v>
      </c>
      <c r="J873">
        <v>3</v>
      </c>
      <c r="K873">
        <v>6</v>
      </c>
      <c r="L873">
        <v>3</v>
      </c>
      <c r="M873">
        <v>2</v>
      </c>
      <c r="N873" t="s">
        <v>23</v>
      </c>
      <c r="O873">
        <v>2.1</v>
      </c>
      <c r="P873">
        <v>3.45</v>
      </c>
      <c r="Q873">
        <v>3.33</v>
      </c>
      <c r="R873">
        <v>2.2999999999999998</v>
      </c>
      <c r="S873">
        <v>3.65</v>
      </c>
      <c r="T873">
        <v>3.75</v>
      </c>
      <c r="U873" t="str">
        <f t="shared" si="13"/>
        <v>HOME STRONGER</v>
      </c>
      <c r="V873" t="str" cm="1">
        <f t="array" ref="V873">_xlfn.IFS(N873="H","HOME WIN",N873="D","DRAW",N873="A","AWAY WIN")</f>
        <v>HOME WIN</v>
      </c>
    </row>
    <row r="874" spans="1:22" x14ac:dyDescent="0.45">
      <c r="A874" t="s">
        <v>41</v>
      </c>
      <c r="B874" s="2">
        <v>41574</v>
      </c>
      <c r="C874" s="1">
        <v>0.6875</v>
      </c>
      <c r="D874" t="s">
        <v>52</v>
      </c>
      <c r="E874" t="s">
        <v>54</v>
      </c>
      <c r="F874">
        <v>1473.78</v>
      </c>
      <c r="G874">
        <v>1396.69</v>
      </c>
      <c r="H874">
        <v>1</v>
      </c>
      <c r="I874">
        <v>2</v>
      </c>
      <c r="J874">
        <v>3</v>
      </c>
      <c r="K874">
        <v>7</v>
      </c>
      <c r="L874">
        <v>2</v>
      </c>
      <c r="M874">
        <v>3</v>
      </c>
      <c r="N874" t="s">
        <v>34</v>
      </c>
      <c r="O874">
        <v>1.56</v>
      </c>
      <c r="P874">
        <v>4</v>
      </c>
      <c r="Q874">
        <v>5.73</v>
      </c>
      <c r="R874">
        <v>1.65</v>
      </c>
      <c r="S874">
        <v>4.54</v>
      </c>
      <c r="T874">
        <v>6.66</v>
      </c>
      <c r="U874" t="str">
        <f t="shared" si="13"/>
        <v>HOME STRONGER</v>
      </c>
      <c r="V874" t="str" cm="1">
        <f t="array" ref="V874">_xlfn.IFS(N874="H","HOME WIN",N874="D","DRAW",N874="A","AWAY WIN")</f>
        <v>AWAY WIN</v>
      </c>
    </row>
    <row r="875" spans="1:22" x14ac:dyDescent="0.45">
      <c r="A875" t="s">
        <v>20</v>
      </c>
      <c r="B875" s="2">
        <v>41574</v>
      </c>
      <c r="C875" s="1">
        <v>0.70833333333333337</v>
      </c>
      <c r="D875" t="s">
        <v>60</v>
      </c>
      <c r="E875" t="s">
        <v>27</v>
      </c>
      <c r="F875">
        <v>1351.57</v>
      </c>
      <c r="G875">
        <v>1256.3399999999999</v>
      </c>
      <c r="H875">
        <v>4</v>
      </c>
      <c r="I875">
        <v>5</v>
      </c>
      <c r="J875">
        <v>1</v>
      </c>
      <c r="K875">
        <v>4</v>
      </c>
      <c r="L875">
        <v>0</v>
      </c>
      <c r="M875">
        <v>0</v>
      </c>
      <c r="N875" t="s">
        <v>28</v>
      </c>
      <c r="O875">
        <v>1.74</v>
      </c>
      <c r="P875">
        <v>3.82</v>
      </c>
      <c r="Q875">
        <v>4.3099999999999996</v>
      </c>
      <c r="R875">
        <v>1.8</v>
      </c>
      <c r="S875">
        <v>4.1500000000000004</v>
      </c>
      <c r="T875">
        <v>4.71</v>
      </c>
      <c r="U875" t="str">
        <f t="shared" si="13"/>
        <v>HOME STRONGER</v>
      </c>
      <c r="V875" t="str" cm="1">
        <f t="array" ref="V875">_xlfn.IFS(N875="H","HOME WIN",N875="D","DRAW",N875="A","AWAY WIN")</f>
        <v>DRAW</v>
      </c>
    </row>
    <row r="876" spans="1:22" x14ac:dyDescent="0.45">
      <c r="A876" t="s">
        <v>20</v>
      </c>
      <c r="B876" s="2">
        <v>41574</v>
      </c>
      <c r="C876" s="1">
        <v>0.70833333333333337</v>
      </c>
      <c r="D876" t="s">
        <v>26</v>
      </c>
      <c r="E876" t="s">
        <v>69</v>
      </c>
      <c r="F876">
        <v>1298.74</v>
      </c>
      <c r="G876">
        <v>1265.42</v>
      </c>
      <c r="H876">
        <v>0</v>
      </c>
      <c r="I876">
        <v>0</v>
      </c>
      <c r="J876">
        <v>1</v>
      </c>
      <c r="K876">
        <v>4</v>
      </c>
      <c r="L876">
        <v>2</v>
      </c>
      <c r="M876">
        <v>1</v>
      </c>
      <c r="N876" t="s">
        <v>23</v>
      </c>
      <c r="O876">
        <v>2.2200000000000002</v>
      </c>
      <c r="P876">
        <v>3.31</v>
      </c>
      <c r="Q876">
        <v>3.16</v>
      </c>
      <c r="R876">
        <v>2.36</v>
      </c>
      <c r="S876">
        <v>3.65</v>
      </c>
      <c r="T876">
        <v>3.33</v>
      </c>
      <c r="U876" t="str">
        <f t="shared" si="13"/>
        <v>HOME STRONGER</v>
      </c>
      <c r="V876" t="str" cm="1">
        <f t="array" ref="V876">_xlfn.IFS(N876="H","HOME WIN",N876="D","DRAW",N876="A","AWAY WIN")</f>
        <v>HOME WIN</v>
      </c>
    </row>
    <row r="877" spans="1:22" x14ac:dyDescent="0.45">
      <c r="A877" t="s">
        <v>20</v>
      </c>
      <c r="B877" s="2">
        <v>41574</v>
      </c>
      <c r="C877" s="1">
        <v>0.75</v>
      </c>
      <c r="D877" t="s">
        <v>58</v>
      </c>
      <c r="E877" t="s">
        <v>88</v>
      </c>
      <c r="F877">
        <v>1474.62</v>
      </c>
      <c r="G877">
        <v>1280.45</v>
      </c>
      <c r="H877">
        <v>9</v>
      </c>
      <c r="I877">
        <v>13</v>
      </c>
      <c r="J877">
        <v>6</v>
      </c>
      <c r="K877">
        <v>12</v>
      </c>
      <c r="L877">
        <v>1</v>
      </c>
      <c r="M877">
        <v>0</v>
      </c>
      <c r="N877" t="s">
        <v>23</v>
      </c>
      <c r="O877">
        <v>1.32</v>
      </c>
      <c r="P877">
        <v>5.16</v>
      </c>
      <c r="Q877">
        <v>8.83</v>
      </c>
      <c r="R877">
        <v>1.36</v>
      </c>
      <c r="S877">
        <v>5.95</v>
      </c>
      <c r="T877">
        <v>10.64</v>
      </c>
      <c r="U877" t="str">
        <f t="shared" si="13"/>
        <v>HOME STRONGER</v>
      </c>
      <c r="V877" t="str" cm="1">
        <f t="array" ref="V877">_xlfn.IFS(N877="H","HOME WIN",N877="D","DRAW",N877="A","AWAY WIN")</f>
        <v>HOME WIN</v>
      </c>
    </row>
    <row r="878" spans="1:22" x14ac:dyDescent="0.45">
      <c r="A878" t="s">
        <v>31</v>
      </c>
      <c r="B878" s="2">
        <v>41574</v>
      </c>
      <c r="C878" s="1">
        <v>0.76041666666666663</v>
      </c>
      <c r="D878" t="s">
        <v>44</v>
      </c>
      <c r="E878" t="s">
        <v>57</v>
      </c>
      <c r="F878">
        <v>1368.56</v>
      </c>
      <c r="G878">
        <v>1389.22</v>
      </c>
      <c r="H878">
        <v>3</v>
      </c>
      <c r="I878">
        <v>4</v>
      </c>
      <c r="J878">
        <v>7</v>
      </c>
      <c r="K878">
        <v>13</v>
      </c>
      <c r="L878">
        <v>0</v>
      </c>
      <c r="M878">
        <v>0</v>
      </c>
      <c r="N878" t="s">
        <v>28</v>
      </c>
      <c r="O878">
        <v>2.4</v>
      </c>
      <c r="P878">
        <v>3.3</v>
      </c>
      <c r="Q878">
        <v>2.88</v>
      </c>
      <c r="R878">
        <v>2.6</v>
      </c>
      <c r="S878">
        <v>3.5</v>
      </c>
      <c r="T878">
        <v>3.17</v>
      </c>
      <c r="U878" t="str">
        <f t="shared" si="13"/>
        <v>AWAY STRONGER</v>
      </c>
      <c r="V878" t="str" cm="1">
        <f t="array" ref="V878">_xlfn.IFS(N878="H","HOME WIN",N878="D","DRAW",N878="A","AWAY WIN")</f>
        <v>DRAW</v>
      </c>
    </row>
    <row r="879" spans="1:22" x14ac:dyDescent="0.45">
      <c r="A879" t="s">
        <v>31</v>
      </c>
      <c r="B879" s="2">
        <v>41575</v>
      </c>
      <c r="C879" s="1">
        <v>0.77083333333333337</v>
      </c>
      <c r="D879" t="s">
        <v>45</v>
      </c>
      <c r="E879" t="s">
        <v>33</v>
      </c>
      <c r="F879">
        <v>1468.2</v>
      </c>
      <c r="G879">
        <v>1374.63</v>
      </c>
      <c r="H879">
        <v>4</v>
      </c>
      <c r="I879">
        <v>10</v>
      </c>
      <c r="J879">
        <v>0</v>
      </c>
      <c r="K879">
        <v>1</v>
      </c>
      <c r="L879">
        <v>0</v>
      </c>
      <c r="M879">
        <v>2</v>
      </c>
      <c r="N879" t="s">
        <v>34</v>
      </c>
      <c r="O879">
        <v>2.06</v>
      </c>
      <c r="P879">
        <v>3.4</v>
      </c>
      <c r="Q879">
        <v>3.47</v>
      </c>
      <c r="R879">
        <v>2.12</v>
      </c>
      <c r="S879">
        <v>3.6</v>
      </c>
      <c r="T879">
        <v>3.9</v>
      </c>
      <c r="U879" t="str">
        <f t="shared" si="13"/>
        <v>HOME STRONGER</v>
      </c>
      <c r="V879" t="str" cm="1">
        <f t="array" ref="V879">_xlfn.IFS(N879="H","HOME WIN",N879="D","DRAW",N879="A","AWAY WIN")</f>
        <v>AWAY WIN</v>
      </c>
    </row>
    <row r="880" spans="1:22" x14ac:dyDescent="0.45">
      <c r="A880" t="s">
        <v>61</v>
      </c>
      <c r="B880" s="2">
        <v>41577</v>
      </c>
      <c r="C880" s="1">
        <v>0.8125</v>
      </c>
      <c r="D880" t="s">
        <v>94</v>
      </c>
      <c r="E880" t="s">
        <v>62</v>
      </c>
      <c r="F880">
        <v>1219.32</v>
      </c>
      <c r="G880">
        <v>1495.82</v>
      </c>
      <c r="H880">
        <v>6</v>
      </c>
      <c r="I880">
        <v>10</v>
      </c>
      <c r="J880">
        <v>7</v>
      </c>
      <c r="K880">
        <v>10</v>
      </c>
      <c r="L880">
        <v>3</v>
      </c>
      <c r="M880">
        <v>1</v>
      </c>
      <c r="N880" t="s">
        <v>23</v>
      </c>
      <c r="O880">
        <v>4.16</v>
      </c>
      <c r="P880">
        <v>3.41</v>
      </c>
      <c r="Q880">
        <v>1.86</v>
      </c>
      <c r="R880">
        <v>4.71</v>
      </c>
      <c r="S880">
        <v>3.56</v>
      </c>
      <c r="T880">
        <v>1.92</v>
      </c>
      <c r="U880" t="str">
        <f t="shared" si="13"/>
        <v>AWAY STRONGER</v>
      </c>
      <c r="V880" t="str" cm="1">
        <f t="array" ref="V880">_xlfn.IFS(N880="H","HOME WIN",N880="D","DRAW",N880="A","AWAY WIN")</f>
        <v>HOME WIN</v>
      </c>
    </row>
    <row r="881" spans="1:22" x14ac:dyDescent="0.45">
      <c r="A881" t="s">
        <v>31</v>
      </c>
      <c r="B881" s="2">
        <v>41581</v>
      </c>
      <c r="C881" s="1">
        <v>0.75</v>
      </c>
      <c r="D881" t="s">
        <v>55</v>
      </c>
      <c r="E881" t="s">
        <v>56</v>
      </c>
      <c r="F881">
        <v>1472.91</v>
      </c>
      <c r="G881">
        <v>1433.92</v>
      </c>
      <c r="H881">
        <v>2</v>
      </c>
      <c r="I881">
        <v>6</v>
      </c>
      <c r="J881">
        <v>9</v>
      </c>
      <c r="K881">
        <v>12</v>
      </c>
      <c r="L881">
        <v>1</v>
      </c>
      <c r="M881">
        <v>1</v>
      </c>
      <c r="N881" t="s">
        <v>28</v>
      </c>
      <c r="O881">
        <v>2.72</v>
      </c>
      <c r="P881">
        <v>3.17</v>
      </c>
      <c r="Q881">
        <v>2.59</v>
      </c>
      <c r="R881">
        <v>2.94</v>
      </c>
      <c r="S881">
        <v>3.4</v>
      </c>
      <c r="T881">
        <v>2.75</v>
      </c>
      <c r="U881" t="str">
        <f t="shared" si="13"/>
        <v>HOME STRONGER</v>
      </c>
      <c r="V881" t="str" cm="1">
        <f t="array" ref="V881">_xlfn.IFS(N881="H","HOME WIN",N881="D","DRAW",N881="A","AWAY WIN")</f>
        <v>DRAW</v>
      </c>
    </row>
    <row r="882" spans="1:22" x14ac:dyDescent="0.45">
      <c r="A882" t="s">
        <v>65</v>
      </c>
      <c r="B882" s="2">
        <v>41581</v>
      </c>
      <c r="C882" s="1">
        <v>0.8125</v>
      </c>
      <c r="D882" t="s">
        <v>73</v>
      </c>
      <c r="E882" t="s">
        <v>67</v>
      </c>
      <c r="F882">
        <v>1502.54</v>
      </c>
      <c r="G882">
        <v>1256.51</v>
      </c>
      <c r="H882">
        <v>3</v>
      </c>
      <c r="I882">
        <v>7</v>
      </c>
      <c r="J882">
        <v>0</v>
      </c>
      <c r="K882">
        <v>1</v>
      </c>
      <c r="L882">
        <v>1</v>
      </c>
      <c r="M882">
        <v>1</v>
      </c>
      <c r="N882" t="s">
        <v>28</v>
      </c>
      <c r="O882">
        <v>1.2</v>
      </c>
      <c r="P882">
        <v>5.69</v>
      </c>
      <c r="Q882">
        <v>12.08</v>
      </c>
      <c r="R882">
        <v>1.23</v>
      </c>
      <c r="S882">
        <v>6.5</v>
      </c>
      <c r="T882">
        <v>17.2</v>
      </c>
      <c r="U882" t="str">
        <f t="shared" si="13"/>
        <v>HOME STRONGER</v>
      </c>
      <c r="V882" t="str" cm="1">
        <f t="array" ref="V882">_xlfn.IFS(N882="H","HOME WIN",N882="D","DRAW",N882="A","AWAY WIN")</f>
        <v>DRAW</v>
      </c>
    </row>
    <row r="883" spans="1:22" x14ac:dyDescent="0.45">
      <c r="A883" t="s">
        <v>35</v>
      </c>
      <c r="B883" s="2">
        <v>41583</v>
      </c>
      <c r="C883" s="1">
        <v>0.625</v>
      </c>
      <c r="D883" t="s">
        <v>47</v>
      </c>
      <c r="E883" t="s">
        <v>37</v>
      </c>
      <c r="F883">
        <v>1310.0999999999999</v>
      </c>
      <c r="G883">
        <v>1356.27</v>
      </c>
      <c r="H883">
        <v>6</v>
      </c>
      <c r="I883">
        <v>10</v>
      </c>
      <c r="J883">
        <v>2</v>
      </c>
      <c r="K883">
        <v>5</v>
      </c>
      <c r="L883">
        <v>3</v>
      </c>
      <c r="M883">
        <v>0</v>
      </c>
      <c r="N883" t="s">
        <v>23</v>
      </c>
      <c r="O883">
        <v>2.35</v>
      </c>
      <c r="P883">
        <v>3.34</v>
      </c>
      <c r="Q883">
        <v>2.88</v>
      </c>
      <c r="R883">
        <v>2.54</v>
      </c>
      <c r="S883">
        <v>3.6</v>
      </c>
      <c r="T883">
        <v>3.16</v>
      </c>
      <c r="U883" t="str">
        <f t="shared" si="13"/>
        <v>AWAY STRONGER</v>
      </c>
      <c r="V883" t="str" cm="1">
        <f t="array" ref="V883">_xlfn.IFS(N883="H","HOME WIN",N883="D","DRAW",N883="A","AWAY WIN")</f>
        <v>HOME WIN</v>
      </c>
    </row>
    <row r="884" spans="1:22" x14ac:dyDescent="0.45">
      <c r="A884" t="s">
        <v>61</v>
      </c>
      <c r="B884" s="2">
        <v>41583</v>
      </c>
      <c r="C884" s="1">
        <v>0.70833333333333337</v>
      </c>
      <c r="D884" t="s">
        <v>80</v>
      </c>
      <c r="E884" t="s">
        <v>62</v>
      </c>
      <c r="F884">
        <v>1288.54</v>
      </c>
      <c r="G884">
        <v>1470.62</v>
      </c>
      <c r="H884">
        <v>3</v>
      </c>
      <c r="I884">
        <v>4</v>
      </c>
      <c r="J884">
        <v>4</v>
      </c>
      <c r="K884">
        <v>7</v>
      </c>
      <c r="L884">
        <v>0</v>
      </c>
      <c r="M884">
        <v>3</v>
      </c>
      <c r="N884" t="s">
        <v>34</v>
      </c>
      <c r="O884">
        <v>5.07</v>
      </c>
      <c r="P884">
        <v>3.46</v>
      </c>
      <c r="Q884">
        <v>1.7</v>
      </c>
      <c r="R884">
        <v>6.27</v>
      </c>
      <c r="S884">
        <v>3.91</v>
      </c>
      <c r="T884">
        <v>1.83</v>
      </c>
      <c r="U884" t="str">
        <f t="shared" si="13"/>
        <v>AWAY STRONGER</v>
      </c>
      <c r="V884" t="str" cm="1">
        <f t="array" ref="V884">_xlfn.IFS(N884="H","HOME WIN",N884="D","DRAW",N884="A","AWAY WIN")</f>
        <v>AWAY WIN</v>
      </c>
    </row>
    <row r="885" spans="1:22" x14ac:dyDescent="0.45">
      <c r="A885" t="s">
        <v>35</v>
      </c>
      <c r="B885" s="2">
        <v>41583</v>
      </c>
      <c r="C885" s="1">
        <v>0.72916666666666663</v>
      </c>
      <c r="D885" t="s">
        <v>36</v>
      </c>
      <c r="E885" t="s">
        <v>46</v>
      </c>
      <c r="F885">
        <v>1434.86</v>
      </c>
      <c r="G885">
        <v>1328.82</v>
      </c>
      <c r="H885">
        <v>3</v>
      </c>
      <c r="I885">
        <v>6</v>
      </c>
      <c r="J885">
        <v>2</v>
      </c>
      <c r="K885">
        <v>5</v>
      </c>
      <c r="L885">
        <v>1</v>
      </c>
      <c r="M885">
        <v>1</v>
      </c>
      <c r="N885" t="s">
        <v>28</v>
      </c>
      <c r="O885">
        <v>1.61</v>
      </c>
      <c r="P885">
        <v>3.86</v>
      </c>
      <c r="Q885">
        <v>5.27</v>
      </c>
      <c r="R885">
        <v>1.7</v>
      </c>
      <c r="S885">
        <v>4.42</v>
      </c>
      <c r="T885">
        <v>6.2</v>
      </c>
      <c r="U885" t="str">
        <f t="shared" si="13"/>
        <v>HOME STRONGER</v>
      </c>
      <c r="V885" t="str" cm="1">
        <f t="array" ref="V885">_xlfn.IFS(N885="H","HOME WIN",N885="D","DRAW",N885="A","AWAY WIN")</f>
        <v>DRAW</v>
      </c>
    </row>
    <row r="886" spans="1:22" x14ac:dyDescent="0.45">
      <c r="A886" t="s">
        <v>31</v>
      </c>
      <c r="B886" s="2">
        <v>41586</v>
      </c>
      <c r="C886" s="1">
        <v>0.66666666666666663</v>
      </c>
      <c r="D886" t="s">
        <v>68</v>
      </c>
      <c r="E886" t="s">
        <v>44</v>
      </c>
      <c r="F886">
        <v>1398.65</v>
      </c>
      <c r="G886">
        <v>1387.4</v>
      </c>
      <c r="H886">
        <v>4</v>
      </c>
      <c r="I886">
        <v>7</v>
      </c>
      <c r="J886">
        <v>4</v>
      </c>
      <c r="K886">
        <v>4</v>
      </c>
      <c r="L886">
        <v>0</v>
      </c>
      <c r="M886">
        <v>0</v>
      </c>
      <c r="N886" t="s">
        <v>28</v>
      </c>
      <c r="O886">
        <v>1.97</v>
      </c>
      <c r="P886">
        <v>3.48</v>
      </c>
      <c r="Q886">
        <v>3.69</v>
      </c>
      <c r="R886">
        <v>2.06</v>
      </c>
      <c r="S886">
        <v>3.65</v>
      </c>
      <c r="T886">
        <v>4.03</v>
      </c>
      <c r="U886" t="str">
        <f t="shared" si="13"/>
        <v>HOME STRONGER</v>
      </c>
      <c r="V886" t="str" cm="1">
        <f t="array" ref="V886">_xlfn.IFS(N886="H","HOME WIN",N886="D","DRAW",N886="A","AWAY WIN")</f>
        <v>DRAW</v>
      </c>
    </row>
    <row r="887" spans="1:22" x14ac:dyDescent="0.45">
      <c r="A887" t="s">
        <v>20</v>
      </c>
      <c r="B887" s="2">
        <v>41586</v>
      </c>
      <c r="C887" s="1">
        <v>0.70833333333333337</v>
      </c>
      <c r="D887" t="s">
        <v>24</v>
      </c>
      <c r="E887" t="s">
        <v>27</v>
      </c>
      <c r="F887">
        <v>1401.52</v>
      </c>
      <c r="G887">
        <v>1254.75</v>
      </c>
      <c r="H887">
        <v>6</v>
      </c>
      <c r="I887">
        <v>8</v>
      </c>
      <c r="J887">
        <v>1</v>
      </c>
      <c r="K887">
        <v>5</v>
      </c>
      <c r="L887">
        <v>1</v>
      </c>
      <c r="M887">
        <v>0</v>
      </c>
      <c r="N887" t="s">
        <v>23</v>
      </c>
      <c r="O887">
        <v>1.52</v>
      </c>
      <c r="P887">
        <v>4.12</v>
      </c>
      <c r="Q887">
        <v>5.89</v>
      </c>
      <c r="R887">
        <v>1.6</v>
      </c>
      <c r="S887">
        <v>4.47</v>
      </c>
      <c r="T887">
        <v>6.6</v>
      </c>
      <c r="U887" t="str">
        <f t="shared" si="13"/>
        <v>HOME STRONGER</v>
      </c>
      <c r="V887" t="str" cm="1">
        <f t="array" ref="V887">_xlfn.IFS(N887="H","HOME WIN",N887="D","DRAW",N887="A","AWAY WIN")</f>
        <v>HOME WIN</v>
      </c>
    </row>
    <row r="888" spans="1:22" x14ac:dyDescent="0.45">
      <c r="A888" t="s">
        <v>20</v>
      </c>
      <c r="B888" s="2">
        <v>41586</v>
      </c>
      <c r="C888" s="1">
        <v>0.70833333333333337</v>
      </c>
      <c r="D888" t="s">
        <v>69</v>
      </c>
      <c r="E888" t="s">
        <v>49</v>
      </c>
      <c r="F888">
        <v>1248.18</v>
      </c>
      <c r="G888">
        <v>1316.17</v>
      </c>
      <c r="H888">
        <v>0</v>
      </c>
      <c r="I888">
        <v>1</v>
      </c>
      <c r="J888">
        <v>3</v>
      </c>
      <c r="K888">
        <v>3</v>
      </c>
      <c r="L888">
        <v>2</v>
      </c>
      <c r="M888">
        <v>1</v>
      </c>
      <c r="N888" t="s">
        <v>23</v>
      </c>
      <c r="O888">
        <v>2.17</v>
      </c>
      <c r="P888">
        <v>3.38</v>
      </c>
      <c r="Q888">
        <v>3.18</v>
      </c>
      <c r="R888">
        <v>2.29</v>
      </c>
      <c r="S888">
        <v>3.65</v>
      </c>
      <c r="T888">
        <v>3.51</v>
      </c>
      <c r="U888" t="str">
        <f t="shared" si="13"/>
        <v>AWAY STRONGER</v>
      </c>
      <c r="V888" t="str" cm="1">
        <f t="array" ref="V888">_xlfn.IFS(N888="H","HOME WIN",N888="D","DRAW",N888="A","AWAY WIN")</f>
        <v>HOME WIN</v>
      </c>
    </row>
    <row r="889" spans="1:22" x14ac:dyDescent="0.45">
      <c r="A889" t="s">
        <v>20</v>
      </c>
      <c r="B889" s="2">
        <v>41586</v>
      </c>
      <c r="C889" s="1">
        <v>0.70833333333333337</v>
      </c>
      <c r="D889" t="s">
        <v>58</v>
      </c>
      <c r="E889" t="s">
        <v>30</v>
      </c>
      <c r="F889">
        <v>1482.93</v>
      </c>
      <c r="G889">
        <v>1481.27</v>
      </c>
      <c r="H889">
        <v>9</v>
      </c>
      <c r="I889">
        <v>13</v>
      </c>
      <c r="J889">
        <v>6</v>
      </c>
      <c r="K889">
        <v>10</v>
      </c>
      <c r="L889">
        <v>2</v>
      </c>
      <c r="M889">
        <v>2</v>
      </c>
      <c r="N889" t="s">
        <v>28</v>
      </c>
      <c r="O889">
        <v>2.15</v>
      </c>
      <c r="P889">
        <v>3.42</v>
      </c>
      <c r="Q889">
        <v>3.19</v>
      </c>
      <c r="R889">
        <v>2.29</v>
      </c>
      <c r="S889">
        <v>3.67</v>
      </c>
      <c r="T889">
        <v>3.46</v>
      </c>
      <c r="U889" t="str">
        <f t="shared" si="13"/>
        <v>HOME STRONGER</v>
      </c>
      <c r="V889" t="str" cm="1">
        <f t="array" ref="V889">_xlfn.IFS(N889="H","HOME WIN",N889="D","DRAW",N889="A","AWAY WIN")</f>
        <v>DRAW</v>
      </c>
    </row>
    <row r="890" spans="1:22" x14ac:dyDescent="0.45">
      <c r="A890" t="s">
        <v>20</v>
      </c>
      <c r="B890" s="2">
        <v>41586</v>
      </c>
      <c r="C890" s="1">
        <v>0.75</v>
      </c>
      <c r="D890" t="s">
        <v>40</v>
      </c>
      <c r="E890" t="s">
        <v>88</v>
      </c>
      <c r="F890">
        <v>1319.57</v>
      </c>
      <c r="G890">
        <v>1272.1600000000001</v>
      </c>
      <c r="H890">
        <v>6</v>
      </c>
      <c r="I890">
        <v>6</v>
      </c>
      <c r="J890">
        <v>3</v>
      </c>
      <c r="K890">
        <v>9</v>
      </c>
      <c r="L890">
        <v>1</v>
      </c>
      <c r="M890">
        <v>3</v>
      </c>
      <c r="N890" t="s">
        <v>34</v>
      </c>
      <c r="O890">
        <v>1.55</v>
      </c>
      <c r="P890">
        <v>4.2</v>
      </c>
      <c r="Q890">
        <v>5.36</v>
      </c>
      <c r="R890">
        <v>1.65</v>
      </c>
      <c r="S890">
        <v>4.55</v>
      </c>
      <c r="T890">
        <v>5.78</v>
      </c>
      <c r="U890" t="str">
        <f t="shared" si="13"/>
        <v>HOME STRONGER</v>
      </c>
      <c r="V890" t="str" cm="1">
        <f t="array" ref="V890">_xlfn.IFS(N890="H","HOME WIN",N890="D","DRAW",N890="A","AWAY WIN")</f>
        <v>AWAY WIN</v>
      </c>
    </row>
    <row r="891" spans="1:22" x14ac:dyDescent="0.45">
      <c r="A891" t="s">
        <v>81</v>
      </c>
      <c r="B891" s="2">
        <v>41601</v>
      </c>
      <c r="C891" s="1">
        <v>0.35416666666666669</v>
      </c>
      <c r="D891" t="s">
        <v>92</v>
      </c>
      <c r="E891" t="s">
        <v>83</v>
      </c>
      <c r="F891">
        <v>1465.18</v>
      </c>
      <c r="G891">
        <v>1670.9</v>
      </c>
      <c r="H891">
        <v>2</v>
      </c>
      <c r="I891">
        <v>8</v>
      </c>
      <c r="J891">
        <v>0</v>
      </c>
      <c r="K891">
        <v>6</v>
      </c>
      <c r="L891">
        <v>0</v>
      </c>
      <c r="M891">
        <v>1</v>
      </c>
      <c r="N891" t="s">
        <v>34</v>
      </c>
      <c r="O891">
        <v>3.47</v>
      </c>
      <c r="P891">
        <v>3.07</v>
      </c>
      <c r="Q891">
        <v>2.16</v>
      </c>
      <c r="R891">
        <v>3.9</v>
      </c>
      <c r="S891">
        <v>3.3</v>
      </c>
      <c r="T891">
        <v>2.35</v>
      </c>
      <c r="U891" t="str">
        <f t="shared" si="13"/>
        <v>AWAY STRONGER</v>
      </c>
      <c r="V891" t="str" cm="1">
        <f t="array" ref="V891">_xlfn.IFS(N891="H","HOME WIN",N891="D","DRAW",N891="A","AWAY WIN")</f>
        <v>AWAY WIN</v>
      </c>
    </row>
    <row r="892" spans="1:22" x14ac:dyDescent="0.45">
      <c r="A892" t="s">
        <v>35</v>
      </c>
      <c r="B892" s="2">
        <v>41601</v>
      </c>
      <c r="C892" s="1">
        <v>0.75</v>
      </c>
      <c r="D892" t="s">
        <v>36</v>
      </c>
      <c r="E892" t="s">
        <v>47</v>
      </c>
      <c r="F892">
        <v>1447.78</v>
      </c>
      <c r="G892">
        <v>1331.17</v>
      </c>
      <c r="H892">
        <v>3</v>
      </c>
      <c r="I892">
        <v>7</v>
      </c>
      <c r="J892">
        <v>6</v>
      </c>
      <c r="K892">
        <v>10</v>
      </c>
      <c r="L892">
        <v>2</v>
      </c>
      <c r="M892">
        <v>2</v>
      </c>
      <c r="N892" t="s">
        <v>28</v>
      </c>
      <c r="O892">
        <v>1.67</v>
      </c>
      <c r="P892">
        <v>3.79</v>
      </c>
      <c r="Q892">
        <v>4.82</v>
      </c>
      <c r="R892">
        <v>1.83</v>
      </c>
      <c r="S892">
        <v>4.2</v>
      </c>
      <c r="T892">
        <v>6.5</v>
      </c>
      <c r="U892" t="str">
        <f t="shared" si="13"/>
        <v>HOME STRONGER</v>
      </c>
      <c r="V892" t="str" cm="1">
        <f t="array" ref="V892">_xlfn.IFS(N892="H","HOME WIN",N892="D","DRAW",N892="A","AWAY WIN")</f>
        <v>DRAW</v>
      </c>
    </row>
    <row r="893" spans="1:22" x14ac:dyDescent="0.45">
      <c r="A893" t="s">
        <v>31</v>
      </c>
      <c r="B893" s="2">
        <v>41602</v>
      </c>
      <c r="C893" s="1">
        <v>0.54166666666666663</v>
      </c>
      <c r="D893" t="s">
        <v>33</v>
      </c>
      <c r="E893" t="s">
        <v>93</v>
      </c>
      <c r="F893">
        <v>1388.36</v>
      </c>
      <c r="G893">
        <v>1332.42</v>
      </c>
      <c r="H893">
        <v>6</v>
      </c>
      <c r="I893">
        <v>6</v>
      </c>
      <c r="J893">
        <v>6</v>
      </c>
      <c r="K893">
        <v>6</v>
      </c>
      <c r="L893">
        <v>2</v>
      </c>
      <c r="M893">
        <v>2</v>
      </c>
      <c r="N893" t="s">
        <v>28</v>
      </c>
      <c r="O893">
        <v>1.94</v>
      </c>
      <c r="P893">
        <v>3.42</v>
      </c>
      <c r="Q893">
        <v>3.86</v>
      </c>
      <c r="R893">
        <v>2.0499999999999998</v>
      </c>
      <c r="S893">
        <v>3.6</v>
      </c>
      <c r="T893">
        <v>4.22</v>
      </c>
      <c r="U893" t="str">
        <f t="shared" si="13"/>
        <v>HOME STRONGER</v>
      </c>
      <c r="V893" t="str" cm="1">
        <f t="array" ref="V893">_xlfn.IFS(N893="H","HOME WIN",N893="D","DRAW",N893="A","AWAY WIN")</f>
        <v>DRAW</v>
      </c>
    </row>
    <row r="894" spans="1:22" x14ac:dyDescent="0.45">
      <c r="A894" t="s">
        <v>31</v>
      </c>
      <c r="B894" s="2">
        <v>41602</v>
      </c>
      <c r="C894" s="1">
        <v>0.76041666666666663</v>
      </c>
      <c r="D894" t="s">
        <v>55</v>
      </c>
      <c r="E894" t="s">
        <v>57</v>
      </c>
      <c r="F894">
        <v>1498.23</v>
      </c>
      <c r="G894">
        <v>1420.73</v>
      </c>
      <c r="H894">
        <v>4</v>
      </c>
      <c r="I894">
        <v>6</v>
      </c>
      <c r="J894">
        <v>5</v>
      </c>
      <c r="K894">
        <v>11</v>
      </c>
      <c r="L894">
        <v>0</v>
      </c>
      <c r="M894">
        <v>1</v>
      </c>
      <c r="N894" t="s">
        <v>34</v>
      </c>
      <c r="O894">
        <v>2.58</v>
      </c>
      <c r="P894">
        <v>3.25</v>
      </c>
      <c r="Q894">
        <v>2.68</v>
      </c>
      <c r="R894">
        <v>2.8</v>
      </c>
      <c r="S894">
        <v>3.4</v>
      </c>
      <c r="T894">
        <v>2.9</v>
      </c>
      <c r="U894" t="str">
        <f t="shared" si="13"/>
        <v>HOME STRONGER</v>
      </c>
      <c r="V894" t="str" cm="1">
        <f t="array" ref="V894">_xlfn.IFS(N894="H","HOME WIN",N894="D","DRAW",N894="A","AWAY WIN")</f>
        <v>AWAY WIN</v>
      </c>
    </row>
    <row r="895" spans="1:22" x14ac:dyDescent="0.45">
      <c r="A895" t="s">
        <v>31</v>
      </c>
      <c r="B895" s="2">
        <v>41603</v>
      </c>
      <c r="C895" s="1">
        <v>0.75</v>
      </c>
      <c r="D895" t="s">
        <v>68</v>
      </c>
      <c r="E895" t="s">
        <v>56</v>
      </c>
      <c r="F895">
        <v>1429.31</v>
      </c>
      <c r="G895">
        <v>1440.17</v>
      </c>
      <c r="H895">
        <v>7</v>
      </c>
      <c r="I895">
        <v>8</v>
      </c>
      <c r="J895">
        <v>5</v>
      </c>
      <c r="K895">
        <v>11</v>
      </c>
      <c r="L895">
        <v>1</v>
      </c>
      <c r="M895">
        <v>1</v>
      </c>
      <c r="N895" t="s">
        <v>28</v>
      </c>
      <c r="O895">
        <v>2.06</v>
      </c>
      <c r="P895">
        <v>3.37</v>
      </c>
      <c r="Q895">
        <v>3.47</v>
      </c>
      <c r="R895">
        <v>2.2000000000000002</v>
      </c>
      <c r="S895">
        <v>3.53</v>
      </c>
      <c r="T895">
        <v>3.85</v>
      </c>
      <c r="U895" t="str">
        <f t="shared" si="13"/>
        <v>AWAY STRONGER</v>
      </c>
      <c r="V895" t="str" cm="1">
        <f t="array" ref="V895">_xlfn.IFS(N895="H","HOME WIN",N895="D","DRAW",N895="A","AWAY WIN")</f>
        <v>DRAW</v>
      </c>
    </row>
    <row r="896" spans="1:22" x14ac:dyDescent="0.45">
      <c r="A896" t="s">
        <v>35</v>
      </c>
      <c r="B896" s="2">
        <v>41605</v>
      </c>
      <c r="C896" s="1">
        <v>0.72916666666666663</v>
      </c>
      <c r="D896" t="s">
        <v>37</v>
      </c>
      <c r="E896" t="s">
        <v>36</v>
      </c>
      <c r="F896">
        <v>1359.15</v>
      </c>
      <c r="G896">
        <v>1447.78</v>
      </c>
      <c r="H896">
        <v>0</v>
      </c>
      <c r="I896">
        <v>2</v>
      </c>
      <c r="J896">
        <v>3</v>
      </c>
      <c r="K896">
        <v>5</v>
      </c>
      <c r="L896">
        <v>2</v>
      </c>
      <c r="M896">
        <v>0</v>
      </c>
      <c r="N896" t="s">
        <v>23</v>
      </c>
      <c r="O896">
        <v>2.14</v>
      </c>
      <c r="P896">
        <v>3.38</v>
      </c>
      <c r="Q896">
        <v>3.26</v>
      </c>
      <c r="R896">
        <v>2.2999999999999998</v>
      </c>
      <c r="S896">
        <v>3.68</v>
      </c>
      <c r="T896">
        <v>3.6</v>
      </c>
      <c r="U896" t="str">
        <f t="shared" si="13"/>
        <v>AWAY STRONGER</v>
      </c>
      <c r="V896" t="str" cm="1">
        <f t="array" ref="V896">_xlfn.IFS(N896="H","HOME WIN",N896="D","DRAW",N896="A","AWAY WIN")</f>
        <v>HOME WIN</v>
      </c>
    </row>
    <row r="897" spans="1:22" x14ac:dyDescent="0.45">
      <c r="A897" t="s">
        <v>31</v>
      </c>
      <c r="B897" s="2">
        <v>41607</v>
      </c>
      <c r="C897" s="1">
        <v>0.72916666666666663</v>
      </c>
      <c r="D897" t="s">
        <v>93</v>
      </c>
      <c r="E897" t="s">
        <v>55</v>
      </c>
      <c r="F897">
        <v>1332.42</v>
      </c>
      <c r="G897">
        <v>1498.23</v>
      </c>
      <c r="H897">
        <v>4</v>
      </c>
      <c r="I897">
        <v>7</v>
      </c>
      <c r="J897">
        <v>4</v>
      </c>
      <c r="K897">
        <v>5</v>
      </c>
      <c r="L897">
        <v>0</v>
      </c>
      <c r="M897">
        <v>1</v>
      </c>
      <c r="N897" t="s">
        <v>34</v>
      </c>
      <c r="O897">
        <v>3.08</v>
      </c>
      <c r="P897">
        <v>3.28</v>
      </c>
      <c r="Q897">
        <v>2.2799999999999998</v>
      </c>
      <c r="R897">
        <v>3.4</v>
      </c>
      <c r="S897">
        <v>3.4</v>
      </c>
      <c r="T897">
        <v>2.4500000000000002</v>
      </c>
      <c r="U897" t="str">
        <f t="shared" si="13"/>
        <v>AWAY STRONGER</v>
      </c>
      <c r="V897" t="str" cm="1">
        <f t="array" ref="V897">_xlfn.IFS(N897="H","HOME WIN",N897="D","DRAW",N897="A","AWAY WIN")</f>
        <v>AWAY WIN</v>
      </c>
    </row>
    <row r="898" spans="1:22" x14ac:dyDescent="0.45">
      <c r="A898" t="s">
        <v>31</v>
      </c>
      <c r="B898" s="2">
        <v>41612</v>
      </c>
      <c r="C898" s="1">
        <v>0.72916666666666663</v>
      </c>
      <c r="D898" t="s">
        <v>32</v>
      </c>
      <c r="E898" t="s">
        <v>33</v>
      </c>
      <c r="F898">
        <v>1332.17</v>
      </c>
      <c r="G898">
        <v>1389.31</v>
      </c>
      <c r="H898">
        <v>1</v>
      </c>
      <c r="I898">
        <v>2</v>
      </c>
      <c r="J898">
        <v>7</v>
      </c>
      <c r="K898">
        <v>7</v>
      </c>
      <c r="L898">
        <v>3</v>
      </c>
      <c r="M898">
        <v>1</v>
      </c>
      <c r="N898" t="s">
        <v>23</v>
      </c>
      <c r="O898">
        <v>2.71</v>
      </c>
      <c r="P898">
        <v>3.29</v>
      </c>
      <c r="Q898">
        <v>2.5099999999999998</v>
      </c>
      <c r="R898">
        <v>2.9</v>
      </c>
      <c r="S898">
        <v>3.4</v>
      </c>
      <c r="T898">
        <v>2.7</v>
      </c>
      <c r="U898" t="str">
        <f t="shared" si="13"/>
        <v>AWAY STRONGER</v>
      </c>
      <c r="V898" t="str" cm="1">
        <f t="array" ref="V898">_xlfn.IFS(N898="H","HOME WIN",N898="D","DRAW",N898="A","AWAY WIN")</f>
        <v>HOME WIN</v>
      </c>
    </row>
    <row r="899" spans="1:22" x14ac:dyDescent="0.45">
      <c r="A899" t="s">
        <v>20</v>
      </c>
      <c r="B899" s="2">
        <v>41612</v>
      </c>
      <c r="C899" s="1">
        <v>0.75</v>
      </c>
      <c r="D899" t="s">
        <v>30</v>
      </c>
      <c r="E899" t="s">
        <v>88</v>
      </c>
      <c r="F899">
        <v>1493.69</v>
      </c>
      <c r="G899">
        <v>1291.06</v>
      </c>
      <c r="H899">
        <v>4</v>
      </c>
      <c r="I899">
        <v>10</v>
      </c>
      <c r="J899">
        <v>3</v>
      </c>
      <c r="K899">
        <v>9</v>
      </c>
      <c r="L899">
        <v>1</v>
      </c>
      <c r="M899">
        <v>1</v>
      </c>
      <c r="N899" t="s">
        <v>28</v>
      </c>
      <c r="O899">
        <v>1.3</v>
      </c>
      <c r="P899">
        <v>5.08</v>
      </c>
      <c r="Q899">
        <v>9.2100000000000009</v>
      </c>
      <c r="R899">
        <v>1.35</v>
      </c>
      <c r="S899">
        <v>5.6</v>
      </c>
      <c r="T899">
        <v>10.35</v>
      </c>
      <c r="U899" t="str">
        <f t="shared" ref="U899:U962" si="14">IF(F899&gt;G899,"HOME STRONGER","AWAY STRONGER")</f>
        <v>HOME STRONGER</v>
      </c>
      <c r="V899" t="str" cm="1">
        <f t="array" ref="V899">_xlfn.IFS(N899="H","HOME WIN",N899="D","DRAW",N899="A","AWAY WIN")</f>
        <v>DRAW</v>
      </c>
    </row>
    <row r="900" spans="1:22" x14ac:dyDescent="0.45">
      <c r="A900" t="s">
        <v>65</v>
      </c>
      <c r="B900" s="2">
        <v>41612</v>
      </c>
      <c r="C900" s="1">
        <v>0.8125</v>
      </c>
      <c r="D900" t="s">
        <v>72</v>
      </c>
      <c r="E900" t="s">
        <v>79</v>
      </c>
      <c r="F900">
        <v>1515.34</v>
      </c>
      <c r="G900">
        <v>1510.02</v>
      </c>
      <c r="H900">
        <v>5</v>
      </c>
      <c r="I900">
        <v>8</v>
      </c>
      <c r="J900">
        <v>4</v>
      </c>
      <c r="K900">
        <v>10</v>
      </c>
      <c r="L900">
        <v>2</v>
      </c>
      <c r="M900">
        <v>3</v>
      </c>
      <c r="N900" t="s">
        <v>34</v>
      </c>
      <c r="O900">
        <v>1.92</v>
      </c>
      <c r="P900">
        <v>3.27</v>
      </c>
      <c r="Q900">
        <v>3.71</v>
      </c>
      <c r="R900">
        <v>2.04</v>
      </c>
      <c r="S900">
        <v>3.5</v>
      </c>
      <c r="T900">
        <v>4.57</v>
      </c>
      <c r="U900" t="str">
        <f t="shared" si="14"/>
        <v>HOME STRONGER</v>
      </c>
      <c r="V900" t="str" cm="1">
        <f t="array" ref="V900">_xlfn.IFS(N900="H","HOME WIN",N900="D","DRAW",N900="A","AWAY WIN")</f>
        <v>AWAY WIN</v>
      </c>
    </row>
    <row r="901" spans="1:22" x14ac:dyDescent="0.45">
      <c r="A901" t="s">
        <v>41</v>
      </c>
      <c r="B901" s="2">
        <v>41613</v>
      </c>
      <c r="C901" s="1">
        <v>0.58333333333333337</v>
      </c>
      <c r="D901" t="s">
        <v>54</v>
      </c>
      <c r="E901" t="s">
        <v>53</v>
      </c>
      <c r="F901">
        <v>1392.53</v>
      </c>
      <c r="G901">
        <v>1489.84</v>
      </c>
      <c r="H901">
        <v>3</v>
      </c>
      <c r="I901">
        <v>9</v>
      </c>
      <c r="J901">
        <v>6</v>
      </c>
      <c r="K901">
        <v>10</v>
      </c>
      <c r="L901">
        <v>2</v>
      </c>
      <c r="M901">
        <v>1</v>
      </c>
      <c r="N901" t="s">
        <v>23</v>
      </c>
      <c r="O901">
        <v>2.93</v>
      </c>
      <c r="P901">
        <v>3.19</v>
      </c>
      <c r="Q901">
        <v>2.4</v>
      </c>
      <c r="R901">
        <v>3.1</v>
      </c>
      <c r="S901">
        <v>3.39</v>
      </c>
      <c r="T901">
        <v>2.52</v>
      </c>
      <c r="U901" t="str">
        <f t="shared" si="14"/>
        <v>AWAY STRONGER</v>
      </c>
      <c r="V901" t="str" cm="1">
        <f t="array" ref="V901">_xlfn.IFS(N901="H","HOME WIN",N901="D","DRAW",N901="A","AWAY WIN")</f>
        <v>HOME WIN</v>
      </c>
    </row>
    <row r="902" spans="1:22" x14ac:dyDescent="0.45">
      <c r="A902" t="s">
        <v>20</v>
      </c>
      <c r="B902" s="2">
        <v>41613</v>
      </c>
      <c r="C902" s="1">
        <v>0.60416666666666663</v>
      </c>
      <c r="D902" t="s">
        <v>24</v>
      </c>
      <c r="E902" t="s">
        <v>40</v>
      </c>
      <c r="F902">
        <v>1398.02</v>
      </c>
      <c r="G902">
        <v>1318.72</v>
      </c>
      <c r="H902">
        <v>9</v>
      </c>
      <c r="I902">
        <v>10</v>
      </c>
      <c r="J902">
        <v>3</v>
      </c>
      <c r="K902">
        <v>6</v>
      </c>
      <c r="L902">
        <v>1</v>
      </c>
      <c r="M902">
        <v>0</v>
      </c>
      <c r="N902" t="s">
        <v>23</v>
      </c>
      <c r="O902">
        <v>1.75</v>
      </c>
      <c r="P902">
        <v>3.66</v>
      </c>
      <c r="Q902">
        <v>4.38</v>
      </c>
      <c r="R902">
        <v>1.82</v>
      </c>
      <c r="S902">
        <v>4.1100000000000003</v>
      </c>
      <c r="T902">
        <v>4.83</v>
      </c>
      <c r="U902" t="str">
        <f t="shared" si="14"/>
        <v>HOME STRONGER</v>
      </c>
      <c r="V902" t="str" cm="1">
        <f t="array" ref="V902">_xlfn.IFS(N902="H","HOME WIN",N902="D","DRAW",N902="A","AWAY WIN")</f>
        <v>HOME WIN</v>
      </c>
    </row>
    <row r="903" spans="1:22" x14ac:dyDescent="0.45">
      <c r="A903" t="s">
        <v>31</v>
      </c>
      <c r="B903" s="2">
        <v>41613</v>
      </c>
      <c r="C903" s="1">
        <v>0.66666666666666663</v>
      </c>
      <c r="D903" t="s">
        <v>68</v>
      </c>
      <c r="E903" t="s">
        <v>57</v>
      </c>
      <c r="F903">
        <v>1432.13</v>
      </c>
      <c r="G903">
        <v>1435.58</v>
      </c>
      <c r="H903">
        <v>5</v>
      </c>
      <c r="I903">
        <v>8</v>
      </c>
      <c r="J903">
        <v>5</v>
      </c>
      <c r="K903">
        <v>11</v>
      </c>
      <c r="L903">
        <v>1</v>
      </c>
      <c r="M903">
        <v>1</v>
      </c>
      <c r="N903" t="s">
        <v>28</v>
      </c>
      <c r="O903">
        <v>2.2400000000000002</v>
      </c>
      <c r="P903">
        <v>3.27</v>
      </c>
      <c r="Q903">
        <v>3.17</v>
      </c>
      <c r="R903">
        <v>2.35</v>
      </c>
      <c r="S903">
        <v>3.55</v>
      </c>
      <c r="T903">
        <v>3.5</v>
      </c>
      <c r="U903" t="str">
        <f t="shared" si="14"/>
        <v>AWAY STRONGER</v>
      </c>
      <c r="V903" t="str" cm="1">
        <f t="array" ref="V903">_xlfn.IFS(N903="H","HOME WIN",N903="D","DRAW",N903="A","AWAY WIN")</f>
        <v>DRAW</v>
      </c>
    </row>
    <row r="904" spans="1:22" x14ac:dyDescent="0.45">
      <c r="A904" t="s">
        <v>74</v>
      </c>
      <c r="B904" s="2">
        <v>41613</v>
      </c>
      <c r="C904" s="1">
        <v>0.6875</v>
      </c>
      <c r="D904" t="s">
        <v>89</v>
      </c>
      <c r="E904" t="s">
        <v>76</v>
      </c>
      <c r="F904">
        <v>1149.27</v>
      </c>
      <c r="G904">
        <v>1223.24</v>
      </c>
      <c r="H904">
        <v>7</v>
      </c>
      <c r="I904">
        <v>13</v>
      </c>
      <c r="J904">
        <v>9</v>
      </c>
      <c r="K904">
        <v>9</v>
      </c>
      <c r="L904">
        <v>0</v>
      </c>
      <c r="M904">
        <v>4</v>
      </c>
      <c r="N904" t="s">
        <v>34</v>
      </c>
      <c r="O904">
        <v>2.09</v>
      </c>
      <c r="P904">
        <v>3.29</v>
      </c>
      <c r="Q904">
        <v>3.39</v>
      </c>
      <c r="R904">
        <v>2.23</v>
      </c>
      <c r="S904">
        <v>3.45</v>
      </c>
      <c r="T904">
        <v>3.6</v>
      </c>
      <c r="U904" t="str">
        <f t="shared" si="14"/>
        <v>AWAY STRONGER</v>
      </c>
      <c r="V904" t="str" cm="1">
        <f t="array" ref="V904">_xlfn.IFS(N904="H","HOME WIN",N904="D","DRAW",N904="A","AWAY WIN")</f>
        <v>AWAY WIN</v>
      </c>
    </row>
    <row r="905" spans="1:22" x14ac:dyDescent="0.45">
      <c r="A905" t="s">
        <v>20</v>
      </c>
      <c r="B905" s="2">
        <v>41613</v>
      </c>
      <c r="C905" s="1">
        <v>0.70833333333333337</v>
      </c>
      <c r="D905" t="s">
        <v>69</v>
      </c>
      <c r="E905" t="s">
        <v>25</v>
      </c>
      <c r="F905">
        <v>1250.49</v>
      </c>
      <c r="G905">
        <v>1435.17</v>
      </c>
      <c r="H905">
        <v>3</v>
      </c>
      <c r="I905">
        <v>4</v>
      </c>
      <c r="J905">
        <v>6</v>
      </c>
      <c r="K905">
        <v>10</v>
      </c>
      <c r="L905">
        <v>0</v>
      </c>
      <c r="M905">
        <v>0</v>
      </c>
      <c r="N905" t="s">
        <v>28</v>
      </c>
      <c r="O905">
        <v>2.96</v>
      </c>
      <c r="P905">
        <v>3.38</v>
      </c>
      <c r="Q905">
        <v>2.2599999999999998</v>
      </c>
      <c r="R905">
        <v>3.2</v>
      </c>
      <c r="S905">
        <v>3.73</v>
      </c>
      <c r="T905">
        <v>2.39</v>
      </c>
      <c r="U905" t="str">
        <f t="shared" si="14"/>
        <v>AWAY STRONGER</v>
      </c>
      <c r="V905" t="str" cm="1">
        <f t="array" ref="V905">_xlfn.IFS(N905="H","HOME WIN",N905="D","DRAW",N905="A","AWAY WIN")</f>
        <v>DRAW</v>
      </c>
    </row>
    <row r="906" spans="1:22" x14ac:dyDescent="0.45">
      <c r="A906" t="s">
        <v>20</v>
      </c>
      <c r="B906" s="2">
        <v>41613</v>
      </c>
      <c r="C906" s="1">
        <v>0.70833333333333337</v>
      </c>
      <c r="D906" t="s">
        <v>58</v>
      </c>
      <c r="E906" t="s">
        <v>60</v>
      </c>
      <c r="F906">
        <v>1486.41</v>
      </c>
      <c r="G906">
        <v>1332.73</v>
      </c>
      <c r="H906">
        <v>7</v>
      </c>
      <c r="I906">
        <v>13</v>
      </c>
      <c r="J906">
        <v>4</v>
      </c>
      <c r="K906">
        <v>6</v>
      </c>
      <c r="L906">
        <v>2</v>
      </c>
      <c r="M906">
        <v>0</v>
      </c>
      <c r="N906" t="s">
        <v>23</v>
      </c>
      <c r="O906">
        <v>1.42</v>
      </c>
      <c r="P906">
        <v>4.46</v>
      </c>
      <c r="Q906">
        <v>6.97</v>
      </c>
      <c r="R906">
        <v>1.5</v>
      </c>
      <c r="S906">
        <v>4.95</v>
      </c>
      <c r="T906">
        <v>8.5</v>
      </c>
      <c r="U906" t="str">
        <f t="shared" si="14"/>
        <v>HOME STRONGER</v>
      </c>
      <c r="V906" t="str" cm="1">
        <f t="array" ref="V906">_xlfn.IFS(N906="H","HOME WIN",N906="D","DRAW",N906="A","AWAY WIN")</f>
        <v>HOME WIN</v>
      </c>
    </row>
    <row r="907" spans="1:22" x14ac:dyDescent="0.45">
      <c r="A907" t="s">
        <v>20</v>
      </c>
      <c r="B907" s="2">
        <v>41613</v>
      </c>
      <c r="C907" s="1">
        <v>0.75</v>
      </c>
      <c r="D907" t="s">
        <v>88</v>
      </c>
      <c r="E907" t="s">
        <v>59</v>
      </c>
      <c r="F907">
        <v>1291.06</v>
      </c>
      <c r="G907">
        <v>1371.65</v>
      </c>
      <c r="H907">
        <v>4</v>
      </c>
      <c r="I907">
        <v>7</v>
      </c>
      <c r="J907">
        <v>3</v>
      </c>
      <c r="K907">
        <v>5</v>
      </c>
      <c r="L907">
        <v>1</v>
      </c>
      <c r="M907">
        <v>2</v>
      </c>
      <c r="N907" t="s">
        <v>34</v>
      </c>
      <c r="O907">
        <v>2.19</v>
      </c>
      <c r="P907">
        <v>3.34</v>
      </c>
      <c r="Q907">
        <v>3.13</v>
      </c>
      <c r="R907">
        <v>2.34</v>
      </c>
      <c r="S907">
        <v>3.51</v>
      </c>
      <c r="T907">
        <v>3.4</v>
      </c>
      <c r="U907" t="str">
        <f t="shared" si="14"/>
        <v>AWAY STRONGER</v>
      </c>
      <c r="V907" t="str" cm="1">
        <f t="array" ref="V907">_xlfn.IFS(N907="H","HOME WIN",N907="D","DRAW",N907="A","AWAY WIN")</f>
        <v>AWAY WIN</v>
      </c>
    </row>
    <row r="908" spans="1:22" x14ac:dyDescent="0.45">
      <c r="A908" t="s">
        <v>20</v>
      </c>
      <c r="B908" s="2">
        <v>41615</v>
      </c>
      <c r="C908" s="1">
        <v>0.75</v>
      </c>
      <c r="D908" t="s">
        <v>27</v>
      </c>
      <c r="E908" t="s">
        <v>40</v>
      </c>
      <c r="F908">
        <v>1258.23</v>
      </c>
      <c r="G908">
        <v>1318.72</v>
      </c>
      <c r="H908">
        <v>1</v>
      </c>
      <c r="I908">
        <v>2</v>
      </c>
      <c r="J908">
        <v>0</v>
      </c>
      <c r="K908">
        <v>6</v>
      </c>
      <c r="L908">
        <v>1</v>
      </c>
      <c r="M908">
        <v>2</v>
      </c>
      <c r="N908" t="s">
        <v>34</v>
      </c>
      <c r="O908">
        <v>2.58</v>
      </c>
      <c r="P908">
        <v>3.34</v>
      </c>
      <c r="Q908">
        <v>2.59</v>
      </c>
      <c r="R908">
        <v>2.75</v>
      </c>
      <c r="S908">
        <v>3.61</v>
      </c>
      <c r="T908">
        <v>2.7</v>
      </c>
      <c r="U908" t="str">
        <f t="shared" si="14"/>
        <v>AWAY STRONGER</v>
      </c>
      <c r="V908" t="str" cm="1">
        <f t="array" ref="V908">_xlfn.IFS(N908="H","HOME WIN",N908="D","DRAW",N908="A","AWAY WIN")</f>
        <v>AWAY WIN</v>
      </c>
    </row>
    <row r="909" spans="1:22" x14ac:dyDescent="0.45">
      <c r="A909" t="s">
        <v>61</v>
      </c>
      <c r="B909" s="2">
        <v>41616</v>
      </c>
      <c r="C909" s="1">
        <v>0.70833333333333337</v>
      </c>
      <c r="D909" t="s">
        <v>85</v>
      </c>
      <c r="E909" t="s">
        <v>94</v>
      </c>
      <c r="F909">
        <v>1281.47</v>
      </c>
      <c r="G909">
        <v>1260.48</v>
      </c>
      <c r="H909">
        <v>9</v>
      </c>
      <c r="I909">
        <v>10</v>
      </c>
      <c r="J909">
        <v>7</v>
      </c>
      <c r="K909">
        <v>13</v>
      </c>
      <c r="L909">
        <v>1</v>
      </c>
      <c r="M909">
        <v>1</v>
      </c>
      <c r="N909" t="s">
        <v>28</v>
      </c>
      <c r="O909">
        <v>1.95</v>
      </c>
      <c r="P909">
        <v>3.3</v>
      </c>
      <c r="Q909">
        <v>3.86</v>
      </c>
      <c r="R909">
        <v>2.08</v>
      </c>
      <c r="S909">
        <v>3.6</v>
      </c>
      <c r="T909">
        <v>4.5</v>
      </c>
      <c r="U909" t="str">
        <f t="shared" si="14"/>
        <v>HOME STRONGER</v>
      </c>
      <c r="V909" t="str" cm="1">
        <f t="array" ref="V909">_xlfn.IFS(N909="H","HOME WIN",N909="D","DRAW",N909="A","AWAY WIN")</f>
        <v>DRAW</v>
      </c>
    </row>
    <row r="910" spans="1:22" x14ac:dyDescent="0.45">
      <c r="A910" t="s">
        <v>35</v>
      </c>
      <c r="B910" s="2">
        <v>41622</v>
      </c>
      <c r="C910" s="1">
        <v>0.64583333333333337</v>
      </c>
      <c r="D910" t="s">
        <v>47</v>
      </c>
      <c r="E910" t="s">
        <v>38</v>
      </c>
      <c r="F910">
        <v>1356.95</v>
      </c>
      <c r="G910">
        <v>1346.97</v>
      </c>
      <c r="H910">
        <v>7</v>
      </c>
      <c r="I910">
        <v>10</v>
      </c>
      <c r="J910">
        <v>0</v>
      </c>
      <c r="K910">
        <v>1</v>
      </c>
      <c r="L910">
        <v>3</v>
      </c>
      <c r="M910">
        <v>0</v>
      </c>
      <c r="N910" t="s">
        <v>23</v>
      </c>
      <c r="O910">
        <v>1.82</v>
      </c>
      <c r="P910">
        <v>3.6</v>
      </c>
      <c r="Q910">
        <v>4.12</v>
      </c>
      <c r="R910">
        <v>2</v>
      </c>
      <c r="S910">
        <v>4</v>
      </c>
      <c r="T910">
        <v>4.55</v>
      </c>
      <c r="U910" t="str">
        <f t="shared" si="14"/>
        <v>HOME STRONGER</v>
      </c>
      <c r="V910" t="str" cm="1">
        <f t="array" ref="V910">_xlfn.IFS(N910="H","HOME WIN",N910="D","DRAW",N910="A","AWAY WIN")</f>
        <v>HOME WIN</v>
      </c>
    </row>
    <row r="911" spans="1:22" x14ac:dyDescent="0.45">
      <c r="A911" t="s">
        <v>61</v>
      </c>
      <c r="B911" s="2">
        <v>41623</v>
      </c>
      <c r="C911" s="1">
        <v>0.70833333333333337</v>
      </c>
      <c r="D911" t="s">
        <v>62</v>
      </c>
      <c r="E911" t="s">
        <v>90</v>
      </c>
      <c r="F911">
        <v>1456.62</v>
      </c>
      <c r="G911">
        <v>1265.8399999999999</v>
      </c>
      <c r="H911">
        <v>6</v>
      </c>
      <c r="I911">
        <v>10</v>
      </c>
      <c r="J911">
        <v>6</v>
      </c>
      <c r="K911">
        <v>9</v>
      </c>
      <c r="L911">
        <v>4</v>
      </c>
      <c r="M911">
        <v>1</v>
      </c>
      <c r="N911" t="s">
        <v>23</v>
      </c>
      <c r="O911">
        <v>1.56</v>
      </c>
      <c r="P911">
        <v>3.8</v>
      </c>
      <c r="Q911">
        <v>5.97</v>
      </c>
      <c r="R911">
        <v>1.65</v>
      </c>
      <c r="S911">
        <v>4.2</v>
      </c>
      <c r="T911">
        <v>6.76</v>
      </c>
      <c r="U911" t="str">
        <f t="shared" si="14"/>
        <v>HOME STRONGER</v>
      </c>
      <c r="V911" t="str" cm="1">
        <f t="array" ref="V911">_xlfn.IFS(N911="H","HOME WIN",N911="D","DRAW",N911="A","AWAY WIN")</f>
        <v>HOME WIN</v>
      </c>
    </row>
    <row r="912" spans="1:22" x14ac:dyDescent="0.45">
      <c r="A912" t="s">
        <v>35</v>
      </c>
      <c r="B912" s="2">
        <v>41626</v>
      </c>
      <c r="C912" s="1">
        <v>0.8125</v>
      </c>
      <c r="D912" t="s">
        <v>38</v>
      </c>
      <c r="E912" t="s">
        <v>39</v>
      </c>
      <c r="F912">
        <v>1341.27</v>
      </c>
      <c r="G912">
        <v>1670.68</v>
      </c>
      <c r="H912">
        <v>0</v>
      </c>
      <c r="I912">
        <v>0</v>
      </c>
      <c r="J912">
        <v>6</v>
      </c>
      <c r="K912">
        <v>12</v>
      </c>
      <c r="L912">
        <v>0</v>
      </c>
      <c r="M912">
        <v>1</v>
      </c>
      <c r="N912" t="s">
        <v>34</v>
      </c>
      <c r="O912">
        <v>11.56</v>
      </c>
      <c r="P912">
        <v>6.5</v>
      </c>
      <c r="Q912">
        <v>1.21</v>
      </c>
      <c r="R912">
        <v>15</v>
      </c>
      <c r="S912">
        <v>7</v>
      </c>
      <c r="T912">
        <v>1.25</v>
      </c>
      <c r="U912" t="str">
        <f t="shared" si="14"/>
        <v>AWAY STRONGER</v>
      </c>
      <c r="V912" t="str" cm="1">
        <f t="array" ref="V912">_xlfn.IFS(N912="H","HOME WIN",N912="D","DRAW",N912="A","AWAY WIN")</f>
        <v>AWAY WIN</v>
      </c>
    </row>
    <row r="913" spans="1:22" x14ac:dyDescent="0.45">
      <c r="A913" t="s">
        <v>35</v>
      </c>
      <c r="B913" s="2">
        <v>41642</v>
      </c>
      <c r="C913" s="1">
        <v>0.75</v>
      </c>
      <c r="D913" t="s">
        <v>47</v>
      </c>
      <c r="E913" t="s">
        <v>36</v>
      </c>
      <c r="F913">
        <v>1370.03</v>
      </c>
      <c r="G913">
        <v>1431.98</v>
      </c>
      <c r="H913">
        <v>6</v>
      </c>
      <c r="I913">
        <v>10</v>
      </c>
      <c r="J913">
        <v>1</v>
      </c>
      <c r="K913">
        <v>3</v>
      </c>
      <c r="L913">
        <v>2</v>
      </c>
      <c r="M913">
        <v>2</v>
      </c>
      <c r="N913" t="s">
        <v>28</v>
      </c>
      <c r="O913">
        <v>2.1</v>
      </c>
      <c r="P913">
        <v>3.38</v>
      </c>
      <c r="Q913">
        <v>3.34</v>
      </c>
      <c r="R913">
        <v>2.2000000000000002</v>
      </c>
      <c r="S913">
        <v>3.66</v>
      </c>
      <c r="T913">
        <v>3.62</v>
      </c>
      <c r="U913" t="str">
        <f t="shared" si="14"/>
        <v>AWAY STRONGER</v>
      </c>
      <c r="V913" t="str" cm="1">
        <f t="array" ref="V913">_xlfn.IFS(N913="H","HOME WIN",N913="D","DRAW",N913="A","AWAY WIN")</f>
        <v>DRAW</v>
      </c>
    </row>
    <row r="914" spans="1:22" x14ac:dyDescent="0.45">
      <c r="A914" t="s">
        <v>20</v>
      </c>
      <c r="B914" s="2">
        <v>41644</v>
      </c>
      <c r="C914" s="1">
        <v>0.60416666666666663</v>
      </c>
      <c r="D914" t="s">
        <v>48</v>
      </c>
      <c r="E914" t="s">
        <v>59</v>
      </c>
      <c r="F914">
        <v>1374.85</v>
      </c>
      <c r="G914">
        <v>1368.33</v>
      </c>
      <c r="H914">
        <v>6</v>
      </c>
      <c r="I914">
        <v>10</v>
      </c>
      <c r="J914">
        <v>3</v>
      </c>
      <c r="K914">
        <v>7</v>
      </c>
      <c r="L914">
        <v>1</v>
      </c>
      <c r="M914">
        <v>2</v>
      </c>
      <c r="N914" t="s">
        <v>34</v>
      </c>
      <c r="O914">
        <v>2.5299999999999998</v>
      </c>
      <c r="P914">
        <v>3.37</v>
      </c>
      <c r="Q914">
        <v>2.66</v>
      </c>
      <c r="R914">
        <v>2.75</v>
      </c>
      <c r="S914">
        <v>3.6</v>
      </c>
      <c r="T914">
        <v>2.86</v>
      </c>
      <c r="U914" t="str">
        <f t="shared" si="14"/>
        <v>HOME STRONGER</v>
      </c>
      <c r="V914" t="str" cm="1">
        <f t="array" ref="V914">_xlfn.IFS(N914="H","HOME WIN",N914="D","DRAW",N914="A","AWAY WIN")</f>
        <v>AWAY WIN</v>
      </c>
    </row>
    <row r="915" spans="1:22" x14ac:dyDescent="0.45">
      <c r="A915" t="s">
        <v>20</v>
      </c>
      <c r="B915" s="2">
        <v>41644</v>
      </c>
      <c r="C915" s="1">
        <v>0.70833333333333337</v>
      </c>
      <c r="D915" t="s">
        <v>25</v>
      </c>
      <c r="E915" t="s">
        <v>88</v>
      </c>
      <c r="F915">
        <v>1431.85</v>
      </c>
      <c r="G915">
        <v>1287.74</v>
      </c>
      <c r="H915">
        <v>7</v>
      </c>
      <c r="I915">
        <v>10</v>
      </c>
      <c r="J915">
        <v>4</v>
      </c>
      <c r="K915">
        <v>4</v>
      </c>
      <c r="L915">
        <v>2</v>
      </c>
      <c r="M915">
        <v>0</v>
      </c>
      <c r="N915" t="s">
        <v>23</v>
      </c>
      <c r="O915">
        <v>1.45</v>
      </c>
      <c r="P915">
        <v>4.41</v>
      </c>
      <c r="Q915">
        <v>6.62</v>
      </c>
      <c r="R915">
        <v>1.52</v>
      </c>
      <c r="S915">
        <v>5.0599999999999996</v>
      </c>
      <c r="T915">
        <v>7.5</v>
      </c>
      <c r="U915" t="str">
        <f t="shared" si="14"/>
        <v>HOME STRONGER</v>
      </c>
      <c r="V915" t="str" cm="1">
        <f t="array" ref="V915">_xlfn.IFS(N915="H","HOME WIN",N915="D","DRAW",N915="A","AWAY WIN")</f>
        <v>HOME WIN</v>
      </c>
    </row>
    <row r="916" spans="1:22" x14ac:dyDescent="0.45">
      <c r="A916" t="s">
        <v>20</v>
      </c>
      <c r="B916" s="2">
        <v>41644</v>
      </c>
      <c r="C916" s="1">
        <v>0.70833333333333337</v>
      </c>
      <c r="D916" t="s">
        <v>40</v>
      </c>
      <c r="E916" t="s">
        <v>58</v>
      </c>
      <c r="F916">
        <v>1315.4</v>
      </c>
      <c r="G916">
        <v>1483.09</v>
      </c>
      <c r="H916">
        <v>3</v>
      </c>
      <c r="I916">
        <v>6</v>
      </c>
      <c r="J916">
        <v>7</v>
      </c>
      <c r="K916">
        <v>13</v>
      </c>
      <c r="L916">
        <v>3</v>
      </c>
      <c r="M916">
        <v>0</v>
      </c>
      <c r="N916" t="s">
        <v>23</v>
      </c>
      <c r="O916">
        <v>3.37</v>
      </c>
      <c r="P916">
        <v>3.55</v>
      </c>
      <c r="Q916">
        <v>2.0499999999999998</v>
      </c>
      <c r="R916">
        <v>3.6</v>
      </c>
      <c r="S916">
        <v>3.86</v>
      </c>
      <c r="T916">
        <v>2.14</v>
      </c>
      <c r="U916" t="str">
        <f t="shared" si="14"/>
        <v>AWAY STRONGER</v>
      </c>
      <c r="V916" t="str" cm="1">
        <f t="array" ref="V916">_xlfn.IFS(N916="H","HOME WIN",N916="D","DRAW",N916="A","AWAY WIN")</f>
        <v>HOME WIN</v>
      </c>
    </row>
    <row r="917" spans="1:22" x14ac:dyDescent="0.45">
      <c r="A917" t="s">
        <v>61</v>
      </c>
      <c r="B917" s="2">
        <v>41644</v>
      </c>
      <c r="C917" s="1">
        <v>0.70833333333333337</v>
      </c>
      <c r="D917" t="s">
        <v>64</v>
      </c>
      <c r="E917" t="s">
        <v>80</v>
      </c>
      <c r="F917">
        <v>1247.1400000000001</v>
      </c>
      <c r="G917">
        <v>1301.97</v>
      </c>
      <c r="H917">
        <v>0</v>
      </c>
      <c r="I917">
        <v>1</v>
      </c>
      <c r="J917">
        <v>6</v>
      </c>
      <c r="K917">
        <v>9</v>
      </c>
      <c r="L917">
        <v>2</v>
      </c>
      <c r="M917">
        <v>1</v>
      </c>
      <c r="N917" t="s">
        <v>23</v>
      </c>
      <c r="O917">
        <v>2.23</v>
      </c>
      <c r="P917">
        <v>3.14</v>
      </c>
      <c r="Q917">
        <v>3.23</v>
      </c>
      <c r="R917">
        <v>2.5499999999999998</v>
      </c>
      <c r="S917">
        <v>3.3</v>
      </c>
      <c r="T917">
        <v>3.54</v>
      </c>
      <c r="U917" t="str">
        <f t="shared" si="14"/>
        <v>AWAY STRONGER</v>
      </c>
      <c r="V917" t="str" cm="1">
        <f t="array" ref="V917">_xlfn.IFS(N917="H","HOME WIN",N917="D","DRAW",N917="A","AWAY WIN")</f>
        <v>HOME WIN</v>
      </c>
    </row>
    <row r="918" spans="1:22" x14ac:dyDescent="0.45">
      <c r="A918" t="s">
        <v>20</v>
      </c>
      <c r="B918" s="2">
        <v>41644</v>
      </c>
      <c r="C918" s="1">
        <v>0.75</v>
      </c>
      <c r="D918" t="s">
        <v>26</v>
      </c>
      <c r="E918" t="s">
        <v>30</v>
      </c>
      <c r="F918">
        <v>1269.02</v>
      </c>
      <c r="G918">
        <v>1490.37</v>
      </c>
      <c r="H918">
        <v>6</v>
      </c>
      <c r="I918">
        <v>6</v>
      </c>
      <c r="J918">
        <v>2</v>
      </c>
      <c r="K918">
        <v>8</v>
      </c>
      <c r="L918">
        <v>1</v>
      </c>
      <c r="M918">
        <v>2</v>
      </c>
      <c r="N918" t="s">
        <v>34</v>
      </c>
      <c r="O918">
        <v>4.67</v>
      </c>
      <c r="P918">
        <v>3.71</v>
      </c>
      <c r="Q918">
        <v>1.72</v>
      </c>
      <c r="R918">
        <v>5.2</v>
      </c>
      <c r="S918">
        <v>4.1500000000000004</v>
      </c>
      <c r="T918">
        <v>1.78</v>
      </c>
      <c r="U918" t="str">
        <f t="shared" si="14"/>
        <v>AWAY STRONGER</v>
      </c>
      <c r="V918" t="str" cm="1">
        <f t="array" ref="V918">_xlfn.IFS(N918="H","HOME WIN",N918="D","DRAW",N918="A","AWAY WIN")</f>
        <v>AWAY WIN</v>
      </c>
    </row>
    <row r="919" spans="1:22" x14ac:dyDescent="0.45">
      <c r="A919" t="s">
        <v>41</v>
      </c>
      <c r="B919" s="2">
        <v>41645</v>
      </c>
      <c r="C919" s="1">
        <v>0.58333333333333337</v>
      </c>
      <c r="D919" t="s">
        <v>52</v>
      </c>
      <c r="E919" t="s">
        <v>97</v>
      </c>
      <c r="F919">
        <v>1440.21</v>
      </c>
      <c r="G919">
        <v>1249.6600000000001</v>
      </c>
      <c r="H919">
        <v>1</v>
      </c>
      <c r="I919">
        <v>2</v>
      </c>
      <c r="J919">
        <v>0</v>
      </c>
      <c r="K919">
        <v>0</v>
      </c>
      <c r="L919">
        <v>1</v>
      </c>
      <c r="M919">
        <v>0</v>
      </c>
      <c r="N919" t="s">
        <v>23</v>
      </c>
      <c r="O919">
        <v>1.59</v>
      </c>
      <c r="P919">
        <v>3.87</v>
      </c>
      <c r="Q919">
        <v>5.54</v>
      </c>
      <c r="R919">
        <v>1.69</v>
      </c>
      <c r="S919">
        <v>4.3</v>
      </c>
      <c r="T919">
        <v>6.48</v>
      </c>
      <c r="U919" t="str">
        <f t="shared" si="14"/>
        <v>HOME STRONGER</v>
      </c>
      <c r="V919" t="str" cm="1">
        <f t="array" ref="V919">_xlfn.IFS(N919="H","HOME WIN",N919="D","DRAW",N919="A","AWAY WIN")</f>
        <v>HOME WIN</v>
      </c>
    </row>
    <row r="920" spans="1:22" x14ac:dyDescent="0.45">
      <c r="A920" t="s">
        <v>61</v>
      </c>
      <c r="B920" s="2">
        <v>41645</v>
      </c>
      <c r="C920" s="1">
        <v>0.70833333333333337</v>
      </c>
      <c r="D920" t="s">
        <v>77</v>
      </c>
      <c r="E920" t="s">
        <v>94</v>
      </c>
      <c r="F920">
        <v>1362.91</v>
      </c>
      <c r="G920">
        <v>1287.9000000000001</v>
      </c>
      <c r="H920">
        <v>9</v>
      </c>
      <c r="I920">
        <v>15</v>
      </c>
      <c r="J920">
        <v>3</v>
      </c>
      <c r="K920">
        <v>9</v>
      </c>
      <c r="L920">
        <v>2</v>
      </c>
      <c r="M920">
        <v>1</v>
      </c>
      <c r="N920" t="s">
        <v>23</v>
      </c>
      <c r="O920">
        <v>2.2400000000000002</v>
      </c>
      <c r="P920">
        <v>3.26</v>
      </c>
      <c r="Q920">
        <v>3.12</v>
      </c>
      <c r="R920">
        <v>2.42</v>
      </c>
      <c r="S920">
        <v>3.44</v>
      </c>
      <c r="T920">
        <v>3.5</v>
      </c>
      <c r="U920" t="str">
        <f t="shared" si="14"/>
        <v>HOME STRONGER</v>
      </c>
      <c r="V920" t="str" cm="1">
        <f t="array" ref="V920">_xlfn.IFS(N920="H","HOME WIN",N920="D","DRAW",N920="A","AWAY WIN")</f>
        <v>HOME WIN</v>
      </c>
    </row>
    <row r="921" spans="1:22" x14ac:dyDescent="0.45">
      <c r="A921" t="s">
        <v>61</v>
      </c>
      <c r="B921" s="2">
        <v>41647</v>
      </c>
      <c r="C921" s="1">
        <v>0.70833333333333337</v>
      </c>
      <c r="D921" t="s">
        <v>80</v>
      </c>
      <c r="E921" t="s">
        <v>90</v>
      </c>
      <c r="F921">
        <v>1301.97</v>
      </c>
      <c r="G921">
        <v>1261.4000000000001</v>
      </c>
      <c r="H921">
        <v>3</v>
      </c>
      <c r="I921">
        <v>6</v>
      </c>
      <c r="J921">
        <v>3</v>
      </c>
      <c r="K921">
        <v>9</v>
      </c>
      <c r="L921">
        <v>2</v>
      </c>
      <c r="M921">
        <v>1</v>
      </c>
      <c r="N921" t="s">
        <v>23</v>
      </c>
      <c r="O921">
        <v>2.04</v>
      </c>
      <c r="P921">
        <v>3.29</v>
      </c>
      <c r="Q921">
        <v>3.57</v>
      </c>
      <c r="R921">
        <v>2.21</v>
      </c>
      <c r="S921">
        <v>3.6</v>
      </c>
      <c r="T921">
        <v>4.2</v>
      </c>
      <c r="U921" t="str">
        <f t="shared" si="14"/>
        <v>HOME STRONGER</v>
      </c>
      <c r="V921" t="str" cm="1">
        <f t="array" ref="V921">_xlfn.IFS(N921="H","HOME WIN",N921="D","DRAW",N921="A","AWAY WIN")</f>
        <v>HOME WIN</v>
      </c>
    </row>
    <row r="922" spans="1:22" x14ac:dyDescent="0.45">
      <c r="A922" t="s">
        <v>20</v>
      </c>
      <c r="B922" s="2">
        <v>41647</v>
      </c>
      <c r="C922" s="1">
        <v>0.75</v>
      </c>
      <c r="D922" t="s">
        <v>29</v>
      </c>
      <c r="E922" t="s">
        <v>60</v>
      </c>
      <c r="F922">
        <v>1310.21</v>
      </c>
      <c r="G922">
        <v>1329.41</v>
      </c>
      <c r="H922">
        <v>6</v>
      </c>
      <c r="I922">
        <v>7</v>
      </c>
      <c r="J922">
        <v>1</v>
      </c>
      <c r="K922">
        <v>5</v>
      </c>
      <c r="L922">
        <v>4</v>
      </c>
      <c r="M922">
        <v>3</v>
      </c>
      <c r="N922" t="s">
        <v>23</v>
      </c>
      <c r="O922">
        <v>1.81</v>
      </c>
      <c r="P922">
        <v>3.71</v>
      </c>
      <c r="Q922">
        <v>4.0999999999999996</v>
      </c>
      <c r="R922">
        <v>1.9</v>
      </c>
      <c r="S922">
        <v>4.09</v>
      </c>
      <c r="T922">
        <v>4.5999999999999996</v>
      </c>
      <c r="U922" t="str">
        <f t="shared" si="14"/>
        <v>AWAY STRONGER</v>
      </c>
      <c r="V922" t="str" cm="1">
        <f t="array" ref="V922">_xlfn.IFS(N922="H","HOME WIN",N922="D","DRAW",N922="A","AWAY WIN")</f>
        <v>HOME WIN</v>
      </c>
    </row>
    <row r="923" spans="1:22" x14ac:dyDescent="0.45">
      <c r="A923" t="s">
        <v>41</v>
      </c>
      <c r="B923" s="2">
        <v>41650</v>
      </c>
      <c r="C923" s="1">
        <v>0.5</v>
      </c>
      <c r="D923" t="s">
        <v>91</v>
      </c>
      <c r="E923" t="s">
        <v>51</v>
      </c>
      <c r="F923">
        <v>1261.27</v>
      </c>
      <c r="G923">
        <v>1431.7</v>
      </c>
      <c r="H923">
        <v>3</v>
      </c>
      <c r="I923">
        <v>9</v>
      </c>
      <c r="J923">
        <v>1</v>
      </c>
      <c r="K923">
        <v>7</v>
      </c>
      <c r="L923">
        <v>0</v>
      </c>
      <c r="M923">
        <v>1</v>
      </c>
      <c r="N923" t="s">
        <v>34</v>
      </c>
      <c r="O923">
        <v>11.58</v>
      </c>
      <c r="P923">
        <v>6.3</v>
      </c>
      <c r="Q923">
        <v>1.22</v>
      </c>
      <c r="R923">
        <v>16</v>
      </c>
      <c r="S923">
        <v>7.5</v>
      </c>
      <c r="T923">
        <v>1.28</v>
      </c>
      <c r="U923" t="str">
        <f t="shared" si="14"/>
        <v>AWAY STRONGER</v>
      </c>
      <c r="V923" t="str" cm="1">
        <f t="array" ref="V923">_xlfn.IFS(N923="H","HOME WIN",N923="D","DRAW",N923="A","AWAY WIN")</f>
        <v>AWAY WIN</v>
      </c>
    </row>
    <row r="924" spans="1:22" x14ac:dyDescent="0.45">
      <c r="A924" t="s">
        <v>41</v>
      </c>
      <c r="B924" s="2">
        <v>41650</v>
      </c>
      <c r="C924" s="1">
        <v>0.5</v>
      </c>
      <c r="D924" t="s">
        <v>43</v>
      </c>
      <c r="E924" t="s">
        <v>52</v>
      </c>
      <c r="F924">
        <v>1322.62</v>
      </c>
      <c r="G924">
        <v>1440.21</v>
      </c>
      <c r="H924">
        <v>7</v>
      </c>
      <c r="I924">
        <v>8</v>
      </c>
      <c r="J924">
        <v>4</v>
      </c>
      <c r="K924">
        <v>5</v>
      </c>
      <c r="L924">
        <v>2</v>
      </c>
      <c r="M924">
        <v>1</v>
      </c>
      <c r="N924" t="s">
        <v>23</v>
      </c>
      <c r="O924">
        <v>1.99</v>
      </c>
      <c r="P924">
        <v>3.55</v>
      </c>
      <c r="Q924">
        <v>3.55</v>
      </c>
      <c r="R924">
        <v>2.1</v>
      </c>
      <c r="S924">
        <v>3.9</v>
      </c>
      <c r="T924">
        <v>3.9</v>
      </c>
      <c r="U924" t="str">
        <f t="shared" si="14"/>
        <v>AWAY STRONGER</v>
      </c>
      <c r="V924" t="str" cm="1">
        <f t="array" ref="V924">_xlfn.IFS(N924="H","HOME WIN",N924="D","DRAW",N924="A","AWAY WIN")</f>
        <v>HOME WIN</v>
      </c>
    </row>
    <row r="925" spans="1:22" x14ac:dyDescent="0.45">
      <c r="A925" t="s">
        <v>41</v>
      </c>
      <c r="B925" s="2">
        <v>41650</v>
      </c>
      <c r="C925" s="1">
        <v>0.5</v>
      </c>
      <c r="D925" t="s">
        <v>54</v>
      </c>
      <c r="E925" t="s">
        <v>53</v>
      </c>
      <c r="F925">
        <v>1402.15</v>
      </c>
      <c r="G925">
        <v>1499.45</v>
      </c>
      <c r="H925">
        <v>6</v>
      </c>
      <c r="I925">
        <v>9</v>
      </c>
      <c r="J925">
        <v>3</v>
      </c>
      <c r="K925">
        <v>9</v>
      </c>
      <c r="L925">
        <v>1</v>
      </c>
      <c r="M925">
        <v>1</v>
      </c>
      <c r="N925" t="s">
        <v>28</v>
      </c>
      <c r="O925">
        <v>5.18</v>
      </c>
      <c r="P925">
        <v>3.88</v>
      </c>
      <c r="Q925">
        <v>1.62</v>
      </c>
      <c r="R925">
        <v>6.1</v>
      </c>
      <c r="S925">
        <v>4.2</v>
      </c>
      <c r="T925">
        <v>1.69</v>
      </c>
      <c r="U925" t="str">
        <f t="shared" si="14"/>
        <v>AWAY STRONGER</v>
      </c>
      <c r="V925" t="str" cm="1">
        <f t="array" ref="V925">_xlfn.IFS(N925="H","HOME WIN",N925="D","DRAW",N925="A","AWAY WIN")</f>
        <v>DRAW</v>
      </c>
    </row>
    <row r="926" spans="1:22" x14ac:dyDescent="0.45">
      <c r="A926" t="s">
        <v>31</v>
      </c>
      <c r="B926" s="2">
        <v>41650</v>
      </c>
      <c r="C926" s="1">
        <v>0.66666666666666663</v>
      </c>
      <c r="D926" t="s">
        <v>93</v>
      </c>
      <c r="E926" t="s">
        <v>45</v>
      </c>
      <c r="F926">
        <v>1328.51</v>
      </c>
      <c r="G926">
        <v>1443.04</v>
      </c>
      <c r="H926">
        <v>1</v>
      </c>
      <c r="I926">
        <v>2</v>
      </c>
      <c r="J926">
        <v>3</v>
      </c>
      <c r="K926">
        <v>4</v>
      </c>
      <c r="L926">
        <v>1</v>
      </c>
      <c r="M926">
        <v>4</v>
      </c>
      <c r="N926" t="s">
        <v>34</v>
      </c>
      <c r="O926">
        <v>3.66</v>
      </c>
      <c r="P926">
        <v>3.39</v>
      </c>
      <c r="Q926">
        <v>2</v>
      </c>
      <c r="R926">
        <v>4.0999999999999996</v>
      </c>
      <c r="S926">
        <v>3.59</v>
      </c>
      <c r="T926">
        <v>2.2000000000000002</v>
      </c>
      <c r="U926" t="str">
        <f t="shared" si="14"/>
        <v>AWAY STRONGER</v>
      </c>
      <c r="V926" t="str" cm="1">
        <f t="array" ref="V926">_xlfn.IFS(N926="H","HOME WIN",N926="D","DRAW",N926="A","AWAY WIN")</f>
        <v>AWAY WIN</v>
      </c>
    </row>
    <row r="927" spans="1:22" x14ac:dyDescent="0.45">
      <c r="A927" t="s">
        <v>35</v>
      </c>
      <c r="B927" s="2">
        <v>41650</v>
      </c>
      <c r="C927" s="1">
        <v>0.72916666666666663</v>
      </c>
      <c r="D927" t="s">
        <v>39</v>
      </c>
      <c r="E927" t="s">
        <v>47</v>
      </c>
      <c r="F927">
        <v>1682.08</v>
      </c>
      <c r="G927">
        <v>1370.03</v>
      </c>
      <c r="H927">
        <v>9</v>
      </c>
      <c r="I927">
        <v>12</v>
      </c>
      <c r="J927">
        <v>4</v>
      </c>
      <c r="K927">
        <v>8</v>
      </c>
      <c r="L927">
        <v>2</v>
      </c>
      <c r="M927">
        <v>0</v>
      </c>
      <c r="N927" t="s">
        <v>23</v>
      </c>
      <c r="O927">
        <v>1.1299999999999999</v>
      </c>
      <c r="P927">
        <v>8.42</v>
      </c>
      <c r="Q927">
        <v>15.67</v>
      </c>
      <c r="R927">
        <v>1.18</v>
      </c>
      <c r="S927">
        <v>10.5</v>
      </c>
      <c r="T927">
        <v>23</v>
      </c>
      <c r="U927" t="str">
        <f t="shared" si="14"/>
        <v>HOME STRONGER</v>
      </c>
      <c r="V927" t="str" cm="1">
        <f t="array" ref="V927">_xlfn.IFS(N927="H","HOME WIN",N927="D","DRAW",N927="A","AWAY WIN")</f>
        <v>HOME WIN</v>
      </c>
    </row>
    <row r="928" spans="1:22" x14ac:dyDescent="0.45">
      <c r="A928" t="s">
        <v>61</v>
      </c>
      <c r="B928" s="2">
        <v>41651</v>
      </c>
      <c r="C928" s="1">
        <v>0.70833333333333337</v>
      </c>
      <c r="D928" t="s">
        <v>62</v>
      </c>
      <c r="E928" t="s">
        <v>90</v>
      </c>
      <c r="F928">
        <v>1461.06</v>
      </c>
      <c r="G928">
        <v>1261.4000000000001</v>
      </c>
      <c r="H928">
        <v>9</v>
      </c>
      <c r="I928">
        <v>12</v>
      </c>
      <c r="J928">
        <v>0</v>
      </c>
      <c r="K928">
        <v>6</v>
      </c>
      <c r="L928">
        <v>2</v>
      </c>
      <c r="M928">
        <v>0</v>
      </c>
      <c r="N928" t="s">
        <v>23</v>
      </c>
      <c r="O928">
        <v>1.36</v>
      </c>
      <c r="P928">
        <v>4.5599999999999996</v>
      </c>
      <c r="Q928">
        <v>8.52</v>
      </c>
      <c r="R928">
        <v>1.4</v>
      </c>
      <c r="S928">
        <v>5.3</v>
      </c>
      <c r="T928">
        <v>10.5</v>
      </c>
      <c r="U928" t="str">
        <f t="shared" si="14"/>
        <v>HOME STRONGER</v>
      </c>
      <c r="V928" t="str" cm="1">
        <f t="array" ref="V928">_xlfn.IFS(N928="H","HOME WIN",N928="D","DRAW",N928="A","AWAY WIN")</f>
        <v>HOME WIN</v>
      </c>
    </row>
    <row r="929" spans="1:22" x14ac:dyDescent="0.45">
      <c r="A929" t="s">
        <v>31</v>
      </c>
      <c r="B929" s="2">
        <v>41651</v>
      </c>
      <c r="C929" s="1">
        <v>0.75</v>
      </c>
      <c r="D929" t="s">
        <v>55</v>
      </c>
      <c r="E929" t="s">
        <v>93</v>
      </c>
      <c r="F929">
        <v>1500.78</v>
      </c>
      <c r="G929">
        <v>1328.51</v>
      </c>
      <c r="H929">
        <v>6</v>
      </c>
      <c r="I929">
        <v>10</v>
      </c>
      <c r="J929">
        <v>1</v>
      </c>
      <c r="K929">
        <v>2</v>
      </c>
      <c r="L929">
        <v>2</v>
      </c>
      <c r="M929">
        <v>1</v>
      </c>
      <c r="N929" t="s">
        <v>23</v>
      </c>
      <c r="O929">
        <v>1.26</v>
      </c>
      <c r="P929">
        <v>5.57</v>
      </c>
      <c r="Q929">
        <v>10.42</v>
      </c>
      <c r="R929">
        <v>1.3</v>
      </c>
      <c r="S929">
        <v>6.2</v>
      </c>
      <c r="T929">
        <v>13</v>
      </c>
      <c r="U929" t="str">
        <f t="shared" si="14"/>
        <v>HOME STRONGER</v>
      </c>
      <c r="V929" t="str" cm="1">
        <f t="array" ref="V929">_xlfn.IFS(N929="H","HOME WIN",N929="D","DRAW",N929="A","AWAY WIN")</f>
        <v>HOME WIN</v>
      </c>
    </row>
    <row r="930" spans="1:22" x14ac:dyDescent="0.45">
      <c r="A930" t="s">
        <v>31</v>
      </c>
      <c r="B930" s="2">
        <v>41673</v>
      </c>
      <c r="C930" s="1">
        <v>0.5</v>
      </c>
      <c r="D930" t="s">
        <v>45</v>
      </c>
      <c r="E930" t="s">
        <v>44</v>
      </c>
      <c r="F930">
        <v>1443.04</v>
      </c>
      <c r="G930">
        <v>1380.71</v>
      </c>
      <c r="H930">
        <v>6</v>
      </c>
      <c r="I930">
        <v>6</v>
      </c>
      <c r="J930">
        <v>3</v>
      </c>
      <c r="K930">
        <v>6</v>
      </c>
      <c r="L930">
        <v>1</v>
      </c>
      <c r="M930">
        <v>0</v>
      </c>
      <c r="N930" t="s">
        <v>23</v>
      </c>
      <c r="O930">
        <v>2.04</v>
      </c>
      <c r="P930">
        <v>3.43</v>
      </c>
      <c r="Q930">
        <v>3.5</v>
      </c>
      <c r="R930">
        <v>2.2000000000000002</v>
      </c>
      <c r="S930">
        <v>3.6</v>
      </c>
      <c r="T930">
        <v>3.82</v>
      </c>
      <c r="U930" t="str">
        <f t="shared" si="14"/>
        <v>HOME STRONGER</v>
      </c>
      <c r="V930" t="str" cm="1">
        <f t="array" ref="V930">_xlfn.IFS(N930="H","HOME WIN",N930="D","DRAW",N930="A","AWAY WIN")</f>
        <v>HOME WIN</v>
      </c>
    </row>
    <row r="931" spans="1:22" x14ac:dyDescent="0.45">
      <c r="A931" t="s">
        <v>31</v>
      </c>
      <c r="B931" s="2">
        <v>41673</v>
      </c>
      <c r="C931" s="1">
        <v>0.58333333333333337</v>
      </c>
      <c r="D931" t="s">
        <v>68</v>
      </c>
      <c r="E931" t="s">
        <v>93</v>
      </c>
      <c r="F931">
        <v>1442.26</v>
      </c>
      <c r="G931">
        <v>1328.51</v>
      </c>
      <c r="H931">
        <v>5</v>
      </c>
      <c r="I931">
        <v>9</v>
      </c>
      <c r="J931">
        <v>0</v>
      </c>
      <c r="K931">
        <v>1</v>
      </c>
      <c r="L931">
        <v>0</v>
      </c>
      <c r="M931">
        <v>0</v>
      </c>
      <c r="N931" t="s">
        <v>28</v>
      </c>
      <c r="O931">
        <v>1.67</v>
      </c>
      <c r="P931">
        <v>3.71</v>
      </c>
      <c r="Q931">
        <v>5.08</v>
      </c>
      <c r="R931">
        <v>1.8</v>
      </c>
      <c r="S931">
        <v>4.1500000000000004</v>
      </c>
      <c r="T931">
        <v>5.64</v>
      </c>
      <c r="U931" t="str">
        <f t="shared" si="14"/>
        <v>HOME STRONGER</v>
      </c>
      <c r="V931" t="str" cm="1">
        <f t="array" ref="V931">_xlfn.IFS(N931="H","HOME WIN",N931="D","DRAW",N931="A","AWAY WIN")</f>
        <v>DRAW</v>
      </c>
    </row>
    <row r="932" spans="1:22" x14ac:dyDescent="0.45">
      <c r="A932" t="s">
        <v>61</v>
      </c>
      <c r="B932" s="2">
        <v>41673</v>
      </c>
      <c r="C932" s="1">
        <v>0.70833333333333337</v>
      </c>
      <c r="D932" t="s">
        <v>62</v>
      </c>
      <c r="E932" t="s">
        <v>80</v>
      </c>
      <c r="F932">
        <v>1461.06</v>
      </c>
      <c r="G932">
        <v>1301.97</v>
      </c>
      <c r="H932">
        <v>9</v>
      </c>
      <c r="I932">
        <v>15</v>
      </c>
      <c r="J932">
        <v>6</v>
      </c>
      <c r="K932">
        <v>9</v>
      </c>
      <c r="L932">
        <v>0</v>
      </c>
      <c r="M932">
        <v>3</v>
      </c>
      <c r="N932" t="s">
        <v>34</v>
      </c>
      <c r="O932">
        <v>1.51</v>
      </c>
      <c r="P932">
        <v>4.01</v>
      </c>
      <c r="Q932">
        <v>6.22</v>
      </c>
      <c r="R932">
        <v>1.65</v>
      </c>
      <c r="S932">
        <v>4.2699999999999996</v>
      </c>
      <c r="T932">
        <v>7</v>
      </c>
      <c r="U932" t="str">
        <f t="shared" si="14"/>
        <v>HOME STRONGER</v>
      </c>
      <c r="V932" t="str" cm="1">
        <f t="array" ref="V932">_xlfn.IFS(N932="H","HOME WIN",N932="D","DRAW",N932="A","AWAY WIN")</f>
        <v>AWAY WIN</v>
      </c>
    </row>
    <row r="933" spans="1:22" x14ac:dyDescent="0.45">
      <c r="A933" t="s">
        <v>41</v>
      </c>
      <c r="B933" s="2">
        <v>41676</v>
      </c>
      <c r="C933" s="1">
        <v>0.75</v>
      </c>
      <c r="D933" t="s">
        <v>53</v>
      </c>
      <c r="E933" t="s">
        <v>91</v>
      </c>
      <c r="F933">
        <v>1499.45</v>
      </c>
      <c r="G933">
        <v>1261.27</v>
      </c>
      <c r="H933">
        <v>1</v>
      </c>
      <c r="I933">
        <v>7</v>
      </c>
      <c r="J933">
        <v>3</v>
      </c>
      <c r="K933">
        <v>6</v>
      </c>
      <c r="L933">
        <v>4</v>
      </c>
      <c r="M933">
        <v>2</v>
      </c>
      <c r="N933" t="s">
        <v>23</v>
      </c>
      <c r="O933">
        <v>1.39</v>
      </c>
      <c r="P933">
        <v>4.68</v>
      </c>
      <c r="Q933">
        <v>7.56</v>
      </c>
      <c r="R933">
        <v>1.44</v>
      </c>
      <c r="S933">
        <v>5.04</v>
      </c>
      <c r="T933">
        <v>8.9499999999999993</v>
      </c>
      <c r="U933" t="str">
        <f t="shared" si="14"/>
        <v>HOME STRONGER</v>
      </c>
      <c r="V933" t="str" cm="1">
        <f t="array" ref="V933">_xlfn.IFS(N933="H","HOME WIN",N933="D","DRAW",N933="A","AWAY WIN")</f>
        <v>HOME WIN</v>
      </c>
    </row>
    <row r="934" spans="1:22" x14ac:dyDescent="0.45">
      <c r="A934" t="s">
        <v>20</v>
      </c>
      <c r="B934" s="2">
        <v>41678</v>
      </c>
      <c r="C934" s="1">
        <v>0.60416666666666663</v>
      </c>
      <c r="D934" t="s">
        <v>58</v>
      </c>
      <c r="E934" t="s">
        <v>26</v>
      </c>
      <c r="F934">
        <v>1483.09</v>
      </c>
      <c r="G934">
        <v>1269.02</v>
      </c>
      <c r="H934">
        <v>4</v>
      </c>
      <c r="I934">
        <v>10</v>
      </c>
      <c r="J934">
        <v>6</v>
      </c>
      <c r="K934">
        <v>6</v>
      </c>
      <c r="L934">
        <v>1</v>
      </c>
      <c r="M934">
        <v>1</v>
      </c>
      <c r="N934" t="s">
        <v>28</v>
      </c>
      <c r="O934">
        <v>1.41</v>
      </c>
      <c r="P934">
        <v>4.6500000000000004</v>
      </c>
      <c r="Q934">
        <v>7</v>
      </c>
      <c r="R934">
        <v>1.45</v>
      </c>
      <c r="S934">
        <v>5.05</v>
      </c>
      <c r="T934">
        <v>8.0299999999999994</v>
      </c>
      <c r="U934" t="str">
        <f t="shared" si="14"/>
        <v>HOME STRONGER</v>
      </c>
      <c r="V934" t="str" cm="1">
        <f t="array" ref="V934">_xlfn.IFS(N934="H","HOME WIN",N934="D","DRAW",N934="A","AWAY WIN")</f>
        <v>DRAW</v>
      </c>
    </row>
    <row r="935" spans="1:22" x14ac:dyDescent="0.45">
      <c r="A935" t="s">
        <v>31</v>
      </c>
      <c r="B935" s="2">
        <v>41678</v>
      </c>
      <c r="C935" s="1">
        <v>0.66666666666666663</v>
      </c>
      <c r="D935" t="s">
        <v>44</v>
      </c>
      <c r="E935" t="s">
        <v>68</v>
      </c>
      <c r="F935">
        <v>1380.71</v>
      </c>
      <c r="G935">
        <v>1442.26</v>
      </c>
      <c r="H935">
        <v>2</v>
      </c>
      <c r="I935">
        <v>6</v>
      </c>
      <c r="J935">
        <v>3</v>
      </c>
      <c r="K935">
        <v>7</v>
      </c>
      <c r="L935">
        <v>1</v>
      </c>
      <c r="M935">
        <v>1</v>
      </c>
      <c r="N935" t="s">
        <v>28</v>
      </c>
      <c r="O935">
        <v>3.02</v>
      </c>
      <c r="P935">
        <v>3.35</v>
      </c>
      <c r="Q935">
        <v>2.2799999999999998</v>
      </c>
      <c r="R935">
        <v>3.3</v>
      </c>
      <c r="S935">
        <v>3.55</v>
      </c>
      <c r="T935">
        <v>2.4500000000000002</v>
      </c>
      <c r="U935" t="str">
        <f t="shared" si="14"/>
        <v>AWAY STRONGER</v>
      </c>
      <c r="V935" t="str" cm="1">
        <f t="array" ref="V935">_xlfn.IFS(N935="H","HOME WIN",N935="D","DRAW",N935="A","AWAY WIN")</f>
        <v>DRAW</v>
      </c>
    </row>
    <row r="936" spans="1:22" x14ac:dyDescent="0.45">
      <c r="A936" t="s">
        <v>20</v>
      </c>
      <c r="B936" s="2">
        <v>41678</v>
      </c>
      <c r="C936" s="1">
        <v>0.70833333333333337</v>
      </c>
      <c r="D936" t="s">
        <v>59</v>
      </c>
      <c r="E936" t="s">
        <v>40</v>
      </c>
      <c r="F936">
        <v>1368.33</v>
      </c>
      <c r="G936">
        <v>1315.4</v>
      </c>
      <c r="H936">
        <v>6</v>
      </c>
      <c r="I936">
        <v>9</v>
      </c>
      <c r="J936">
        <v>6</v>
      </c>
      <c r="K936">
        <v>6</v>
      </c>
      <c r="L936">
        <v>5</v>
      </c>
      <c r="M936">
        <v>5</v>
      </c>
      <c r="N936" t="s">
        <v>28</v>
      </c>
      <c r="O936">
        <v>1.79</v>
      </c>
      <c r="P936">
        <v>3.74</v>
      </c>
      <c r="Q936">
        <v>4.16</v>
      </c>
      <c r="R936">
        <v>1.85</v>
      </c>
      <c r="S936">
        <v>4.17</v>
      </c>
      <c r="T936">
        <v>4.5</v>
      </c>
      <c r="U936" t="str">
        <f t="shared" si="14"/>
        <v>HOME STRONGER</v>
      </c>
      <c r="V936" t="str" cm="1">
        <f t="array" ref="V936">_xlfn.IFS(N936="H","HOME WIN",N936="D","DRAW",N936="A","AWAY WIN")</f>
        <v>DRAW</v>
      </c>
    </row>
    <row r="937" spans="1:22" x14ac:dyDescent="0.45">
      <c r="A937" t="s">
        <v>35</v>
      </c>
      <c r="B937" s="2">
        <v>41678</v>
      </c>
      <c r="C937" s="1">
        <v>0.75</v>
      </c>
      <c r="D937" t="s">
        <v>36</v>
      </c>
      <c r="E937" t="s">
        <v>39</v>
      </c>
      <c r="F937">
        <v>1431.98</v>
      </c>
      <c r="G937">
        <v>1682.08</v>
      </c>
      <c r="H937">
        <v>5</v>
      </c>
      <c r="I937">
        <v>5</v>
      </c>
      <c r="J937">
        <v>9</v>
      </c>
      <c r="K937">
        <v>15</v>
      </c>
      <c r="L937">
        <v>0</v>
      </c>
      <c r="M937">
        <v>2</v>
      </c>
      <c r="N937" t="s">
        <v>34</v>
      </c>
      <c r="O937">
        <v>9.2200000000000006</v>
      </c>
      <c r="P937">
        <v>6.15</v>
      </c>
      <c r="Q937">
        <v>1.25</v>
      </c>
      <c r="R937">
        <v>11.52</v>
      </c>
      <c r="S937">
        <v>7</v>
      </c>
      <c r="T937">
        <v>1.28</v>
      </c>
      <c r="U937" t="str">
        <f t="shared" si="14"/>
        <v>AWAY STRONGER</v>
      </c>
      <c r="V937" t="str" cm="1">
        <f t="array" ref="V937">_xlfn.IFS(N937="H","HOME WIN",N937="D","DRAW",N937="A","AWAY WIN")</f>
        <v>AWAY WIN</v>
      </c>
    </row>
    <row r="938" spans="1:22" x14ac:dyDescent="0.45">
      <c r="A938" t="s">
        <v>61</v>
      </c>
      <c r="B938" s="2">
        <v>41681</v>
      </c>
      <c r="C938" s="1">
        <v>0.60416666666666663</v>
      </c>
      <c r="D938" t="s">
        <v>90</v>
      </c>
      <c r="E938" t="s">
        <v>94</v>
      </c>
      <c r="F938">
        <v>1261.4000000000001</v>
      </c>
      <c r="G938">
        <v>1287.9000000000001</v>
      </c>
      <c r="H938">
        <v>0</v>
      </c>
      <c r="I938">
        <v>0</v>
      </c>
      <c r="J938">
        <v>1</v>
      </c>
      <c r="K938">
        <v>3</v>
      </c>
      <c r="L938">
        <v>1</v>
      </c>
      <c r="M938">
        <v>0</v>
      </c>
      <c r="N938" t="s">
        <v>23</v>
      </c>
      <c r="O938">
        <v>2.08</v>
      </c>
      <c r="P938">
        <v>3.31</v>
      </c>
      <c r="Q938">
        <v>3.44</v>
      </c>
      <c r="R938">
        <v>2.19</v>
      </c>
      <c r="S938">
        <v>3.51</v>
      </c>
      <c r="T938">
        <v>3.85</v>
      </c>
      <c r="U938" t="str">
        <f t="shared" si="14"/>
        <v>AWAY STRONGER</v>
      </c>
      <c r="V938" t="str" cm="1">
        <f t="array" ref="V938">_xlfn.IFS(N938="H","HOME WIN",N938="D","DRAW",N938="A","AWAY WIN")</f>
        <v>HOME WIN</v>
      </c>
    </row>
    <row r="939" spans="1:22" x14ac:dyDescent="0.45">
      <c r="A939" t="s">
        <v>20</v>
      </c>
      <c r="B939" s="2">
        <v>41681</v>
      </c>
      <c r="C939" s="1">
        <v>0.70833333333333337</v>
      </c>
      <c r="D939" t="s">
        <v>48</v>
      </c>
      <c r="E939" t="s">
        <v>40</v>
      </c>
      <c r="F939">
        <v>1374.85</v>
      </c>
      <c r="G939">
        <v>1315.4</v>
      </c>
      <c r="H939">
        <v>6</v>
      </c>
      <c r="I939">
        <v>9</v>
      </c>
      <c r="J939">
        <v>7</v>
      </c>
      <c r="K939">
        <v>7</v>
      </c>
      <c r="L939">
        <v>4</v>
      </c>
      <c r="M939">
        <v>1</v>
      </c>
      <c r="N939" t="s">
        <v>23</v>
      </c>
      <c r="O939">
        <v>1.76</v>
      </c>
      <c r="P939">
        <v>3.89</v>
      </c>
      <c r="Q939">
        <v>4.16</v>
      </c>
      <c r="R939">
        <v>1.9</v>
      </c>
      <c r="S939">
        <v>4.6500000000000004</v>
      </c>
      <c r="T939">
        <v>4.5999999999999996</v>
      </c>
      <c r="U939" t="str">
        <f t="shared" si="14"/>
        <v>HOME STRONGER</v>
      </c>
      <c r="V939" t="str" cm="1">
        <f t="array" ref="V939">_xlfn.IFS(N939="H","HOME WIN",N939="D","DRAW",N939="A","AWAY WIN")</f>
        <v>HOME WIN</v>
      </c>
    </row>
    <row r="940" spans="1:22" x14ac:dyDescent="0.45">
      <c r="A940" t="s">
        <v>20</v>
      </c>
      <c r="B940" s="2">
        <v>41681</v>
      </c>
      <c r="C940" s="1">
        <v>0.70833333333333337</v>
      </c>
      <c r="D940" t="s">
        <v>60</v>
      </c>
      <c r="E940" t="s">
        <v>26</v>
      </c>
      <c r="F940">
        <v>1329.41</v>
      </c>
      <c r="G940">
        <v>1269.02</v>
      </c>
      <c r="H940">
        <v>1</v>
      </c>
      <c r="I940">
        <v>4</v>
      </c>
      <c r="J940">
        <v>4</v>
      </c>
      <c r="K940">
        <v>7</v>
      </c>
      <c r="L940">
        <v>2</v>
      </c>
      <c r="M940">
        <v>1</v>
      </c>
      <c r="N940" t="s">
        <v>23</v>
      </c>
      <c r="O940">
        <v>1.8</v>
      </c>
      <c r="P940">
        <v>3.67</v>
      </c>
      <c r="Q940">
        <v>4.1399999999999997</v>
      </c>
      <c r="R940">
        <v>1.85</v>
      </c>
      <c r="S940">
        <v>4.0199999999999996</v>
      </c>
      <c r="T940">
        <v>4.5</v>
      </c>
      <c r="U940" t="str">
        <f t="shared" si="14"/>
        <v>HOME STRONGER</v>
      </c>
      <c r="V940" t="str" cm="1">
        <f t="array" ref="V940">_xlfn.IFS(N940="H","HOME WIN",N940="D","DRAW",N940="A","AWAY WIN")</f>
        <v>HOME WIN</v>
      </c>
    </row>
    <row r="941" spans="1:22" x14ac:dyDescent="0.45">
      <c r="A941" t="s">
        <v>20</v>
      </c>
      <c r="B941" s="2">
        <v>41681</v>
      </c>
      <c r="C941" s="1">
        <v>0.70833333333333337</v>
      </c>
      <c r="D941" t="s">
        <v>22</v>
      </c>
      <c r="E941" t="s">
        <v>24</v>
      </c>
      <c r="F941">
        <v>1177.83</v>
      </c>
      <c r="G941">
        <v>1394.7</v>
      </c>
      <c r="H941">
        <v>3</v>
      </c>
      <c r="I941">
        <v>6</v>
      </c>
      <c r="J941">
        <v>9</v>
      </c>
      <c r="K941">
        <v>12</v>
      </c>
      <c r="L941">
        <v>0</v>
      </c>
      <c r="M941">
        <v>1</v>
      </c>
      <c r="N941" t="s">
        <v>34</v>
      </c>
      <c r="O941">
        <v>2.37</v>
      </c>
      <c r="P941">
        <v>3.48</v>
      </c>
      <c r="Q941">
        <v>2.8</v>
      </c>
      <c r="R941">
        <v>2.5499999999999998</v>
      </c>
      <c r="S941">
        <v>3.8</v>
      </c>
      <c r="T941">
        <v>3</v>
      </c>
      <c r="U941" t="str">
        <f t="shared" si="14"/>
        <v>AWAY STRONGER</v>
      </c>
      <c r="V941" t="str" cm="1">
        <f t="array" ref="V941">_xlfn.IFS(N941="H","HOME WIN",N941="D","DRAW",N941="A","AWAY WIN")</f>
        <v>AWAY WIN</v>
      </c>
    </row>
    <row r="942" spans="1:22" x14ac:dyDescent="0.45">
      <c r="A942" t="s">
        <v>20</v>
      </c>
      <c r="B942" s="2">
        <v>41681</v>
      </c>
      <c r="C942" s="1">
        <v>0.70833333333333337</v>
      </c>
      <c r="D942" t="s">
        <v>88</v>
      </c>
      <c r="E942" t="s">
        <v>69</v>
      </c>
      <c r="F942">
        <v>1287.74</v>
      </c>
      <c r="G942">
        <v>1247.17</v>
      </c>
      <c r="H942">
        <v>1</v>
      </c>
      <c r="I942">
        <v>4</v>
      </c>
      <c r="J942">
        <v>4</v>
      </c>
      <c r="K942">
        <v>4</v>
      </c>
      <c r="L942">
        <v>3</v>
      </c>
      <c r="M942">
        <v>3</v>
      </c>
      <c r="N942" t="s">
        <v>28</v>
      </c>
      <c r="O942">
        <v>1.97</v>
      </c>
      <c r="P942">
        <v>3.74</v>
      </c>
      <c r="Q942">
        <v>3.43</v>
      </c>
      <c r="R942">
        <v>2.0499999999999998</v>
      </c>
      <c r="S942">
        <v>4.17</v>
      </c>
      <c r="T942">
        <v>3.7</v>
      </c>
      <c r="U942" t="str">
        <f t="shared" si="14"/>
        <v>HOME STRONGER</v>
      </c>
      <c r="V942" t="str" cm="1">
        <f t="array" ref="V942">_xlfn.IFS(N942="H","HOME WIN",N942="D","DRAW",N942="A","AWAY WIN")</f>
        <v>DRAW</v>
      </c>
    </row>
    <row r="943" spans="1:22" x14ac:dyDescent="0.45">
      <c r="A943" t="s">
        <v>20</v>
      </c>
      <c r="B943" s="2">
        <v>41681</v>
      </c>
      <c r="C943" s="1">
        <v>0.70833333333333337</v>
      </c>
      <c r="D943" t="s">
        <v>58</v>
      </c>
      <c r="E943" t="s">
        <v>25</v>
      </c>
      <c r="F943">
        <v>1483.09</v>
      </c>
      <c r="G943">
        <v>1431.85</v>
      </c>
      <c r="H943">
        <v>4</v>
      </c>
      <c r="I943">
        <v>8</v>
      </c>
      <c r="J943">
        <v>7</v>
      </c>
      <c r="K943">
        <v>10</v>
      </c>
      <c r="L943">
        <v>2</v>
      </c>
      <c r="M943">
        <v>0</v>
      </c>
      <c r="N943" t="s">
        <v>23</v>
      </c>
      <c r="O943">
        <v>2.31</v>
      </c>
      <c r="P943">
        <v>3.49</v>
      </c>
      <c r="Q943">
        <v>2.88</v>
      </c>
      <c r="R943">
        <v>2.5</v>
      </c>
      <c r="S943">
        <v>3.78</v>
      </c>
      <c r="T943">
        <v>3.16</v>
      </c>
      <c r="U943" t="str">
        <f t="shared" si="14"/>
        <v>HOME STRONGER</v>
      </c>
      <c r="V943" t="str" cm="1">
        <f t="array" ref="V943">_xlfn.IFS(N943="H","HOME WIN",N943="D","DRAW",N943="A","AWAY WIN")</f>
        <v>HOME WIN</v>
      </c>
    </row>
    <row r="944" spans="1:22" x14ac:dyDescent="0.45">
      <c r="A944" t="s">
        <v>61</v>
      </c>
      <c r="B944" s="2">
        <v>41681</v>
      </c>
      <c r="C944" s="1">
        <v>0.70833333333333337</v>
      </c>
      <c r="D944" t="s">
        <v>62</v>
      </c>
      <c r="E944" t="s">
        <v>63</v>
      </c>
      <c r="F944">
        <v>1461.06</v>
      </c>
      <c r="G944">
        <v>1332.05</v>
      </c>
      <c r="H944">
        <v>4</v>
      </c>
      <c r="I944">
        <v>10</v>
      </c>
      <c r="J944">
        <v>5</v>
      </c>
      <c r="K944">
        <v>9</v>
      </c>
      <c r="L944">
        <v>2</v>
      </c>
      <c r="M944">
        <v>1</v>
      </c>
      <c r="N944" t="s">
        <v>23</v>
      </c>
      <c r="O944">
        <v>1.52</v>
      </c>
      <c r="P944">
        <v>3.97</v>
      </c>
      <c r="Q944">
        <v>6.35</v>
      </c>
      <c r="R944">
        <v>1.6</v>
      </c>
      <c r="S944">
        <v>4.5</v>
      </c>
      <c r="T944">
        <v>10</v>
      </c>
      <c r="U944" t="str">
        <f t="shared" si="14"/>
        <v>HOME STRONGER</v>
      </c>
      <c r="V944" t="str" cm="1">
        <f t="array" ref="V944">_xlfn.IFS(N944="H","HOME WIN",N944="D","DRAW",N944="A","AWAY WIN")</f>
        <v>HOME WIN</v>
      </c>
    </row>
    <row r="945" spans="1:22" x14ac:dyDescent="0.45">
      <c r="A945" t="s">
        <v>61</v>
      </c>
      <c r="B945" s="2">
        <v>41685</v>
      </c>
      <c r="C945" s="1">
        <v>0.5</v>
      </c>
      <c r="D945" t="s">
        <v>90</v>
      </c>
      <c r="E945" t="s">
        <v>94</v>
      </c>
      <c r="F945">
        <v>1261.4000000000001</v>
      </c>
      <c r="G945">
        <v>1287.9000000000001</v>
      </c>
      <c r="H945">
        <v>3</v>
      </c>
      <c r="I945">
        <v>3</v>
      </c>
      <c r="J945">
        <v>0</v>
      </c>
      <c r="K945">
        <v>2</v>
      </c>
      <c r="L945">
        <v>0</v>
      </c>
      <c r="M945">
        <v>2</v>
      </c>
      <c r="N945" t="s">
        <v>34</v>
      </c>
      <c r="O945">
        <v>2.4500000000000002</v>
      </c>
      <c r="P945">
        <v>3.15</v>
      </c>
      <c r="Q945">
        <v>2.86</v>
      </c>
      <c r="R945">
        <v>2.6</v>
      </c>
      <c r="S945">
        <v>3.38</v>
      </c>
      <c r="T945">
        <v>3.08</v>
      </c>
      <c r="U945" t="str">
        <f t="shared" si="14"/>
        <v>AWAY STRONGER</v>
      </c>
      <c r="V945" t="str" cm="1">
        <f t="array" ref="V945">_xlfn.IFS(N945="H","HOME WIN",N945="D","DRAW",N945="A","AWAY WIN")</f>
        <v>AWAY WIN</v>
      </c>
    </row>
    <row r="946" spans="1:22" x14ac:dyDescent="0.45">
      <c r="A946" t="s">
        <v>35</v>
      </c>
      <c r="B946" s="2">
        <v>41685</v>
      </c>
      <c r="C946" s="1">
        <v>0.64583333333333337</v>
      </c>
      <c r="D946" t="s">
        <v>37</v>
      </c>
      <c r="E946" t="s">
        <v>39</v>
      </c>
      <c r="F946">
        <v>1391.49</v>
      </c>
      <c r="G946">
        <v>1690.92</v>
      </c>
      <c r="H946">
        <v>6</v>
      </c>
      <c r="I946">
        <v>10</v>
      </c>
      <c r="J946">
        <v>9</v>
      </c>
      <c r="K946">
        <v>15</v>
      </c>
      <c r="L946">
        <v>1</v>
      </c>
      <c r="M946">
        <v>4</v>
      </c>
      <c r="N946" t="s">
        <v>34</v>
      </c>
      <c r="O946">
        <v>6.73</v>
      </c>
      <c r="P946">
        <v>4.46</v>
      </c>
      <c r="Q946">
        <v>1.44</v>
      </c>
      <c r="R946">
        <v>8</v>
      </c>
      <c r="S946">
        <v>5</v>
      </c>
      <c r="T946">
        <v>1.54</v>
      </c>
      <c r="U946" t="str">
        <f t="shared" si="14"/>
        <v>AWAY STRONGER</v>
      </c>
      <c r="V946" t="str" cm="1">
        <f t="array" ref="V946">_xlfn.IFS(N946="H","HOME WIN",N946="D","DRAW",N946="A","AWAY WIN")</f>
        <v>AWAY WIN</v>
      </c>
    </row>
    <row r="947" spans="1:22" x14ac:dyDescent="0.45">
      <c r="A947" t="s">
        <v>35</v>
      </c>
      <c r="B947" s="2">
        <v>41685</v>
      </c>
      <c r="C947" s="1">
        <v>0.75</v>
      </c>
      <c r="D947" t="s">
        <v>38</v>
      </c>
      <c r="E947" t="s">
        <v>36</v>
      </c>
      <c r="F947">
        <v>1334.49</v>
      </c>
      <c r="G947">
        <v>1436.64</v>
      </c>
      <c r="H947">
        <v>0</v>
      </c>
      <c r="I947">
        <v>0</v>
      </c>
      <c r="J947">
        <v>4</v>
      </c>
      <c r="K947">
        <v>5</v>
      </c>
      <c r="L947">
        <v>1</v>
      </c>
      <c r="M947">
        <v>1</v>
      </c>
      <c r="N947" t="s">
        <v>28</v>
      </c>
      <c r="O947">
        <v>2.4300000000000002</v>
      </c>
      <c r="P947">
        <v>3.24</v>
      </c>
      <c r="Q947">
        <v>2.85</v>
      </c>
      <c r="R947">
        <v>2.65</v>
      </c>
      <c r="S947">
        <v>3.5</v>
      </c>
      <c r="T947">
        <v>3.25</v>
      </c>
      <c r="U947" t="str">
        <f t="shared" si="14"/>
        <v>AWAY STRONGER</v>
      </c>
      <c r="V947" t="str" cm="1">
        <f t="array" ref="V947">_xlfn.IFS(N947="H","HOME WIN",N947="D","DRAW",N947="A","AWAY WIN")</f>
        <v>DRAW</v>
      </c>
    </row>
    <row r="948" spans="1:22" x14ac:dyDescent="0.45">
      <c r="A948" t="s">
        <v>61</v>
      </c>
      <c r="B948" s="2">
        <v>41686</v>
      </c>
      <c r="C948" s="1">
        <v>0.5</v>
      </c>
      <c r="D948" t="s">
        <v>63</v>
      </c>
      <c r="E948" t="s">
        <v>80</v>
      </c>
      <c r="F948">
        <v>1332.05</v>
      </c>
      <c r="G948">
        <v>1301.97</v>
      </c>
      <c r="H948">
        <v>4</v>
      </c>
      <c r="I948">
        <v>6</v>
      </c>
      <c r="J948">
        <v>6</v>
      </c>
      <c r="K948">
        <v>9</v>
      </c>
      <c r="L948">
        <v>1</v>
      </c>
      <c r="M948">
        <v>0</v>
      </c>
      <c r="N948" t="s">
        <v>23</v>
      </c>
      <c r="O948">
        <v>2.1800000000000002</v>
      </c>
      <c r="P948">
        <v>3.19</v>
      </c>
      <c r="Q948">
        <v>3.32</v>
      </c>
      <c r="R948">
        <v>2.4</v>
      </c>
      <c r="S948">
        <v>3.4</v>
      </c>
      <c r="T948">
        <v>3.75</v>
      </c>
      <c r="U948" t="str">
        <f t="shared" si="14"/>
        <v>HOME STRONGER</v>
      </c>
      <c r="V948" t="str" cm="1">
        <f t="array" ref="V948">_xlfn.IFS(N948="H","HOME WIN",N948="D","DRAW",N948="A","AWAY WIN")</f>
        <v>HOME WIN</v>
      </c>
    </row>
    <row r="949" spans="1:22" x14ac:dyDescent="0.45">
      <c r="A949" t="s">
        <v>61</v>
      </c>
      <c r="B949" s="2">
        <v>41687</v>
      </c>
      <c r="C949" s="1">
        <v>0.70833333333333337</v>
      </c>
      <c r="D949" t="s">
        <v>85</v>
      </c>
      <c r="E949" t="s">
        <v>77</v>
      </c>
      <c r="F949">
        <v>1274.8599999999999</v>
      </c>
      <c r="G949">
        <v>1362.91</v>
      </c>
      <c r="H949">
        <v>1</v>
      </c>
      <c r="I949">
        <v>5</v>
      </c>
      <c r="J949">
        <v>9</v>
      </c>
      <c r="K949">
        <v>15</v>
      </c>
      <c r="L949">
        <v>0</v>
      </c>
      <c r="M949">
        <v>1</v>
      </c>
      <c r="N949" t="s">
        <v>34</v>
      </c>
      <c r="O949">
        <v>2.99</v>
      </c>
      <c r="P949">
        <v>3.11</v>
      </c>
      <c r="Q949">
        <v>2.39</v>
      </c>
      <c r="R949">
        <v>3.34</v>
      </c>
      <c r="S949">
        <v>3.3</v>
      </c>
      <c r="T949">
        <v>2.5499999999999998</v>
      </c>
      <c r="U949" t="str">
        <f t="shared" si="14"/>
        <v>AWAY STRONGER</v>
      </c>
      <c r="V949" t="str" cm="1">
        <f t="array" ref="V949">_xlfn.IFS(N949="H","HOME WIN",N949="D","DRAW",N949="A","AWAY WIN")</f>
        <v>AWAY WIN</v>
      </c>
    </row>
    <row r="950" spans="1:22" x14ac:dyDescent="0.45">
      <c r="A950" t="s">
        <v>61</v>
      </c>
      <c r="B950" s="2">
        <v>41691</v>
      </c>
      <c r="C950" s="1">
        <v>0.70833333333333337</v>
      </c>
      <c r="D950" t="s">
        <v>80</v>
      </c>
      <c r="E950" t="s">
        <v>64</v>
      </c>
      <c r="F950">
        <v>1301.97</v>
      </c>
      <c r="G950">
        <v>1247.1400000000001</v>
      </c>
      <c r="H950">
        <v>6</v>
      </c>
      <c r="I950">
        <v>9</v>
      </c>
      <c r="J950">
        <v>6</v>
      </c>
      <c r="K950">
        <v>6</v>
      </c>
      <c r="L950">
        <v>2</v>
      </c>
      <c r="M950">
        <v>2</v>
      </c>
      <c r="N950" t="s">
        <v>28</v>
      </c>
      <c r="O950">
        <v>1.71</v>
      </c>
      <c r="P950">
        <v>3.38</v>
      </c>
      <c r="Q950">
        <v>5.18</v>
      </c>
      <c r="R950">
        <v>1.84</v>
      </c>
      <c r="S950">
        <v>3.6</v>
      </c>
      <c r="T950">
        <v>5.86</v>
      </c>
      <c r="U950" t="str">
        <f t="shared" si="14"/>
        <v>HOME STRONGER</v>
      </c>
      <c r="V950" t="str" cm="1">
        <f t="array" ref="V950">_xlfn.IFS(N950="H","HOME WIN",N950="D","DRAW",N950="A","AWAY WIN")</f>
        <v>DRAW</v>
      </c>
    </row>
    <row r="951" spans="1:22" x14ac:dyDescent="0.45">
      <c r="A951" t="s">
        <v>65</v>
      </c>
      <c r="B951" s="2">
        <v>41691</v>
      </c>
      <c r="C951" s="1">
        <v>0.77083333333333337</v>
      </c>
      <c r="D951" t="s">
        <v>66</v>
      </c>
      <c r="E951" t="s">
        <v>96</v>
      </c>
      <c r="F951">
        <v>1549.76</v>
      </c>
      <c r="G951">
        <v>1271.72</v>
      </c>
      <c r="H951">
        <v>5</v>
      </c>
      <c r="I951">
        <v>8</v>
      </c>
      <c r="J951">
        <v>3</v>
      </c>
      <c r="K951">
        <v>3</v>
      </c>
      <c r="L951">
        <v>3</v>
      </c>
      <c r="M951">
        <v>0</v>
      </c>
      <c r="N951" t="s">
        <v>23</v>
      </c>
      <c r="O951">
        <v>1.1299999999999999</v>
      </c>
      <c r="P951">
        <v>7</v>
      </c>
      <c r="Q951">
        <v>16.5</v>
      </c>
      <c r="R951">
        <v>1.17</v>
      </c>
      <c r="S951">
        <v>8.5</v>
      </c>
      <c r="T951">
        <v>23.2</v>
      </c>
      <c r="U951" t="str">
        <f t="shared" si="14"/>
        <v>HOME STRONGER</v>
      </c>
      <c r="V951" t="str" cm="1">
        <f t="array" ref="V951">_xlfn.IFS(N951="H","HOME WIN",N951="D","DRAW",N951="A","AWAY WIN")</f>
        <v>HOME WIN</v>
      </c>
    </row>
    <row r="952" spans="1:22" x14ac:dyDescent="0.45">
      <c r="A952" t="s">
        <v>35</v>
      </c>
      <c r="B952" s="2">
        <v>41692</v>
      </c>
      <c r="C952" s="1">
        <v>0.64583333333333337</v>
      </c>
      <c r="D952" t="s">
        <v>36</v>
      </c>
      <c r="E952" t="s">
        <v>37</v>
      </c>
      <c r="F952">
        <v>1436.64</v>
      </c>
      <c r="G952">
        <v>1391.49</v>
      </c>
      <c r="H952">
        <v>4</v>
      </c>
      <c r="I952">
        <v>6</v>
      </c>
      <c r="J952">
        <v>6</v>
      </c>
      <c r="K952">
        <v>9</v>
      </c>
      <c r="L952">
        <v>2</v>
      </c>
      <c r="M952">
        <v>2</v>
      </c>
      <c r="N952" t="s">
        <v>28</v>
      </c>
      <c r="O952">
        <v>2.35</v>
      </c>
      <c r="P952">
        <v>3.21</v>
      </c>
      <c r="Q952">
        <v>2.99</v>
      </c>
      <c r="R952">
        <v>2.52</v>
      </c>
      <c r="S952">
        <v>3.45</v>
      </c>
      <c r="T952">
        <v>3.3</v>
      </c>
      <c r="U952" t="str">
        <f t="shared" si="14"/>
        <v>HOME STRONGER</v>
      </c>
      <c r="V952" t="str" cm="1">
        <f t="array" ref="V952">_xlfn.IFS(N952="H","HOME WIN",N952="D","DRAW",N952="A","AWAY WIN")</f>
        <v>DRAW</v>
      </c>
    </row>
    <row r="953" spans="1:22" x14ac:dyDescent="0.45">
      <c r="A953" t="s">
        <v>31</v>
      </c>
      <c r="B953" s="2">
        <v>41692</v>
      </c>
      <c r="C953" s="1">
        <v>0.66666666666666663</v>
      </c>
      <c r="D953" t="s">
        <v>44</v>
      </c>
      <c r="E953" t="s">
        <v>55</v>
      </c>
      <c r="F953">
        <v>1380.71</v>
      </c>
      <c r="G953">
        <v>1500.78</v>
      </c>
      <c r="H953">
        <v>4</v>
      </c>
      <c r="I953">
        <v>6</v>
      </c>
      <c r="J953">
        <v>9</v>
      </c>
      <c r="K953">
        <v>12</v>
      </c>
      <c r="L953">
        <v>2</v>
      </c>
      <c r="M953">
        <v>1</v>
      </c>
      <c r="N953" t="s">
        <v>23</v>
      </c>
      <c r="O953">
        <v>2.85</v>
      </c>
      <c r="P953">
        <v>3.34</v>
      </c>
      <c r="Q953">
        <v>2.4</v>
      </c>
      <c r="R953">
        <v>3.1</v>
      </c>
      <c r="S953">
        <v>3.48</v>
      </c>
      <c r="T953">
        <v>2.6</v>
      </c>
      <c r="U953" t="str">
        <f t="shared" si="14"/>
        <v>AWAY STRONGER</v>
      </c>
      <c r="V953" t="str" cm="1">
        <f t="array" ref="V953">_xlfn.IFS(N953="H","HOME WIN",N953="D","DRAW",N953="A","AWAY WIN")</f>
        <v>HOME WIN</v>
      </c>
    </row>
    <row r="954" spans="1:22" x14ac:dyDescent="0.45">
      <c r="A954" t="s">
        <v>61</v>
      </c>
      <c r="B954" s="2">
        <v>41693</v>
      </c>
      <c r="C954" s="1">
        <v>0.60416666666666663</v>
      </c>
      <c r="D954" t="s">
        <v>77</v>
      </c>
      <c r="E954" t="s">
        <v>90</v>
      </c>
      <c r="F954">
        <v>1362.91</v>
      </c>
      <c r="G954">
        <v>1261.4000000000001</v>
      </c>
      <c r="H954">
        <v>9</v>
      </c>
      <c r="I954">
        <v>15</v>
      </c>
      <c r="J954">
        <v>3</v>
      </c>
      <c r="K954">
        <v>3</v>
      </c>
      <c r="L954">
        <v>3</v>
      </c>
      <c r="M954">
        <v>1</v>
      </c>
      <c r="N954" t="s">
        <v>23</v>
      </c>
      <c r="O954">
        <v>1.75</v>
      </c>
      <c r="P954">
        <v>3.36</v>
      </c>
      <c r="Q954">
        <v>4.92</v>
      </c>
      <c r="R954">
        <v>1.9</v>
      </c>
      <c r="S954">
        <v>3.65</v>
      </c>
      <c r="T954">
        <v>5.7</v>
      </c>
      <c r="U954" t="str">
        <f t="shared" si="14"/>
        <v>HOME STRONGER</v>
      </c>
      <c r="V954" t="str" cm="1">
        <f t="array" ref="V954">_xlfn.IFS(N954="H","HOME WIN",N954="D","DRAW",N954="A","AWAY WIN")</f>
        <v>HOME WIN</v>
      </c>
    </row>
    <row r="955" spans="1:22" x14ac:dyDescent="0.45">
      <c r="A955" t="s">
        <v>35</v>
      </c>
      <c r="B955" s="2">
        <v>41693</v>
      </c>
      <c r="C955" s="1">
        <v>0.64583333333333337</v>
      </c>
      <c r="D955" t="s">
        <v>39</v>
      </c>
      <c r="E955" t="s">
        <v>47</v>
      </c>
      <c r="F955">
        <v>1690.92</v>
      </c>
      <c r="G955">
        <v>1368.61</v>
      </c>
      <c r="H955">
        <v>9</v>
      </c>
      <c r="I955">
        <v>15</v>
      </c>
      <c r="J955">
        <v>4</v>
      </c>
      <c r="K955">
        <v>5</v>
      </c>
      <c r="L955">
        <v>6</v>
      </c>
      <c r="M955">
        <v>1</v>
      </c>
      <c r="N955" t="s">
        <v>23</v>
      </c>
      <c r="O955">
        <v>1.1499999999999999</v>
      </c>
      <c r="P955">
        <v>7.56</v>
      </c>
      <c r="Q955">
        <v>15.18</v>
      </c>
      <c r="R955">
        <v>1.19</v>
      </c>
      <c r="S955">
        <v>8.0299999999999994</v>
      </c>
      <c r="T955">
        <v>19</v>
      </c>
      <c r="U955" t="str">
        <f t="shared" si="14"/>
        <v>HOME STRONGER</v>
      </c>
      <c r="V955" t="str" cm="1">
        <f t="array" ref="V955">_xlfn.IFS(N955="H","HOME WIN",N955="D","DRAW",N955="A","AWAY WIN")</f>
        <v>HOME WIN</v>
      </c>
    </row>
    <row r="956" spans="1:22" x14ac:dyDescent="0.45">
      <c r="A956" t="s">
        <v>65</v>
      </c>
      <c r="B956" s="2">
        <v>41693</v>
      </c>
      <c r="C956" s="1">
        <v>0.66666666666666663</v>
      </c>
      <c r="D956" t="s">
        <v>72</v>
      </c>
      <c r="E956" t="s">
        <v>73</v>
      </c>
      <c r="F956">
        <v>1499.49</v>
      </c>
      <c r="G956">
        <v>1513.76</v>
      </c>
      <c r="H956">
        <v>4</v>
      </c>
      <c r="I956">
        <v>5</v>
      </c>
      <c r="J956">
        <v>5</v>
      </c>
      <c r="K956">
        <v>9</v>
      </c>
      <c r="L956">
        <v>0</v>
      </c>
      <c r="M956">
        <v>0</v>
      </c>
      <c r="N956" t="s">
        <v>28</v>
      </c>
      <c r="O956">
        <v>1.77</v>
      </c>
      <c r="P956">
        <v>3.37</v>
      </c>
      <c r="Q956">
        <v>4.3899999999999997</v>
      </c>
      <c r="R956">
        <v>1.9</v>
      </c>
      <c r="S956">
        <v>3.7</v>
      </c>
      <c r="T956">
        <v>5.64</v>
      </c>
      <c r="U956" t="str">
        <f t="shared" si="14"/>
        <v>AWAY STRONGER</v>
      </c>
      <c r="V956" t="str" cm="1">
        <f t="array" ref="V956">_xlfn.IFS(N956="H","HOME WIN",N956="D","DRAW",N956="A","AWAY WIN")</f>
        <v>DRAW</v>
      </c>
    </row>
    <row r="957" spans="1:22" x14ac:dyDescent="0.45">
      <c r="A957" t="s">
        <v>31</v>
      </c>
      <c r="B957" s="2">
        <v>41693</v>
      </c>
      <c r="C957" s="1">
        <v>0.75</v>
      </c>
      <c r="D957" t="s">
        <v>57</v>
      </c>
      <c r="E957" t="s">
        <v>68</v>
      </c>
      <c r="F957">
        <v>1422.91</v>
      </c>
      <c r="G957">
        <v>1442.26</v>
      </c>
      <c r="H957">
        <v>7</v>
      </c>
      <c r="I957">
        <v>11</v>
      </c>
      <c r="J957">
        <v>3</v>
      </c>
      <c r="K957">
        <v>7</v>
      </c>
      <c r="L957">
        <v>2</v>
      </c>
      <c r="M957">
        <v>2</v>
      </c>
      <c r="N957" t="s">
        <v>28</v>
      </c>
      <c r="O957">
        <v>2.2799999999999998</v>
      </c>
      <c r="P957">
        <v>3.32</v>
      </c>
      <c r="Q957">
        <v>3.06</v>
      </c>
      <c r="R957">
        <v>2.4500000000000002</v>
      </c>
      <c r="S957">
        <v>3.52</v>
      </c>
      <c r="T957">
        <v>3.3</v>
      </c>
      <c r="U957" t="str">
        <f t="shared" si="14"/>
        <v>AWAY STRONGER</v>
      </c>
      <c r="V957" t="str" cm="1">
        <f t="array" ref="V957">_xlfn.IFS(N957="H","HOME WIN",N957="D","DRAW",N957="A","AWAY WIN")</f>
        <v>DRAW</v>
      </c>
    </row>
    <row r="958" spans="1:22" x14ac:dyDescent="0.45">
      <c r="A958" t="s">
        <v>31</v>
      </c>
      <c r="B958" s="2">
        <v>41694</v>
      </c>
      <c r="C958" s="1">
        <v>0.75</v>
      </c>
      <c r="D958" t="s">
        <v>45</v>
      </c>
      <c r="E958" t="s">
        <v>56</v>
      </c>
      <c r="F958">
        <v>1443.04</v>
      </c>
      <c r="G958">
        <v>1447.55</v>
      </c>
      <c r="H958">
        <v>9</v>
      </c>
      <c r="I958">
        <v>9</v>
      </c>
      <c r="J958">
        <v>5</v>
      </c>
      <c r="K958">
        <v>9</v>
      </c>
      <c r="L958">
        <v>2</v>
      </c>
      <c r="M958">
        <v>1</v>
      </c>
      <c r="N958" t="s">
        <v>23</v>
      </c>
      <c r="O958">
        <v>2.48</v>
      </c>
      <c r="P958">
        <v>3.3</v>
      </c>
      <c r="Q958">
        <v>2.78</v>
      </c>
      <c r="R958">
        <v>2.66</v>
      </c>
      <c r="S958">
        <v>3.5</v>
      </c>
      <c r="T958">
        <v>3</v>
      </c>
      <c r="U958" t="str">
        <f t="shared" si="14"/>
        <v>AWAY STRONGER</v>
      </c>
      <c r="V958" t="str" cm="1">
        <f t="array" ref="V958">_xlfn.IFS(N958="H","HOME WIN",N958="D","DRAW",N958="A","AWAY WIN")</f>
        <v>HOME WIN</v>
      </c>
    </row>
    <row r="959" spans="1:22" x14ac:dyDescent="0.45">
      <c r="A959" t="s">
        <v>31</v>
      </c>
      <c r="B959" s="2">
        <v>41698</v>
      </c>
      <c r="C959" s="1">
        <v>0.72916666666666663</v>
      </c>
      <c r="D959" t="s">
        <v>56</v>
      </c>
      <c r="E959" t="s">
        <v>95</v>
      </c>
      <c r="F959">
        <v>1447.55</v>
      </c>
      <c r="G959">
        <v>1331.82</v>
      </c>
      <c r="H959">
        <v>4</v>
      </c>
      <c r="I959">
        <v>6</v>
      </c>
      <c r="J959">
        <v>2</v>
      </c>
      <c r="K959">
        <v>6</v>
      </c>
      <c r="L959">
        <v>2</v>
      </c>
      <c r="M959">
        <v>0</v>
      </c>
      <c r="N959" t="s">
        <v>23</v>
      </c>
      <c r="O959">
        <v>1.57</v>
      </c>
      <c r="P959">
        <v>3.92</v>
      </c>
      <c r="Q959">
        <v>5.75</v>
      </c>
      <c r="R959">
        <v>1.62</v>
      </c>
      <c r="S959">
        <v>4.32</v>
      </c>
      <c r="T959">
        <v>6.5</v>
      </c>
      <c r="U959" t="str">
        <f t="shared" si="14"/>
        <v>HOME STRONGER</v>
      </c>
      <c r="V959" t="str" cm="1">
        <f t="array" ref="V959">_xlfn.IFS(N959="H","HOME WIN",N959="D","DRAW",N959="A","AWAY WIN")</f>
        <v>HOME WIN</v>
      </c>
    </row>
    <row r="960" spans="1:22" x14ac:dyDescent="0.45">
      <c r="A960" t="s">
        <v>31</v>
      </c>
      <c r="B960" s="2">
        <v>41703</v>
      </c>
      <c r="C960" s="1">
        <v>0.66666666666666663</v>
      </c>
      <c r="D960" t="s">
        <v>68</v>
      </c>
      <c r="E960" t="s">
        <v>45</v>
      </c>
      <c r="F960">
        <v>1441.82</v>
      </c>
      <c r="G960">
        <v>1446.67</v>
      </c>
      <c r="H960">
        <v>3</v>
      </c>
      <c r="I960">
        <v>5</v>
      </c>
      <c r="J960">
        <v>9</v>
      </c>
      <c r="K960">
        <v>12</v>
      </c>
      <c r="L960">
        <v>0</v>
      </c>
      <c r="M960">
        <v>2</v>
      </c>
      <c r="N960" t="s">
        <v>34</v>
      </c>
      <c r="O960">
        <v>2.09</v>
      </c>
      <c r="P960">
        <v>3.43</v>
      </c>
      <c r="Q960">
        <v>3.38</v>
      </c>
      <c r="R960">
        <v>2.2000000000000002</v>
      </c>
      <c r="S960">
        <v>3.75</v>
      </c>
      <c r="T960">
        <v>3.8</v>
      </c>
      <c r="U960" t="str">
        <f t="shared" si="14"/>
        <v>AWAY STRONGER</v>
      </c>
      <c r="V960" t="str" cm="1">
        <f t="array" ref="V960">_xlfn.IFS(N960="H","HOME WIN",N960="D","DRAW",N960="A","AWAY WIN")</f>
        <v>AWAY WIN</v>
      </c>
    </row>
    <row r="961" spans="1:22" x14ac:dyDescent="0.45">
      <c r="A961" t="s">
        <v>65</v>
      </c>
      <c r="B961" s="2">
        <v>41703</v>
      </c>
      <c r="C961" s="1">
        <v>0.70833333333333337</v>
      </c>
      <c r="D961" t="s">
        <v>73</v>
      </c>
      <c r="E961" t="s">
        <v>79</v>
      </c>
      <c r="F961">
        <v>1515.73</v>
      </c>
      <c r="G961">
        <v>1497.69</v>
      </c>
      <c r="H961">
        <v>5</v>
      </c>
      <c r="I961">
        <v>9</v>
      </c>
      <c r="J961">
        <v>1</v>
      </c>
      <c r="K961">
        <v>7</v>
      </c>
      <c r="L961">
        <v>1</v>
      </c>
      <c r="M961">
        <v>0</v>
      </c>
      <c r="N961" t="s">
        <v>23</v>
      </c>
      <c r="O961">
        <v>3.1</v>
      </c>
      <c r="P961">
        <v>3.21</v>
      </c>
      <c r="Q961">
        <v>2.19</v>
      </c>
      <c r="R961">
        <v>3.59</v>
      </c>
      <c r="S961">
        <v>3.4</v>
      </c>
      <c r="T961">
        <v>2.3199999999999998</v>
      </c>
      <c r="U961" t="str">
        <f t="shared" si="14"/>
        <v>HOME STRONGER</v>
      </c>
      <c r="V961" t="str" cm="1">
        <f t="array" ref="V961">_xlfn.IFS(N961="H","HOME WIN",N961="D","DRAW",N961="A","AWAY WIN")</f>
        <v>HOME WIN</v>
      </c>
    </row>
    <row r="962" spans="1:22" x14ac:dyDescent="0.45">
      <c r="A962" t="s">
        <v>41</v>
      </c>
      <c r="B962" s="2">
        <v>41706</v>
      </c>
      <c r="C962" s="1">
        <v>0.58333333333333337</v>
      </c>
      <c r="D962" t="s">
        <v>54</v>
      </c>
      <c r="E962" t="s">
        <v>91</v>
      </c>
      <c r="F962">
        <v>1402.15</v>
      </c>
      <c r="G962">
        <v>1261.27</v>
      </c>
      <c r="H962">
        <v>7</v>
      </c>
      <c r="I962">
        <v>7</v>
      </c>
      <c r="J962">
        <v>3</v>
      </c>
      <c r="K962">
        <v>6</v>
      </c>
      <c r="L962">
        <v>1</v>
      </c>
      <c r="M962">
        <v>1</v>
      </c>
      <c r="N962" t="s">
        <v>28</v>
      </c>
      <c r="O962">
        <v>1.46</v>
      </c>
      <c r="P962">
        <v>4.26</v>
      </c>
      <c r="Q962">
        <v>6.72</v>
      </c>
      <c r="R962">
        <v>1.5</v>
      </c>
      <c r="S962">
        <v>4.71</v>
      </c>
      <c r="T962">
        <v>7.5</v>
      </c>
      <c r="U962" t="str">
        <f t="shared" si="14"/>
        <v>HOME STRONGER</v>
      </c>
      <c r="V962" t="str" cm="1">
        <f t="array" ref="V962">_xlfn.IFS(N962="H","HOME WIN",N962="D","DRAW",N962="A","AWAY WIN")</f>
        <v>DRAW</v>
      </c>
    </row>
    <row r="963" spans="1:22" x14ac:dyDescent="0.45">
      <c r="A963" t="s">
        <v>61</v>
      </c>
      <c r="B963" s="2">
        <v>41706</v>
      </c>
      <c r="C963" s="1">
        <v>0.60416666666666663</v>
      </c>
      <c r="D963" t="s">
        <v>64</v>
      </c>
      <c r="E963" t="s">
        <v>63</v>
      </c>
      <c r="F963">
        <v>1255.82</v>
      </c>
      <c r="G963">
        <v>1350.34</v>
      </c>
      <c r="H963">
        <v>5</v>
      </c>
      <c r="I963">
        <v>8</v>
      </c>
      <c r="J963">
        <v>9</v>
      </c>
      <c r="K963">
        <v>10</v>
      </c>
      <c r="L963">
        <v>3</v>
      </c>
      <c r="M963">
        <v>0</v>
      </c>
      <c r="N963" t="s">
        <v>23</v>
      </c>
      <c r="O963">
        <v>2.13</v>
      </c>
      <c r="P963">
        <v>3.26</v>
      </c>
      <c r="Q963">
        <v>3.35</v>
      </c>
      <c r="R963">
        <v>2.25</v>
      </c>
      <c r="S963">
        <v>3.4</v>
      </c>
      <c r="T963">
        <v>3.71</v>
      </c>
      <c r="U963" t="str">
        <f t="shared" ref="U963:U1026" si="15">IF(F963&gt;G963,"HOME STRONGER","AWAY STRONGER")</f>
        <v>AWAY STRONGER</v>
      </c>
      <c r="V963" t="str" cm="1">
        <f t="array" ref="V963">_xlfn.IFS(N963="H","HOME WIN",N963="D","DRAW",N963="A","AWAY WIN")</f>
        <v>HOME WIN</v>
      </c>
    </row>
    <row r="964" spans="1:22" x14ac:dyDescent="0.45">
      <c r="A964" t="s">
        <v>31</v>
      </c>
      <c r="B964" s="2">
        <v>41706</v>
      </c>
      <c r="C964" s="1">
        <v>0.66666666666666663</v>
      </c>
      <c r="D964" t="s">
        <v>56</v>
      </c>
      <c r="E964" t="s">
        <v>45</v>
      </c>
      <c r="F964">
        <v>1445.66</v>
      </c>
      <c r="G964">
        <v>1446.67</v>
      </c>
      <c r="H964">
        <v>6</v>
      </c>
      <c r="I964">
        <v>8</v>
      </c>
      <c r="J964">
        <v>9</v>
      </c>
      <c r="K964">
        <v>15</v>
      </c>
      <c r="L964">
        <v>3</v>
      </c>
      <c r="M964">
        <v>2</v>
      </c>
      <c r="N964" t="s">
        <v>23</v>
      </c>
      <c r="O964">
        <v>2.4300000000000002</v>
      </c>
      <c r="P964">
        <v>3.24</v>
      </c>
      <c r="Q964">
        <v>2.88</v>
      </c>
      <c r="R964">
        <v>2.5499999999999998</v>
      </c>
      <c r="S964">
        <v>3.36</v>
      </c>
      <c r="T964">
        <v>3.06</v>
      </c>
      <c r="U964" t="str">
        <f t="shared" si="15"/>
        <v>AWAY STRONGER</v>
      </c>
      <c r="V964" t="str" cm="1">
        <f t="array" ref="V964">_xlfn.IFS(N964="H","HOME WIN",N964="D","DRAW",N964="A","AWAY WIN")</f>
        <v>HOME WIN</v>
      </c>
    </row>
    <row r="965" spans="1:22" x14ac:dyDescent="0.45">
      <c r="A965" t="s">
        <v>20</v>
      </c>
      <c r="B965" s="2">
        <v>41706</v>
      </c>
      <c r="C965" s="1">
        <v>0.70833333333333337</v>
      </c>
      <c r="D965" t="s">
        <v>88</v>
      </c>
      <c r="E965" t="s">
        <v>25</v>
      </c>
      <c r="F965">
        <v>1287.74</v>
      </c>
      <c r="G965">
        <v>1431.85</v>
      </c>
      <c r="H965">
        <v>1</v>
      </c>
      <c r="I965">
        <v>5</v>
      </c>
      <c r="J965">
        <v>4</v>
      </c>
      <c r="K965">
        <v>10</v>
      </c>
      <c r="L965">
        <v>1</v>
      </c>
      <c r="M965">
        <v>1</v>
      </c>
      <c r="N965" t="s">
        <v>28</v>
      </c>
      <c r="O965">
        <v>3.28</v>
      </c>
      <c r="P965">
        <v>3.41</v>
      </c>
      <c r="Q965">
        <v>2.13</v>
      </c>
      <c r="R965">
        <v>3.4</v>
      </c>
      <c r="S965">
        <v>3.67</v>
      </c>
      <c r="T965">
        <v>2.21</v>
      </c>
      <c r="U965" t="str">
        <f t="shared" si="15"/>
        <v>AWAY STRONGER</v>
      </c>
      <c r="V965" t="str" cm="1">
        <f t="array" ref="V965">_xlfn.IFS(N965="H","HOME WIN",N965="D","DRAW",N965="A","AWAY WIN")</f>
        <v>DRAW</v>
      </c>
    </row>
    <row r="966" spans="1:22" x14ac:dyDescent="0.45">
      <c r="A966" t="s">
        <v>20</v>
      </c>
      <c r="B966" s="2">
        <v>41706</v>
      </c>
      <c r="C966" s="1">
        <v>0.75</v>
      </c>
      <c r="D966" t="s">
        <v>22</v>
      </c>
      <c r="E966" t="s">
        <v>30</v>
      </c>
      <c r="F966">
        <v>1177.83</v>
      </c>
      <c r="G966">
        <v>1490.37</v>
      </c>
      <c r="H966">
        <v>3</v>
      </c>
      <c r="I966">
        <v>6</v>
      </c>
      <c r="J966">
        <v>7</v>
      </c>
      <c r="K966">
        <v>8</v>
      </c>
      <c r="L966">
        <v>4</v>
      </c>
      <c r="M966">
        <v>1</v>
      </c>
      <c r="N966" t="s">
        <v>23</v>
      </c>
      <c r="O966">
        <v>3.18</v>
      </c>
      <c r="P966">
        <v>3.51</v>
      </c>
      <c r="Q966">
        <v>2.14</v>
      </c>
      <c r="R966">
        <v>3.45</v>
      </c>
      <c r="S966">
        <v>3.75</v>
      </c>
      <c r="T966">
        <v>2.2799999999999998</v>
      </c>
      <c r="U966" t="str">
        <f t="shared" si="15"/>
        <v>AWAY STRONGER</v>
      </c>
      <c r="V966" t="str" cm="1">
        <f t="array" ref="V966">_xlfn.IFS(N966="H","HOME WIN",N966="D","DRAW",N966="A","AWAY WIN")</f>
        <v>HOME WIN</v>
      </c>
    </row>
    <row r="967" spans="1:22" x14ac:dyDescent="0.45">
      <c r="A967" t="s">
        <v>65</v>
      </c>
      <c r="B967" s="2">
        <v>41706</v>
      </c>
      <c r="C967" s="1">
        <v>0.79166666666666663</v>
      </c>
      <c r="D967" t="s">
        <v>79</v>
      </c>
      <c r="E967" t="s">
        <v>72</v>
      </c>
      <c r="F967">
        <v>1497.69</v>
      </c>
      <c r="G967">
        <v>1496.18</v>
      </c>
      <c r="H967">
        <v>1</v>
      </c>
      <c r="I967">
        <v>4</v>
      </c>
      <c r="J967">
        <v>3</v>
      </c>
      <c r="K967">
        <v>6</v>
      </c>
      <c r="L967">
        <v>0</v>
      </c>
      <c r="M967">
        <v>0</v>
      </c>
      <c r="N967" t="s">
        <v>28</v>
      </c>
      <c r="O967">
        <v>2.39</v>
      </c>
      <c r="P967">
        <v>3.11</v>
      </c>
      <c r="Q967">
        <v>2.86</v>
      </c>
      <c r="R967">
        <v>2.5499999999999998</v>
      </c>
      <c r="S967">
        <v>3.4</v>
      </c>
      <c r="T967">
        <v>3.12</v>
      </c>
      <c r="U967" t="str">
        <f t="shared" si="15"/>
        <v>HOME STRONGER</v>
      </c>
      <c r="V967" t="str" cm="1">
        <f t="array" ref="V967">_xlfn.IFS(N967="H","HOME WIN",N967="D","DRAW",N967="A","AWAY WIN")</f>
        <v>DRAW</v>
      </c>
    </row>
    <row r="968" spans="1:22" x14ac:dyDescent="0.45">
      <c r="A968" t="s">
        <v>20</v>
      </c>
      <c r="B968" s="2">
        <v>41708</v>
      </c>
      <c r="C968" s="1">
        <v>0.75</v>
      </c>
      <c r="D968" t="s">
        <v>29</v>
      </c>
      <c r="E968" t="s">
        <v>30</v>
      </c>
      <c r="F968">
        <v>1310.21</v>
      </c>
      <c r="G968">
        <v>1490.37</v>
      </c>
      <c r="H968">
        <v>9</v>
      </c>
      <c r="I968">
        <v>12</v>
      </c>
      <c r="J968">
        <v>6</v>
      </c>
      <c r="K968">
        <v>8</v>
      </c>
      <c r="L968">
        <v>0</v>
      </c>
      <c r="M968">
        <v>2</v>
      </c>
      <c r="N968" t="s">
        <v>34</v>
      </c>
      <c r="O968">
        <v>2.58</v>
      </c>
      <c r="P968">
        <v>3.4</v>
      </c>
      <c r="Q968">
        <v>2.58</v>
      </c>
      <c r="R968">
        <v>2.78</v>
      </c>
      <c r="S968">
        <v>3.75</v>
      </c>
      <c r="T968">
        <v>2.75</v>
      </c>
      <c r="U968" t="str">
        <f t="shared" si="15"/>
        <v>AWAY STRONGER</v>
      </c>
      <c r="V968" t="str" cm="1">
        <f t="array" ref="V968">_xlfn.IFS(N968="H","HOME WIN",N968="D","DRAW",N968="A","AWAY WIN")</f>
        <v>AWAY WIN</v>
      </c>
    </row>
    <row r="969" spans="1:22" x14ac:dyDescent="0.45">
      <c r="A969" t="s">
        <v>41</v>
      </c>
      <c r="B969" s="2">
        <v>41708</v>
      </c>
      <c r="C969" s="1">
        <v>0.75</v>
      </c>
      <c r="D969" t="s">
        <v>52</v>
      </c>
      <c r="E969" t="s">
        <v>54</v>
      </c>
      <c r="F969">
        <v>1440.21</v>
      </c>
      <c r="G969">
        <v>1402.15</v>
      </c>
      <c r="H969">
        <v>4</v>
      </c>
      <c r="I969">
        <v>4</v>
      </c>
      <c r="J969">
        <v>5</v>
      </c>
      <c r="K969">
        <v>8</v>
      </c>
      <c r="L969">
        <v>4</v>
      </c>
      <c r="M969">
        <v>1</v>
      </c>
      <c r="N969" t="s">
        <v>23</v>
      </c>
      <c r="O969">
        <v>1.68</v>
      </c>
      <c r="P969">
        <v>3.77</v>
      </c>
      <c r="Q969">
        <v>4.84</v>
      </c>
      <c r="R969">
        <v>1.83</v>
      </c>
      <c r="S969">
        <v>4.0999999999999996</v>
      </c>
      <c r="T969">
        <v>5.4</v>
      </c>
      <c r="U969" t="str">
        <f t="shared" si="15"/>
        <v>HOME STRONGER</v>
      </c>
      <c r="V969" t="str" cm="1">
        <f t="array" ref="V969">_xlfn.IFS(N969="H","HOME WIN",N969="D","DRAW",N969="A","AWAY WIN")</f>
        <v>HOME WIN</v>
      </c>
    </row>
    <row r="970" spans="1:22" x14ac:dyDescent="0.45">
      <c r="A970" t="s">
        <v>61</v>
      </c>
      <c r="B970" s="2">
        <v>41708</v>
      </c>
      <c r="C970" s="1">
        <v>0.8125</v>
      </c>
      <c r="D970" t="s">
        <v>77</v>
      </c>
      <c r="E970" t="s">
        <v>80</v>
      </c>
      <c r="F970">
        <v>1375.74</v>
      </c>
      <c r="G970">
        <v>1293.25</v>
      </c>
      <c r="H970">
        <v>7</v>
      </c>
      <c r="I970">
        <v>13</v>
      </c>
      <c r="J970">
        <v>4</v>
      </c>
      <c r="K970">
        <v>7</v>
      </c>
      <c r="L970">
        <v>0</v>
      </c>
      <c r="M970">
        <v>2</v>
      </c>
      <c r="N970" t="s">
        <v>34</v>
      </c>
      <c r="O970">
        <v>1.73</v>
      </c>
      <c r="P970">
        <v>3.58</v>
      </c>
      <c r="Q970">
        <v>4.67</v>
      </c>
      <c r="R970">
        <v>1.86</v>
      </c>
      <c r="S970">
        <v>3.84</v>
      </c>
      <c r="T970">
        <v>5.5</v>
      </c>
      <c r="U970" t="str">
        <f t="shared" si="15"/>
        <v>HOME STRONGER</v>
      </c>
      <c r="V970" t="str" cm="1">
        <f t="array" ref="V970">_xlfn.IFS(N970="H","HOME WIN",N970="D","DRAW",N970="A","AWAY WIN")</f>
        <v>AWAY WIN</v>
      </c>
    </row>
    <row r="971" spans="1:22" x14ac:dyDescent="0.45">
      <c r="A971" t="s">
        <v>61</v>
      </c>
      <c r="B971" s="2">
        <v>41709</v>
      </c>
      <c r="C971" s="1">
        <v>0.70833333333333337</v>
      </c>
      <c r="D971" t="s">
        <v>64</v>
      </c>
      <c r="E971" t="s">
        <v>85</v>
      </c>
      <c r="F971">
        <v>1255.82</v>
      </c>
      <c r="G971">
        <v>1267.6300000000001</v>
      </c>
      <c r="H971">
        <v>5</v>
      </c>
      <c r="I971">
        <v>9</v>
      </c>
      <c r="J971">
        <v>2</v>
      </c>
      <c r="K971">
        <v>2</v>
      </c>
      <c r="L971">
        <v>2</v>
      </c>
      <c r="M971">
        <v>4</v>
      </c>
      <c r="N971" t="s">
        <v>34</v>
      </c>
      <c r="O971">
        <v>2.08</v>
      </c>
      <c r="P971">
        <v>3.34</v>
      </c>
      <c r="Q971">
        <v>3.43</v>
      </c>
      <c r="R971">
        <v>2.2799999999999998</v>
      </c>
      <c r="S971">
        <v>3.59</v>
      </c>
      <c r="T971">
        <v>3.8</v>
      </c>
      <c r="U971" t="str">
        <f t="shared" si="15"/>
        <v>AWAY STRONGER</v>
      </c>
      <c r="V971" t="str" cm="1">
        <f t="array" ref="V971">_xlfn.IFS(N971="H","HOME WIN",N971="D","DRAW",N971="A","AWAY WIN")</f>
        <v>AWAY WIN</v>
      </c>
    </row>
    <row r="972" spans="1:22" x14ac:dyDescent="0.45">
      <c r="A972" t="s">
        <v>31</v>
      </c>
      <c r="B972" s="2">
        <v>41709</v>
      </c>
      <c r="C972" s="1">
        <v>0.75</v>
      </c>
      <c r="D972" t="s">
        <v>68</v>
      </c>
      <c r="E972" t="s">
        <v>32</v>
      </c>
      <c r="F972">
        <v>1441.82</v>
      </c>
      <c r="G972">
        <v>1332.17</v>
      </c>
      <c r="H972">
        <v>2</v>
      </c>
      <c r="I972">
        <v>4</v>
      </c>
      <c r="J972">
        <v>3</v>
      </c>
      <c r="K972">
        <v>4</v>
      </c>
      <c r="L972">
        <v>2</v>
      </c>
      <c r="M972">
        <v>0</v>
      </c>
      <c r="N972" t="s">
        <v>23</v>
      </c>
      <c r="O972">
        <v>1.85</v>
      </c>
      <c r="P972">
        <v>3.58</v>
      </c>
      <c r="Q972">
        <v>4.09</v>
      </c>
      <c r="R972">
        <v>2.0499999999999998</v>
      </c>
      <c r="S972">
        <v>3.9</v>
      </c>
      <c r="T972">
        <v>5.0599999999999996</v>
      </c>
      <c r="U972" t="str">
        <f t="shared" si="15"/>
        <v>HOME STRONGER</v>
      </c>
      <c r="V972" t="str" cm="1">
        <f t="array" ref="V972">_xlfn.IFS(N972="H","HOME WIN",N972="D","DRAW",N972="A","AWAY WIN")</f>
        <v>HOME WIN</v>
      </c>
    </row>
    <row r="973" spans="1:22" x14ac:dyDescent="0.45">
      <c r="A973" t="s">
        <v>81</v>
      </c>
      <c r="B973" s="2">
        <v>41710</v>
      </c>
      <c r="C973" s="1">
        <v>0.61458333333333337</v>
      </c>
      <c r="D973" t="s">
        <v>83</v>
      </c>
      <c r="E973" t="s">
        <v>82</v>
      </c>
      <c r="F973">
        <v>1657.99</v>
      </c>
      <c r="G973">
        <v>1728.64</v>
      </c>
      <c r="H973">
        <v>4</v>
      </c>
      <c r="I973">
        <v>4</v>
      </c>
      <c r="J973">
        <v>7</v>
      </c>
      <c r="K973">
        <v>10</v>
      </c>
      <c r="L973">
        <v>0</v>
      </c>
      <c r="M973">
        <v>1</v>
      </c>
      <c r="N973" t="s">
        <v>34</v>
      </c>
      <c r="O973">
        <v>2.99</v>
      </c>
      <c r="P973">
        <v>3.13</v>
      </c>
      <c r="Q973">
        <v>2.38</v>
      </c>
      <c r="R973">
        <v>3.3</v>
      </c>
      <c r="S973">
        <v>3.3</v>
      </c>
      <c r="T973">
        <v>2.57</v>
      </c>
      <c r="U973" t="str">
        <f t="shared" si="15"/>
        <v>AWAY STRONGER</v>
      </c>
      <c r="V973" t="str" cm="1">
        <f t="array" ref="V973">_xlfn.IFS(N973="H","HOME WIN",N973="D","DRAW",N973="A","AWAY WIN")</f>
        <v>AWAY WIN</v>
      </c>
    </row>
    <row r="974" spans="1:22" x14ac:dyDescent="0.45">
      <c r="A974" t="s">
        <v>65</v>
      </c>
      <c r="B974" s="2">
        <v>41712</v>
      </c>
      <c r="C974" s="1">
        <v>0.70833333333333337</v>
      </c>
      <c r="D974" t="s">
        <v>96</v>
      </c>
      <c r="E974" t="s">
        <v>72</v>
      </c>
      <c r="F974">
        <v>1269.1099999999999</v>
      </c>
      <c r="G974">
        <v>1496.18</v>
      </c>
      <c r="H974">
        <v>4</v>
      </c>
      <c r="I974">
        <v>4</v>
      </c>
      <c r="J974">
        <v>2</v>
      </c>
      <c r="K974">
        <v>4</v>
      </c>
      <c r="L974">
        <v>2</v>
      </c>
      <c r="M974">
        <v>2</v>
      </c>
      <c r="N974" t="s">
        <v>28</v>
      </c>
      <c r="O974">
        <v>5.65</v>
      </c>
      <c r="P974">
        <v>3.72</v>
      </c>
      <c r="Q974">
        <v>1.55</v>
      </c>
      <c r="R974">
        <v>6.85</v>
      </c>
      <c r="S974">
        <v>4.0999999999999996</v>
      </c>
      <c r="T974">
        <v>1.63</v>
      </c>
      <c r="U974" t="str">
        <f t="shared" si="15"/>
        <v>AWAY STRONGER</v>
      </c>
      <c r="V974" t="str" cm="1">
        <f t="array" ref="V974">_xlfn.IFS(N974="H","HOME WIN",N974="D","DRAW",N974="A","AWAY WIN")</f>
        <v>DRAW</v>
      </c>
    </row>
    <row r="975" spans="1:22" x14ac:dyDescent="0.45">
      <c r="A975" t="s">
        <v>31</v>
      </c>
      <c r="B975" s="2">
        <v>41713</v>
      </c>
      <c r="C975" s="1">
        <v>0.66666666666666663</v>
      </c>
      <c r="D975" t="s">
        <v>56</v>
      </c>
      <c r="E975" t="s">
        <v>93</v>
      </c>
      <c r="F975">
        <v>1432.97</v>
      </c>
      <c r="G975">
        <v>1315.63</v>
      </c>
      <c r="H975">
        <v>6</v>
      </c>
      <c r="I975">
        <v>10</v>
      </c>
      <c r="J975">
        <v>2</v>
      </c>
      <c r="K975">
        <v>2</v>
      </c>
      <c r="L975">
        <v>1</v>
      </c>
      <c r="M975">
        <v>2</v>
      </c>
      <c r="N975" t="s">
        <v>34</v>
      </c>
      <c r="O975">
        <v>1.8</v>
      </c>
      <c r="P975">
        <v>3.51</v>
      </c>
      <c r="Q975">
        <v>4.37</v>
      </c>
      <c r="R975">
        <v>1.86</v>
      </c>
      <c r="S975">
        <v>3.75</v>
      </c>
      <c r="T975">
        <v>5</v>
      </c>
      <c r="U975" t="str">
        <f t="shared" si="15"/>
        <v>HOME STRONGER</v>
      </c>
      <c r="V975" t="str" cm="1">
        <f t="array" ref="V975">_xlfn.IFS(N975="H","HOME WIN",N975="D","DRAW",N975="A","AWAY WIN")</f>
        <v>AWAY WIN</v>
      </c>
    </row>
    <row r="976" spans="1:22" x14ac:dyDescent="0.45">
      <c r="A976" t="s">
        <v>61</v>
      </c>
      <c r="B976" s="2">
        <v>41714</v>
      </c>
      <c r="C976" s="1">
        <v>0.5</v>
      </c>
      <c r="D976" t="s">
        <v>62</v>
      </c>
      <c r="E976" t="s">
        <v>77</v>
      </c>
      <c r="F976">
        <v>1467.62</v>
      </c>
      <c r="G976">
        <v>1365.03</v>
      </c>
      <c r="H976">
        <v>9</v>
      </c>
      <c r="I976">
        <v>13</v>
      </c>
      <c r="J976">
        <v>6</v>
      </c>
      <c r="K976">
        <v>10</v>
      </c>
      <c r="L976">
        <v>2</v>
      </c>
      <c r="M976">
        <v>2</v>
      </c>
      <c r="N976" t="s">
        <v>28</v>
      </c>
      <c r="O976">
        <v>1.58</v>
      </c>
      <c r="P976">
        <v>3.7</v>
      </c>
      <c r="Q976">
        <v>5.89</v>
      </c>
      <c r="R976">
        <v>1.65</v>
      </c>
      <c r="S976">
        <v>3.94</v>
      </c>
      <c r="T976">
        <v>6.96</v>
      </c>
      <c r="U976" t="str">
        <f t="shared" si="15"/>
        <v>HOME STRONGER</v>
      </c>
      <c r="V976" t="str" cm="1">
        <f t="array" ref="V976">_xlfn.IFS(N976="H","HOME WIN",N976="D","DRAW",N976="A","AWAY WIN")</f>
        <v>DRAW</v>
      </c>
    </row>
    <row r="977" spans="1:22" x14ac:dyDescent="0.45">
      <c r="A977" t="s">
        <v>31</v>
      </c>
      <c r="B977" s="2">
        <v>41714</v>
      </c>
      <c r="C977" s="1">
        <v>0.54166666666666663</v>
      </c>
      <c r="D977" t="s">
        <v>44</v>
      </c>
      <c r="E977" t="s">
        <v>95</v>
      </c>
      <c r="F977">
        <v>1378.68</v>
      </c>
      <c r="G977">
        <v>1316.93</v>
      </c>
      <c r="H977">
        <v>7</v>
      </c>
      <c r="I977">
        <v>8</v>
      </c>
      <c r="J977">
        <v>2</v>
      </c>
      <c r="K977">
        <v>5</v>
      </c>
      <c r="L977">
        <v>1</v>
      </c>
      <c r="M977">
        <v>1</v>
      </c>
      <c r="N977" t="s">
        <v>28</v>
      </c>
      <c r="O977">
        <v>1.66</v>
      </c>
      <c r="P977">
        <v>3.77</v>
      </c>
      <c r="Q977">
        <v>4.9800000000000004</v>
      </c>
      <c r="R977">
        <v>1.71</v>
      </c>
      <c r="S977">
        <v>4.0199999999999996</v>
      </c>
      <c r="T977">
        <v>5.7</v>
      </c>
      <c r="U977" t="str">
        <f t="shared" si="15"/>
        <v>HOME STRONGER</v>
      </c>
      <c r="V977" t="str" cm="1">
        <f t="array" ref="V977">_xlfn.IFS(N977="H","HOME WIN",N977="D","DRAW",N977="A","AWAY WIN")</f>
        <v>DRAW</v>
      </c>
    </row>
    <row r="978" spans="1:22" x14ac:dyDescent="0.45">
      <c r="A978" t="s">
        <v>31</v>
      </c>
      <c r="B978" s="2">
        <v>41714</v>
      </c>
      <c r="C978" s="1">
        <v>0.66666666666666663</v>
      </c>
      <c r="D978" t="s">
        <v>68</v>
      </c>
      <c r="E978" t="s">
        <v>55</v>
      </c>
      <c r="F978">
        <v>1449.98</v>
      </c>
      <c r="G978">
        <v>1515.92</v>
      </c>
      <c r="H978">
        <v>4</v>
      </c>
      <c r="I978">
        <v>6</v>
      </c>
      <c r="J978">
        <v>6</v>
      </c>
      <c r="K978">
        <v>12</v>
      </c>
      <c r="L978">
        <v>1</v>
      </c>
      <c r="M978">
        <v>0</v>
      </c>
      <c r="N978" t="s">
        <v>23</v>
      </c>
      <c r="O978">
        <v>2.2000000000000002</v>
      </c>
      <c r="P978">
        <v>3.33</v>
      </c>
      <c r="Q978">
        <v>3.19</v>
      </c>
      <c r="R978">
        <v>2.3199999999999998</v>
      </c>
      <c r="S978">
        <v>3.45</v>
      </c>
      <c r="T978">
        <v>3.65</v>
      </c>
      <c r="U978" t="str">
        <f t="shared" si="15"/>
        <v>AWAY STRONGER</v>
      </c>
      <c r="V978" t="str" cm="1">
        <f t="array" ref="V978">_xlfn.IFS(N978="H","HOME WIN",N978="D","DRAW",N978="A","AWAY WIN")</f>
        <v>HOME WIN</v>
      </c>
    </row>
    <row r="979" spans="1:22" x14ac:dyDescent="0.45">
      <c r="A979" t="s">
        <v>61</v>
      </c>
      <c r="B979" s="2">
        <v>41714</v>
      </c>
      <c r="C979" s="1">
        <v>0.70833333333333337</v>
      </c>
      <c r="D979" t="s">
        <v>63</v>
      </c>
      <c r="E979" t="s">
        <v>85</v>
      </c>
      <c r="F979">
        <v>1361.05</v>
      </c>
      <c r="G979">
        <v>1258.5999999999999</v>
      </c>
      <c r="H979">
        <v>6</v>
      </c>
      <c r="I979">
        <v>9</v>
      </c>
      <c r="J979">
        <v>5</v>
      </c>
      <c r="K979">
        <v>5</v>
      </c>
      <c r="L979">
        <v>0</v>
      </c>
      <c r="M979">
        <v>2</v>
      </c>
      <c r="N979" t="s">
        <v>34</v>
      </c>
      <c r="O979">
        <v>1.89</v>
      </c>
      <c r="P979">
        <v>3.3</v>
      </c>
      <c r="Q979">
        <v>4.13</v>
      </c>
      <c r="R979">
        <v>2.11</v>
      </c>
      <c r="S979">
        <v>3.5</v>
      </c>
      <c r="T979">
        <v>4.75</v>
      </c>
      <c r="U979" t="str">
        <f t="shared" si="15"/>
        <v>HOME STRONGER</v>
      </c>
      <c r="V979" t="str" cm="1">
        <f t="array" ref="V979">_xlfn.IFS(N979="H","HOME WIN",N979="D","DRAW",N979="A","AWAY WIN")</f>
        <v>AWAY WIN</v>
      </c>
    </row>
    <row r="980" spans="1:22" x14ac:dyDescent="0.45">
      <c r="A980" t="s">
        <v>31</v>
      </c>
      <c r="B980" s="2">
        <v>41714</v>
      </c>
      <c r="C980" s="1">
        <v>0.75</v>
      </c>
      <c r="D980" t="s">
        <v>45</v>
      </c>
      <c r="E980" t="s">
        <v>57</v>
      </c>
      <c r="F980">
        <v>1460.3</v>
      </c>
      <c r="G980">
        <v>1442.4</v>
      </c>
      <c r="H980">
        <v>6</v>
      </c>
      <c r="I980">
        <v>12</v>
      </c>
      <c r="J980">
        <v>4</v>
      </c>
      <c r="K980">
        <v>8</v>
      </c>
      <c r="L980">
        <v>0</v>
      </c>
      <c r="M980">
        <v>0</v>
      </c>
      <c r="N980" t="s">
        <v>28</v>
      </c>
      <c r="O980">
        <v>2.1</v>
      </c>
      <c r="P980">
        <v>3.31</v>
      </c>
      <c r="Q980">
        <v>3.45</v>
      </c>
      <c r="R980">
        <v>2.2000000000000002</v>
      </c>
      <c r="S980">
        <v>3.45</v>
      </c>
      <c r="T980">
        <v>3.9</v>
      </c>
      <c r="U980" t="str">
        <f t="shared" si="15"/>
        <v>HOME STRONGER</v>
      </c>
      <c r="V980" t="str" cm="1">
        <f t="array" ref="V980">_xlfn.IFS(N980="H","HOME WIN",N980="D","DRAW",N980="A","AWAY WIN")</f>
        <v>DRAW</v>
      </c>
    </row>
    <row r="981" spans="1:22" x14ac:dyDescent="0.45">
      <c r="A981" t="s">
        <v>61</v>
      </c>
      <c r="B981" s="2">
        <v>41715</v>
      </c>
      <c r="C981" s="1">
        <v>0.70833333333333337</v>
      </c>
      <c r="D981" t="s">
        <v>90</v>
      </c>
      <c r="E981" t="s">
        <v>80</v>
      </c>
      <c r="F981">
        <v>1239.5899999999999</v>
      </c>
      <c r="G981">
        <v>1305.3900000000001</v>
      </c>
      <c r="H981">
        <v>3</v>
      </c>
      <c r="I981">
        <v>3</v>
      </c>
      <c r="J981">
        <v>4</v>
      </c>
      <c r="K981">
        <v>7</v>
      </c>
      <c r="L981">
        <v>1</v>
      </c>
      <c r="M981">
        <v>0</v>
      </c>
      <c r="N981" t="s">
        <v>23</v>
      </c>
      <c r="O981">
        <v>2.37</v>
      </c>
      <c r="P981">
        <v>3.07</v>
      </c>
      <c r="Q981">
        <v>3.05</v>
      </c>
      <c r="R981">
        <v>2.59</v>
      </c>
      <c r="S981">
        <v>3.2</v>
      </c>
      <c r="T981">
        <v>3.35</v>
      </c>
      <c r="U981" t="str">
        <f t="shared" si="15"/>
        <v>AWAY STRONGER</v>
      </c>
      <c r="V981" t="str" cm="1">
        <f t="array" ref="V981">_xlfn.IFS(N981="H","HOME WIN",N981="D","DRAW",N981="A","AWAY WIN")</f>
        <v>HOME WIN</v>
      </c>
    </row>
    <row r="982" spans="1:22" x14ac:dyDescent="0.45">
      <c r="A982" t="s">
        <v>31</v>
      </c>
      <c r="B982" s="2">
        <v>41719</v>
      </c>
      <c r="C982" s="1">
        <v>0.72916666666666663</v>
      </c>
      <c r="D982" t="s">
        <v>93</v>
      </c>
      <c r="E982" t="s">
        <v>95</v>
      </c>
      <c r="F982">
        <v>1315.63</v>
      </c>
      <c r="G982">
        <v>1316.93</v>
      </c>
      <c r="H982">
        <v>4</v>
      </c>
      <c r="I982">
        <v>5</v>
      </c>
      <c r="J982">
        <v>2</v>
      </c>
      <c r="K982">
        <v>3</v>
      </c>
      <c r="L982">
        <v>0</v>
      </c>
      <c r="M982">
        <v>1</v>
      </c>
      <c r="N982" t="s">
        <v>34</v>
      </c>
      <c r="O982">
        <v>2.0299999999999998</v>
      </c>
      <c r="P982">
        <v>3.36</v>
      </c>
      <c r="Q982">
        <v>3.64</v>
      </c>
      <c r="R982">
        <v>2.11</v>
      </c>
      <c r="S982">
        <v>3.6</v>
      </c>
      <c r="T982">
        <v>4.0999999999999996</v>
      </c>
      <c r="U982" t="str">
        <f t="shared" si="15"/>
        <v>AWAY STRONGER</v>
      </c>
      <c r="V982" t="str" cm="1">
        <f t="array" ref="V982">_xlfn.IFS(N982="H","HOME WIN",N982="D","DRAW",N982="A","AWAY WIN")</f>
        <v>AWAY WIN</v>
      </c>
    </row>
    <row r="983" spans="1:22" x14ac:dyDescent="0.45">
      <c r="A983" t="s">
        <v>61</v>
      </c>
      <c r="B983" s="2">
        <v>41719</v>
      </c>
      <c r="C983" s="1">
        <v>0.8125</v>
      </c>
      <c r="D983" t="s">
        <v>77</v>
      </c>
      <c r="E983" t="s">
        <v>94</v>
      </c>
      <c r="F983">
        <v>1365.03</v>
      </c>
      <c r="G983">
        <v>1287.3</v>
      </c>
      <c r="H983">
        <v>4</v>
      </c>
      <c r="I983">
        <v>8</v>
      </c>
      <c r="J983">
        <v>1</v>
      </c>
      <c r="K983">
        <v>4</v>
      </c>
      <c r="L983">
        <v>0</v>
      </c>
      <c r="M983">
        <v>1</v>
      </c>
      <c r="N983" t="s">
        <v>34</v>
      </c>
      <c r="O983">
        <v>2.27</v>
      </c>
      <c r="P983">
        <v>3.13</v>
      </c>
      <c r="Q983">
        <v>3.17</v>
      </c>
      <c r="R983">
        <v>2.4900000000000002</v>
      </c>
      <c r="S983">
        <v>3.3</v>
      </c>
      <c r="T983">
        <v>3.6</v>
      </c>
      <c r="U983" t="str">
        <f t="shared" si="15"/>
        <v>HOME STRONGER</v>
      </c>
      <c r="V983" t="str" cm="1">
        <f t="array" ref="V983">_xlfn.IFS(N983="H","HOME WIN",N983="D","DRAW",N983="A","AWAY WIN")</f>
        <v>AWAY WIN</v>
      </c>
    </row>
    <row r="984" spans="1:22" x14ac:dyDescent="0.45">
      <c r="A984" t="s">
        <v>31</v>
      </c>
      <c r="B984" s="2">
        <v>41720</v>
      </c>
      <c r="C984" s="1">
        <v>0.66666666666666663</v>
      </c>
      <c r="D984" t="s">
        <v>55</v>
      </c>
      <c r="E984" t="s">
        <v>56</v>
      </c>
      <c r="F984">
        <v>1515.92</v>
      </c>
      <c r="G984">
        <v>1432.97</v>
      </c>
      <c r="H984">
        <v>3</v>
      </c>
      <c r="I984">
        <v>9</v>
      </c>
      <c r="J984">
        <v>6</v>
      </c>
      <c r="K984">
        <v>9</v>
      </c>
      <c r="L984">
        <v>0</v>
      </c>
      <c r="M984">
        <v>1</v>
      </c>
      <c r="N984" t="s">
        <v>34</v>
      </c>
      <c r="O984">
        <v>1.93</v>
      </c>
      <c r="P984">
        <v>3.43</v>
      </c>
      <c r="Q984">
        <v>3.87</v>
      </c>
      <c r="R984">
        <v>2</v>
      </c>
      <c r="S984">
        <v>3.55</v>
      </c>
      <c r="T984">
        <v>4.45</v>
      </c>
      <c r="U984" t="str">
        <f t="shared" si="15"/>
        <v>HOME STRONGER</v>
      </c>
      <c r="V984" t="str" cm="1">
        <f t="array" ref="V984">_xlfn.IFS(N984="H","HOME WIN",N984="D","DRAW",N984="A","AWAY WIN")</f>
        <v>AWAY WIN</v>
      </c>
    </row>
    <row r="985" spans="1:22" x14ac:dyDescent="0.45">
      <c r="A985" t="s">
        <v>35</v>
      </c>
      <c r="B985" s="2">
        <v>41720</v>
      </c>
      <c r="C985" s="1">
        <v>0.75</v>
      </c>
      <c r="D985" t="s">
        <v>37</v>
      </c>
      <c r="E985" t="s">
        <v>38</v>
      </c>
      <c r="F985">
        <v>1378.76</v>
      </c>
      <c r="G985">
        <v>1341.65</v>
      </c>
      <c r="H985">
        <v>2</v>
      </c>
      <c r="I985">
        <v>8</v>
      </c>
      <c r="J985">
        <v>2</v>
      </c>
      <c r="K985">
        <v>2</v>
      </c>
      <c r="L985">
        <v>3</v>
      </c>
      <c r="M985">
        <v>1</v>
      </c>
      <c r="N985" t="s">
        <v>23</v>
      </c>
      <c r="O985">
        <v>1.83</v>
      </c>
      <c r="P985">
        <v>3.43</v>
      </c>
      <c r="Q985">
        <v>4.2699999999999996</v>
      </c>
      <c r="R985">
        <v>1.9</v>
      </c>
      <c r="S985">
        <v>3.75</v>
      </c>
      <c r="T985">
        <v>4.9000000000000004</v>
      </c>
      <c r="U985" t="str">
        <f t="shared" si="15"/>
        <v>HOME STRONGER</v>
      </c>
      <c r="V985" t="str" cm="1">
        <f t="array" ref="V985">_xlfn.IFS(N985="H","HOME WIN",N985="D","DRAW",N985="A","AWAY WIN")</f>
        <v>HOME WIN</v>
      </c>
    </row>
    <row r="986" spans="1:22" x14ac:dyDescent="0.45">
      <c r="A986" t="s">
        <v>61</v>
      </c>
      <c r="B986" s="2">
        <v>41721</v>
      </c>
      <c r="C986" s="1">
        <v>0.5</v>
      </c>
      <c r="D986" t="s">
        <v>64</v>
      </c>
      <c r="E986" t="s">
        <v>90</v>
      </c>
      <c r="F986">
        <v>1254.3800000000001</v>
      </c>
      <c r="G986">
        <v>1239.5899999999999</v>
      </c>
      <c r="H986">
        <v>1</v>
      </c>
      <c r="I986">
        <v>5</v>
      </c>
      <c r="J986">
        <v>3</v>
      </c>
      <c r="K986">
        <v>6</v>
      </c>
      <c r="L986">
        <v>1</v>
      </c>
      <c r="M986">
        <v>1</v>
      </c>
      <c r="N986" t="s">
        <v>28</v>
      </c>
      <c r="O986">
        <v>2.5</v>
      </c>
      <c r="P986">
        <v>3.02</v>
      </c>
      <c r="Q986">
        <v>2.91</v>
      </c>
      <c r="R986">
        <v>2.64</v>
      </c>
      <c r="S986">
        <v>3.17</v>
      </c>
      <c r="T986">
        <v>3.1</v>
      </c>
      <c r="U986" t="str">
        <f t="shared" si="15"/>
        <v>HOME STRONGER</v>
      </c>
      <c r="V986" t="str" cm="1">
        <f t="array" ref="V986">_xlfn.IFS(N986="H","HOME WIN",N986="D","DRAW",N986="A","AWAY WIN")</f>
        <v>DRAW</v>
      </c>
    </row>
    <row r="987" spans="1:22" x14ac:dyDescent="0.45">
      <c r="A987" t="s">
        <v>31</v>
      </c>
      <c r="B987" s="2">
        <v>41721</v>
      </c>
      <c r="C987" s="1">
        <v>0.75</v>
      </c>
      <c r="D987" t="s">
        <v>57</v>
      </c>
      <c r="E987" t="s">
        <v>44</v>
      </c>
      <c r="F987">
        <v>1442.4</v>
      </c>
      <c r="G987">
        <v>1378.68</v>
      </c>
      <c r="H987">
        <v>2</v>
      </c>
      <c r="I987">
        <v>8</v>
      </c>
      <c r="J987">
        <v>7</v>
      </c>
      <c r="K987">
        <v>8</v>
      </c>
      <c r="L987">
        <v>1</v>
      </c>
      <c r="M987">
        <v>2</v>
      </c>
      <c r="N987" t="s">
        <v>34</v>
      </c>
      <c r="O987">
        <v>1.85</v>
      </c>
      <c r="P987">
        <v>3.51</v>
      </c>
      <c r="Q987">
        <v>4.16</v>
      </c>
      <c r="R987">
        <v>1.94</v>
      </c>
      <c r="S987">
        <v>3.8</v>
      </c>
      <c r="T987">
        <v>4.8</v>
      </c>
      <c r="U987" t="str">
        <f t="shared" si="15"/>
        <v>HOME STRONGER</v>
      </c>
      <c r="V987" t="str" cm="1">
        <f t="array" ref="V987">_xlfn.IFS(N987="H","HOME WIN",N987="D","DRAW",N987="A","AWAY WIN")</f>
        <v>AWAY WIN</v>
      </c>
    </row>
    <row r="988" spans="1:22" x14ac:dyDescent="0.45">
      <c r="A988" t="s">
        <v>61</v>
      </c>
      <c r="B988" s="2">
        <v>41722</v>
      </c>
      <c r="C988" s="1">
        <v>0.70833333333333337</v>
      </c>
      <c r="D988" t="s">
        <v>85</v>
      </c>
      <c r="E988" t="s">
        <v>62</v>
      </c>
      <c r="F988">
        <v>1258.5999999999999</v>
      </c>
      <c r="G988">
        <v>1467.62</v>
      </c>
      <c r="H988">
        <v>7</v>
      </c>
      <c r="I988">
        <v>8</v>
      </c>
      <c r="J988">
        <v>7</v>
      </c>
      <c r="K988">
        <v>13</v>
      </c>
      <c r="L988">
        <v>1</v>
      </c>
      <c r="M988">
        <v>2</v>
      </c>
      <c r="N988" t="s">
        <v>34</v>
      </c>
      <c r="O988">
        <v>4.6100000000000003</v>
      </c>
      <c r="P988">
        <v>3.39</v>
      </c>
      <c r="Q988">
        <v>1.79</v>
      </c>
      <c r="R988">
        <v>5.25</v>
      </c>
      <c r="S988">
        <v>3.7</v>
      </c>
      <c r="T988">
        <v>1.94</v>
      </c>
      <c r="U988" t="str">
        <f t="shared" si="15"/>
        <v>AWAY STRONGER</v>
      </c>
      <c r="V988" t="str" cm="1">
        <f t="array" ref="V988">_xlfn.IFS(N988="H","HOME WIN",N988="D","DRAW",N988="A","AWAY WIN")</f>
        <v>AWAY WIN</v>
      </c>
    </row>
    <row r="989" spans="1:22" x14ac:dyDescent="0.45">
      <c r="A989" t="s">
        <v>31</v>
      </c>
      <c r="B989" s="2">
        <v>41722</v>
      </c>
      <c r="C989" s="1">
        <v>0.75</v>
      </c>
      <c r="D989" t="s">
        <v>33</v>
      </c>
      <c r="E989" t="s">
        <v>45</v>
      </c>
      <c r="F989">
        <v>1366.02</v>
      </c>
      <c r="G989">
        <v>1460.3</v>
      </c>
      <c r="H989">
        <v>7</v>
      </c>
      <c r="I989">
        <v>8</v>
      </c>
      <c r="J989">
        <v>4</v>
      </c>
      <c r="K989">
        <v>10</v>
      </c>
      <c r="L989">
        <v>0</v>
      </c>
      <c r="M989">
        <v>3</v>
      </c>
      <c r="N989" t="s">
        <v>34</v>
      </c>
      <c r="O989">
        <v>3.39</v>
      </c>
      <c r="P989">
        <v>3.37</v>
      </c>
      <c r="Q989">
        <v>2.1</v>
      </c>
      <c r="R989">
        <v>3.7</v>
      </c>
      <c r="S989">
        <v>3.6</v>
      </c>
      <c r="T989">
        <v>2.23</v>
      </c>
      <c r="U989" t="str">
        <f t="shared" si="15"/>
        <v>AWAY STRONGER</v>
      </c>
      <c r="V989" t="str" cm="1">
        <f t="array" ref="V989">_xlfn.IFS(N989="H","HOME WIN",N989="D","DRAW",N989="A","AWAY WIN")</f>
        <v>AWAY WIN</v>
      </c>
    </row>
    <row r="990" spans="1:22" x14ac:dyDescent="0.45">
      <c r="A990" t="s">
        <v>35</v>
      </c>
      <c r="B990" s="2">
        <v>41723</v>
      </c>
      <c r="C990" s="1">
        <v>0.8125</v>
      </c>
      <c r="D990" t="s">
        <v>38</v>
      </c>
      <c r="E990" t="s">
        <v>47</v>
      </c>
      <c r="F990">
        <v>1341.65</v>
      </c>
      <c r="G990">
        <v>1397.6</v>
      </c>
      <c r="H990">
        <v>1</v>
      </c>
      <c r="I990">
        <v>2</v>
      </c>
      <c r="J990">
        <v>3</v>
      </c>
      <c r="K990">
        <v>7</v>
      </c>
      <c r="L990">
        <v>0</v>
      </c>
      <c r="M990">
        <v>0</v>
      </c>
      <c r="N990" t="s">
        <v>28</v>
      </c>
      <c r="O990">
        <v>2.68</v>
      </c>
      <c r="P990">
        <v>3.29</v>
      </c>
      <c r="Q990">
        <v>2.54</v>
      </c>
      <c r="R990">
        <v>2.88</v>
      </c>
      <c r="S990">
        <v>3.57</v>
      </c>
      <c r="T990">
        <v>2.75</v>
      </c>
      <c r="U990" t="str">
        <f t="shared" si="15"/>
        <v>AWAY STRONGER</v>
      </c>
      <c r="V990" t="str" cm="1">
        <f t="array" ref="V990">_xlfn.IFS(N990="H","HOME WIN",N990="D","DRAW",N990="A","AWAY WIN")</f>
        <v>DRAW</v>
      </c>
    </row>
    <row r="991" spans="1:22" x14ac:dyDescent="0.45">
      <c r="A991" t="s">
        <v>61</v>
      </c>
      <c r="B991" s="2">
        <v>41726</v>
      </c>
      <c r="C991" s="1">
        <v>0.70833333333333337</v>
      </c>
      <c r="D991" t="s">
        <v>63</v>
      </c>
      <c r="E991" t="s">
        <v>64</v>
      </c>
      <c r="F991">
        <v>1361.05</v>
      </c>
      <c r="G991">
        <v>1254.3800000000001</v>
      </c>
      <c r="H991">
        <v>0</v>
      </c>
      <c r="I991">
        <v>6</v>
      </c>
      <c r="J991">
        <v>1</v>
      </c>
      <c r="K991">
        <v>5</v>
      </c>
      <c r="L991">
        <v>0</v>
      </c>
      <c r="M991">
        <v>1</v>
      </c>
      <c r="N991" t="s">
        <v>34</v>
      </c>
      <c r="O991">
        <v>1.88</v>
      </c>
      <c r="P991">
        <v>3.27</v>
      </c>
      <c r="Q991">
        <v>4.24</v>
      </c>
      <c r="R991">
        <v>2.0099999999999998</v>
      </c>
      <c r="S991">
        <v>3.5</v>
      </c>
      <c r="T991">
        <v>4.9000000000000004</v>
      </c>
      <c r="U991" t="str">
        <f t="shared" si="15"/>
        <v>HOME STRONGER</v>
      </c>
      <c r="V991" t="str" cm="1">
        <f t="array" ref="V991">_xlfn.IFS(N991="H","HOME WIN",N991="D","DRAW",N991="A","AWAY WIN")</f>
        <v>AWAY WIN</v>
      </c>
    </row>
    <row r="992" spans="1:22" x14ac:dyDescent="0.45">
      <c r="A992" t="s">
        <v>20</v>
      </c>
      <c r="B992" s="2">
        <v>41726</v>
      </c>
      <c r="C992" s="1">
        <v>0.75</v>
      </c>
      <c r="D992" t="s">
        <v>25</v>
      </c>
      <c r="E992" t="s">
        <v>40</v>
      </c>
      <c r="F992">
        <v>1431.85</v>
      </c>
      <c r="G992">
        <v>1315.4</v>
      </c>
      <c r="H992">
        <v>4</v>
      </c>
      <c r="I992">
        <v>8</v>
      </c>
      <c r="J992">
        <v>4</v>
      </c>
      <c r="K992">
        <v>7</v>
      </c>
      <c r="L992">
        <v>2</v>
      </c>
      <c r="M992">
        <v>0</v>
      </c>
      <c r="N992" t="s">
        <v>23</v>
      </c>
      <c r="O992">
        <v>1.52</v>
      </c>
      <c r="P992">
        <v>4.16</v>
      </c>
      <c r="Q992">
        <v>5.95</v>
      </c>
      <c r="R992">
        <v>1.56</v>
      </c>
      <c r="S992">
        <v>4.6900000000000004</v>
      </c>
      <c r="T992">
        <v>6.56</v>
      </c>
      <c r="U992" t="str">
        <f t="shared" si="15"/>
        <v>HOME STRONGER</v>
      </c>
      <c r="V992" t="str" cm="1">
        <f t="array" ref="V992">_xlfn.IFS(N992="H","HOME WIN",N992="D","DRAW",N992="A","AWAY WIN")</f>
        <v>HOME WIN</v>
      </c>
    </row>
    <row r="993" spans="1:22" x14ac:dyDescent="0.45">
      <c r="A993" t="s">
        <v>20</v>
      </c>
      <c r="B993" s="2">
        <v>41727</v>
      </c>
      <c r="C993" s="1">
        <v>0.60416666666666663</v>
      </c>
      <c r="D993" t="s">
        <v>24</v>
      </c>
      <c r="E993" t="s">
        <v>29</v>
      </c>
      <c r="F993">
        <v>1394.7</v>
      </c>
      <c r="G993">
        <v>1310.21</v>
      </c>
      <c r="H993">
        <v>9</v>
      </c>
      <c r="I993">
        <v>15</v>
      </c>
      <c r="J993">
        <v>6</v>
      </c>
      <c r="K993">
        <v>12</v>
      </c>
      <c r="L993">
        <v>1</v>
      </c>
      <c r="M993">
        <v>1</v>
      </c>
      <c r="N993" t="s">
        <v>28</v>
      </c>
      <c r="O993">
        <v>1.84</v>
      </c>
      <c r="P993">
        <v>3.56</v>
      </c>
      <c r="Q993">
        <v>4.1399999999999997</v>
      </c>
      <c r="R993">
        <v>1.91</v>
      </c>
      <c r="S993">
        <v>3.79</v>
      </c>
      <c r="T993">
        <v>4.7699999999999996</v>
      </c>
      <c r="U993" t="str">
        <f t="shared" si="15"/>
        <v>HOME STRONGER</v>
      </c>
      <c r="V993" t="str" cm="1">
        <f t="array" ref="V993">_xlfn.IFS(N993="H","HOME WIN",N993="D","DRAW",N993="A","AWAY WIN")</f>
        <v>DRAW</v>
      </c>
    </row>
    <row r="994" spans="1:22" x14ac:dyDescent="0.45">
      <c r="A994" t="s">
        <v>31</v>
      </c>
      <c r="B994" s="2">
        <v>41727</v>
      </c>
      <c r="C994" s="1">
        <v>0.66666666666666663</v>
      </c>
      <c r="D994" t="s">
        <v>45</v>
      </c>
      <c r="E994" t="s">
        <v>93</v>
      </c>
      <c r="F994">
        <v>1460.3</v>
      </c>
      <c r="G994">
        <v>1315.63</v>
      </c>
      <c r="H994">
        <v>4</v>
      </c>
      <c r="I994">
        <v>10</v>
      </c>
      <c r="J994">
        <v>3</v>
      </c>
      <c r="K994">
        <v>5</v>
      </c>
      <c r="L994">
        <v>0</v>
      </c>
      <c r="M994">
        <v>0</v>
      </c>
      <c r="N994" t="s">
        <v>28</v>
      </c>
      <c r="O994">
        <v>1.58</v>
      </c>
      <c r="P994">
        <v>3.81</v>
      </c>
      <c r="Q994">
        <v>5.86</v>
      </c>
      <c r="R994">
        <v>1.67</v>
      </c>
      <c r="S994">
        <v>4.04</v>
      </c>
      <c r="T994">
        <v>6.95</v>
      </c>
      <c r="U994" t="str">
        <f t="shared" si="15"/>
        <v>HOME STRONGER</v>
      </c>
      <c r="V994" t="str" cm="1">
        <f t="array" ref="V994">_xlfn.IFS(N994="H","HOME WIN",N994="D","DRAW",N994="A","AWAY WIN")</f>
        <v>DRAW</v>
      </c>
    </row>
    <row r="995" spans="1:22" x14ac:dyDescent="0.45">
      <c r="A995" t="s">
        <v>20</v>
      </c>
      <c r="B995" s="2">
        <v>41727</v>
      </c>
      <c r="C995" s="1">
        <v>0.70833333333333337</v>
      </c>
      <c r="D995" t="s">
        <v>30</v>
      </c>
      <c r="E995" t="s">
        <v>59</v>
      </c>
      <c r="F995">
        <v>1490.37</v>
      </c>
      <c r="G995">
        <v>1368.33</v>
      </c>
      <c r="H995">
        <v>6</v>
      </c>
      <c r="I995">
        <v>10</v>
      </c>
      <c r="J995">
        <v>7</v>
      </c>
      <c r="K995">
        <v>10</v>
      </c>
      <c r="L995">
        <v>2</v>
      </c>
      <c r="M995">
        <v>2</v>
      </c>
      <c r="N995" t="s">
        <v>28</v>
      </c>
      <c r="O995">
        <v>1.63</v>
      </c>
      <c r="P995">
        <v>3.83</v>
      </c>
      <c r="Q995">
        <v>5.25</v>
      </c>
      <c r="R995">
        <v>1.68</v>
      </c>
      <c r="S995">
        <v>4.2</v>
      </c>
      <c r="T995">
        <v>5.65</v>
      </c>
      <c r="U995" t="str">
        <f t="shared" si="15"/>
        <v>HOME STRONGER</v>
      </c>
      <c r="V995" t="str" cm="1">
        <f t="array" ref="V995">_xlfn.IFS(N995="H","HOME WIN",N995="D","DRAW",N995="A","AWAY WIN")</f>
        <v>DRAW</v>
      </c>
    </row>
    <row r="996" spans="1:22" x14ac:dyDescent="0.45">
      <c r="A996" t="s">
        <v>35</v>
      </c>
      <c r="B996" s="2">
        <v>41727</v>
      </c>
      <c r="C996" s="1">
        <v>0.75</v>
      </c>
      <c r="D996" t="s">
        <v>39</v>
      </c>
      <c r="E996" t="s">
        <v>38</v>
      </c>
      <c r="F996">
        <v>1740.38</v>
      </c>
      <c r="G996">
        <v>1341.65</v>
      </c>
      <c r="H996">
        <v>6</v>
      </c>
      <c r="I996">
        <v>12</v>
      </c>
      <c r="J996">
        <v>2</v>
      </c>
      <c r="K996">
        <v>3</v>
      </c>
      <c r="L996">
        <v>0</v>
      </c>
      <c r="M996">
        <v>0</v>
      </c>
      <c r="N996" t="s">
        <v>28</v>
      </c>
      <c r="O996">
        <v>1.08</v>
      </c>
      <c r="P996">
        <v>10.28</v>
      </c>
      <c r="Q996">
        <v>21.57</v>
      </c>
      <c r="R996">
        <v>1.1499999999999999</v>
      </c>
      <c r="S996">
        <v>14</v>
      </c>
      <c r="T996">
        <v>41</v>
      </c>
      <c r="U996" t="str">
        <f t="shared" si="15"/>
        <v>HOME STRONGER</v>
      </c>
      <c r="V996" t="str" cm="1">
        <f t="array" ref="V996">_xlfn.IFS(N996="H","HOME WIN",N996="D","DRAW",N996="A","AWAY WIN")</f>
        <v>DRAW</v>
      </c>
    </row>
    <row r="997" spans="1:22" x14ac:dyDescent="0.45">
      <c r="A997" t="s">
        <v>65</v>
      </c>
      <c r="B997" s="2">
        <v>41727</v>
      </c>
      <c r="C997" s="1">
        <v>0.8125</v>
      </c>
      <c r="D997" t="s">
        <v>79</v>
      </c>
      <c r="E997" t="s">
        <v>72</v>
      </c>
      <c r="F997">
        <v>1485.3</v>
      </c>
      <c r="G997">
        <v>1486.16</v>
      </c>
      <c r="H997">
        <v>4</v>
      </c>
      <c r="I997">
        <v>4</v>
      </c>
      <c r="J997">
        <v>1</v>
      </c>
      <c r="K997">
        <v>3</v>
      </c>
      <c r="L997">
        <v>0</v>
      </c>
      <c r="M997">
        <v>1</v>
      </c>
      <c r="N997" t="s">
        <v>34</v>
      </c>
      <c r="O997">
        <v>2.1</v>
      </c>
      <c r="P997">
        <v>3.19</v>
      </c>
      <c r="Q997">
        <v>3.32</v>
      </c>
      <c r="R997">
        <v>2.2799999999999998</v>
      </c>
      <c r="S997">
        <v>3.3</v>
      </c>
      <c r="T997">
        <v>3.72</v>
      </c>
      <c r="U997" t="str">
        <f t="shared" si="15"/>
        <v>AWAY STRONGER</v>
      </c>
      <c r="V997" t="str" cm="1">
        <f t="array" ref="V997">_xlfn.IFS(N997="H","HOME WIN",N997="D","DRAW",N997="A","AWAY WIN")</f>
        <v>AWAY WIN</v>
      </c>
    </row>
    <row r="998" spans="1:22" x14ac:dyDescent="0.45">
      <c r="A998" t="s">
        <v>41</v>
      </c>
      <c r="B998" s="2">
        <v>41728</v>
      </c>
      <c r="C998" s="1">
        <v>0.58333333333333337</v>
      </c>
      <c r="D998" t="s">
        <v>91</v>
      </c>
      <c r="E998" t="s">
        <v>54</v>
      </c>
      <c r="F998">
        <v>1261.27</v>
      </c>
      <c r="G998">
        <v>1402.15</v>
      </c>
      <c r="H998">
        <v>4</v>
      </c>
      <c r="I998">
        <v>7</v>
      </c>
      <c r="J998">
        <v>2</v>
      </c>
      <c r="K998">
        <v>8</v>
      </c>
      <c r="L998">
        <v>1</v>
      </c>
      <c r="M998">
        <v>2</v>
      </c>
      <c r="N998" t="s">
        <v>34</v>
      </c>
      <c r="O998">
        <v>2.57</v>
      </c>
      <c r="P998">
        <v>3.11</v>
      </c>
      <c r="Q998">
        <v>2.8</v>
      </c>
      <c r="R998">
        <v>2.88</v>
      </c>
      <c r="S998">
        <v>3.3</v>
      </c>
      <c r="T998">
        <v>3.1</v>
      </c>
      <c r="U998" t="str">
        <f t="shared" si="15"/>
        <v>AWAY STRONGER</v>
      </c>
      <c r="V998" t="str" cm="1">
        <f t="array" ref="V998">_xlfn.IFS(N998="H","HOME WIN",N998="D","DRAW",N998="A","AWAY WIN")</f>
        <v>AWAY WIN</v>
      </c>
    </row>
    <row r="999" spans="1:22" x14ac:dyDescent="0.45">
      <c r="A999" t="s">
        <v>41</v>
      </c>
      <c r="B999" s="2">
        <v>41728</v>
      </c>
      <c r="C999" s="1">
        <v>0.58333333333333337</v>
      </c>
      <c r="D999" t="s">
        <v>52</v>
      </c>
      <c r="E999" t="s">
        <v>70</v>
      </c>
      <c r="F999">
        <v>1440.21</v>
      </c>
      <c r="G999">
        <v>1366.21</v>
      </c>
      <c r="H999">
        <v>6</v>
      </c>
      <c r="I999">
        <v>7</v>
      </c>
      <c r="J999">
        <v>5</v>
      </c>
      <c r="K999">
        <v>8</v>
      </c>
      <c r="L999">
        <v>1</v>
      </c>
      <c r="M999">
        <v>1</v>
      </c>
      <c r="N999" t="s">
        <v>28</v>
      </c>
      <c r="O999">
        <v>1.84</v>
      </c>
      <c r="P999">
        <v>3.44</v>
      </c>
      <c r="Q999">
        <v>4.28</v>
      </c>
      <c r="R999">
        <v>1.89</v>
      </c>
      <c r="S999">
        <v>3.65</v>
      </c>
      <c r="T999">
        <v>4.6500000000000004</v>
      </c>
      <c r="U999" t="str">
        <f t="shared" si="15"/>
        <v>HOME STRONGER</v>
      </c>
      <c r="V999" t="str" cm="1">
        <f t="array" ref="V999">_xlfn.IFS(N999="H","HOME WIN",N999="D","DRAW",N999="A","AWAY WIN")</f>
        <v>DRAW</v>
      </c>
    </row>
    <row r="1000" spans="1:22" x14ac:dyDescent="0.45">
      <c r="A1000" t="s">
        <v>31</v>
      </c>
      <c r="B1000" s="2">
        <v>41728</v>
      </c>
      <c r="C1000" s="1">
        <v>0.66666666666666663</v>
      </c>
      <c r="D1000" t="s">
        <v>95</v>
      </c>
      <c r="E1000" t="s">
        <v>57</v>
      </c>
      <c r="F1000">
        <v>1316.93</v>
      </c>
      <c r="G1000">
        <v>1442.4</v>
      </c>
      <c r="H1000">
        <v>4</v>
      </c>
      <c r="I1000">
        <v>6</v>
      </c>
      <c r="J1000">
        <v>1</v>
      </c>
      <c r="K1000">
        <v>5</v>
      </c>
      <c r="L1000">
        <v>0</v>
      </c>
      <c r="M1000">
        <v>1</v>
      </c>
      <c r="N1000" t="s">
        <v>34</v>
      </c>
      <c r="O1000">
        <v>3.5</v>
      </c>
      <c r="P1000">
        <v>3.37</v>
      </c>
      <c r="Q1000">
        <v>2.06</v>
      </c>
      <c r="R1000">
        <v>3.82</v>
      </c>
      <c r="S1000">
        <v>3.55</v>
      </c>
      <c r="T1000">
        <v>2.15</v>
      </c>
      <c r="U1000" t="str">
        <f t="shared" si="15"/>
        <v>AWAY STRONGER</v>
      </c>
      <c r="V1000" t="str" cm="1">
        <f t="array" ref="V1000">_xlfn.IFS(N1000="H","HOME WIN",N1000="D","DRAW",N1000="A","AWAY WIN")</f>
        <v>AWAY WIN</v>
      </c>
    </row>
    <row r="1001" spans="1:22" x14ac:dyDescent="0.45">
      <c r="A1001" t="s">
        <v>20</v>
      </c>
      <c r="B1001" s="2">
        <v>41728</v>
      </c>
      <c r="C1001" s="1">
        <v>0.70833333333333337</v>
      </c>
      <c r="D1001" t="s">
        <v>22</v>
      </c>
      <c r="E1001" t="s">
        <v>26</v>
      </c>
      <c r="F1001">
        <v>1177.83</v>
      </c>
      <c r="G1001">
        <v>1269.02</v>
      </c>
      <c r="H1001">
        <v>6</v>
      </c>
      <c r="I1001">
        <v>6</v>
      </c>
      <c r="J1001">
        <v>1</v>
      </c>
      <c r="K1001">
        <v>7</v>
      </c>
      <c r="L1001">
        <v>3</v>
      </c>
      <c r="M1001">
        <v>0</v>
      </c>
      <c r="N1001" t="s">
        <v>23</v>
      </c>
      <c r="O1001">
        <v>2.27</v>
      </c>
      <c r="P1001">
        <v>3.27</v>
      </c>
      <c r="Q1001">
        <v>3.12</v>
      </c>
      <c r="R1001">
        <v>2.6</v>
      </c>
      <c r="S1001">
        <v>3.4</v>
      </c>
      <c r="T1001">
        <v>3.5</v>
      </c>
      <c r="U1001" t="str">
        <f t="shared" si="15"/>
        <v>AWAY STRONGER</v>
      </c>
      <c r="V1001" t="str" cm="1">
        <f t="array" ref="V1001">_xlfn.IFS(N1001="H","HOME WIN",N1001="D","DRAW",N1001="A","AWAY WIN")</f>
        <v>HOME WIN</v>
      </c>
    </row>
    <row r="1002" spans="1:22" x14ac:dyDescent="0.45">
      <c r="A1002" t="s">
        <v>20</v>
      </c>
      <c r="B1002" s="2">
        <v>41728</v>
      </c>
      <c r="C1002" s="1">
        <v>0.70833333333333337</v>
      </c>
      <c r="D1002" t="s">
        <v>58</v>
      </c>
      <c r="E1002" t="s">
        <v>88</v>
      </c>
      <c r="F1002">
        <v>1483.09</v>
      </c>
      <c r="G1002">
        <v>1287.74</v>
      </c>
      <c r="H1002">
        <v>4</v>
      </c>
      <c r="I1002">
        <v>8</v>
      </c>
      <c r="J1002">
        <v>2</v>
      </c>
      <c r="K1002">
        <v>3</v>
      </c>
      <c r="L1002">
        <v>4</v>
      </c>
      <c r="M1002">
        <v>2</v>
      </c>
      <c r="N1002" t="s">
        <v>23</v>
      </c>
      <c r="O1002">
        <v>1.5</v>
      </c>
      <c r="P1002">
        <v>4.3</v>
      </c>
      <c r="Q1002">
        <v>6.02</v>
      </c>
      <c r="R1002">
        <v>1.57</v>
      </c>
      <c r="S1002">
        <v>4.75</v>
      </c>
      <c r="T1002">
        <v>7</v>
      </c>
      <c r="U1002" t="str">
        <f t="shared" si="15"/>
        <v>HOME STRONGER</v>
      </c>
      <c r="V1002" t="str" cm="1">
        <f t="array" ref="V1002">_xlfn.IFS(N1002="H","HOME WIN",N1002="D","DRAW",N1002="A","AWAY WIN")</f>
        <v>HOME WIN</v>
      </c>
    </row>
    <row r="1003" spans="1:22" x14ac:dyDescent="0.45">
      <c r="A1003" t="s">
        <v>31</v>
      </c>
      <c r="B1003" s="2">
        <v>41729</v>
      </c>
      <c r="C1003" s="1">
        <v>0.75</v>
      </c>
      <c r="D1003" t="s">
        <v>56</v>
      </c>
      <c r="E1003" t="s">
        <v>33</v>
      </c>
      <c r="F1003">
        <v>1432.97</v>
      </c>
      <c r="G1003">
        <v>1366.02</v>
      </c>
      <c r="H1003">
        <v>6</v>
      </c>
      <c r="I1003">
        <v>9</v>
      </c>
      <c r="J1003">
        <v>4</v>
      </c>
      <c r="K1003">
        <v>7</v>
      </c>
      <c r="L1003">
        <v>1</v>
      </c>
      <c r="M1003">
        <v>0</v>
      </c>
      <c r="N1003" t="s">
        <v>23</v>
      </c>
      <c r="O1003">
        <v>1.76</v>
      </c>
      <c r="P1003">
        <v>3.58</v>
      </c>
      <c r="Q1003">
        <v>4.49</v>
      </c>
      <c r="R1003">
        <v>1.85</v>
      </c>
      <c r="S1003">
        <v>3.78</v>
      </c>
      <c r="T1003">
        <v>5.22</v>
      </c>
      <c r="U1003" t="str">
        <f t="shared" si="15"/>
        <v>HOME STRONGER</v>
      </c>
      <c r="V1003" t="str" cm="1">
        <f t="array" ref="V1003">_xlfn.IFS(N1003="H","HOME WIN",N1003="D","DRAW",N1003="A","AWAY WIN")</f>
        <v>HOME WIN</v>
      </c>
    </row>
    <row r="1004" spans="1:22" x14ac:dyDescent="0.45">
      <c r="A1004" t="s">
        <v>81</v>
      </c>
      <c r="B1004" s="2">
        <v>41733</v>
      </c>
      <c r="C1004" s="1">
        <v>0.63541666666666663</v>
      </c>
      <c r="D1004" t="s">
        <v>86</v>
      </c>
      <c r="E1004" t="s">
        <v>92</v>
      </c>
      <c r="F1004">
        <v>1584.98</v>
      </c>
      <c r="G1004">
        <v>1465.46</v>
      </c>
      <c r="H1004">
        <v>1</v>
      </c>
      <c r="I1004">
        <v>5</v>
      </c>
      <c r="J1004">
        <v>4</v>
      </c>
      <c r="K1004">
        <v>7</v>
      </c>
      <c r="L1004">
        <v>2</v>
      </c>
      <c r="M1004">
        <v>0</v>
      </c>
      <c r="N1004" t="s">
        <v>23</v>
      </c>
      <c r="O1004">
        <v>1.79</v>
      </c>
      <c r="P1004">
        <v>3.4</v>
      </c>
      <c r="Q1004">
        <v>4.5599999999999996</v>
      </c>
      <c r="R1004">
        <v>1.9</v>
      </c>
      <c r="S1004">
        <v>3.55</v>
      </c>
      <c r="T1004">
        <v>5.3</v>
      </c>
      <c r="U1004" t="str">
        <f t="shared" si="15"/>
        <v>HOME STRONGER</v>
      </c>
      <c r="V1004" t="str" cm="1">
        <f t="array" ref="V1004">_xlfn.IFS(N1004="H","HOME WIN",N1004="D","DRAW",N1004="A","AWAY WIN")</f>
        <v>HOME WIN</v>
      </c>
    </row>
    <row r="1005" spans="1:22" x14ac:dyDescent="0.45">
      <c r="A1005" t="s">
        <v>20</v>
      </c>
      <c r="B1005" s="2">
        <v>41733</v>
      </c>
      <c r="C1005" s="1">
        <v>0.75</v>
      </c>
      <c r="D1005" t="s">
        <v>59</v>
      </c>
      <c r="E1005" t="s">
        <v>58</v>
      </c>
      <c r="F1005">
        <v>1373.95</v>
      </c>
      <c r="G1005">
        <v>1486.05</v>
      </c>
      <c r="H1005">
        <v>5</v>
      </c>
      <c r="I1005">
        <v>11</v>
      </c>
      <c r="J1005">
        <v>7</v>
      </c>
      <c r="K1005">
        <v>10</v>
      </c>
      <c r="L1005">
        <v>0</v>
      </c>
      <c r="M1005">
        <v>0</v>
      </c>
      <c r="N1005" t="s">
        <v>28</v>
      </c>
      <c r="O1005">
        <v>2.29</v>
      </c>
      <c r="P1005">
        <v>3.37</v>
      </c>
      <c r="Q1005">
        <v>2.99</v>
      </c>
      <c r="R1005">
        <v>2.38</v>
      </c>
      <c r="S1005">
        <v>3.62</v>
      </c>
      <c r="T1005">
        <v>3.25</v>
      </c>
      <c r="U1005" t="str">
        <f t="shared" si="15"/>
        <v>AWAY STRONGER</v>
      </c>
      <c r="V1005" t="str" cm="1">
        <f t="array" ref="V1005">_xlfn.IFS(N1005="H","HOME WIN",N1005="D","DRAW",N1005="A","AWAY WIN")</f>
        <v>DRAW</v>
      </c>
    </row>
    <row r="1006" spans="1:22" x14ac:dyDescent="0.45">
      <c r="A1006" t="s">
        <v>20</v>
      </c>
      <c r="B1006" s="2">
        <v>41734</v>
      </c>
      <c r="C1006" s="1">
        <v>0.60416666666666663</v>
      </c>
      <c r="D1006" t="s">
        <v>24</v>
      </c>
      <c r="E1006" t="s">
        <v>48</v>
      </c>
      <c r="F1006">
        <v>1389.86</v>
      </c>
      <c r="G1006">
        <v>1372.09</v>
      </c>
      <c r="H1006">
        <v>7</v>
      </c>
      <c r="I1006">
        <v>13</v>
      </c>
      <c r="J1006">
        <v>7</v>
      </c>
      <c r="K1006">
        <v>10</v>
      </c>
      <c r="L1006">
        <v>1</v>
      </c>
      <c r="M1006">
        <v>2</v>
      </c>
      <c r="N1006" t="s">
        <v>34</v>
      </c>
      <c r="O1006">
        <v>1.93</v>
      </c>
      <c r="P1006">
        <v>3.53</v>
      </c>
      <c r="Q1006">
        <v>3.75</v>
      </c>
      <c r="R1006">
        <v>2.1</v>
      </c>
      <c r="S1006">
        <v>3.85</v>
      </c>
      <c r="T1006">
        <v>4.0999999999999996</v>
      </c>
      <c r="U1006" t="str">
        <f t="shared" si="15"/>
        <v>HOME STRONGER</v>
      </c>
      <c r="V1006" t="str" cm="1">
        <f t="array" ref="V1006">_xlfn.IFS(N1006="H","HOME WIN",N1006="D","DRAW",N1006="A","AWAY WIN")</f>
        <v>AWAY WIN</v>
      </c>
    </row>
    <row r="1007" spans="1:22" x14ac:dyDescent="0.45">
      <c r="A1007" t="s">
        <v>35</v>
      </c>
      <c r="B1007" s="2">
        <v>41734</v>
      </c>
      <c r="C1007" s="1">
        <v>0.64583333333333337</v>
      </c>
      <c r="D1007" t="s">
        <v>39</v>
      </c>
      <c r="E1007" t="s">
        <v>36</v>
      </c>
      <c r="F1007">
        <v>1700.89</v>
      </c>
      <c r="G1007">
        <v>1426.85</v>
      </c>
      <c r="H1007">
        <v>4</v>
      </c>
      <c r="I1007">
        <v>10</v>
      </c>
      <c r="J1007">
        <v>4</v>
      </c>
      <c r="K1007">
        <v>5</v>
      </c>
      <c r="L1007">
        <v>4</v>
      </c>
      <c r="M1007">
        <v>0</v>
      </c>
      <c r="N1007" t="s">
        <v>23</v>
      </c>
      <c r="O1007">
        <v>1.1599999999999999</v>
      </c>
      <c r="P1007">
        <v>7.5</v>
      </c>
      <c r="Q1007">
        <v>13.08</v>
      </c>
      <c r="R1007">
        <v>1.2</v>
      </c>
      <c r="S1007">
        <v>9.1199999999999992</v>
      </c>
      <c r="T1007">
        <v>19</v>
      </c>
      <c r="U1007" t="str">
        <f t="shared" si="15"/>
        <v>HOME STRONGER</v>
      </c>
      <c r="V1007" t="str" cm="1">
        <f t="array" ref="V1007">_xlfn.IFS(N1007="H","HOME WIN",N1007="D","DRAW",N1007="A","AWAY WIN")</f>
        <v>HOME WIN</v>
      </c>
    </row>
    <row r="1008" spans="1:22" x14ac:dyDescent="0.45">
      <c r="A1008" t="s">
        <v>31</v>
      </c>
      <c r="B1008" s="2">
        <v>41734</v>
      </c>
      <c r="C1008" s="1">
        <v>0.66666666666666663</v>
      </c>
      <c r="D1008" t="s">
        <v>55</v>
      </c>
      <c r="E1008" t="s">
        <v>93</v>
      </c>
      <c r="F1008">
        <v>1506.45</v>
      </c>
      <c r="G1008">
        <v>1323.33</v>
      </c>
      <c r="H1008">
        <v>3</v>
      </c>
      <c r="I1008">
        <v>6</v>
      </c>
      <c r="J1008">
        <v>4</v>
      </c>
      <c r="K1008">
        <v>5</v>
      </c>
      <c r="L1008">
        <v>3</v>
      </c>
      <c r="M1008">
        <v>1</v>
      </c>
      <c r="N1008" t="s">
        <v>23</v>
      </c>
      <c r="O1008">
        <v>1.49</v>
      </c>
      <c r="P1008">
        <v>4.07</v>
      </c>
      <c r="Q1008">
        <v>6.76</v>
      </c>
      <c r="R1008">
        <v>1.53</v>
      </c>
      <c r="S1008">
        <v>4.59</v>
      </c>
      <c r="T1008">
        <v>7.5</v>
      </c>
      <c r="U1008" t="str">
        <f t="shared" si="15"/>
        <v>HOME STRONGER</v>
      </c>
      <c r="V1008" t="str" cm="1">
        <f t="array" ref="V1008">_xlfn.IFS(N1008="H","HOME WIN",N1008="D","DRAW",N1008="A","AWAY WIN")</f>
        <v>HOME WIN</v>
      </c>
    </row>
    <row r="1009" spans="1:22" x14ac:dyDescent="0.45">
      <c r="A1009" t="s">
        <v>74</v>
      </c>
      <c r="B1009" s="2">
        <v>41734</v>
      </c>
      <c r="C1009" s="1">
        <v>0.6875</v>
      </c>
      <c r="D1009" t="s">
        <v>89</v>
      </c>
      <c r="E1009" t="s">
        <v>76</v>
      </c>
      <c r="F1009">
        <v>1149.27</v>
      </c>
      <c r="G1009">
        <v>1162.1600000000001</v>
      </c>
      <c r="H1009">
        <v>1</v>
      </c>
      <c r="I1009">
        <v>7</v>
      </c>
      <c r="J1009">
        <v>6</v>
      </c>
      <c r="K1009">
        <v>12</v>
      </c>
      <c r="L1009">
        <v>2</v>
      </c>
      <c r="M1009">
        <v>1</v>
      </c>
      <c r="N1009" t="s">
        <v>23</v>
      </c>
      <c r="O1009">
        <v>2.17</v>
      </c>
      <c r="P1009">
        <v>3.35</v>
      </c>
      <c r="Q1009">
        <v>3.18</v>
      </c>
      <c r="R1009">
        <v>2.33</v>
      </c>
      <c r="S1009">
        <v>3.73</v>
      </c>
      <c r="T1009">
        <v>4.05</v>
      </c>
      <c r="U1009" t="str">
        <f t="shared" si="15"/>
        <v>AWAY STRONGER</v>
      </c>
      <c r="V1009" t="str" cm="1">
        <f t="array" ref="V1009">_xlfn.IFS(N1009="H","HOME WIN",N1009="D","DRAW",N1009="A","AWAY WIN")</f>
        <v>HOME WIN</v>
      </c>
    </row>
    <row r="1010" spans="1:22" x14ac:dyDescent="0.45">
      <c r="A1010" t="s">
        <v>20</v>
      </c>
      <c r="B1010" s="2">
        <v>41734</v>
      </c>
      <c r="C1010" s="1">
        <v>0.70833333333333337</v>
      </c>
      <c r="D1010" t="s">
        <v>29</v>
      </c>
      <c r="E1010" t="s">
        <v>26</v>
      </c>
      <c r="F1010">
        <v>1315.06</v>
      </c>
      <c r="G1010">
        <v>1255.21</v>
      </c>
      <c r="H1010">
        <v>4</v>
      </c>
      <c r="I1010">
        <v>10</v>
      </c>
      <c r="J1010">
        <v>1</v>
      </c>
      <c r="K1010">
        <v>4</v>
      </c>
      <c r="L1010">
        <v>2</v>
      </c>
      <c r="M1010">
        <v>0</v>
      </c>
      <c r="N1010" t="s">
        <v>23</v>
      </c>
      <c r="O1010">
        <v>1.53</v>
      </c>
      <c r="P1010">
        <v>3.98</v>
      </c>
      <c r="Q1010">
        <v>5.93</v>
      </c>
      <c r="R1010">
        <v>1.63</v>
      </c>
      <c r="S1010">
        <v>4.45</v>
      </c>
      <c r="T1010">
        <v>6.7</v>
      </c>
      <c r="U1010" t="str">
        <f t="shared" si="15"/>
        <v>HOME STRONGER</v>
      </c>
      <c r="V1010" t="str" cm="1">
        <f t="array" ref="V1010">_xlfn.IFS(N1010="H","HOME WIN",N1010="D","DRAW",N1010="A","AWAY WIN")</f>
        <v>HOME WIN</v>
      </c>
    </row>
    <row r="1011" spans="1:22" x14ac:dyDescent="0.45">
      <c r="A1011" t="s">
        <v>20</v>
      </c>
      <c r="B1011" s="2">
        <v>41734</v>
      </c>
      <c r="C1011" s="1">
        <v>0.70833333333333337</v>
      </c>
      <c r="D1011" t="s">
        <v>30</v>
      </c>
      <c r="E1011" t="s">
        <v>25</v>
      </c>
      <c r="F1011">
        <v>1484.74</v>
      </c>
      <c r="G1011">
        <v>1436.47</v>
      </c>
      <c r="H1011">
        <v>4</v>
      </c>
      <c r="I1011">
        <v>10</v>
      </c>
      <c r="J1011">
        <v>4</v>
      </c>
      <c r="K1011">
        <v>8</v>
      </c>
      <c r="L1011">
        <v>0</v>
      </c>
      <c r="M1011">
        <v>2</v>
      </c>
      <c r="N1011" t="s">
        <v>34</v>
      </c>
      <c r="O1011">
        <v>2.41</v>
      </c>
      <c r="P1011">
        <v>3.34</v>
      </c>
      <c r="Q1011">
        <v>2.83</v>
      </c>
      <c r="R1011">
        <v>2.58</v>
      </c>
      <c r="S1011">
        <v>3.5</v>
      </c>
      <c r="T1011">
        <v>3.1</v>
      </c>
      <c r="U1011" t="str">
        <f t="shared" si="15"/>
        <v>HOME STRONGER</v>
      </c>
      <c r="V1011" t="str" cm="1">
        <f t="array" ref="V1011">_xlfn.IFS(N1011="H","HOME WIN",N1011="D","DRAW",N1011="A","AWAY WIN")</f>
        <v>AWAY WIN</v>
      </c>
    </row>
    <row r="1012" spans="1:22" x14ac:dyDescent="0.45">
      <c r="A1012" t="s">
        <v>20</v>
      </c>
      <c r="B1012" s="2">
        <v>41734</v>
      </c>
      <c r="C1012" s="1">
        <v>0.75</v>
      </c>
      <c r="D1012" t="s">
        <v>88</v>
      </c>
      <c r="E1012" t="s">
        <v>60</v>
      </c>
      <c r="F1012">
        <v>1284.78</v>
      </c>
      <c r="G1012">
        <v>1316.02</v>
      </c>
      <c r="H1012">
        <v>2</v>
      </c>
      <c r="I1012">
        <v>2</v>
      </c>
      <c r="J1012">
        <v>3</v>
      </c>
      <c r="K1012">
        <v>4</v>
      </c>
      <c r="L1012">
        <v>1</v>
      </c>
      <c r="M1012">
        <v>1</v>
      </c>
      <c r="N1012" t="s">
        <v>28</v>
      </c>
      <c r="O1012">
        <v>1.74</v>
      </c>
      <c r="P1012">
        <v>3.76</v>
      </c>
      <c r="Q1012">
        <v>4.46</v>
      </c>
      <c r="R1012">
        <v>1.83</v>
      </c>
      <c r="S1012">
        <v>4.25</v>
      </c>
      <c r="T1012">
        <v>5</v>
      </c>
      <c r="U1012" t="str">
        <f t="shared" si="15"/>
        <v>AWAY STRONGER</v>
      </c>
      <c r="V1012" t="str" cm="1">
        <f t="array" ref="V1012">_xlfn.IFS(N1012="H","HOME WIN",N1012="D","DRAW",N1012="A","AWAY WIN")</f>
        <v>DRAW</v>
      </c>
    </row>
    <row r="1013" spans="1:22" x14ac:dyDescent="0.45">
      <c r="A1013" t="s">
        <v>41</v>
      </c>
      <c r="B1013" s="2">
        <v>41737</v>
      </c>
      <c r="C1013" s="1">
        <v>0.75</v>
      </c>
      <c r="D1013" t="s">
        <v>70</v>
      </c>
      <c r="E1013" t="s">
        <v>52</v>
      </c>
      <c r="F1013">
        <v>1370.03</v>
      </c>
      <c r="G1013">
        <v>1436.39</v>
      </c>
      <c r="H1013">
        <v>3</v>
      </c>
      <c r="I1013">
        <v>7</v>
      </c>
      <c r="J1013">
        <v>4</v>
      </c>
      <c r="K1013">
        <v>8</v>
      </c>
      <c r="L1013">
        <v>2</v>
      </c>
      <c r="M1013">
        <v>2</v>
      </c>
      <c r="N1013" t="s">
        <v>28</v>
      </c>
      <c r="O1013">
        <v>1.96</v>
      </c>
      <c r="P1013">
        <v>3.43</v>
      </c>
      <c r="Q1013">
        <v>3.75</v>
      </c>
      <c r="R1013">
        <v>2.0499999999999998</v>
      </c>
      <c r="S1013">
        <v>3.73</v>
      </c>
      <c r="T1013">
        <v>4.0999999999999996</v>
      </c>
      <c r="U1013" t="str">
        <f t="shared" si="15"/>
        <v>AWAY STRONGER</v>
      </c>
      <c r="V1013" t="str" cm="1">
        <f t="array" ref="V1013">_xlfn.IFS(N1013="H","HOME WIN",N1013="D","DRAW",N1013="A","AWAY WIN")</f>
        <v>DRAW</v>
      </c>
    </row>
    <row r="1014" spans="1:22" x14ac:dyDescent="0.45">
      <c r="A1014" t="s">
        <v>41</v>
      </c>
      <c r="B1014" s="2">
        <v>41739</v>
      </c>
      <c r="C1014" s="1">
        <v>0.625</v>
      </c>
      <c r="D1014" t="s">
        <v>70</v>
      </c>
      <c r="E1014" t="s">
        <v>43</v>
      </c>
      <c r="F1014">
        <v>1370.03</v>
      </c>
      <c r="G1014">
        <v>1323.99</v>
      </c>
      <c r="H1014">
        <v>3</v>
      </c>
      <c r="I1014">
        <v>7</v>
      </c>
      <c r="J1014">
        <v>4</v>
      </c>
      <c r="K1014">
        <v>10</v>
      </c>
      <c r="L1014">
        <v>1</v>
      </c>
      <c r="M1014">
        <v>2</v>
      </c>
      <c r="N1014" t="s">
        <v>34</v>
      </c>
      <c r="O1014">
        <v>1.41</v>
      </c>
      <c r="P1014">
        <v>4.51</v>
      </c>
      <c r="Q1014">
        <v>7.23</v>
      </c>
      <c r="R1014">
        <v>1.45</v>
      </c>
      <c r="S1014">
        <v>5.12</v>
      </c>
      <c r="T1014">
        <v>9</v>
      </c>
      <c r="U1014" t="str">
        <f t="shared" si="15"/>
        <v>HOME STRONGER</v>
      </c>
      <c r="V1014" t="str" cm="1">
        <f t="array" ref="V1014">_xlfn.IFS(N1014="H","HOME WIN",N1014="D","DRAW",N1014="A","AWAY WIN")</f>
        <v>AWAY WIN</v>
      </c>
    </row>
    <row r="1015" spans="1:22" x14ac:dyDescent="0.45">
      <c r="A1015" t="s">
        <v>31</v>
      </c>
      <c r="B1015" s="2">
        <v>41739</v>
      </c>
      <c r="C1015" s="1">
        <v>0.66666666666666663</v>
      </c>
      <c r="D1015" t="s">
        <v>44</v>
      </c>
      <c r="E1015" t="s">
        <v>32</v>
      </c>
      <c r="F1015">
        <v>1384.72</v>
      </c>
      <c r="G1015">
        <v>1332.17</v>
      </c>
      <c r="H1015">
        <v>5</v>
      </c>
      <c r="I1015">
        <v>11</v>
      </c>
      <c r="J1015">
        <v>3</v>
      </c>
      <c r="K1015">
        <v>3</v>
      </c>
      <c r="L1015">
        <v>2</v>
      </c>
      <c r="M1015">
        <v>0</v>
      </c>
      <c r="N1015" t="s">
        <v>23</v>
      </c>
      <c r="O1015">
        <v>2.17</v>
      </c>
      <c r="P1015">
        <v>3.38</v>
      </c>
      <c r="Q1015">
        <v>3.21</v>
      </c>
      <c r="R1015">
        <v>2.2599999999999998</v>
      </c>
      <c r="S1015">
        <v>3.54</v>
      </c>
      <c r="T1015">
        <v>3.45</v>
      </c>
      <c r="U1015" t="str">
        <f t="shared" si="15"/>
        <v>HOME STRONGER</v>
      </c>
      <c r="V1015" t="str" cm="1">
        <f t="array" ref="V1015">_xlfn.IFS(N1015="H","HOME WIN",N1015="D","DRAW",N1015="A","AWAY WIN")</f>
        <v>HOME WIN</v>
      </c>
    </row>
    <row r="1016" spans="1:22" x14ac:dyDescent="0.45">
      <c r="A1016" t="s">
        <v>20</v>
      </c>
      <c r="B1016" s="2">
        <v>41739</v>
      </c>
      <c r="C1016" s="1">
        <v>0.70833333333333337</v>
      </c>
      <c r="D1016" t="s">
        <v>59</v>
      </c>
      <c r="E1016" t="s">
        <v>25</v>
      </c>
      <c r="F1016">
        <v>1373.95</v>
      </c>
      <c r="G1016">
        <v>1436.47</v>
      </c>
      <c r="H1016">
        <v>5</v>
      </c>
      <c r="I1016">
        <v>9</v>
      </c>
      <c r="J1016">
        <v>7</v>
      </c>
      <c r="K1016">
        <v>10</v>
      </c>
      <c r="L1016">
        <v>1</v>
      </c>
      <c r="M1016">
        <v>2</v>
      </c>
      <c r="N1016" t="s">
        <v>34</v>
      </c>
      <c r="O1016">
        <v>4.28</v>
      </c>
      <c r="P1016">
        <v>3.7</v>
      </c>
      <c r="Q1016">
        <v>1.78</v>
      </c>
      <c r="R1016">
        <v>4.5</v>
      </c>
      <c r="S1016">
        <v>3.9</v>
      </c>
      <c r="T1016">
        <v>1.85</v>
      </c>
      <c r="U1016" t="str">
        <f t="shared" si="15"/>
        <v>AWAY STRONGER</v>
      </c>
      <c r="V1016" t="str" cm="1">
        <f t="array" ref="V1016">_xlfn.IFS(N1016="H","HOME WIN",N1016="D","DRAW",N1016="A","AWAY WIN")</f>
        <v>AWAY WIN</v>
      </c>
    </row>
    <row r="1017" spans="1:22" x14ac:dyDescent="0.45">
      <c r="A1017" t="s">
        <v>81</v>
      </c>
      <c r="B1017" s="2">
        <v>41742</v>
      </c>
      <c r="C1017" s="1">
        <v>0.54166666666666663</v>
      </c>
      <c r="D1017" t="s">
        <v>83</v>
      </c>
      <c r="E1017" t="s">
        <v>86</v>
      </c>
      <c r="F1017">
        <v>1637.72</v>
      </c>
      <c r="G1017">
        <v>1584.98</v>
      </c>
      <c r="H1017">
        <v>4</v>
      </c>
      <c r="I1017">
        <v>7</v>
      </c>
      <c r="J1017">
        <v>3</v>
      </c>
      <c r="K1017">
        <v>5</v>
      </c>
      <c r="L1017">
        <v>0</v>
      </c>
      <c r="M1017">
        <v>2</v>
      </c>
      <c r="N1017" t="s">
        <v>34</v>
      </c>
      <c r="O1017">
        <v>2.19</v>
      </c>
      <c r="P1017">
        <v>3.12</v>
      </c>
      <c r="Q1017">
        <v>3.36</v>
      </c>
      <c r="R1017">
        <v>2.35</v>
      </c>
      <c r="S1017">
        <v>3.3</v>
      </c>
      <c r="T1017">
        <v>3.8</v>
      </c>
      <c r="U1017" t="str">
        <f t="shared" si="15"/>
        <v>HOME STRONGER</v>
      </c>
      <c r="V1017" t="str" cm="1">
        <f t="array" ref="V1017">_xlfn.IFS(N1017="H","HOME WIN",N1017="D","DRAW",N1017="A","AWAY WIN")</f>
        <v>AWAY WIN</v>
      </c>
    </row>
    <row r="1018" spans="1:22" x14ac:dyDescent="0.45">
      <c r="A1018" t="s">
        <v>20</v>
      </c>
      <c r="B1018" s="2">
        <v>41742</v>
      </c>
      <c r="C1018" s="1">
        <v>0.60416666666666663</v>
      </c>
      <c r="D1018" t="s">
        <v>22</v>
      </c>
      <c r="E1018" t="s">
        <v>25</v>
      </c>
      <c r="F1018">
        <v>1191.6400000000001</v>
      </c>
      <c r="G1018">
        <v>1436.47</v>
      </c>
      <c r="H1018">
        <v>6</v>
      </c>
      <c r="I1018">
        <v>9</v>
      </c>
      <c r="J1018">
        <v>9</v>
      </c>
      <c r="K1018">
        <v>10</v>
      </c>
      <c r="L1018">
        <v>0</v>
      </c>
      <c r="M1018">
        <v>2</v>
      </c>
      <c r="N1018" t="s">
        <v>34</v>
      </c>
      <c r="O1018">
        <v>5.17</v>
      </c>
      <c r="P1018">
        <v>4</v>
      </c>
      <c r="Q1018">
        <v>1.6</v>
      </c>
      <c r="R1018">
        <v>5.9</v>
      </c>
      <c r="S1018">
        <v>4.3499999999999996</v>
      </c>
      <c r="T1018">
        <v>1.7</v>
      </c>
      <c r="U1018" t="str">
        <f t="shared" si="15"/>
        <v>AWAY STRONGER</v>
      </c>
      <c r="V1018" t="str" cm="1">
        <f t="array" ref="V1018">_xlfn.IFS(N1018="H","HOME WIN",N1018="D","DRAW",N1018="A","AWAY WIN")</f>
        <v>AWAY WIN</v>
      </c>
    </row>
    <row r="1019" spans="1:22" x14ac:dyDescent="0.45">
      <c r="A1019" t="s">
        <v>20</v>
      </c>
      <c r="B1019" s="2">
        <v>41742</v>
      </c>
      <c r="C1019" s="1">
        <v>0.70833333333333337</v>
      </c>
      <c r="D1019" t="s">
        <v>58</v>
      </c>
      <c r="E1019" t="s">
        <v>48</v>
      </c>
      <c r="F1019">
        <v>1486.05</v>
      </c>
      <c r="G1019">
        <v>1372.09</v>
      </c>
      <c r="H1019">
        <v>7</v>
      </c>
      <c r="I1019">
        <v>11</v>
      </c>
      <c r="J1019">
        <v>5</v>
      </c>
      <c r="K1019">
        <v>11</v>
      </c>
      <c r="L1019">
        <v>2</v>
      </c>
      <c r="M1019">
        <v>0</v>
      </c>
      <c r="N1019" t="s">
        <v>23</v>
      </c>
      <c r="O1019">
        <v>1.59</v>
      </c>
      <c r="P1019">
        <v>3.92</v>
      </c>
      <c r="Q1019">
        <v>5.41</v>
      </c>
      <c r="R1019">
        <v>1.67</v>
      </c>
      <c r="S1019">
        <v>4.3</v>
      </c>
      <c r="T1019">
        <v>6</v>
      </c>
      <c r="U1019" t="str">
        <f t="shared" si="15"/>
        <v>HOME STRONGER</v>
      </c>
      <c r="V1019" t="str" cm="1">
        <f t="array" ref="V1019">_xlfn.IFS(N1019="H","HOME WIN",N1019="D","DRAW",N1019="A","AWAY WIN")</f>
        <v>HOME WIN</v>
      </c>
    </row>
    <row r="1020" spans="1:22" x14ac:dyDescent="0.45">
      <c r="A1020" t="s">
        <v>31</v>
      </c>
      <c r="B1020" s="2">
        <v>41742</v>
      </c>
      <c r="C1020" s="1">
        <v>0.75</v>
      </c>
      <c r="D1020" t="s">
        <v>68</v>
      </c>
      <c r="E1020" t="s">
        <v>57</v>
      </c>
      <c r="F1020">
        <v>1457.75</v>
      </c>
      <c r="G1020">
        <v>1439.63</v>
      </c>
      <c r="H1020">
        <v>6</v>
      </c>
      <c r="I1020">
        <v>9</v>
      </c>
      <c r="J1020">
        <v>4</v>
      </c>
      <c r="K1020">
        <v>5</v>
      </c>
      <c r="L1020">
        <v>2</v>
      </c>
      <c r="M1020">
        <v>0</v>
      </c>
      <c r="N1020" t="s">
        <v>23</v>
      </c>
      <c r="O1020">
        <v>2.0699999999999998</v>
      </c>
      <c r="P1020">
        <v>3.4</v>
      </c>
      <c r="Q1020">
        <v>3.43</v>
      </c>
      <c r="R1020">
        <v>2.15</v>
      </c>
      <c r="S1020">
        <v>3.68</v>
      </c>
      <c r="T1020">
        <v>3.75</v>
      </c>
      <c r="U1020" t="str">
        <f t="shared" si="15"/>
        <v>HOME STRONGER</v>
      </c>
      <c r="V1020" t="str" cm="1">
        <f t="array" ref="V1020">_xlfn.IFS(N1020="H","HOME WIN",N1020="D","DRAW",N1020="A","AWAY WIN")</f>
        <v>HOME WIN</v>
      </c>
    </row>
    <row r="1021" spans="1:22" x14ac:dyDescent="0.45">
      <c r="A1021" t="s">
        <v>31</v>
      </c>
      <c r="B1021" s="2">
        <v>41743</v>
      </c>
      <c r="C1021" s="1">
        <v>0.75</v>
      </c>
      <c r="D1021" t="s">
        <v>56</v>
      </c>
      <c r="E1021" t="s">
        <v>45</v>
      </c>
      <c r="F1021">
        <v>1437.74</v>
      </c>
      <c r="G1021">
        <v>1465.58</v>
      </c>
      <c r="H1021">
        <v>6</v>
      </c>
      <c r="I1021">
        <v>12</v>
      </c>
      <c r="J1021">
        <v>5</v>
      </c>
      <c r="K1021">
        <v>8</v>
      </c>
      <c r="L1021">
        <v>0</v>
      </c>
      <c r="M1021">
        <v>1</v>
      </c>
      <c r="N1021" t="s">
        <v>34</v>
      </c>
      <c r="O1021">
        <v>2.7</v>
      </c>
      <c r="P1021">
        <v>3.3</v>
      </c>
      <c r="Q1021">
        <v>2.52</v>
      </c>
      <c r="R1021">
        <v>2.92</v>
      </c>
      <c r="S1021">
        <v>3.5</v>
      </c>
      <c r="T1021">
        <v>2.75</v>
      </c>
      <c r="U1021" t="str">
        <f t="shared" si="15"/>
        <v>AWAY STRONGER</v>
      </c>
      <c r="V1021" t="str" cm="1">
        <f t="array" ref="V1021">_xlfn.IFS(N1021="H","HOME WIN",N1021="D","DRAW",N1021="A","AWAY WIN")</f>
        <v>AWAY WIN</v>
      </c>
    </row>
    <row r="1022" spans="1:22" x14ac:dyDescent="0.45">
      <c r="A1022" t="s">
        <v>41</v>
      </c>
      <c r="B1022" s="2">
        <v>41743</v>
      </c>
      <c r="C1022" s="1">
        <v>0.75347222222222221</v>
      </c>
      <c r="D1022" t="s">
        <v>54</v>
      </c>
      <c r="E1022" t="s">
        <v>51</v>
      </c>
      <c r="F1022">
        <v>1408.25</v>
      </c>
      <c r="G1022">
        <v>1422.47</v>
      </c>
      <c r="H1022">
        <v>6</v>
      </c>
      <c r="I1022">
        <v>8</v>
      </c>
      <c r="J1022">
        <v>4</v>
      </c>
      <c r="K1022">
        <v>10</v>
      </c>
      <c r="L1022">
        <v>0</v>
      </c>
      <c r="M1022">
        <v>0</v>
      </c>
      <c r="N1022" t="s">
        <v>28</v>
      </c>
      <c r="O1022">
        <v>2.96</v>
      </c>
      <c r="P1022">
        <v>3.23</v>
      </c>
      <c r="Q1022">
        <v>2.37</v>
      </c>
      <c r="R1022">
        <v>3.25</v>
      </c>
      <c r="S1022">
        <v>3.4</v>
      </c>
      <c r="T1022">
        <v>2.5</v>
      </c>
      <c r="U1022" t="str">
        <f t="shared" si="15"/>
        <v>AWAY STRONGER</v>
      </c>
      <c r="V1022" t="str" cm="1">
        <f t="array" ref="V1022">_xlfn.IFS(N1022="H","HOME WIN",N1022="D","DRAW",N1022="A","AWAY WIN")</f>
        <v>DRAW</v>
      </c>
    </row>
    <row r="1023" spans="1:22" x14ac:dyDescent="0.45">
      <c r="A1023" t="s">
        <v>41</v>
      </c>
      <c r="B1023" s="2">
        <v>41745</v>
      </c>
      <c r="C1023" s="1">
        <v>0.75347222222222221</v>
      </c>
      <c r="D1023" t="s">
        <v>70</v>
      </c>
      <c r="E1023" t="s">
        <v>53</v>
      </c>
      <c r="F1023">
        <v>1387.37</v>
      </c>
      <c r="G1023">
        <v>1481.63</v>
      </c>
      <c r="H1023">
        <v>2</v>
      </c>
      <c r="I1023">
        <v>4</v>
      </c>
      <c r="J1023">
        <v>4</v>
      </c>
      <c r="K1023">
        <v>8</v>
      </c>
      <c r="L1023">
        <v>2</v>
      </c>
      <c r="M1023">
        <v>3</v>
      </c>
      <c r="N1023" t="s">
        <v>34</v>
      </c>
      <c r="O1023">
        <v>2.38</v>
      </c>
      <c r="P1023">
        <v>3.27</v>
      </c>
      <c r="Q1023">
        <v>2.92</v>
      </c>
      <c r="R1023">
        <v>2.5</v>
      </c>
      <c r="S1023">
        <v>3.44</v>
      </c>
      <c r="T1023">
        <v>3.15</v>
      </c>
      <c r="U1023" t="str">
        <f t="shared" si="15"/>
        <v>AWAY STRONGER</v>
      </c>
      <c r="V1023" t="str" cm="1">
        <f t="array" ref="V1023">_xlfn.IFS(N1023="H","HOME WIN",N1023="D","DRAW",N1023="A","AWAY WIN")</f>
        <v>AWAY WIN</v>
      </c>
    </row>
    <row r="1024" spans="1:22" x14ac:dyDescent="0.45">
      <c r="A1024" t="s">
        <v>31</v>
      </c>
      <c r="B1024" s="2">
        <v>41745</v>
      </c>
      <c r="C1024" s="1">
        <v>0.79166666666666663</v>
      </c>
      <c r="D1024" t="s">
        <v>95</v>
      </c>
      <c r="E1024" t="s">
        <v>68</v>
      </c>
      <c r="F1024">
        <v>1315.26</v>
      </c>
      <c r="G1024">
        <v>1477.24</v>
      </c>
      <c r="H1024">
        <v>0</v>
      </c>
      <c r="I1024">
        <v>4</v>
      </c>
      <c r="J1024">
        <v>6</v>
      </c>
      <c r="K1024">
        <v>12</v>
      </c>
      <c r="L1024">
        <v>0</v>
      </c>
      <c r="M1024">
        <v>2</v>
      </c>
      <c r="N1024" t="s">
        <v>34</v>
      </c>
      <c r="O1024">
        <v>4.76</v>
      </c>
      <c r="P1024">
        <v>3.77</v>
      </c>
      <c r="Q1024">
        <v>1.69</v>
      </c>
      <c r="R1024">
        <v>5.4</v>
      </c>
      <c r="S1024">
        <v>4.1100000000000003</v>
      </c>
      <c r="T1024">
        <v>1.75</v>
      </c>
      <c r="U1024" t="str">
        <f t="shared" si="15"/>
        <v>AWAY STRONGER</v>
      </c>
      <c r="V1024" t="str" cm="1">
        <f t="array" ref="V1024">_xlfn.IFS(N1024="H","HOME WIN",N1024="D","DRAW",N1024="A","AWAY WIN")</f>
        <v>AWAY WIN</v>
      </c>
    </row>
    <row r="1025" spans="1:22" x14ac:dyDescent="0.45">
      <c r="A1025" t="s">
        <v>31</v>
      </c>
      <c r="B1025" s="2">
        <v>41746</v>
      </c>
      <c r="C1025" s="1">
        <v>0.58333333333333337</v>
      </c>
      <c r="D1025" t="s">
        <v>44</v>
      </c>
      <c r="E1025" t="s">
        <v>56</v>
      </c>
      <c r="F1025">
        <v>1400.19</v>
      </c>
      <c r="G1025">
        <v>1435.54</v>
      </c>
      <c r="H1025">
        <v>7</v>
      </c>
      <c r="I1025">
        <v>11</v>
      </c>
      <c r="J1025">
        <v>6</v>
      </c>
      <c r="K1025">
        <v>9</v>
      </c>
      <c r="L1025">
        <v>0</v>
      </c>
      <c r="M1025">
        <v>1</v>
      </c>
      <c r="N1025" t="s">
        <v>34</v>
      </c>
      <c r="O1025">
        <v>2.34</v>
      </c>
      <c r="P1025">
        <v>3.31</v>
      </c>
      <c r="Q1025">
        <v>2.96</v>
      </c>
      <c r="R1025">
        <v>2.5</v>
      </c>
      <c r="S1025">
        <v>3.48</v>
      </c>
      <c r="T1025">
        <v>3.2</v>
      </c>
      <c r="U1025" t="str">
        <f t="shared" si="15"/>
        <v>AWAY STRONGER</v>
      </c>
      <c r="V1025" t="str" cm="1">
        <f t="array" ref="V1025">_xlfn.IFS(N1025="H","HOME WIN",N1025="D","DRAW",N1025="A","AWAY WIN")</f>
        <v>AWAY WIN</v>
      </c>
    </row>
    <row r="1026" spans="1:22" x14ac:dyDescent="0.45">
      <c r="A1026" t="s">
        <v>41</v>
      </c>
      <c r="B1026" s="2">
        <v>41746</v>
      </c>
      <c r="C1026" s="1">
        <v>0.75</v>
      </c>
      <c r="D1026" t="s">
        <v>97</v>
      </c>
      <c r="E1026" t="s">
        <v>54</v>
      </c>
      <c r="F1026">
        <v>1246.6099999999999</v>
      </c>
      <c r="G1026">
        <v>1404.31</v>
      </c>
      <c r="H1026">
        <v>1</v>
      </c>
      <c r="I1026">
        <v>1</v>
      </c>
      <c r="J1026">
        <v>7</v>
      </c>
      <c r="K1026">
        <v>8</v>
      </c>
      <c r="L1026">
        <v>1</v>
      </c>
      <c r="M1026">
        <v>3</v>
      </c>
      <c r="N1026" t="s">
        <v>34</v>
      </c>
      <c r="O1026">
        <v>3.09</v>
      </c>
      <c r="P1026">
        <v>3.2</v>
      </c>
      <c r="Q1026">
        <v>2.2999999999999998</v>
      </c>
      <c r="R1026">
        <v>3.5</v>
      </c>
      <c r="S1026">
        <v>3.4</v>
      </c>
      <c r="T1026">
        <v>2.4</v>
      </c>
      <c r="U1026" t="str">
        <f t="shared" si="15"/>
        <v>AWAY STRONGER</v>
      </c>
      <c r="V1026" t="str" cm="1">
        <f t="array" ref="V1026">_xlfn.IFS(N1026="H","HOME WIN",N1026="D","DRAW",N1026="A","AWAY WIN")</f>
        <v>AWAY WIN</v>
      </c>
    </row>
    <row r="1027" spans="1:22" x14ac:dyDescent="0.45">
      <c r="A1027" t="s">
        <v>41</v>
      </c>
      <c r="B1027" s="2">
        <v>41746</v>
      </c>
      <c r="C1027" s="1">
        <v>0.75</v>
      </c>
      <c r="D1027" t="s">
        <v>43</v>
      </c>
      <c r="E1027" t="s">
        <v>91</v>
      </c>
      <c r="F1027">
        <v>1315.8</v>
      </c>
      <c r="G1027">
        <v>1248.54</v>
      </c>
      <c r="H1027">
        <v>7</v>
      </c>
      <c r="I1027">
        <v>10</v>
      </c>
      <c r="J1027">
        <v>4</v>
      </c>
      <c r="K1027">
        <v>8</v>
      </c>
      <c r="L1027">
        <v>3</v>
      </c>
      <c r="M1027">
        <v>0</v>
      </c>
      <c r="N1027" t="s">
        <v>23</v>
      </c>
      <c r="O1027">
        <v>1.96</v>
      </c>
      <c r="P1027">
        <v>3.35</v>
      </c>
      <c r="Q1027">
        <v>3.85</v>
      </c>
      <c r="R1027">
        <v>2.0499999999999998</v>
      </c>
      <c r="S1027">
        <v>3.5</v>
      </c>
      <c r="T1027">
        <v>4.25</v>
      </c>
      <c r="U1027" t="str">
        <f t="shared" ref="U1027:U1090" si="16">IF(F1027&gt;G1027,"HOME STRONGER","AWAY STRONGER")</f>
        <v>HOME STRONGER</v>
      </c>
      <c r="V1027" t="str" cm="1">
        <f t="array" ref="V1027">_xlfn.IFS(N1027="H","HOME WIN",N1027="D","DRAW",N1027="A","AWAY WIN")</f>
        <v>HOME WIN</v>
      </c>
    </row>
    <row r="1028" spans="1:22" x14ac:dyDescent="0.45">
      <c r="A1028" t="s">
        <v>41</v>
      </c>
      <c r="B1028" s="2">
        <v>41746</v>
      </c>
      <c r="C1028" s="1">
        <v>0.75347222222222221</v>
      </c>
      <c r="D1028" t="s">
        <v>51</v>
      </c>
      <c r="E1028" t="s">
        <v>52</v>
      </c>
      <c r="F1028">
        <v>1430.53</v>
      </c>
      <c r="G1028">
        <v>1431.54</v>
      </c>
      <c r="H1028">
        <v>5</v>
      </c>
      <c r="I1028">
        <v>8</v>
      </c>
      <c r="J1028">
        <v>5</v>
      </c>
      <c r="K1028">
        <v>8</v>
      </c>
      <c r="L1028">
        <v>1</v>
      </c>
      <c r="M1028">
        <v>0</v>
      </c>
      <c r="N1028" t="s">
        <v>23</v>
      </c>
      <c r="O1028">
        <v>1.86</v>
      </c>
      <c r="P1028">
        <v>3.48</v>
      </c>
      <c r="Q1028">
        <v>4.08</v>
      </c>
      <c r="R1028">
        <v>1.92</v>
      </c>
      <c r="S1028">
        <v>3.9</v>
      </c>
      <c r="T1028">
        <v>4.7</v>
      </c>
      <c r="U1028" t="str">
        <f t="shared" si="16"/>
        <v>AWAY STRONGER</v>
      </c>
      <c r="V1028" t="str" cm="1">
        <f t="array" ref="V1028">_xlfn.IFS(N1028="H","HOME WIN",N1028="D","DRAW",N1028="A","AWAY WIN")</f>
        <v>HOME WIN</v>
      </c>
    </row>
    <row r="1029" spans="1:22" x14ac:dyDescent="0.45">
      <c r="A1029" t="s">
        <v>31</v>
      </c>
      <c r="B1029" s="2">
        <v>41747</v>
      </c>
      <c r="C1029" s="1">
        <v>0.75</v>
      </c>
      <c r="D1029" t="s">
        <v>33</v>
      </c>
      <c r="E1029" t="s">
        <v>55</v>
      </c>
      <c r="F1029">
        <v>1349.89</v>
      </c>
      <c r="G1029">
        <v>1480.09</v>
      </c>
      <c r="H1029">
        <v>0</v>
      </c>
      <c r="I1029">
        <v>3</v>
      </c>
      <c r="J1029">
        <v>9</v>
      </c>
      <c r="K1029">
        <v>9</v>
      </c>
      <c r="L1029">
        <v>0</v>
      </c>
      <c r="M1029">
        <v>4</v>
      </c>
      <c r="N1029" t="s">
        <v>34</v>
      </c>
      <c r="O1029">
        <v>4.37</v>
      </c>
      <c r="P1029">
        <v>3.53</v>
      </c>
      <c r="Q1029">
        <v>1.8</v>
      </c>
      <c r="R1029">
        <v>4.75</v>
      </c>
      <c r="S1029">
        <v>3.91</v>
      </c>
      <c r="T1029">
        <v>1.9</v>
      </c>
      <c r="U1029" t="str">
        <f t="shared" si="16"/>
        <v>AWAY STRONGER</v>
      </c>
      <c r="V1029" t="str" cm="1">
        <f t="array" ref="V1029">_xlfn.IFS(N1029="H","HOME WIN",N1029="D","DRAW",N1029="A","AWAY WIN")</f>
        <v>AWAY WIN</v>
      </c>
    </row>
    <row r="1030" spans="1:22" x14ac:dyDescent="0.45">
      <c r="A1030" t="s">
        <v>74</v>
      </c>
      <c r="B1030" s="2">
        <v>41748</v>
      </c>
      <c r="C1030" s="1">
        <v>0.58333333333333337</v>
      </c>
      <c r="D1030" t="s">
        <v>89</v>
      </c>
      <c r="E1030" t="s">
        <v>98</v>
      </c>
      <c r="F1030">
        <v>1149.27</v>
      </c>
      <c r="G1030">
        <v>1162.1600000000001</v>
      </c>
      <c r="H1030">
        <v>4</v>
      </c>
      <c r="I1030">
        <v>4</v>
      </c>
      <c r="J1030">
        <v>9</v>
      </c>
      <c r="K1030">
        <v>9</v>
      </c>
      <c r="L1030">
        <v>2</v>
      </c>
      <c r="M1030">
        <v>0</v>
      </c>
      <c r="N1030" t="s">
        <v>23</v>
      </c>
      <c r="O1030">
        <v>1.77</v>
      </c>
      <c r="P1030">
        <v>3.56</v>
      </c>
      <c r="Q1030">
        <v>4.41</v>
      </c>
      <c r="R1030">
        <v>1.83</v>
      </c>
      <c r="S1030">
        <v>3.84</v>
      </c>
      <c r="T1030">
        <v>5.0999999999999996</v>
      </c>
      <c r="U1030" t="str">
        <f t="shared" si="16"/>
        <v>AWAY STRONGER</v>
      </c>
      <c r="V1030" t="str" cm="1">
        <f t="array" ref="V1030">_xlfn.IFS(N1030="H","HOME WIN",N1030="D","DRAW",N1030="A","AWAY WIN")</f>
        <v>HOME WIN</v>
      </c>
    </row>
    <row r="1031" spans="1:22" x14ac:dyDescent="0.45">
      <c r="A1031" t="s">
        <v>65</v>
      </c>
      <c r="B1031" s="2">
        <v>41748</v>
      </c>
      <c r="C1031" s="1">
        <v>0.625</v>
      </c>
      <c r="D1031" t="s">
        <v>73</v>
      </c>
      <c r="E1031" t="s">
        <v>96</v>
      </c>
      <c r="F1031">
        <v>1521.22</v>
      </c>
      <c r="G1031">
        <v>1260.46</v>
      </c>
      <c r="H1031">
        <v>6</v>
      </c>
      <c r="I1031">
        <v>9</v>
      </c>
      <c r="J1031">
        <v>2</v>
      </c>
      <c r="K1031">
        <v>3</v>
      </c>
      <c r="L1031">
        <v>8</v>
      </c>
      <c r="M1031">
        <v>1</v>
      </c>
      <c r="N1031" t="s">
        <v>23</v>
      </c>
      <c r="O1031">
        <v>1.29</v>
      </c>
      <c r="P1031">
        <v>4.82</v>
      </c>
      <c r="Q1031">
        <v>9.18</v>
      </c>
      <c r="R1031">
        <v>1.35</v>
      </c>
      <c r="S1031">
        <v>5.36</v>
      </c>
      <c r="T1031">
        <v>13.48</v>
      </c>
      <c r="U1031" t="str">
        <f t="shared" si="16"/>
        <v>HOME STRONGER</v>
      </c>
      <c r="V1031" t="str" cm="1">
        <f t="array" ref="V1031">_xlfn.IFS(N1031="H","HOME WIN",N1031="D","DRAW",N1031="A","AWAY WIN")</f>
        <v>HOME WIN</v>
      </c>
    </row>
    <row r="1032" spans="1:22" x14ac:dyDescent="0.45">
      <c r="A1032" t="s">
        <v>35</v>
      </c>
      <c r="B1032" s="2">
        <v>41748</v>
      </c>
      <c r="C1032" s="1">
        <v>0.75</v>
      </c>
      <c r="D1032" t="s">
        <v>47</v>
      </c>
      <c r="E1032" t="s">
        <v>39</v>
      </c>
      <c r="F1032">
        <v>1415.79</v>
      </c>
      <c r="G1032">
        <v>1688.86</v>
      </c>
      <c r="H1032">
        <v>6</v>
      </c>
      <c r="I1032">
        <v>7</v>
      </c>
      <c r="J1032">
        <v>4</v>
      </c>
      <c r="K1032">
        <v>10</v>
      </c>
      <c r="L1032">
        <v>2</v>
      </c>
      <c r="M1032">
        <v>3</v>
      </c>
      <c r="N1032" t="s">
        <v>34</v>
      </c>
      <c r="O1032">
        <v>6.82</v>
      </c>
      <c r="P1032">
        <v>4.91</v>
      </c>
      <c r="Q1032">
        <v>1.39</v>
      </c>
      <c r="R1032">
        <v>7.7</v>
      </c>
      <c r="S1032">
        <v>5.5</v>
      </c>
      <c r="T1032">
        <v>1.44</v>
      </c>
      <c r="U1032" t="str">
        <f t="shared" si="16"/>
        <v>AWAY STRONGER</v>
      </c>
      <c r="V1032" t="str" cm="1">
        <f t="array" ref="V1032">_xlfn.IFS(N1032="H","HOME WIN",N1032="D","DRAW",N1032="A","AWAY WIN")</f>
        <v>AWAY WIN</v>
      </c>
    </row>
    <row r="1033" spans="1:22" x14ac:dyDescent="0.45">
      <c r="A1033" t="s">
        <v>35</v>
      </c>
      <c r="B1033" s="2">
        <v>41748</v>
      </c>
      <c r="C1033" s="1">
        <v>0.75</v>
      </c>
      <c r="D1033" t="s">
        <v>37</v>
      </c>
      <c r="E1033" t="s">
        <v>36</v>
      </c>
      <c r="F1033">
        <v>1417.78</v>
      </c>
      <c r="G1033">
        <v>1414.92</v>
      </c>
      <c r="H1033">
        <v>3</v>
      </c>
      <c r="I1033">
        <v>9</v>
      </c>
      <c r="J1033">
        <v>4</v>
      </c>
      <c r="K1033">
        <v>4</v>
      </c>
      <c r="L1033">
        <v>2</v>
      </c>
      <c r="M1033">
        <v>1</v>
      </c>
      <c r="N1033" t="s">
        <v>23</v>
      </c>
      <c r="O1033">
        <v>1.56</v>
      </c>
      <c r="P1033">
        <v>4.0599999999999996</v>
      </c>
      <c r="Q1033">
        <v>5.49</v>
      </c>
      <c r="R1033">
        <v>1.65</v>
      </c>
      <c r="S1033">
        <v>4.5</v>
      </c>
      <c r="T1033">
        <v>6.3</v>
      </c>
      <c r="U1033" t="str">
        <f t="shared" si="16"/>
        <v>HOME STRONGER</v>
      </c>
      <c r="V1033" t="str" cm="1">
        <f t="array" ref="V1033">_xlfn.IFS(N1033="H","HOME WIN",N1033="D","DRAW",N1033="A","AWAY WIN")</f>
        <v>HOME WIN</v>
      </c>
    </row>
    <row r="1034" spans="1:22" x14ac:dyDescent="0.45">
      <c r="A1034" t="s">
        <v>41</v>
      </c>
      <c r="B1034" s="2">
        <v>41749</v>
      </c>
      <c r="C1034" s="1">
        <v>0.58333333333333337</v>
      </c>
      <c r="D1034" t="s">
        <v>87</v>
      </c>
      <c r="E1034" t="s">
        <v>52</v>
      </c>
      <c r="F1034">
        <v>1248.5999999999999</v>
      </c>
      <c r="G1034">
        <v>1431.54</v>
      </c>
      <c r="H1034">
        <v>1</v>
      </c>
      <c r="I1034">
        <v>4</v>
      </c>
      <c r="J1034">
        <v>4</v>
      </c>
      <c r="K1034">
        <v>8</v>
      </c>
      <c r="L1034">
        <v>2</v>
      </c>
      <c r="M1034">
        <v>1</v>
      </c>
      <c r="N1034" t="s">
        <v>23</v>
      </c>
      <c r="O1034">
        <v>3.32</v>
      </c>
      <c r="P1034">
        <v>3.32</v>
      </c>
      <c r="Q1034">
        <v>2.15</v>
      </c>
      <c r="R1034">
        <v>4.3</v>
      </c>
      <c r="S1034">
        <v>3.5</v>
      </c>
      <c r="T1034">
        <v>2.31</v>
      </c>
      <c r="U1034" t="str">
        <f t="shared" si="16"/>
        <v>AWAY STRONGER</v>
      </c>
      <c r="V1034" t="str" cm="1">
        <f t="array" ref="V1034">_xlfn.IFS(N1034="H","HOME WIN",N1034="D","DRAW",N1034="A","AWAY WIN")</f>
        <v>HOME WIN</v>
      </c>
    </row>
    <row r="1035" spans="1:22" x14ac:dyDescent="0.45">
      <c r="A1035" t="s">
        <v>31</v>
      </c>
      <c r="B1035" s="2">
        <v>41749</v>
      </c>
      <c r="C1035" s="1">
        <v>0.58333333333333337</v>
      </c>
      <c r="D1035" t="s">
        <v>93</v>
      </c>
      <c r="E1035" t="s">
        <v>44</v>
      </c>
      <c r="F1035">
        <v>1327.47</v>
      </c>
      <c r="G1035">
        <v>1400.19</v>
      </c>
      <c r="H1035">
        <v>1</v>
      </c>
      <c r="I1035">
        <v>4</v>
      </c>
      <c r="J1035">
        <v>4</v>
      </c>
      <c r="K1035">
        <v>8</v>
      </c>
      <c r="L1035">
        <v>1</v>
      </c>
      <c r="M1035">
        <v>0</v>
      </c>
      <c r="N1035" t="s">
        <v>23</v>
      </c>
      <c r="O1035">
        <v>2.99</v>
      </c>
      <c r="P1035">
        <v>3.22</v>
      </c>
      <c r="Q1035">
        <v>2.36</v>
      </c>
      <c r="R1035">
        <v>3.19</v>
      </c>
      <c r="S1035">
        <v>3.45</v>
      </c>
      <c r="T1035">
        <v>2.6</v>
      </c>
      <c r="U1035" t="str">
        <f t="shared" si="16"/>
        <v>AWAY STRONGER</v>
      </c>
      <c r="V1035" t="str" cm="1">
        <f t="array" ref="V1035">_xlfn.IFS(N1035="H","HOME WIN",N1035="D","DRAW",N1035="A","AWAY WIN")</f>
        <v>HOME WIN</v>
      </c>
    </row>
    <row r="1036" spans="1:22" x14ac:dyDescent="0.45">
      <c r="A1036" t="s">
        <v>31</v>
      </c>
      <c r="B1036" s="2">
        <v>41750</v>
      </c>
      <c r="C1036" s="1">
        <v>0.58333333333333337</v>
      </c>
      <c r="D1036" t="s">
        <v>55</v>
      </c>
      <c r="E1036" t="s">
        <v>95</v>
      </c>
      <c r="F1036">
        <v>1480.09</v>
      </c>
      <c r="G1036">
        <v>1315.26</v>
      </c>
      <c r="H1036">
        <v>9</v>
      </c>
      <c r="I1036">
        <v>12</v>
      </c>
      <c r="J1036">
        <v>0</v>
      </c>
      <c r="K1036">
        <v>3</v>
      </c>
      <c r="L1036">
        <v>5</v>
      </c>
      <c r="M1036">
        <v>2</v>
      </c>
      <c r="N1036" t="s">
        <v>23</v>
      </c>
      <c r="O1036">
        <v>1.47</v>
      </c>
      <c r="P1036">
        <v>4.2</v>
      </c>
      <c r="Q1036">
        <v>6.81</v>
      </c>
      <c r="R1036">
        <v>1.53</v>
      </c>
      <c r="S1036">
        <v>4.83</v>
      </c>
      <c r="T1036">
        <v>7.61</v>
      </c>
      <c r="U1036" t="str">
        <f t="shared" si="16"/>
        <v>HOME STRONGER</v>
      </c>
      <c r="V1036" t="str" cm="1">
        <f t="array" ref="V1036">_xlfn.IFS(N1036="H","HOME WIN",N1036="D","DRAW",N1036="A","AWAY WIN")</f>
        <v>HOME WIN</v>
      </c>
    </row>
    <row r="1037" spans="1:22" x14ac:dyDescent="0.45">
      <c r="A1037" t="s">
        <v>41</v>
      </c>
      <c r="B1037" s="2">
        <v>41750</v>
      </c>
      <c r="C1037" s="1">
        <v>0.58333333333333337</v>
      </c>
      <c r="D1037" t="s">
        <v>97</v>
      </c>
      <c r="E1037" t="s">
        <v>51</v>
      </c>
      <c r="F1037">
        <v>1246.6099999999999</v>
      </c>
      <c r="G1037">
        <v>1430.53</v>
      </c>
      <c r="H1037">
        <v>0</v>
      </c>
      <c r="I1037">
        <v>1</v>
      </c>
      <c r="J1037">
        <v>5</v>
      </c>
      <c r="K1037">
        <v>8</v>
      </c>
      <c r="L1037">
        <v>2</v>
      </c>
      <c r="M1037">
        <v>3</v>
      </c>
      <c r="N1037" t="s">
        <v>34</v>
      </c>
      <c r="O1037">
        <v>5.09</v>
      </c>
      <c r="P1037">
        <v>3.7</v>
      </c>
      <c r="Q1037">
        <v>1.66</v>
      </c>
      <c r="R1037">
        <v>6.05</v>
      </c>
      <c r="S1037">
        <v>4.0999999999999996</v>
      </c>
      <c r="T1037">
        <v>1.8</v>
      </c>
      <c r="U1037" t="str">
        <f t="shared" si="16"/>
        <v>AWAY STRONGER</v>
      </c>
      <c r="V1037" t="str" cm="1">
        <f t="array" ref="V1037">_xlfn.IFS(N1037="H","HOME WIN",N1037="D","DRAW",N1037="A","AWAY WIN")</f>
        <v>AWAY WIN</v>
      </c>
    </row>
    <row r="1038" spans="1:22" x14ac:dyDescent="0.45">
      <c r="A1038" t="s">
        <v>20</v>
      </c>
      <c r="B1038" s="2">
        <v>41750</v>
      </c>
      <c r="C1038" s="1">
        <v>0.60416666666666663</v>
      </c>
      <c r="D1038" t="s">
        <v>48</v>
      </c>
      <c r="E1038" t="s">
        <v>88</v>
      </c>
      <c r="F1038">
        <v>1367.92</v>
      </c>
      <c r="G1038">
        <v>1297.8</v>
      </c>
      <c r="H1038">
        <v>4</v>
      </c>
      <c r="I1038">
        <v>8</v>
      </c>
      <c r="J1038">
        <v>2</v>
      </c>
      <c r="K1038">
        <v>4</v>
      </c>
      <c r="L1038">
        <v>1</v>
      </c>
      <c r="M1038">
        <v>2</v>
      </c>
      <c r="N1038" t="s">
        <v>34</v>
      </c>
      <c r="O1038">
        <v>1.98</v>
      </c>
      <c r="P1038">
        <v>3.49</v>
      </c>
      <c r="Q1038">
        <v>3.62</v>
      </c>
      <c r="R1038">
        <v>2.1</v>
      </c>
      <c r="S1038">
        <v>3.72</v>
      </c>
      <c r="T1038">
        <v>3.9</v>
      </c>
      <c r="U1038" t="str">
        <f t="shared" si="16"/>
        <v>HOME STRONGER</v>
      </c>
      <c r="V1038" t="str" cm="1">
        <f t="array" ref="V1038">_xlfn.IFS(N1038="H","HOME WIN",N1038="D","DRAW",N1038="A","AWAY WIN")</f>
        <v>AWAY WIN</v>
      </c>
    </row>
    <row r="1039" spans="1:22" x14ac:dyDescent="0.45">
      <c r="A1039" t="s">
        <v>20</v>
      </c>
      <c r="B1039" s="2">
        <v>41750</v>
      </c>
      <c r="C1039" s="1">
        <v>0.60416666666666663</v>
      </c>
      <c r="D1039" t="s">
        <v>40</v>
      </c>
      <c r="E1039" t="s">
        <v>69</v>
      </c>
      <c r="F1039">
        <v>1319.43</v>
      </c>
      <c r="G1039">
        <v>1239.3599999999999</v>
      </c>
      <c r="H1039">
        <v>1</v>
      </c>
      <c r="I1039">
        <v>7</v>
      </c>
      <c r="J1039">
        <v>1</v>
      </c>
      <c r="K1039">
        <v>3</v>
      </c>
      <c r="L1039">
        <v>3</v>
      </c>
      <c r="M1039">
        <v>0</v>
      </c>
      <c r="N1039" t="s">
        <v>23</v>
      </c>
      <c r="O1039">
        <v>1.63</v>
      </c>
      <c r="P1039">
        <v>3.84</v>
      </c>
      <c r="Q1039">
        <v>5.09</v>
      </c>
      <c r="R1039">
        <v>1.68</v>
      </c>
      <c r="S1039">
        <v>4.25</v>
      </c>
      <c r="T1039">
        <v>5.7</v>
      </c>
      <c r="U1039" t="str">
        <f t="shared" si="16"/>
        <v>HOME STRONGER</v>
      </c>
      <c r="V1039" t="str" cm="1">
        <f t="array" ref="V1039">_xlfn.IFS(N1039="H","HOME WIN",N1039="D","DRAW",N1039="A","AWAY WIN")</f>
        <v>HOME WIN</v>
      </c>
    </row>
    <row r="1040" spans="1:22" x14ac:dyDescent="0.45">
      <c r="A1040" t="s">
        <v>20</v>
      </c>
      <c r="B1040" s="2">
        <v>41750</v>
      </c>
      <c r="C1040" s="1">
        <v>0.60416666666666663</v>
      </c>
      <c r="D1040" t="s">
        <v>59</v>
      </c>
      <c r="E1040" t="s">
        <v>24</v>
      </c>
      <c r="F1040">
        <v>1383.44</v>
      </c>
      <c r="G1040">
        <v>1374.04</v>
      </c>
      <c r="H1040">
        <v>2</v>
      </c>
      <c r="I1040">
        <v>6</v>
      </c>
      <c r="J1040">
        <v>4</v>
      </c>
      <c r="K1040">
        <v>10</v>
      </c>
      <c r="L1040">
        <v>2</v>
      </c>
      <c r="M1040">
        <v>0</v>
      </c>
      <c r="N1040" t="s">
        <v>23</v>
      </c>
      <c r="O1040">
        <v>1.63</v>
      </c>
      <c r="P1040">
        <v>3.77</v>
      </c>
      <c r="Q1040">
        <v>5.28</v>
      </c>
      <c r="R1040">
        <v>1.7</v>
      </c>
      <c r="S1040">
        <v>4</v>
      </c>
      <c r="T1040">
        <v>5.75</v>
      </c>
      <c r="U1040" t="str">
        <f t="shared" si="16"/>
        <v>HOME STRONGER</v>
      </c>
      <c r="V1040" t="str" cm="1">
        <f t="array" ref="V1040">_xlfn.IFS(N1040="H","HOME WIN",N1040="D","DRAW",N1040="A","AWAY WIN")</f>
        <v>HOME WIN</v>
      </c>
    </row>
    <row r="1041" spans="1:22" x14ac:dyDescent="0.45">
      <c r="A1041" t="s">
        <v>31</v>
      </c>
      <c r="B1041" s="2">
        <v>41750</v>
      </c>
      <c r="C1041" s="1">
        <v>0.66666666666666663</v>
      </c>
      <c r="D1041" t="s">
        <v>33</v>
      </c>
      <c r="E1041" t="s">
        <v>57</v>
      </c>
      <c r="F1041">
        <v>1349.89</v>
      </c>
      <c r="G1041">
        <v>1438.14</v>
      </c>
      <c r="H1041">
        <v>0</v>
      </c>
      <c r="I1041">
        <v>0</v>
      </c>
      <c r="J1041">
        <v>4</v>
      </c>
      <c r="K1041">
        <v>7</v>
      </c>
      <c r="L1041">
        <v>1</v>
      </c>
      <c r="M1041">
        <v>2</v>
      </c>
      <c r="N1041" t="s">
        <v>34</v>
      </c>
      <c r="O1041">
        <v>4.28</v>
      </c>
      <c r="P1041">
        <v>3.52</v>
      </c>
      <c r="Q1041">
        <v>1.81</v>
      </c>
      <c r="R1041">
        <v>5.0999999999999996</v>
      </c>
      <c r="S1041">
        <v>3.9</v>
      </c>
      <c r="T1041">
        <v>1.91</v>
      </c>
      <c r="U1041" t="str">
        <f t="shared" si="16"/>
        <v>AWAY STRONGER</v>
      </c>
      <c r="V1041" t="str" cm="1">
        <f t="array" ref="V1041">_xlfn.IFS(N1041="H","HOME WIN",N1041="D","DRAW",N1041="A","AWAY WIN")</f>
        <v>AWAY WIN</v>
      </c>
    </row>
    <row r="1042" spans="1:22" x14ac:dyDescent="0.45">
      <c r="A1042" t="s">
        <v>20</v>
      </c>
      <c r="B1042" s="2">
        <v>41750</v>
      </c>
      <c r="C1042" s="1">
        <v>0.70833333333333337</v>
      </c>
      <c r="D1042" t="s">
        <v>60</v>
      </c>
      <c r="E1042" t="s">
        <v>29</v>
      </c>
      <c r="F1042">
        <v>1303.8</v>
      </c>
      <c r="G1042">
        <v>1312.85</v>
      </c>
      <c r="H1042">
        <v>4</v>
      </c>
      <c r="I1042">
        <v>4</v>
      </c>
      <c r="J1042">
        <v>4</v>
      </c>
      <c r="K1042">
        <v>10</v>
      </c>
      <c r="L1042">
        <v>2</v>
      </c>
      <c r="M1042">
        <v>0</v>
      </c>
      <c r="N1042" t="s">
        <v>23</v>
      </c>
      <c r="O1042">
        <v>2</v>
      </c>
      <c r="P1042">
        <v>3.53</v>
      </c>
      <c r="Q1042">
        <v>3.51</v>
      </c>
      <c r="R1042">
        <v>2.1</v>
      </c>
      <c r="S1042">
        <v>3.72</v>
      </c>
      <c r="T1042">
        <v>3.8</v>
      </c>
      <c r="U1042" t="str">
        <f t="shared" si="16"/>
        <v>AWAY STRONGER</v>
      </c>
      <c r="V1042" t="str" cm="1">
        <f t="array" ref="V1042">_xlfn.IFS(N1042="H","HOME WIN",N1042="D","DRAW",N1042="A","AWAY WIN")</f>
        <v>HOME WIN</v>
      </c>
    </row>
    <row r="1043" spans="1:22" x14ac:dyDescent="0.45">
      <c r="A1043" t="s">
        <v>20</v>
      </c>
      <c r="B1043" s="2">
        <v>41750</v>
      </c>
      <c r="C1043" s="1">
        <v>0.70833333333333337</v>
      </c>
      <c r="D1043" t="s">
        <v>26</v>
      </c>
      <c r="E1043" t="s">
        <v>58</v>
      </c>
      <c r="F1043">
        <v>1241.74</v>
      </c>
      <c r="G1043">
        <v>1490.24</v>
      </c>
      <c r="H1043">
        <v>0</v>
      </c>
      <c r="I1043">
        <v>1</v>
      </c>
      <c r="J1043">
        <v>7</v>
      </c>
      <c r="K1043">
        <v>13</v>
      </c>
      <c r="L1043">
        <v>1</v>
      </c>
      <c r="M1043">
        <v>3</v>
      </c>
      <c r="N1043" t="s">
        <v>34</v>
      </c>
      <c r="O1043">
        <v>5.21</v>
      </c>
      <c r="P1043">
        <v>3.82</v>
      </c>
      <c r="Q1043">
        <v>1.62</v>
      </c>
      <c r="R1043">
        <v>5.88</v>
      </c>
      <c r="S1043">
        <v>4.2</v>
      </c>
      <c r="T1043">
        <v>1.67</v>
      </c>
      <c r="U1043" t="str">
        <f t="shared" si="16"/>
        <v>AWAY STRONGER</v>
      </c>
      <c r="V1043" t="str" cm="1">
        <f t="array" ref="V1043">_xlfn.IFS(N1043="H","HOME WIN",N1043="D","DRAW",N1043="A","AWAY WIN")</f>
        <v>AWAY WIN</v>
      </c>
    </row>
    <row r="1044" spans="1:22" x14ac:dyDescent="0.45">
      <c r="A1044" t="s">
        <v>74</v>
      </c>
      <c r="B1044" s="2">
        <v>41752</v>
      </c>
      <c r="C1044" s="1">
        <v>0.6875</v>
      </c>
      <c r="D1044" t="s">
        <v>98</v>
      </c>
      <c r="E1044" t="s">
        <v>75</v>
      </c>
      <c r="F1044">
        <v>1162.1600000000001</v>
      </c>
      <c r="G1044">
        <v>1135.08</v>
      </c>
      <c r="H1044">
        <v>6</v>
      </c>
      <c r="I1044">
        <v>9</v>
      </c>
      <c r="J1044">
        <v>6</v>
      </c>
      <c r="K1044">
        <v>8</v>
      </c>
      <c r="L1044">
        <v>1</v>
      </c>
      <c r="M1044">
        <v>0</v>
      </c>
      <c r="N1044" t="s">
        <v>23</v>
      </c>
      <c r="O1044">
        <v>2.69</v>
      </c>
      <c r="P1044">
        <v>3.2</v>
      </c>
      <c r="Q1044">
        <v>2.57</v>
      </c>
      <c r="R1044">
        <v>2.85</v>
      </c>
      <c r="S1044">
        <v>3.45</v>
      </c>
      <c r="T1044">
        <v>2.7</v>
      </c>
      <c r="U1044" t="str">
        <f t="shared" si="16"/>
        <v>HOME STRONGER</v>
      </c>
      <c r="V1044" t="str" cm="1">
        <f t="array" ref="V1044">_xlfn.IFS(N1044="H","HOME WIN",N1044="D","DRAW",N1044="A","AWAY WIN")</f>
        <v>HOME WIN</v>
      </c>
    </row>
    <row r="1045" spans="1:22" x14ac:dyDescent="0.45">
      <c r="A1045" t="s">
        <v>61</v>
      </c>
      <c r="B1045" s="2">
        <v>41754</v>
      </c>
      <c r="C1045" s="1">
        <v>0.70833333333333337</v>
      </c>
      <c r="D1045" t="s">
        <v>90</v>
      </c>
      <c r="E1045" t="s">
        <v>64</v>
      </c>
      <c r="F1045">
        <v>1252.3399999999999</v>
      </c>
      <c r="G1045">
        <v>1275.29</v>
      </c>
      <c r="H1045">
        <v>3</v>
      </c>
      <c r="I1045">
        <v>5</v>
      </c>
      <c r="J1045">
        <v>5</v>
      </c>
      <c r="K1045">
        <v>5</v>
      </c>
      <c r="L1045">
        <v>0</v>
      </c>
      <c r="M1045">
        <v>1</v>
      </c>
      <c r="N1045" t="s">
        <v>34</v>
      </c>
      <c r="O1045">
        <v>1.96</v>
      </c>
      <c r="P1045">
        <v>3.28</v>
      </c>
      <c r="Q1045">
        <v>3.87</v>
      </c>
      <c r="R1045">
        <v>2.1</v>
      </c>
      <c r="S1045">
        <v>3.5</v>
      </c>
      <c r="T1045">
        <v>4.4800000000000004</v>
      </c>
      <c r="U1045" t="str">
        <f t="shared" si="16"/>
        <v>AWAY STRONGER</v>
      </c>
      <c r="V1045" t="str" cm="1">
        <f t="array" ref="V1045">_xlfn.IFS(N1045="H","HOME WIN",N1045="D","DRAW",N1045="A","AWAY WIN")</f>
        <v>AWAY WIN</v>
      </c>
    </row>
    <row r="1046" spans="1:22" x14ac:dyDescent="0.45">
      <c r="A1046" t="s">
        <v>35</v>
      </c>
      <c r="B1046" s="2">
        <v>41755</v>
      </c>
      <c r="C1046" s="1">
        <v>0.64583333333333337</v>
      </c>
      <c r="D1046" t="s">
        <v>36</v>
      </c>
      <c r="E1046" t="s">
        <v>47</v>
      </c>
      <c r="F1046">
        <v>1414.92</v>
      </c>
      <c r="G1046">
        <v>1415.79</v>
      </c>
      <c r="H1046">
        <v>1</v>
      </c>
      <c r="I1046">
        <v>4</v>
      </c>
      <c r="J1046">
        <v>3</v>
      </c>
      <c r="K1046">
        <v>7</v>
      </c>
      <c r="L1046">
        <v>3</v>
      </c>
      <c r="M1046">
        <v>0</v>
      </c>
      <c r="N1046" t="s">
        <v>23</v>
      </c>
      <c r="O1046">
        <v>2.37</v>
      </c>
      <c r="P1046">
        <v>3.47</v>
      </c>
      <c r="Q1046">
        <v>2.77</v>
      </c>
      <c r="R1046">
        <v>2.5</v>
      </c>
      <c r="S1046">
        <v>3.91</v>
      </c>
      <c r="T1046">
        <v>2.9</v>
      </c>
      <c r="U1046" t="str">
        <f t="shared" si="16"/>
        <v>AWAY STRONGER</v>
      </c>
      <c r="V1046" t="str" cm="1">
        <f t="array" ref="V1046">_xlfn.IFS(N1046="H","HOME WIN",N1046="D","DRAW",N1046="A","AWAY WIN")</f>
        <v>HOME WIN</v>
      </c>
    </row>
    <row r="1047" spans="1:22" x14ac:dyDescent="0.45">
      <c r="A1047" t="s">
        <v>31</v>
      </c>
      <c r="B1047" s="2">
        <v>41755</v>
      </c>
      <c r="C1047" s="1">
        <v>0.66666666666666663</v>
      </c>
      <c r="D1047" t="s">
        <v>44</v>
      </c>
      <c r="E1047" t="s">
        <v>68</v>
      </c>
      <c r="F1047">
        <v>1400.19</v>
      </c>
      <c r="G1047">
        <v>1477.24</v>
      </c>
      <c r="H1047">
        <v>3</v>
      </c>
      <c r="I1047">
        <v>7</v>
      </c>
      <c r="J1047">
        <v>6</v>
      </c>
      <c r="K1047">
        <v>9</v>
      </c>
      <c r="L1047">
        <v>2</v>
      </c>
      <c r="M1047">
        <v>3</v>
      </c>
      <c r="N1047" t="s">
        <v>34</v>
      </c>
      <c r="O1047">
        <v>3.12</v>
      </c>
      <c r="P1047">
        <v>3.38</v>
      </c>
      <c r="Q1047">
        <v>2.23</v>
      </c>
      <c r="R1047">
        <v>3.3</v>
      </c>
      <c r="S1047">
        <v>3.6</v>
      </c>
      <c r="T1047">
        <v>2.4500000000000002</v>
      </c>
      <c r="U1047" t="str">
        <f t="shared" si="16"/>
        <v>AWAY STRONGER</v>
      </c>
      <c r="V1047" t="str" cm="1">
        <f t="array" ref="V1047">_xlfn.IFS(N1047="H","HOME WIN",N1047="D","DRAW",N1047="A","AWAY WIN")</f>
        <v>AWAY WIN</v>
      </c>
    </row>
    <row r="1048" spans="1:22" x14ac:dyDescent="0.45">
      <c r="A1048" t="s">
        <v>61</v>
      </c>
      <c r="B1048" s="2">
        <v>41755</v>
      </c>
      <c r="C1048" s="1">
        <v>0.70833333333333337</v>
      </c>
      <c r="D1048" t="s">
        <v>80</v>
      </c>
      <c r="E1048" t="s">
        <v>85</v>
      </c>
      <c r="F1048">
        <v>1286.83</v>
      </c>
      <c r="G1048">
        <v>1265.3499999999999</v>
      </c>
      <c r="H1048">
        <v>2</v>
      </c>
      <c r="I1048">
        <v>5</v>
      </c>
      <c r="J1048">
        <v>3</v>
      </c>
      <c r="K1048">
        <v>7</v>
      </c>
      <c r="L1048">
        <v>4</v>
      </c>
      <c r="M1048">
        <v>3</v>
      </c>
      <c r="N1048" t="s">
        <v>23</v>
      </c>
      <c r="O1048">
        <v>2.14</v>
      </c>
      <c r="P1048">
        <v>3.21</v>
      </c>
      <c r="Q1048">
        <v>3.35</v>
      </c>
      <c r="R1048">
        <v>2.25</v>
      </c>
      <c r="S1048">
        <v>3.4</v>
      </c>
      <c r="T1048">
        <v>3.7</v>
      </c>
      <c r="U1048" t="str">
        <f t="shared" si="16"/>
        <v>HOME STRONGER</v>
      </c>
      <c r="V1048" t="str" cm="1">
        <f t="array" ref="V1048">_xlfn.IFS(N1048="H","HOME WIN",N1048="D","DRAW",N1048="A","AWAY WIN")</f>
        <v>HOME WIN</v>
      </c>
    </row>
    <row r="1049" spans="1:22" x14ac:dyDescent="0.45">
      <c r="A1049" t="s">
        <v>61</v>
      </c>
      <c r="B1049" s="2">
        <v>41755</v>
      </c>
      <c r="C1049" s="1">
        <v>0.8125</v>
      </c>
      <c r="D1049" t="s">
        <v>62</v>
      </c>
      <c r="E1049" t="s">
        <v>94</v>
      </c>
      <c r="F1049">
        <v>1485.56</v>
      </c>
      <c r="G1049">
        <v>1285.2</v>
      </c>
      <c r="H1049">
        <v>7</v>
      </c>
      <c r="I1049">
        <v>13</v>
      </c>
      <c r="J1049">
        <v>7</v>
      </c>
      <c r="K1049">
        <v>7</v>
      </c>
      <c r="L1049">
        <v>2</v>
      </c>
      <c r="M1049">
        <v>0</v>
      </c>
      <c r="N1049" t="s">
        <v>23</v>
      </c>
      <c r="O1049">
        <v>1.37</v>
      </c>
      <c r="P1049">
        <v>4.3</v>
      </c>
      <c r="Q1049">
        <v>9.02</v>
      </c>
      <c r="R1049">
        <v>1.44</v>
      </c>
      <c r="S1049">
        <v>5.0999999999999996</v>
      </c>
      <c r="T1049">
        <v>11.5</v>
      </c>
      <c r="U1049" t="str">
        <f t="shared" si="16"/>
        <v>HOME STRONGER</v>
      </c>
      <c r="V1049" t="str" cm="1">
        <f t="array" ref="V1049">_xlfn.IFS(N1049="H","HOME WIN",N1049="D","DRAW",N1049="A","AWAY WIN")</f>
        <v>HOME WIN</v>
      </c>
    </row>
    <row r="1050" spans="1:22" x14ac:dyDescent="0.45">
      <c r="A1050" t="s">
        <v>65</v>
      </c>
      <c r="B1050" s="2">
        <v>41756</v>
      </c>
      <c r="C1050" s="1">
        <v>0.5</v>
      </c>
      <c r="D1050" t="s">
        <v>66</v>
      </c>
      <c r="E1050" t="s">
        <v>72</v>
      </c>
      <c r="F1050">
        <v>1544.81</v>
      </c>
      <c r="G1050">
        <v>1490.22</v>
      </c>
      <c r="H1050">
        <v>4</v>
      </c>
      <c r="I1050">
        <v>8</v>
      </c>
      <c r="J1050">
        <v>9</v>
      </c>
      <c r="K1050">
        <v>10</v>
      </c>
      <c r="L1050">
        <v>1</v>
      </c>
      <c r="M1050">
        <v>0</v>
      </c>
      <c r="N1050" t="s">
        <v>23</v>
      </c>
      <c r="O1050">
        <v>1.8</v>
      </c>
      <c r="P1050">
        <v>3.31</v>
      </c>
      <c r="Q1050">
        <v>4.33</v>
      </c>
      <c r="R1050">
        <v>1.95</v>
      </c>
      <c r="S1050">
        <v>3.6</v>
      </c>
      <c r="T1050">
        <v>5.5</v>
      </c>
      <c r="U1050" t="str">
        <f t="shared" si="16"/>
        <v>HOME STRONGER</v>
      </c>
      <c r="V1050" t="str" cm="1">
        <f t="array" ref="V1050">_xlfn.IFS(N1050="H","HOME WIN",N1050="D","DRAW",N1050="A","AWAY WIN")</f>
        <v>HOME WIN</v>
      </c>
    </row>
    <row r="1051" spans="1:22" x14ac:dyDescent="0.45">
      <c r="A1051" t="s">
        <v>31</v>
      </c>
      <c r="B1051" s="2">
        <v>41756</v>
      </c>
      <c r="C1051" s="1">
        <v>0.54166666666666663</v>
      </c>
      <c r="D1051" t="s">
        <v>95</v>
      </c>
      <c r="E1051" t="s">
        <v>33</v>
      </c>
      <c r="F1051">
        <v>1315.26</v>
      </c>
      <c r="G1051">
        <v>1349.89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3</v>
      </c>
      <c r="N1051" t="s">
        <v>34</v>
      </c>
      <c r="O1051">
        <v>2.4500000000000002</v>
      </c>
      <c r="P1051">
        <v>3.32</v>
      </c>
      <c r="Q1051">
        <v>2.8</v>
      </c>
      <c r="R1051">
        <v>2.56</v>
      </c>
      <c r="S1051">
        <v>3.48</v>
      </c>
      <c r="T1051">
        <v>2.95</v>
      </c>
      <c r="U1051" t="str">
        <f t="shared" si="16"/>
        <v>AWAY STRONGER</v>
      </c>
      <c r="V1051" t="str" cm="1">
        <f t="array" ref="V1051">_xlfn.IFS(N1051="H","HOME WIN",N1051="D","DRAW",N1051="A","AWAY WIN")</f>
        <v>AWAY WIN</v>
      </c>
    </row>
    <row r="1052" spans="1:22" x14ac:dyDescent="0.45">
      <c r="A1052" t="s">
        <v>74</v>
      </c>
      <c r="B1052" s="2">
        <v>41756</v>
      </c>
      <c r="C1052" s="1">
        <v>0.58333333333333337</v>
      </c>
      <c r="D1052" t="s">
        <v>98</v>
      </c>
      <c r="E1052" t="s">
        <v>76</v>
      </c>
      <c r="F1052">
        <v>1162.1600000000001</v>
      </c>
      <c r="G1052">
        <v>1162.1600000000001</v>
      </c>
      <c r="H1052">
        <v>6</v>
      </c>
      <c r="I1052">
        <v>12</v>
      </c>
      <c r="J1052">
        <v>5</v>
      </c>
      <c r="K1052">
        <v>5</v>
      </c>
      <c r="L1052">
        <v>0</v>
      </c>
      <c r="M1052">
        <v>1</v>
      </c>
      <c r="N1052" t="s">
        <v>34</v>
      </c>
      <c r="O1052">
        <v>2.17</v>
      </c>
      <c r="P1052">
        <v>3.14</v>
      </c>
      <c r="Q1052">
        <v>3.37</v>
      </c>
      <c r="R1052">
        <v>2.2799999999999998</v>
      </c>
      <c r="S1052">
        <v>3.4</v>
      </c>
      <c r="T1052">
        <v>3.7</v>
      </c>
      <c r="U1052" t="str">
        <f t="shared" si="16"/>
        <v>AWAY STRONGER</v>
      </c>
      <c r="V1052" t="str" cm="1">
        <f t="array" ref="V1052">_xlfn.IFS(N1052="H","HOME WIN",N1052="D","DRAW",N1052="A","AWAY WIN")</f>
        <v>AWAY WIN</v>
      </c>
    </row>
    <row r="1053" spans="1:22" x14ac:dyDescent="0.45">
      <c r="A1053" t="s">
        <v>41</v>
      </c>
      <c r="B1053" s="2">
        <v>41756</v>
      </c>
      <c r="C1053" s="1">
        <v>0.58333333333333337</v>
      </c>
      <c r="D1053" t="s">
        <v>70</v>
      </c>
      <c r="E1053" t="s">
        <v>91</v>
      </c>
      <c r="F1053">
        <v>1387.37</v>
      </c>
      <c r="G1053">
        <v>1248.54</v>
      </c>
      <c r="H1053">
        <v>1</v>
      </c>
      <c r="I1053">
        <v>3</v>
      </c>
      <c r="J1053">
        <v>2</v>
      </c>
      <c r="K1053">
        <v>5</v>
      </c>
      <c r="L1053">
        <v>3</v>
      </c>
      <c r="M1053">
        <v>2</v>
      </c>
      <c r="N1053" t="s">
        <v>23</v>
      </c>
      <c r="O1053">
        <v>1.51</v>
      </c>
      <c r="P1053">
        <v>4.07</v>
      </c>
      <c r="Q1053">
        <v>6.33</v>
      </c>
      <c r="R1053">
        <v>1.55</v>
      </c>
      <c r="S1053">
        <v>4.7</v>
      </c>
      <c r="T1053">
        <v>7.3</v>
      </c>
      <c r="U1053" t="str">
        <f t="shared" si="16"/>
        <v>HOME STRONGER</v>
      </c>
      <c r="V1053" t="str" cm="1">
        <f t="array" ref="V1053">_xlfn.IFS(N1053="H","HOME WIN",N1053="D","DRAW",N1053="A","AWAY WIN")</f>
        <v>HOME WIN</v>
      </c>
    </row>
    <row r="1054" spans="1:22" x14ac:dyDescent="0.45">
      <c r="A1054" t="s">
        <v>31</v>
      </c>
      <c r="B1054" s="2">
        <v>41756</v>
      </c>
      <c r="C1054" s="1">
        <v>0.66666666666666663</v>
      </c>
      <c r="D1054" t="s">
        <v>57</v>
      </c>
      <c r="E1054" t="s">
        <v>93</v>
      </c>
      <c r="F1054">
        <v>1438.14</v>
      </c>
      <c r="G1054">
        <v>1327.47</v>
      </c>
      <c r="H1054">
        <v>6</v>
      </c>
      <c r="I1054">
        <v>10</v>
      </c>
      <c r="J1054">
        <v>3</v>
      </c>
      <c r="K1054">
        <v>4</v>
      </c>
      <c r="L1054">
        <v>2</v>
      </c>
      <c r="M1054">
        <v>2</v>
      </c>
      <c r="N1054" t="s">
        <v>28</v>
      </c>
      <c r="O1054">
        <v>1.61</v>
      </c>
      <c r="P1054">
        <v>3.68</v>
      </c>
      <c r="Q1054">
        <v>5.82</v>
      </c>
      <c r="R1054">
        <v>1.7</v>
      </c>
      <c r="S1054">
        <v>4.05</v>
      </c>
      <c r="T1054">
        <v>6.5</v>
      </c>
      <c r="U1054" t="str">
        <f t="shared" si="16"/>
        <v>HOME STRONGER</v>
      </c>
      <c r="V1054" t="str" cm="1">
        <f t="array" ref="V1054">_xlfn.IFS(N1054="H","HOME WIN",N1054="D","DRAW",N1054="A","AWAY WIN")</f>
        <v>DRAW</v>
      </c>
    </row>
    <row r="1055" spans="1:22" x14ac:dyDescent="0.45">
      <c r="A1055" t="s">
        <v>20</v>
      </c>
      <c r="B1055" s="2">
        <v>41756</v>
      </c>
      <c r="C1055" s="1">
        <v>0.70833333333333337</v>
      </c>
      <c r="D1055" t="s">
        <v>24</v>
      </c>
      <c r="E1055" t="s">
        <v>26</v>
      </c>
      <c r="F1055">
        <v>1374.04</v>
      </c>
      <c r="G1055">
        <v>1241.74</v>
      </c>
      <c r="H1055">
        <v>1</v>
      </c>
      <c r="I1055">
        <v>7</v>
      </c>
      <c r="J1055">
        <v>0</v>
      </c>
      <c r="K1055">
        <v>0</v>
      </c>
      <c r="L1055">
        <v>0</v>
      </c>
      <c r="M1055">
        <v>3</v>
      </c>
      <c r="N1055" t="s">
        <v>34</v>
      </c>
      <c r="O1055">
        <v>1.59</v>
      </c>
      <c r="P1055">
        <v>3.87</v>
      </c>
      <c r="Q1055">
        <v>5.51</v>
      </c>
      <c r="R1055">
        <v>1.66</v>
      </c>
      <c r="S1055">
        <v>4.2</v>
      </c>
      <c r="T1055">
        <v>6</v>
      </c>
      <c r="U1055" t="str">
        <f t="shared" si="16"/>
        <v>HOME STRONGER</v>
      </c>
      <c r="V1055" t="str" cm="1">
        <f t="array" ref="V1055">_xlfn.IFS(N1055="H","HOME WIN",N1055="D","DRAW",N1055="A","AWAY WIN")</f>
        <v>AWAY WIN</v>
      </c>
    </row>
    <row r="1056" spans="1:22" x14ac:dyDescent="0.45">
      <c r="A1056" t="s">
        <v>20</v>
      </c>
      <c r="B1056" s="2">
        <v>41756</v>
      </c>
      <c r="C1056" s="1">
        <v>0.70833333333333337</v>
      </c>
      <c r="D1056" t="s">
        <v>30</v>
      </c>
      <c r="E1056" t="s">
        <v>60</v>
      </c>
      <c r="F1056">
        <v>1488.87</v>
      </c>
      <c r="G1056">
        <v>1303.8</v>
      </c>
      <c r="H1056">
        <v>4</v>
      </c>
      <c r="I1056">
        <v>8</v>
      </c>
      <c r="J1056">
        <v>4</v>
      </c>
      <c r="K1056">
        <v>7</v>
      </c>
      <c r="L1056">
        <v>5</v>
      </c>
      <c r="M1056">
        <v>2</v>
      </c>
      <c r="N1056" t="s">
        <v>23</v>
      </c>
      <c r="O1056">
        <v>1.56</v>
      </c>
      <c r="P1056">
        <v>4.1100000000000003</v>
      </c>
      <c r="Q1056">
        <v>5.48</v>
      </c>
      <c r="R1056">
        <v>1.62</v>
      </c>
      <c r="S1056">
        <v>4.47</v>
      </c>
      <c r="T1056">
        <v>5.8</v>
      </c>
      <c r="U1056" t="str">
        <f t="shared" si="16"/>
        <v>HOME STRONGER</v>
      </c>
      <c r="V1056" t="str" cm="1">
        <f t="array" ref="V1056">_xlfn.IFS(N1056="H","HOME WIN",N1056="D","DRAW",N1056="A","AWAY WIN")</f>
        <v>HOME WIN</v>
      </c>
    </row>
    <row r="1057" spans="1:22" x14ac:dyDescent="0.45">
      <c r="A1057" t="s">
        <v>20</v>
      </c>
      <c r="B1057" s="2">
        <v>41756</v>
      </c>
      <c r="C1057" s="1">
        <v>0.70833333333333337</v>
      </c>
      <c r="D1057" t="s">
        <v>69</v>
      </c>
      <c r="E1057" t="s">
        <v>25</v>
      </c>
      <c r="F1057">
        <v>1239.3599999999999</v>
      </c>
      <c r="G1057">
        <v>1436.1</v>
      </c>
      <c r="H1057">
        <v>1</v>
      </c>
      <c r="I1057">
        <v>2</v>
      </c>
      <c r="J1057">
        <v>9</v>
      </c>
      <c r="K1057">
        <v>15</v>
      </c>
      <c r="L1057">
        <v>1</v>
      </c>
      <c r="M1057">
        <v>3</v>
      </c>
      <c r="N1057" t="s">
        <v>34</v>
      </c>
      <c r="O1057">
        <v>5.38</v>
      </c>
      <c r="P1057">
        <v>3.93</v>
      </c>
      <c r="Q1057">
        <v>1.59</v>
      </c>
      <c r="R1057">
        <v>5.9</v>
      </c>
      <c r="S1057">
        <v>4.29</v>
      </c>
      <c r="T1057">
        <v>1.65</v>
      </c>
      <c r="U1057" t="str">
        <f t="shared" si="16"/>
        <v>AWAY STRONGER</v>
      </c>
      <c r="V1057" t="str" cm="1">
        <f t="array" ref="V1057">_xlfn.IFS(N1057="H","HOME WIN",N1057="D","DRAW",N1057="A","AWAY WIN")</f>
        <v>AWAY WIN</v>
      </c>
    </row>
    <row r="1058" spans="1:22" x14ac:dyDescent="0.45">
      <c r="A1058" t="s">
        <v>20</v>
      </c>
      <c r="B1058" s="2">
        <v>41756</v>
      </c>
      <c r="C1058" s="1">
        <v>0.75</v>
      </c>
      <c r="D1058" t="s">
        <v>88</v>
      </c>
      <c r="E1058" t="s">
        <v>59</v>
      </c>
      <c r="F1058">
        <v>1297.8</v>
      </c>
      <c r="G1058">
        <v>1383.44</v>
      </c>
      <c r="H1058">
        <v>5</v>
      </c>
      <c r="I1058">
        <v>6</v>
      </c>
      <c r="J1058">
        <v>4</v>
      </c>
      <c r="K1058">
        <v>8</v>
      </c>
      <c r="L1058">
        <v>0</v>
      </c>
      <c r="M1058">
        <v>2</v>
      </c>
      <c r="N1058" t="s">
        <v>34</v>
      </c>
      <c r="O1058">
        <v>2.35</v>
      </c>
      <c r="P1058">
        <v>3.38</v>
      </c>
      <c r="Q1058">
        <v>2.88</v>
      </c>
      <c r="R1058">
        <v>2.48</v>
      </c>
      <c r="S1058">
        <v>3.6</v>
      </c>
      <c r="T1058">
        <v>3.07</v>
      </c>
      <c r="U1058" t="str">
        <f t="shared" si="16"/>
        <v>AWAY STRONGER</v>
      </c>
      <c r="V1058" t="str" cm="1">
        <f t="array" ref="V1058">_xlfn.IFS(N1058="H","HOME WIN",N1058="D","DRAW",N1058="A","AWAY WIN")</f>
        <v>AWAY WIN</v>
      </c>
    </row>
    <row r="1059" spans="1:22" x14ac:dyDescent="0.45">
      <c r="A1059" t="s">
        <v>41</v>
      </c>
      <c r="B1059" s="2">
        <v>41757</v>
      </c>
      <c r="C1059" s="1">
        <v>0.75</v>
      </c>
      <c r="D1059" t="s">
        <v>51</v>
      </c>
      <c r="E1059" t="s">
        <v>87</v>
      </c>
      <c r="F1059">
        <v>1430.53</v>
      </c>
      <c r="G1059">
        <v>1248.5999999999999</v>
      </c>
      <c r="H1059">
        <v>7</v>
      </c>
      <c r="I1059">
        <v>11</v>
      </c>
      <c r="J1059">
        <v>4</v>
      </c>
      <c r="K1059">
        <v>4</v>
      </c>
      <c r="L1059">
        <v>4</v>
      </c>
      <c r="M1059">
        <v>1</v>
      </c>
      <c r="N1059" t="s">
        <v>23</v>
      </c>
      <c r="O1059">
        <v>1.33</v>
      </c>
      <c r="P1059">
        <v>4.9000000000000004</v>
      </c>
      <c r="Q1059">
        <v>9.18</v>
      </c>
      <c r="R1059">
        <v>1.38</v>
      </c>
      <c r="S1059">
        <v>5.3</v>
      </c>
      <c r="T1059">
        <v>12</v>
      </c>
      <c r="U1059" t="str">
        <f t="shared" si="16"/>
        <v>HOME STRONGER</v>
      </c>
      <c r="V1059" t="str" cm="1">
        <f t="array" ref="V1059">_xlfn.IFS(N1059="H","HOME WIN",N1059="D","DRAW",N1059="A","AWAY WIN")</f>
        <v>HOME WIN</v>
      </c>
    </row>
    <row r="1060" spans="1:22" x14ac:dyDescent="0.45">
      <c r="A1060" t="s">
        <v>41</v>
      </c>
      <c r="B1060" s="2">
        <v>41757</v>
      </c>
      <c r="C1060" s="1">
        <v>0.75</v>
      </c>
      <c r="D1060" t="s">
        <v>43</v>
      </c>
      <c r="E1060" t="s">
        <v>54</v>
      </c>
      <c r="F1060">
        <v>1315.8</v>
      </c>
      <c r="G1060">
        <v>1404.31</v>
      </c>
      <c r="H1060">
        <v>7</v>
      </c>
      <c r="I1060">
        <v>11</v>
      </c>
      <c r="J1060">
        <v>5</v>
      </c>
      <c r="K1060">
        <v>11</v>
      </c>
      <c r="L1060">
        <v>0</v>
      </c>
      <c r="M1060">
        <v>2</v>
      </c>
      <c r="N1060" t="s">
        <v>34</v>
      </c>
      <c r="O1060">
        <v>2.79</v>
      </c>
      <c r="P1060">
        <v>3.13</v>
      </c>
      <c r="Q1060">
        <v>2.56</v>
      </c>
      <c r="R1060">
        <v>3.2</v>
      </c>
      <c r="S1060">
        <v>3.25</v>
      </c>
      <c r="T1060">
        <v>2.75</v>
      </c>
      <c r="U1060" t="str">
        <f t="shared" si="16"/>
        <v>AWAY STRONGER</v>
      </c>
      <c r="V1060" t="str" cm="1">
        <f t="array" ref="V1060">_xlfn.IFS(N1060="H","HOME WIN",N1060="D","DRAW",N1060="A","AWAY WIN")</f>
        <v>AWAY WIN</v>
      </c>
    </row>
    <row r="1061" spans="1:22" x14ac:dyDescent="0.45">
      <c r="A1061" t="s">
        <v>20</v>
      </c>
      <c r="B1061" s="2">
        <v>41757</v>
      </c>
      <c r="C1061" s="1">
        <v>0.75</v>
      </c>
      <c r="D1061" t="s">
        <v>29</v>
      </c>
      <c r="E1061" t="s">
        <v>48</v>
      </c>
      <c r="F1061">
        <v>1312.85</v>
      </c>
      <c r="G1061">
        <v>1367.92</v>
      </c>
      <c r="H1061">
        <v>4</v>
      </c>
      <c r="I1061">
        <v>7</v>
      </c>
      <c r="J1061">
        <v>1</v>
      </c>
      <c r="K1061">
        <v>5</v>
      </c>
      <c r="L1061">
        <v>0</v>
      </c>
      <c r="M1061">
        <v>0</v>
      </c>
      <c r="N1061" t="s">
        <v>28</v>
      </c>
      <c r="O1061">
        <v>2.0499999999999998</v>
      </c>
      <c r="P1061">
        <v>3.43</v>
      </c>
      <c r="Q1061">
        <v>3.46</v>
      </c>
      <c r="R1061">
        <v>2.16</v>
      </c>
      <c r="S1061">
        <v>3.6</v>
      </c>
      <c r="T1061">
        <v>3.7</v>
      </c>
      <c r="U1061" t="str">
        <f t="shared" si="16"/>
        <v>AWAY STRONGER</v>
      </c>
      <c r="V1061" t="str" cm="1">
        <f t="array" ref="V1061">_xlfn.IFS(N1061="H","HOME WIN",N1061="D","DRAW",N1061="A","AWAY WIN")</f>
        <v>DRAW</v>
      </c>
    </row>
    <row r="1062" spans="1:22" x14ac:dyDescent="0.45">
      <c r="A1062" t="s">
        <v>31</v>
      </c>
      <c r="B1062" s="2">
        <v>41757</v>
      </c>
      <c r="C1062" s="1">
        <v>0.75</v>
      </c>
      <c r="D1062" t="s">
        <v>45</v>
      </c>
      <c r="E1062" t="s">
        <v>55</v>
      </c>
      <c r="F1062">
        <v>1457.72</v>
      </c>
      <c r="G1062">
        <v>1480.09</v>
      </c>
      <c r="H1062">
        <v>4</v>
      </c>
      <c r="I1062">
        <v>8</v>
      </c>
      <c r="J1062">
        <v>9</v>
      </c>
      <c r="K1062">
        <v>15</v>
      </c>
      <c r="L1062">
        <v>0</v>
      </c>
      <c r="M1062">
        <v>0</v>
      </c>
      <c r="N1062" t="s">
        <v>28</v>
      </c>
      <c r="O1062">
        <v>2.64</v>
      </c>
      <c r="P1062">
        <v>3.33</v>
      </c>
      <c r="Q1062">
        <v>2.57</v>
      </c>
      <c r="R1062">
        <v>2.9</v>
      </c>
      <c r="S1062">
        <v>3.55</v>
      </c>
      <c r="T1062">
        <v>2.7</v>
      </c>
      <c r="U1062" t="str">
        <f t="shared" si="16"/>
        <v>AWAY STRONGER</v>
      </c>
      <c r="V1062" t="str" cm="1">
        <f t="array" ref="V1062">_xlfn.IFS(N1062="H","HOME WIN",N1062="D","DRAW",N1062="A","AWAY WIN")</f>
        <v>DRAW</v>
      </c>
    </row>
    <row r="1063" spans="1:22" x14ac:dyDescent="0.45">
      <c r="A1063" t="s">
        <v>20</v>
      </c>
      <c r="B1063" s="2">
        <v>41759</v>
      </c>
      <c r="C1063" s="1">
        <v>0.75</v>
      </c>
      <c r="D1063" t="s">
        <v>60</v>
      </c>
      <c r="E1063" t="s">
        <v>24</v>
      </c>
      <c r="F1063">
        <v>1303.8</v>
      </c>
      <c r="G1063">
        <v>1374.04</v>
      </c>
      <c r="H1063">
        <v>4</v>
      </c>
      <c r="I1063">
        <v>7</v>
      </c>
      <c r="J1063">
        <v>0</v>
      </c>
      <c r="K1063">
        <v>4</v>
      </c>
      <c r="L1063">
        <v>1</v>
      </c>
      <c r="M1063">
        <v>3</v>
      </c>
      <c r="N1063" t="s">
        <v>34</v>
      </c>
      <c r="O1063">
        <v>1.69</v>
      </c>
      <c r="P1063">
        <v>3.8</v>
      </c>
      <c r="Q1063">
        <v>4.75</v>
      </c>
      <c r="R1063">
        <v>1.91</v>
      </c>
      <c r="S1063">
        <v>4.26</v>
      </c>
      <c r="T1063">
        <v>5.31</v>
      </c>
      <c r="U1063" t="str">
        <f t="shared" si="16"/>
        <v>AWAY STRONGER</v>
      </c>
      <c r="V1063" t="str" cm="1">
        <f t="array" ref="V1063">_xlfn.IFS(N1063="H","HOME WIN",N1063="D","DRAW",N1063="A","AWAY WIN")</f>
        <v>AWAY WIN</v>
      </c>
    </row>
    <row r="1064" spans="1:22" x14ac:dyDescent="0.45">
      <c r="A1064" t="s">
        <v>20</v>
      </c>
      <c r="B1064" s="2">
        <v>41759</v>
      </c>
      <c r="C1064" s="1">
        <v>0.75</v>
      </c>
      <c r="D1064" t="s">
        <v>69</v>
      </c>
      <c r="E1064" t="s">
        <v>22</v>
      </c>
      <c r="F1064">
        <v>1239.3599999999999</v>
      </c>
      <c r="G1064">
        <v>1197.8800000000001</v>
      </c>
      <c r="H1064">
        <v>0</v>
      </c>
      <c r="I1064">
        <v>1</v>
      </c>
      <c r="J1064">
        <v>3</v>
      </c>
      <c r="K1064">
        <v>9</v>
      </c>
      <c r="L1064">
        <v>2</v>
      </c>
      <c r="M1064">
        <v>1</v>
      </c>
      <c r="N1064" t="s">
        <v>23</v>
      </c>
      <c r="O1064">
        <v>2.17</v>
      </c>
      <c r="P1064">
        <v>3.44</v>
      </c>
      <c r="Q1064">
        <v>3.16</v>
      </c>
      <c r="R1064">
        <v>2.2599999999999998</v>
      </c>
      <c r="S1064">
        <v>3.7</v>
      </c>
      <c r="T1064">
        <v>3.3</v>
      </c>
      <c r="U1064" t="str">
        <f t="shared" si="16"/>
        <v>HOME STRONGER</v>
      </c>
      <c r="V1064" t="str" cm="1">
        <f t="array" ref="V1064">_xlfn.IFS(N1064="H","HOME WIN",N1064="D","DRAW",N1064="A","AWAY WIN")</f>
        <v>HOME WIN</v>
      </c>
    </row>
    <row r="1065" spans="1:22" x14ac:dyDescent="0.45">
      <c r="A1065" t="s">
        <v>41</v>
      </c>
      <c r="B1065" s="2">
        <v>41763</v>
      </c>
      <c r="C1065" s="1">
        <v>0.625</v>
      </c>
      <c r="D1065" t="s">
        <v>97</v>
      </c>
      <c r="E1065" t="s">
        <v>91</v>
      </c>
      <c r="F1065">
        <v>1230.98</v>
      </c>
      <c r="G1065">
        <v>1238.28</v>
      </c>
      <c r="H1065">
        <v>0</v>
      </c>
      <c r="I1065">
        <v>0</v>
      </c>
      <c r="J1065">
        <v>1</v>
      </c>
      <c r="K1065">
        <v>5</v>
      </c>
      <c r="L1065">
        <v>1</v>
      </c>
      <c r="M1065">
        <v>0</v>
      </c>
      <c r="N1065" t="s">
        <v>23</v>
      </c>
      <c r="O1065">
        <v>2.17</v>
      </c>
      <c r="P1065">
        <v>3.3</v>
      </c>
      <c r="Q1065">
        <v>3.29</v>
      </c>
      <c r="R1065">
        <v>2.4</v>
      </c>
      <c r="S1065">
        <v>3.56</v>
      </c>
      <c r="T1065">
        <v>3.7</v>
      </c>
      <c r="U1065" t="str">
        <f t="shared" si="16"/>
        <v>AWAY STRONGER</v>
      </c>
      <c r="V1065" t="str" cm="1">
        <f t="array" ref="V1065">_xlfn.IFS(N1065="H","HOME WIN",N1065="D","DRAW",N1065="A","AWAY WIN")</f>
        <v>HOME WIN</v>
      </c>
    </row>
    <row r="1066" spans="1:22" x14ac:dyDescent="0.45">
      <c r="A1066" t="s">
        <v>31</v>
      </c>
      <c r="B1066" s="2">
        <v>41763</v>
      </c>
      <c r="C1066" s="1">
        <v>0.66666666666666663</v>
      </c>
      <c r="D1066" t="s">
        <v>55</v>
      </c>
      <c r="E1066" t="s">
        <v>68</v>
      </c>
      <c r="F1066">
        <v>1496.76</v>
      </c>
      <c r="G1066">
        <v>1479.32</v>
      </c>
      <c r="H1066">
        <v>7</v>
      </c>
      <c r="I1066">
        <v>13</v>
      </c>
      <c r="J1066">
        <v>6</v>
      </c>
      <c r="K1066">
        <v>12</v>
      </c>
      <c r="L1066">
        <v>2</v>
      </c>
      <c r="M1066">
        <v>3</v>
      </c>
      <c r="N1066" t="s">
        <v>34</v>
      </c>
      <c r="O1066">
        <v>2.2999999999999998</v>
      </c>
      <c r="P1066">
        <v>3.28</v>
      </c>
      <c r="Q1066">
        <v>3.08</v>
      </c>
      <c r="R1066">
        <v>2.48</v>
      </c>
      <c r="S1066">
        <v>3.5</v>
      </c>
      <c r="T1066">
        <v>3.45</v>
      </c>
      <c r="U1066" t="str">
        <f t="shared" si="16"/>
        <v>HOME STRONGER</v>
      </c>
      <c r="V1066" t="str" cm="1">
        <f t="array" ref="V1066">_xlfn.IFS(N1066="H","HOME WIN",N1066="D","DRAW",N1066="A","AWAY WIN")</f>
        <v>AWAY WIN</v>
      </c>
    </row>
    <row r="1067" spans="1:22" x14ac:dyDescent="0.45">
      <c r="A1067" t="s">
        <v>20</v>
      </c>
      <c r="B1067" s="2">
        <v>41763</v>
      </c>
      <c r="C1067" s="1">
        <v>0.70833333333333337</v>
      </c>
      <c r="D1067" t="s">
        <v>48</v>
      </c>
      <c r="E1067" t="s">
        <v>30</v>
      </c>
      <c r="F1067">
        <v>1357.21</v>
      </c>
      <c r="G1067">
        <v>1487.74</v>
      </c>
      <c r="H1067">
        <v>1</v>
      </c>
      <c r="I1067">
        <v>5</v>
      </c>
      <c r="J1067">
        <v>7</v>
      </c>
      <c r="K1067">
        <v>8</v>
      </c>
      <c r="L1067">
        <v>1</v>
      </c>
      <c r="M1067">
        <v>1</v>
      </c>
      <c r="N1067" t="s">
        <v>28</v>
      </c>
      <c r="O1067">
        <v>2.74</v>
      </c>
      <c r="P1067">
        <v>3.35</v>
      </c>
      <c r="Q1067">
        <v>2.48</v>
      </c>
      <c r="R1067">
        <v>3</v>
      </c>
      <c r="S1067">
        <v>3.55</v>
      </c>
      <c r="T1067">
        <v>2.71</v>
      </c>
      <c r="U1067" t="str">
        <f t="shared" si="16"/>
        <v>AWAY STRONGER</v>
      </c>
      <c r="V1067" t="str" cm="1">
        <f t="array" ref="V1067">_xlfn.IFS(N1067="H","HOME WIN",N1067="D","DRAW",N1067="A","AWAY WIN")</f>
        <v>DRAW</v>
      </c>
    </row>
    <row r="1068" spans="1:22" x14ac:dyDescent="0.45">
      <c r="A1068" t="s">
        <v>35</v>
      </c>
      <c r="B1068" s="2">
        <v>41763</v>
      </c>
      <c r="C1068" s="1">
        <v>0.75</v>
      </c>
      <c r="D1068" t="s">
        <v>37</v>
      </c>
      <c r="E1068" t="s">
        <v>47</v>
      </c>
      <c r="F1068">
        <v>1433</v>
      </c>
      <c r="G1068">
        <v>1401.69</v>
      </c>
      <c r="H1068">
        <v>9</v>
      </c>
      <c r="I1068">
        <v>9</v>
      </c>
      <c r="J1068">
        <v>0</v>
      </c>
      <c r="K1068">
        <v>6</v>
      </c>
      <c r="L1068">
        <v>1</v>
      </c>
      <c r="M1068">
        <v>1</v>
      </c>
      <c r="N1068" t="s">
        <v>28</v>
      </c>
      <c r="O1068">
        <v>2.04</v>
      </c>
      <c r="P1068">
        <v>3.36</v>
      </c>
      <c r="Q1068">
        <v>3.55</v>
      </c>
      <c r="R1068">
        <v>2.1800000000000002</v>
      </c>
      <c r="S1068">
        <v>3.64</v>
      </c>
      <c r="T1068">
        <v>4.04</v>
      </c>
      <c r="U1068" t="str">
        <f t="shared" si="16"/>
        <v>HOME STRONGER</v>
      </c>
      <c r="V1068" t="str" cm="1">
        <f t="array" ref="V1068">_xlfn.IFS(N1068="H","HOME WIN",N1068="D","DRAW",N1068="A","AWAY WIN")</f>
        <v>DRAW</v>
      </c>
    </row>
    <row r="1069" spans="1:22" x14ac:dyDescent="0.45">
      <c r="A1069" t="s">
        <v>41</v>
      </c>
      <c r="B1069" s="2">
        <v>41764</v>
      </c>
      <c r="C1069" s="1">
        <v>0.75</v>
      </c>
      <c r="D1069" t="s">
        <v>97</v>
      </c>
      <c r="E1069" t="s">
        <v>43</v>
      </c>
      <c r="F1069">
        <v>1230.98</v>
      </c>
      <c r="G1069">
        <v>1315.69</v>
      </c>
      <c r="H1069">
        <v>3</v>
      </c>
      <c r="I1069">
        <v>3</v>
      </c>
      <c r="J1069">
        <v>4</v>
      </c>
      <c r="K1069">
        <v>10</v>
      </c>
      <c r="L1069">
        <v>1</v>
      </c>
      <c r="M1069">
        <v>1</v>
      </c>
      <c r="N1069" t="s">
        <v>28</v>
      </c>
      <c r="O1069">
        <v>2.37</v>
      </c>
      <c r="P1069">
        <v>3.24</v>
      </c>
      <c r="Q1069">
        <v>2.95</v>
      </c>
      <c r="R1069">
        <v>2.5</v>
      </c>
      <c r="S1069">
        <v>3.45</v>
      </c>
      <c r="T1069">
        <v>3.25</v>
      </c>
      <c r="U1069" t="str">
        <f t="shared" si="16"/>
        <v>AWAY STRONGER</v>
      </c>
      <c r="V1069" t="str" cm="1">
        <f t="array" ref="V1069">_xlfn.IFS(N1069="H","HOME WIN",N1069="D","DRAW",N1069="A","AWAY WIN")</f>
        <v>DRAW</v>
      </c>
    </row>
    <row r="1070" spans="1:22" x14ac:dyDescent="0.45">
      <c r="A1070" t="s">
        <v>20</v>
      </c>
      <c r="B1070" s="2">
        <v>41764</v>
      </c>
      <c r="C1070" s="1">
        <v>0.75</v>
      </c>
      <c r="D1070" t="s">
        <v>22</v>
      </c>
      <c r="E1070" t="s">
        <v>40</v>
      </c>
      <c r="F1070">
        <v>1195.82</v>
      </c>
      <c r="G1070">
        <v>1313.28</v>
      </c>
      <c r="H1070">
        <v>3</v>
      </c>
      <c r="I1070">
        <v>6</v>
      </c>
      <c r="J1070">
        <v>3</v>
      </c>
      <c r="K1070">
        <v>4</v>
      </c>
      <c r="L1070">
        <v>0</v>
      </c>
      <c r="M1070">
        <v>3</v>
      </c>
      <c r="N1070" t="s">
        <v>34</v>
      </c>
      <c r="O1070">
        <v>2.81</v>
      </c>
      <c r="P1070">
        <v>3.36</v>
      </c>
      <c r="Q1070">
        <v>2.42</v>
      </c>
      <c r="R1070">
        <v>3.1</v>
      </c>
      <c r="S1070">
        <v>3.6</v>
      </c>
      <c r="T1070">
        <v>2.5</v>
      </c>
      <c r="U1070" t="str">
        <f t="shared" si="16"/>
        <v>AWAY STRONGER</v>
      </c>
      <c r="V1070" t="str" cm="1">
        <f t="array" ref="V1070">_xlfn.IFS(N1070="H","HOME WIN",N1070="D","DRAW",N1070="A","AWAY WIN")</f>
        <v>AWAY WIN</v>
      </c>
    </row>
    <row r="1071" spans="1:22" x14ac:dyDescent="0.45">
      <c r="A1071" t="s">
        <v>31</v>
      </c>
      <c r="B1071" s="2">
        <v>41764</v>
      </c>
      <c r="C1071" s="1">
        <v>0.75</v>
      </c>
      <c r="D1071" t="s">
        <v>33</v>
      </c>
      <c r="E1071" t="s">
        <v>44</v>
      </c>
      <c r="F1071">
        <v>1319.26</v>
      </c>
      <c r="G1071">
        <v>1376.49</v>
      </c>
      <c r="H1071">
        <v>3</v>
      </c>
      <c r="I1071">
        <v>3</v>
      </c>
      <c r="J1071">
        <v>0</v>
      </c>
      <c r="K1071">
        <v>4</v>
      </c>
      <c r="L1071">
        <v>0</v>
      </c>
      <c r="M1071">
        <v>1</v>
      </c>
      <c r="N1071" t="s">
        <v>34</v>
      </c>
      <c r="O1071">
        <v>3.21</v>
      </c>
      <c r="P1071">
        <v>3.4</v>
      </c>
      <c r="Q1071">
        <v>2.16</v>
      </c>
      <c r="R1071">
        <v>3.44</v>
      </c>
      <c r="S1071">
        <v>3.6</v>
      </c>
      <c r="T1071">
        <v>2.25</v>
      </c>
      <c r="U1071" t="str">
        <f t="shared" si="16"/>
        <v>AWAY STRONGER</v>
      </c>
      <c r="V1071" t="str" cm="1">
        <f t="array" ref="V1071">_xlfn.IFS(N1071="H","HOME WIN",N1071="D","DRAW",N1071="A","AWAY WIN")</f>
        <v>AWAY WIN</v>
      </c>
    </row>
    <row r="1072" spans="1:22" x14ac:dyDescent="0.45">
      <c r="A1072" t="s">
        <v>41</v>
      </c>
      <c r="B1072" s="2">
        <v>41764</v>
      </c>
      <c r="C1072" s="1">
        <v>0.75347222222222221</v>
      </c>
      <c r="D1072" t="s">
        <v>53</v>
      </c>
      <c r="E1072" t="s">
        <v>52</v>
      </c>
      <c r="F1072">
        <v>1475.34</v>
      </c>
      <c r="G1072">
        <v>1419.13</v>
      </c>
      <c r="H1072">
        <v>4</v>
      </c>
      <c r="I1072">
        <v>8</v>
      </c>
      <c r="J1072">
        <v>3</v>
      </c>
      <c r="K1072">
        <v>7</v>
      </c>
      <c r="L1072">
        <v>2</v>
      </c>
      <c r="M1072">
        <v>1</v>
      </c>
      <c r="N1072" t="s">
        <v>23</v>
      </c>
      <c r="O1072">
        <v>1.89</v>
      </c>
      <c r="P1072">
        <v>3.48</v>
      </c>
      <c r="Q1072">
        <v>3.94</v>
      </c>
      <c r="R1072">
        <v>1.95</v>
      </c>
      <c r="S1072">
        <v>3.8</v>
      </c>
      <c r="T1072">
        <v>4.45</v>
      </c>
      <c r="U1072" t="str">
        <f t="shared" si="16"/>
        <v>HOME STRONGER</v>
      </c>
      <c r="V1072" t="str" cm="1">
        <f t="array" ref="V1072">_xlfn.IFS(N1072="H","HOME WIN",N1072="D","DRAW",N1072="A","AWAY WIN")</f>
        <v>HOME WIN</v>
      </c>
    </row>
    <row r="1073" spans="1:22" x14ac:dyDescent="0.45">
      <c r="A1073" t="s">
        <v>20</v>
      </c>
      <c r="B1073" s="2">
        <v>41766</v>
      </c>
      <c r="C1073" s="1">
        <v>0.60416666666666663</v>
      </c>
      <c r="D1073" t="s">
        <v>25</v>
      </c>
      <c r="E1073" t="s">
        <v>26</v>
      </c>
      <c r="F1073">
        <v>1448.15</v>
      </c>
      <c r="G1073">
        <v>1259.3</v>
      </c>
      <c r="H1073">
        <v>6</v>
      </c>
      <c r="I1073">
        <v>12</v>
      </c>
      <c r="J1073">
        <v>3</v>
      </c>
      <c r="K1073">
        <v>3</v>
      </c>
      <c r="L1073">
        <v>3</v>
      </c>
      <c r="M1073">
        <v>0</v>
      </c>
      <c r="N1073" t="s">
        <v>23</v>
      </c>
      <c r="O1073">
        <v>1.25</v>
      </c>
      <c r="P1073">
        <v>5.93</v>
      </c>
      <c r="Q1073">
        <v>10.65</v>
      </c>
      <c r="R1073">
        <v>1.27</v>
      </c>
      <c r="S1073">
        <v>6.5</v>
      </c>
      <c r="T1073">
        <v>13</v>
      </c>
      <c r="U1073" t="str">
        <f t="shared" si="16"/>
        <v>HOME STRONGER</v>
      </c>
      <c r="V1073" t="str" cm="1">
        <f t="array" ref="V1073">_xlfn.IFS(N1073="H","HOME WIN",N1073="D","DRAW",N1073="A","AWAY WIN")</f>
        <v>HOME WIN</v>
      </c>
    </row>
    <row r="1074" spans="1:22" x14ac:dyDescent="0.45">
      <c r="A1074" t="s">
        <v>41</v>
      </c>
      <c r="B1074" s="2">
        <v>41766</v>
      </c>
      <c r="C1074" s="1">
        <v>0.625</v>
      </c>
      <c r="D1074" t="s">
        <v>97</v>
      </c>
      <c r="E1074" t="s">
        <v>87</v>
      </c>
      <c r="F1074">
        <v>1230.98</v>
      </c>
      <c r="G1074">
        <v>1248.6199999999999</v>
      </c>
      <c r="H1074">
        <v>4</v>
      </c>
      <c r="I1074">
        <v>4</v>
      </c>
      <c r="J1074">
        <v>3</v>
      </c>
      <c r="K1074">
        <v>4</v>
      </c>
      <c r="L1074">
        <v>1</v>
      </c>
      <c r="M1074">
        <v>1</v>
      </c>
      <c r="N1074" t="s">
        <v>28</v>
      </c>
      <c r="O1074">
        <v>2.42</v>
      </c>
      <c r="P1074">
        <v>3.23</v>
      </c>
      <c r="Q1074">
        <v>2.91</v>
      </c>
      <c r="R1074">
        <v>2.5499999999999998</v>
      </c>
      <c r="S1074">
        <v>3.45</v>
      </c>
      <c r="T1074">
        <v>3.2</v>
      </c>
      <c r="U1074" t="str">
        <f t="shared" si="16"/>
        <v>AWAY STRONGER</v>
      </c>
      <c r="V1074" t="str" cm="1">
        <f t="array" ref="V1074">_xlfn.IFS(N1074="H","HOME WIN",N1074="D","DRAW",N1074="A","AWAY WIN")</f>
        <v>DRAW</v>
      </c>
    </row>
    <row r="1075" spans="1:22" x14ac:dyDescent="0.45">
      <c r="A1075" t="s">
        <v>61</v>
      </c>
      <c r="B1075" s="2">
        <v>41769</v>
      </c>
      <c r="C1075" s="1">
        <v>0.60416666666666663</v>
      </c>
      <c r="D1075" t="s">
        <v>85</v>
      </c>
      <c r="E1075" t="s">
        <v>62</v>
      </c>
      <c r="F1075">
        <v>1259.6600000000001</v>
      </c>
      <c r="G1075">
        <v>1489.02</v>
      </c>
      <c r="H1075">
        <v>0</v>
      </c>
      <c r="I1075">
        <v>6</v>
      </c>
      <c r="J1075">
        <v>9</v>
      </c>
      <c r="K1075">
        <v>13</v>
      </c>
      <c r="L1075">
        <v>3</v>
      </c>
      <c r="M1075">
        <v>1</v>
      </c>
      <c r="N1075" t="s">
        <v>23</v>
      </c>
      <c r="O1075">
        <v>4.79</v>
      </c>
      <c r="P1075">
        <v>3.55</v>
      </c>
      <c r="Q1075">
        <v>1.71</v>
      </c>
      <c r="R1075">
        <v>5.25</v>
      </c>
      <c r="S1075">
        <v>3.86</v>
      </c>
      <c r="T1075">
        <v>1.85</v>
      </c>
      <c r="U1075" t="str">
        <f t="shared" si="16"/>
        <v>AWAY STRONGER</v>
      </c>
      <c r="V1075" t="str" cm="1">
        <f t="array" ref="V1075">_xlfn.IFS(N1075="H","HOME WIN",N1075="D","DRAW",N1075="A","AWAY WIN")</f>
        <v>HOME WIN</v>
      </c>
    </row>
    <row r="1076" spans="1:22" x14ac:dyDescent="0.45">
      <c r="A1076" t="s">
        <v>74</v>
      </c>
      <c r="B1076" s="2">
        <v>41769</v>
      </c>
      <c r="C1076" s="1">
        <v>0.625</v>
      </c>
      <c r="D1076" t="s">
        <v>75</v>
      </c>
      <c r="E1076" t="s">
        <v>98</v>
      </c>
      <c r="F1076">
        <v>1135.08</v>
      </c>
      <c r="G1076">
        <v>1162.1600000000001</v>
      </c>
      <c r="H1076">
        <v>3</v>
      </c>
      <c r="I1076">
        <v>6</v>
      </c>
      <c r="J1076">
        <v>3</v>
      </c>
      <c r="K1076">
        <v>9</v>
      </c>
      <c r="L1076">
        <v>4</v>
      </c>
      <c r="M1076">
        <v>1</v>
      </c>
      <c r="N1076" t="s">
        <v>23</v>
      </c>
      <c r="O1076">
        <v>1.91</v>
      </c>
      <c r="P1076">
        <v>3.46</v>
      </c>
      <c r="Q1076">
        <v>3.9</v>
      </c>
      <c r="R1076">
        <v>2</v>
      </c>
      <c r="S1076">
        <v>3.9</v>
      </c>
      <c r="T1076">
        <v>4.45</v>
      </c>
      <c r="U1076" t="str">
        <f t="shared" si="16"/>
        <v>AWAY STRONGER</v>
      </c>
      <c r="V1076" t="str" cm="1">
        <f t="array" ref="V1076">_xlfn.IFS(N1076="H","HOME WIN",N1076="D","DRAW",N1076="A","AWAY WIN")</f>
        <v>HOME WIN</v>
      </c>
    </row>
    <row r="1077" spans="1:22" x14ac:dyDescent="0.45">
      <c r="A1077" t="s">
        <v>20</v>
      </c>
      <c r="B1077" s="2">
        <v>41769</v>
      </c>
      <c r="C1077" s="1">
        <v>0.70833333333333337</v>
      </c>
      <c r="D1077" t="s">
        <v>24</v>
      </c>
      <c r="E1077" t="s">
        <v>69</v>
      </c>
      <c r="F1077">
        <v>1355.99</v>
      </c>
      <c r="G1077">
        <v>1230.19</v>
      </c>
      <c r="H1077">
        <v>3</v>
      </c>
      <c r="I1077">
        <v>4</v>
      </c>
      <c r="J1077">
        <v>3</v>
      </c>
      <c r="K1077">
        <v>4</v>
      </c>
      <c r="L1077">
        <v>2</v>
      </c>
      <c r="M1077">
        <v>0</v>
      </c>
      <c r="N1077" t="s">
        <v>23</v>
      </c>
      <c r="O1077">
        <v>1.54</v>
      </c>
      <c r="P1077">
        <v>4.03</v>
      </c>
      <c r="Q1077">
        <v>5.84</v>
      </c>
      <c r="R1077">
        <v>1.62</v>
      </c>
      <c r="S1077">
        <v>4.3499999999999996</v>
      </c>
      <c r="T1077">
        <v>6.3</v>
      </c>
      <c r="U1077" t="str">
        <f t="shared" si="16"/>
        <v>HOME STRONGER</v>
      </c>
      <c r="V1077" t="str" cm="1">
        <f t="array" ref="V1077">_xlfn.IFS(N1077="H","HOME WIN",N1077="D","DRAW",N1077="A","AWAY WIN")</f>
        <v>HOME WIN</v>
      </c>
    </row>
    <row r="1078" spans="1:22" x14ac:dyDescent="0.45">
      <c r="A1078" t="s">
        <v>20</v>
      </c>
      <c r="B1078" s="2">
        <v>41769</v>
      </c>
      <c r="C1078" s="1">
        <v>0.70833333333333337</v>
      </c>
      <c r="D1078" t="s">
        <v>40</v>
      </c>
      <c r="E1078" t="s">
        <v>26</v>
      </c>
      <c r="F1078">
        <v>1313.28</v>
      </c>
      <c r="G1078">
        <v>1259.3</v>
      </c>
      <c r="H1078">
        <v>6</v>
      </c>
      <c r="I1078">
        <v>6</v>
      </c>
      <c r="J1078">
        <v>3</v>
      </c>
      <c r="K1078">
        <v>3</v>
      </c>
      <c r="L1078">
        <v>2</v>
      </c>
      <c r="M1078">
        <v>1</v>
      </c>
      <c r="N1078" t="s">
        <v>23</v>
      </c>
      <c r="O1078">
        <v>1.68</v>
      </c>
      <c r="P1078">
        <v>3.83</v>
      </c>
      <c r="Q1078">
        <v>4.72</v>
      </c>
      <c r="R1078">
        <v>1.8</v>
      </c>
      <c r="S1078">
        <v>4.25</v>
      </c>
      <c r="T1078">
        <v>5.2</v>
      </c>
      <c r="U1078" t="str">
        <f t="shared" si="16"/>
        <v>HOME STRONGER</v>
      </c>
      <c r="V1078" t="str" cm="1">
        <f t="array" ref="V1078">_xlfn.IFS(N1078="H","HOME WIN",N1078="D","DRAW",N1078="A","AWAY WIN")</f>
        <v>HOME WIN</v>
      </c>
    </row>
    <row r="1079" spans="1:22" x14ac:dyDescent="0.45">
      <c r="A1079" t="s">
        <v>31</v>
      </c>
      <c r="B1079" s="2">
        <v>41769</v>
      </c>
      <c r="C1079" s="1">
        <v>0.75</v>
      </c>
      <c r="D1079" t="s">
        <v>57</v>
      </c>
      <c r="E1079" t="s">
        <v>68</v>
      </c>
      <c r="F1079">
        <v>1447.4</v>
      </c>
      <c r="G1079">
        <v>1479.32</v>
      </c>
      <c r="H1079">
        <v>7</v>
      </c>
      <c r="I1079">
        <v>8</v>
      </c>
      <c r="J1079">
        <v>6</v>
      </c>
      <c r="K1079">
        <v>12</v>
      </c>
      <c r="L1079">
        <v>2</v>
      </c>
      <c r="M1079">
        <v>1</v>
      </c>
      <c r="N1079" t="s">
        <v>23</v>
      </c>
      <c r="O1079">
        <v>1.93</v>
      </c>
      <c r="P1079">
        <v>3.42</v>
      </c>
      <c r="Q1079">
        <v>3.87</v>
      </c>
      <c r="R1079">
        <v>2.0099999999999998</v>
      </c>
      <c r="S1079">
        <v>3.57</v>
      </c>
      <c r="T1079">
        <v>4.1900000000000004</v>
      </c>
      <c r="U1079" t="str">
        <f t="shared" si="16"/>
        <v>AWAY STRONGER</v>
      </c>
      <c r="V1079" t="str" cm="1">
        <f t="array" ref="V1079">_xlfn.IFS(N1079="H","HOME WIN",N1079="D","DRAW",N1079="A","AWAY WIN")</f>
        <v>HOME WIN</v>
      </c>
    </row>
    <row r="1080" spans="1:22" x14ac:dyDescent="0.45">
      <c r="A1080" t="s">
        <v>20</v>
      </c>
      <c r="B1080" s="2">
        <v>41769</v>
      </c>
      <c r="C1080" s="1">
        <v>0.79166666666666663</v>
      </c>
      <c r="D1080" t="s">
        <v>60</v>
      </c>
      <c r="E1080" t="s">
        <v>88</v>
      </c>
      <c r="F1080">
        <v>1294.33</v>
      </c>
      <c r="G1080">
        <v>1297.76</v>
      </c>
      <c r="H1080">
        <v>3</v>
      </c>
      <c r="I1080">
        <v>4</v>
      </c>
      <c r="J1080">
        <v>4</v>
      </c>
      <c r="K1080">
        <v>5</v>
      </c>
      <c r="L1080">
        <v>1</v>
      </c>
      <c r="M1080">
        <v>2</v>
      </c>
      <c r="N1080" t="s">
        <v>34</v>
      </c>
      <c r="O1080">
        <v>1.7</v>
      </c>
      <c r="P1080">
        <v>3.86</v>
      </c>
      <c r="Q1080">
        <v>4.54</v>
      </c>
      <c r="R1080">
        <v>1.75</v>
      </c>
      <c r="S1080">
        <v>4.3499999999999996</v>
      </c>
      <c r="T1080">
        <v>5</v>
      </c>
      <c r="U1080" t="str">
        <f t="shared" si="16"/>
        <v>AWAY STRONGER</v>
      </c>
      <c r="V1080" t="str" cm="1">
        <f t="array" ref="V1080">_xlfn.IFS(N1080="H","HOME WIN",N1080="D","DRAW",N1080="A","AWAY WIN")</f>
        <v>AWAY WIN</v>
      </c>
    </row>
    <row r="1081" spans="1:22" x14ac:dyDescent="0.45">
      <c r="A1081" t="s">
        <v>81</v>
      </c>
      <c r="B1081" s="2">
        <v>41774</v>
      </c>
      <c r="C1081" s="1">
        <v>0.64583333333333337</v>
      </c>
      <c r="D1081" t="s">
        <v>86</v>
      </c>
      <c r="E1081" t="s">
        <v>82</v>
      </c>
      <c r="F1081">
        <v>1602.92</v>
      </c>
      <c r="G1081">
        <v>1725.86</v>
      </c>
      <c r="H1081">
        <v>6</v>
      </c>
      <c r="I1081">
        <v>9</v>
      </c>
      <c r="J1081">
        <v>7</v>
      </c>
      <c r="K1081">
        <v>13</v>
      </c>
      <c r="L1081">
        <v>1</v>
      </c>
      <c r="M1081">
        <v>4</v>
      </c>
      <c r="N1081" t="s">
        <v>34</v>
      </c>
      <c r="O1081">
        <v>6.36</v>
      </c>
      <c r="P1081">
        <v>4.49</v>
      </c>
      <c r="Q1081">
        <v>1.44</v>
      </c>
      <c r="R1081">
        <v>7.3</v>
      </c>
      <c r="S1081">
        <v>5.0999999999999996</v>
      </c>
      <c r="T1081">
        <v>1.51</v>
      </c>
      <c r="U1081" t="str">
        <f t="shared" si="16"/>
        <v>AWAY STRONGER</v>
      </c>
      <c r="V1081" t="str" cm="1">
        <f t="array" ref="V1081">_xlfn.IFS(N1081="H","HOME WIN",N1081="D","DRAW",N1081="A","AWAY WIN")</f>
        <v>AWAY WIN</v>
      </c>
    </row>
    <row r="1082" spans="1:22" x14ac:dyDescent="0.45">
      <c r="A1082" t="s">
        <v>65</v>
      </c>
      <c r="B1082" s="2">
        <v>41774</v>
      </c>
      <c r="C1082" s="1">
        <v>0.6875</v>
      </c>
      <c r="D1082" t="s">
        <v>79</v>
      </c>
      <c r="E1082" t="s">
        <v>96</v>
      </c>
      <c r="F1082">
        <v>1450.01</v>
      </c>
      <c r="G1082">
        <v>1227.8800000000001</v>
      </c>
      <c r="H1082">
        <v>1</v>
      </c>
      <c r="I1082">
        <v>2</v>
      </c>
      <c r="J1082">
        <v>0</v>
      </c>
      <c r="K1082">
        <v>1</v>
      </c>
      <c r="L1082">
        <v>5</v>
      </c>
      <c r="M1082">
        <v>0</v>
      </c>
      <c r="N1082" t="s">
        <v>23</v>
      </c>
      <c r="O1082">
        <v>1.1599999999999999</v>
      </c>
      <c r="P1082">
        <v>6.58</v>
      </c>
      <c r="Q1082">
        <v>13.96</v>
      </c>
      <c r="R1082">
        <v>1.2</v>
      </c>
      <c r="S1082">
        <v>7.4</v>
      </c>
      <c r="T1082">
        <v>21.55</v>
      </c>
      <c r="U1082" t="str">
        <f t="shared" si="16"/>
        <v>HOME STRONGER</v>
      </c>
      <c r="V1082" t="str" cm="1">
        <f t="array" ref="V1082">_xlfn.IFS(N1082="H","HOME WIN",N1082="D","DRAW",N1082="A","AWAY WIN")</f>
        <v>HOME WIN</v>
      </c>
    </row>
    <row r="1083" spans="1:22" x14ac:dyDescent="0.45">
      <c r="A1083" t="s">
        <v>41</v>
      </c>
      <c r="B1083" s="2">
        <v>41774</v>
      </c>
      <c r="C1083" s="1">
        <v>0.75347222222222221</v>
      </c>
      <c r="D1083" t="s">
        <v>53</v>
      </c>
      <c r="E1083" t="s">
        <v>51</v>
      </c>
      <c r="F1083">
        <v>1478.26</v>
      </c>
      <c r="G1083">
        <v>1459.08</v>
      </c>
      <c r="H1083">
        <v>4</v>
      </c>
      <c r="I1083">
        <v>7</v>
      </c>
      <c r="J1083">
        <v>6</v>
      </c>
      <c r="K1083">
        <v>10</v>
      </c>
      <c r="L1083">
        <v>2</v>
      </c>
      <c r="M1083">
        <v>1</v>
      </c>
      <c r="N1083" t="s">
        <v>23</v>
      </c>
      <c r="O1083">
        <v>2.19</v>
      </c>
      <c r="P1083">
        <v>3.3</v>
      </c>
      <c r="Q1083">
        <v>3.24</v>
      </c>
      <c r="R1083">
        <v>2.34</v>
      </c>
      <c r="S1083">
        <v>3.52</v>
      </c>
      <c r="T1083">
        <v>3.5</v>
      </c>
      <c r="U1083" t="str">
        <f t="shared" si="16"/>
        <v>HOME STRONGER</v>
      </c>
      <c r="V1083" t="str" cm="1">
        <f t="array" ref="V1083">_xlfn.IFS(N1083="H","HOME WIN",N1083="D","DRAW",N1083="A","AWAY WIN")</f>
        <v>HOME WIN</v>
      </c>
    </row>
    <row r="1084" spans="1:22" x14ac:dyDescent="0.45">
      <c r="A1084" t="s">
        <v>20</v>
      </c>
      <c r="B1084" s="2">
        <v>41775</v>
      </c>
      <c r="C1084" s="1">
        <v>0.70833333333333337</v>
      </c>
      <c r="D1084" t="s">
        <v>48</v>
      </c>
      <c r="E1084" t="s">
        <v>26</v>
      </c>
      <c r="F1084">
        <v>1346.98</v>
      </c>
      <c r="G1084">
        <v>1254.8499999999999</v>
      </c>
      <c r="H1084">
        <v>2</v>
      </c>
      <c r="I1084">
        <v>3</v>
      </c>
      <c r="J1084">
        <v>3</v>
      </c>
      <c r="K1084">
        <v>3</v>
      </c>
      <c r="L1084">
        <v>2</v>
      </c>
      <c r="M1084">
        <v>2</v>
      </c>
      <c r="N1084" t="s">
        <v>28</v>
      </c>
      <c r="O1084">
        <v>1.93</v>
      </c>
      <c r="P1084">
        <v>3.52</v>
      </c>
      <c r="Q1084">
        <v>3.79</v>
      </c>
      <c r="R1084">
        <v>2.06</v>
      </c>
      <c r="S1084">
        <v>3.89</v>
      </c>
      <c r="T1084">
        <v>4.2</v>
      </c>
      <c r="U1084" t="str">
        <f t="shared" si="16"/>
        <v>HOME STRONGER</v>
      </c>
      <c r="V1084" t="str" cm="1">
        <f t="array" ref="V1084">_xlfn.IFS(N1084="H","HOME WIN",N1084="D","DRAW",N1084="A","AWAY WIN")</f>
        <v>DRAW</v>
      </c>
    </row>
    <row r="1085" spans="1:22" x14ac:dyDescent="0.45">
      <c r="A1085" t="s">
        <v>20</v>
      </c>
      <c r="B1085" s="2">
        <v>41775</v>
      </c>
      <c r="C1085" s="1">
        <v>0.70833333333333337</v>
      </c>
      <c r="D1085" t="s">
        <v>29</v>
      </c>
      <c r="E1085" t="s">
        <v>25</v>
      </c>
      <c r="F1085">
        <v>1333.56</v>
      </c>
      <c r="G1085">
        <v>1465.93</v>
      </c>
      <c r="H1085">
        <v>4</v>
      </c>
      <c r="I1085">
        <v>5</v>
      </c>
      <c r="J1085">
        <v>6</v>
      </c>
      <c r="K1085">
        <v>12</v>
      </c>
      <c r="L1085">
        <v>1</v>
      </c>
      <c r="M1085">
        <v>2</v>
      </c>
      <c r="N1085" t="s">
        <v>34</v>
      </c>
      <c r="O1085">
        <v>3.74</v>
      </c>
      <c r="P1085">
        <v>3.56</v>
      </c>
      <c r="Q1085">
        <v>1.93</v>
      </c>
      <c r="R1085">
        <v>4.0599999999999996</v>
      </c>
      <c r="S1085">
        <v>3.9</v>
      </c>
      <c r="T1085">
        <v>2.02</v>
      </c>
      <c r="U1085" t="str">
        <f t="shared" si="16"/>
        <v>AWAY STRONGER</v>
      </c>
      <c r="V1085" t="str" cm="1">
        <f t="array" ref="V1085">_xlfn.IFS(N1085="H","HOME WIN",N1085="D","DRAW",N1085="A","AWAY WIN")</f>
        <v>AWAY WIN</v>
      </c>
    </row>
    <row r="1086" spans="1:22" x14ac:dyDescent="0.45">
      <c r="A1086" t="s">
        <v>20</v>
      </c>
      <c r="B1086" s="2">
        <v>41775</v>
      </c>
      <c r="C1086" s="1">
        <v>0.70833333333333337</v>
      </c>
      <c r="D1086" t="s">
        <v>88</v>
      </c>
      <c r="E1086" t="s">
        <v>40</v>
      </c>
      <c r="F1086">
        <v>1284.4100000000001</v>
      </c>
      <c r="G1086">
        <v>1341.93</v>
      </c>
      <c r="H1086">
        <v>6</v>
      </c>
      <c r="I1086">
        <v>8</v>
      </c>
      <c r="J1086">
        <v>6</v>
      </c>
      <c r="K1086">
        <v>9</v>
      </c>
      <c r="L1086">
        <v>2</v>
      </c>
      <c r="M1086">
        <v>2</v>
      </c>
      <c r="N1086" t="s">
        <v>28</v>
      </c>
      <c r="O1086">
        <v>2.21</v>
      </c>
      <c r="P1086">
        <v>3.48</v>
      </c>
      <c r="Q1086">
        <v>3.04</v>
      </c>
      <c r="R1086">
        <v>2.2999999999999998</v>
      </c>
      <c r="S1086">
        <v>3.77</v>
      </c>
      <c r="T1086">
        <v>3.3</v>
      </c>
      <c r="U1086" t="str">
        <f t="shared" si="16"/>
        <v>AWAY STRONGER</v>
      </c>
      <c r="V1086" t="str" cm="1">
        <f t="array" ref="V1086">_xlfn.IFS(N1086="H","HOME WIN",N1086="D","DRAW",N1086="A","AWAY WIN")</f>
        <v>DRAW</v>
      </c>
    </row>
    <row r="1087" spans="1:22" x14ac:dyDescent="0.45">
      <c r="A1087" t="s">
        <v>20</v>
      </c>
      <c r="B1087" s="2">
        <v>41775</v>
      </c>
      <c r="C1087" s="1">
        <v>0.70833333333333337</v>
      </c>
      <c r="D1087" t="s">
        <v>59</v>
      </c>
      <c r="E1087" t="s">
        <v>69</v>
      </c>
      <c r="F1087">
        <v>1409.41</v>
      </c>
      <c r="G1087">
        <v>1219.29</v>
      </c>
      <c r="H1087">
        <v>7</v>
      </c>
      <c r="I1087">
        <v>8</v>
      </c>
      <c r="J1087">
        <v>3</v>
      </c>
      <c r="K1087">
        <v>3</v>
      </c>
      <c r="L1087">
        <v>2</v>
      </c>
      <c r="M1087">
        <v>2</v>
      </c>
      <c r="N1087" t="s">
        <v>28</v>
      </c>
      <c r="O1087">
        <v>1.31</v>
      </c>
      <c r="P1087">
        <v>5.26</v>
      </c>
      <c r="Q1087">
        <v>9.23</v>
      </c>
      <c r="R1087">
        <v>1.35</v>
      </c>
      <c r="S1087">
        <v>5.85</v>
      </c>
      <c r="T1087">
        <v>11</v>
      </c>
      <c r="U1087" t="str">
        <f t="shared" si="16"/>
        <v>HOME STRONGER</v>
      </c>
      <c r="V1087" t="str" cm="1">
        <f t="array" ref="V1087">_xlfn.IFS(N1087="H","HOME WIN",N1087="D","DRAW",N1087="A","AWAY WIN")</f>
        <v>DRAW</v>
      </c>
    </row>
    <row r="1088" spans="1:22" x14ac:dyDescent="0.45">
      <c r="A1088" t="s">
        <v>20</v>
      </c>
      <c r="B1088" s="2">
        <v>41775</v>
      </c>
      <c r="C1088" s="1">
        <v>0.75</v>
      </c>
      <c r="D1088" t="s">
        <v>30</v>
      </c>
      <c r="E1088" t="s">
        <v>22</v>
      </c>
      <c r="F1088">
        <v>1482.4</v>
      </c>
      <c r="G1088">
        <v>1190.97</v>
      </c>
      <c r="H1088">
        <v>5</v>
      </c>
      <c r="I1088">
        <v>8</v>
      </c>
      <c r="J1088">
        <v>1</v>
      </c>
      <c r="K1088">
        <v>4</v>
      </c>
      <c r="L1088">
        <v>1</v>
      </c>
      <c r="M1088">
        <v>3</v>
      </c>
      <c r="N1088" t="s">
        <v>34</v>
      </c>
      <c r="O1088">
        <v>1.32</v>
      </c>
      <c r="P1088">
        <v>5.3</v>
      </c>
      <c r="Q1088">
        <v>8.4700000000000006</v>
      </c>
      <c r="R1088">
        <v>1.36</v>
      </c>
      <c r="S1088">
        <v>6.12</v>
      </c>
      <c r="T1088">
        <v>9.5</v>
      </c>
      <c r="U1088" t="str">
        <f t="shared" si="16"/>
        <v>HOME STRONGER</v>
      </c>
      <c r="V1088" t="str" cm="1">
        <f t="array" ref="V1088">_xlfn.IFS(N1088="H","HOME WIN",N1088="D","DRAW",N1088="A","AWAY WIN")</f>
        <v>AWAY WIN</v>
      </c>
    </row>
    <row r="1089" spans="1:22" x14ac:dyDescent="0.45">
      <c r="A1089" t="s">
        <v>31</v>
      </c>
      <c r="B1089" s="2">
        <v>41777</v>
      </c>
      <c r="C1089" s="1">
        <v>0.66666666666666663</v>
      </c>
      <c r="D1089" t="s">
        <v>68</v>
      </c>
      <c r="E1089" t="s">
        <v>33</v>
      </c>
      <c r="F1089">
        <v>1475.1</v>
      </c>
      <c r="G1089">
        <v>1292.93</v>
      </c>
      <c r="H1089">
        <v>6</v>
      </c>
      <c r="I1089">
        <v>9</v>
      </c>
      <c r="J1089">
        <v>3</v>
      </c>
      <c r="K1089">
        <v>3</v>
      </c>
      <c r="L1089">
        <v>1</v>
      </c>
      <c r="M1089">
        <v>0</v>
      </c>
      <c r="N1089" t="s">
        <v>23</v>
      </c>
      <c r="O1089">
        <v>1.43</v>
      </c>
      <c r="P1089">
        <v>4.78</v>
      </c>
      <c r="Q1089">
        <v>6.3</v>
      </c>
      <c r="R1089">
        <v>1.48</v>
      </c>
      <c r="S1089">
        <v>5.55</v>
      </c>
      <c r="T1089">
        <v>7.1</v>
      </c>
      <c r="U1089" t="str">
        <f t="shared" si="16"/>
        <v>HOME STRONGER</v>
      </c>
      <c r="V1089" t="str" cm="1">
        <f t="array" ref="V1089">_xlfn.IFS(N1089="H","HOME WIN",N1089="D","DRAW",N1089="A","AWAY WIN")</f>
        <v>HOME WIN</v>
      </c>
    </row>
    <row r="1090" spans="1:22" x14ac:dyDescent="0.45">
      <c r="A1090" t="s">
        <v>31</v>
      </c>
      <c r="B1090" s="2">
        <v>41777</v>
      </c>
      <c r="C1090" s="1">
        <v>0.66666666666666663</v>
      </c>
      <c r="D1090" t="s">
        <v>45</v>
      </c>
      <c r="E1090" t="s">
        <v>95</v>
      </c>
      <c r="F1090">
        <v>1489.81</v>
      </c>
      <c r="G1090">
        <v>1296.67</v>
      </c>
      <c r="H1090">
        <v>2</v>
      </c>
      <c r="I1090">
        <v>5</v>
      </c>
      <c r="J1090">
        <v>0</v>
      </c>
      <c r="K1090">
        <v>0</v>
      </c>
      <c r="L1090">
        <v>0</v>
      </c>
      <c r="M1090">
        <v>0</v>
      </c>
      <c r="N1090" t="s">
        <v>28</v>
      </c>
      <c r="O1090">
        <v>1.32</v>
      </c>
      <c r="P1090">
        <v>5.1100000000000003</v>
      </c>
      <c r="Q1090">
        <v>8.7100000000000009</v>
      </c>
      <c r="R1090">
        <v>1.37</v>
      </c>
      <c r="S1090">
        <v>5.81</v>
      </c>
      <c r="T1090">
        <v>10</v>
      </c>
      <c r="U1090" t="str">
        <f t="shared" si="16"/>
        <v>HOME STRONGER</v>
      </c>
      <c r="V1090" t="str" cm="1">
        <f t="array" ref="V1090">_xlfn.IFS(N1090="H","HOME WIN",N1090="D","DRAW",N1090="A","AWAY WIN")</f>
        <v>DRAW</v>
      </c>
    </row>
    <row r="1091" spans="1:22" x14ac:dyDescent="0.45">
      <c r="A1091" t="s">
        <v>31</v>
      </c>
      <c r="B1091" s="2">
        <v>41777</v>
      </c>
      <c r="C1091" s="1">
        <v>0.66666666666666663</v>
      </c>
      <c r="D1091" t="s">
        <v>56</v>
      </c>
      <c r="E1091" t="s">
        <v>57</v>
      </c>
      <c r="F1091">
        <v>1436.58</v>
      </c>
      <c r="G1091">
        <v>1459.03</v>
      </c>
      <c r="H1091">
        <v>4</v>
      </c>
      <c r="I1091">
        <v>7</v>
      </c>
      <c r="J1091">
        <v>7</v>
      </c>
      <c r="K1091">
        <v>10</v>
      </c>
      <c r="L1091">
        <v>2</v>
      </c>
      <c r="M1091">
        <v>2</v>
      </c>
      <c r="N1091" t="s">
        <v>28</v>
      </c>
      <c r="O1091">
        <v>2.58</v>
      </c>
      <c r="P1091">
        <v>3.37</v>
      </c>
      <c r="Q1091">
        <v>2.63</v>
      </c>
      <c r="R1091">
        <v>2.85</v>
      </c>
      <c r="S1091">
        <v>3.65</v>
      </c>
      <c r="T1091">
        <v>2.98</v>
      </c>
      <c r="U1091" t="str">
        <f t="shared" ref="U1091:U1154" si="17">IF(F1091&gt;G1091,"HOME STRONGER","AWAY STRONGER")</f>
        <v>AWAY STRONGER</v>
      </c>
      <c r="V1091" t="str" cm="1">
        <f t="array" ref="V1091">_xlfn.IFS(N1091="H","HOME WIN",N1091="D","DRAW",N1091="A","AWAY WIN")</f>
        <v>DRAW</v>
      </c>
    </row>
    <row r="1092" spans="1:22" x14ac:dyDescent="0.45">
      <c r="A1092" t="s">
        <v>65</v>
      </c>
      <c r="B1092" s="2">
        <v>41778</v>
      </c>
      <c r="C1092" s="1">
        <v>0.70833333333333337</v>
      </c>
      <c r="D1092" t="s">
        <v>73</v>
      </c>
      <c r="E1092" t="s">
        <v>66</v>
      </c>
      <c r="F1092">
        <v>1488.24</v>
      </c>
      <c r="G1092">
        <v>1548.84</v>
      </c>
      <c r="H1092">
        <v>3</v>
      </c>
      <c r="I1092">
        <v>6</v>
      </c>
      <c r="J1092">
        <v>6</v>
      </c>
      <c r="K1092">
        <v>9</v>
      </c>
      <c r="L1092">
        <v>1</v>
      </c>
      <c r="M1092">
        <v>4</v>
      </c>
      <c r="N1092" t="s">
        <v>34</v>
      </c>
      <c r="O1092">
        <v>7.35</v>
      </c>
      <c r="P1092">
        <v>4.66</v>
      </c>
      <c r="Q1092">
        <v>1.35</v>
      </c>
      <c r="R1092">
        <v>8.6199999999999992</v>
      </c>
      <c r="S1092">
        <v>5.31</v>
      </c>
      <c r="T1092">
        <v>1.41</v>
      </c>
      <c r="U1092" t="str">
        <f t="shared" si="17"/>
        <v>AWAY STRONGER</v>
      </c>
      <c r="V1092" t="str" cm="1">
        <f t="array" ref="V1092">_xlfn.IFS(N1092="H","HOME WIN",N1092="D","DRAW",N1092="A","AWAY WIN")</f>
        <v>AWAY WIN</v>
      </c>
    </row>
    <row r="1093" spans="1:22" x14ac:dyDescent="0.45">
      <c r="A1093" t="s">
        <v>61</v>
      </c>
      <c r="B1093" s="2">
        <v>41778</v>
      </c>
      <c r="C1093" s="1">
        <v>0.70833333333333337</v>
      </c>
      <c r="D1093" t="s">
        <v>63</v>
      </c>
      <c r="E1093" t="s">
        <v>77</v>
      </c>
      <c r="F1093">
        <v>1339.61</v>
      </c>
      <c r="G1093">
        <v>1324.85</v>
      </c>
      <c r="H1093">
        <v>1</v>
      </c>
      <c r="I1093">
        <v>1</v>
      </c>
      <c r="J1093">
        <v>0</v>
      </c>
      <c r="K1093">
        <v>1</v>
      </c>
      <c r="L1093">
        <v>2</v>
      </c>
      <c r="M1093">
        <v>2</v>
      </c>
      <c r="N1093" t="s">
        <v>28</v>
      </c>
      <c r="O1093">
        <v>2.16</v>
      </c>
      <c r="P1093">
        <v>3.16</v>
      </c>
      <c r="Q1093">
        <v>3.39</v>
      </c>
      <c r="R1093">
        <v>2.29</v>
      </c>
      <c r="S1093">
        <v>3.35</v>
      </c>
      <c r="T1093">
        <v>3.9</v>
      </c>
      <c r="U1093" t="str">
        <f t="shared" si="17"/>
        <v>HOME STRONGER</v>
      </c>
      <c r="V1093" t="str" cm="1">
        <f t="array" ref="V1093">_xlfn.IFS(N1093="H","HOME WIN",N1093="D","DRAW",N1093="A","AWAY WIN")</f>
        <v>DRAW</v>
      </c>
    </row>
    <row r="1094" spans="1:22" x14ac:dyDescent="0.45">
      <c r="A1094" t="s">
        <v>20</v>
      </c>
      <c r="B1094" s="2">
        <v>41778</v>
      </c>
      <c r="C1094" s="1">
        <v>0.70833333333333337</v>
      </c>
      <c r="D1094" t="s">
        <v>40</v>
      </c>
      <c r="E1094" t="s">
        <v>29</v>
      </c>
      <c r="F1094">
        <v>1341.93</v>
      </c>
      <c r="G1094">
        <v>1333.56</v>
      </c>
      <c r="H1094">
        <v>7</v>
      </c>
      <c r="I1094">
        <v>10</v>
      </c>
      <c r="J1094">
        <v>1</v>
      </c>
      <c r="K1094">
        <v>5</v>
      </c>
      <c r="L1094">
        <v>2</v>
      </c>
      <c r="M1094">
        <v>2</v>
      </c>
      <c r="N1094" t="s">
        <v>28</v>
      </c>
      <c r="O1094">
        <v>1.93</v>
      </c>
      <c r="P1094">
        <v>3.52</v>
      </c>
      <c r="Q1094">
        <v>3.75</v>
      </c>
      <c r="R1094">
        <v>2</v>
      </c>
      <c r="S1094">
        <v>3.75</v>
      </c>
      <c r="T1094">
        <v>4.25</v>
      </c>
      <c r="U1094" t="str">
        <f t="shared" si="17"/>
        <v>HOME STRONGER</v>
      </c>
      <c r="V1094" t="str" cm="1">
        <f t="array" ref="V1094">_xlfn.IFS(N1094="H","HOME WIN",N1094="D","DRAW",N1094="A","AWAY WIN")</f>
        <v>DRAW</v>
      </c>
    </row>
    <row r="1095" spans="1:22" x14ac:dyDescent="0.45">
      <c r="A1095" t="s">
        <v>41</v>
      </c>
      <c r="B1095" s="2">
        <v>41778</v>
      </c>
      <c r="C1095" s="1">
        <v>0.75</v>
      </c>
      <c r="D1095" t="s">
        <v>87</v>
      </c>
      <c r="E1095" t="s">
        <v>91</v>
      </c>
      <c r="F1095">
        <v>1244.99</v>
      </c>
      <c r="G1095">
        <v>1244.27</v>
      </c>
      <c r="H1095">
        <v>1</v>
      </c>
      <c r="I1095">
        <v>4</v>
      </c>
      <c r="J1095">
        <v>0</v>
      </c>
      <c r="K1095">
        <v>1</v>
      </c>
      <c r="L1095">
        <v>3</v>
      </c>
      <c r="M1095">
        <v>0</v>
      </c>
      <c r="N1095" t="s">
        <v>23</v>
      </c>
      <c r="O1095">
        <v>1.86</v>
      </c>
      <c r="P1095">
        <v>3.45</v>
      </c>
      <c r="Q1095">
        <v>4.17</v>
      </c>
      <c r="R1095">
        <v>1.98</v>
      </c>
      <c r="S1095">
        <v>3.73</v>
      </c>
      <c r="T1095">
        <v>4.8</v>
      </c>
      <c r="U1095" t="str">
        <f t="shared" si="17"/>
        <v>HOME STRONGER</v>
      </c>
      <c r="V1095" t="str" cm="1">
        <f t="array" ref="V1095">_xlfn.IFS(N1095="H","HOME WIN",N1095="D","DRAW",N1095="A","AWAY WIN")</f>
        <v>HOME WIN</v>
      </c>
    </row>
    <row r="1096" spans="1:22" x14ac:dyDescent="0.45">
      <c r="A1096" t="s">
        <v>20</v>
      </c>
      <c r="B1096" s="2">
        <v>41779</v>
      </c>
      <c r="C1096" s="1">
        <v>0.70833333333333337</v>
      </c>
      <c r="D1096" t="s">
        <v>25</v>
      </c>
      <c r="E1096" t="s">
        <v>59</v>
      </c>
      <c r="F1096">
        <v>1465.93</v>
      </c>
      <c r="G1096">
        <v>1409.41</v>
      </c>
      <c r="H1096">
        <v>6</v>
      </c>
      <c r="I1096">
        <v>12</v>
      </c>
      <c r="J1096">
        <v>5</v>
      </c>
      <c r="K1096">
        <v>8</v>
      </c>
      <c r="L1096">
        <v>1</v>
      </c>
      <c r="M1096">
        <v>0</v>
      </c>
      <c r="N1096" t="s">
        <v>23</v>
      </c>
      <c r="O1096">
        <v>1.59</v>
      </c>
      <c r="P1096">
        <v>3.94</v>
      </c>
      <c r="Q1096">
        <v>5.42</v>
      </c>
      <c r="R1096">
        <v>1.66</v>
      </c>
      <c r="S1096">
        <v>4.32</v>
      </c>
      <c r="T1096">
        <v>6.25</v>
      </c>
      <c r="U1096" t="str">
        <f t="shared" si="17"/>
        <v>HOME STRONGER</v>
      </c>
      <c r="V1096" t="str" cm="1">
        <f t="array" ref="V1096">_xlfn.IFS(N1096="H","HOME WIN",N1096="D","DRAW",N1096="A","AWAY WIN")</f>
        <v>HOME WIN</v>
      </c>
    </row>
    <row r="1097" spans="1:22" x14ac:dyDescent="0.45">
      <c r="A1097" t="s">
        <v>20</v>
      </c>
      <c r="B1097" s="2">
        <v>41779</v>
      </c>
      <c r="C1097" s="1">
        <v>0.70833333333333337</v>
      </c>
      <c r="D1097" t="s">
        <v>69</v>
      </c>
      <c r="E1097" t="s">
        <v>24</v>
      </c>
      <c r="F1097">
        <v>1219.29</v>
      </c>
      <c r="G1097">
        <v>1335.26</v>
      </c>
      <c r="H1097">
        <v>4</v>
      </c>
      <c r="I1097">
        <v>4</v>
      </c>
      <c r="J1097">
        <v>6</v>
      </c>
      <c r="K1097">
        <v>6</v>
      </c>
      <c r="L1097">
        <v>0</v>
      </c>
      <c r="M1097">
        <v>0</v>
      </c>
      <c r="N1097" t="s">
        <v>28</v>
      </c>
      <c r="O1097">
        <v>2.5</v>
      </c>
      <c r="P1097">
        <v>3.36</v>
      </c>
      <c r="Q1097">
        <v>2.7</v>
      </c>
      <c r="R1097">
        <v>2.7</v>
      </c>
      <c r="S1097">
        <v>3.6</v>
      </c>
      <c r="T1097">
        <v>2.8</v>
      </c>
      <c r="U1097" t="str">
        <f t="shared" si="17"/>
        <v>AWAY STRONGER</v>
      </c>
      <c r="V1097" t="str" cm="1">
        <f t="array" ref="V1097">_xlfn.IFS(N1097="H","HOME WIN",N1097="D","DRAW",N1097="A","AWAY WIN")</f>
        <v>DRAW</v>
      </c>
    </row>
    <row r="1098" spans="1:22" x14ac:dyDescent="0.45">
      <c r="A1098" t="s">
        <v>20</v>
      </c>
      <c r="B1098" s="2">
        <v>41779</v>
      </c>
      <c r="C1098" s="1">
        <v>0.75</v>
      </c>
      <c r="D1098" t="s">
        <v>26</v>
      </c>
      <c r="E1098" t="s">
        <v>60</v>
      </c>
      <c r="F1098">
        <v>1254.8499999999999</v>
      </c>
      <c r="G1098">
        <v>1308.8499999999999</v>
      </c>
      <c r="H1098">
        <v>1</v>
      </c>
      <c r="I1098">
        <v>4</v>
      </c>
      <c r="J1098">
        <v>0</v>
      </c>
      <c r="K1098">
        <v>3</v>
      </c>
      <c r="L1098">
        <v>2</v>
      </c>
      <c r="M1098">
        <v>1</v>
      </c>
      <c r="N1098" t="s">
        <v>23</v>
      </c>
      <c r="O1098">
        <v>2.2599999999999998</v>
      </c>
      <c r="P1098">
        <v>3.41</v>
      </c>
      <c r="Q1098">
        <v>3</v>
      </c>
      <c r="R1098">
        <v>2.4</v>
      </c>
      <c r="S1098">
        <v>3.7</v>
      </c>
      <c r="T1098">
        <v>3.35</v>
      </c>
      <c r="U1098" t="str">
        <f t="shared" si="17"/>
        <v>AWAY STRONGER</v>
      </c>
      <c r="V1098" t="str" cm="1">
        <f t="array" ref="V1098">_xlfn.IFS(N1098="H","HOME WIN",N1098="D","DRAW",N1098="A","AWAY WIN")</f>
        <v>HOME WIN</v>
      </c>
    </row>
    <row r="1099" spans="1:22" x14ac:dyDescent="0.45">
      <c r="A1099" t="s">
        <v>20</v>
      </c>
      <c r="B1099" s="2">
        <v>41779</v>
      </c>
      <c r="C1099" s="1">
        <v>0.79513888888888884</v>
      </c>
      <c r="D1099" t="s">
        <v>22</v>
      </c>
      <c r="E1099" t="s">
        <v>58</v>
      </c>
      <c r="F1099">
        <v>1190.97</v>
      </c>
      <c r="G1099">
        <v>1485.83</v>
      </c>
      <c r="H1099">
        <v>4</v>
      </c>
      <c r="I1099">
        <v>7</v>
      </c>
      <c r="J1099">
        <v>7</v>
      </c>
      <c r="K1099">
        <v>13</v>
      </c>
      <c r="L1099">
        <v>2</v>
      </c>
      <c r="M1099">
        <v>1</v>
      </c>
      <c r="N1099" t="s">
        <v>23</v>
      </c>
      <c r="O1099">
        <v>3.95</v>
      </c>
      <c r="P1099">
        <v>3.71</v>
      </c>
      <c r="Q1099">
        <v>1.85</v>
      </c>
      <c r="R1099">
        <v>4.5</v>
      </c>
      <c r="S1099">
        <v>4</v>
      </c>
      <c r="T1099">
        <v>1.95</v>
      </c>
      <c r="U1099" t="str">
        <f t="shared" si="17"/>
        <v>AWAY STRONGER</v>
      </c>
      <c r="V1099" t="str" cm="1">
        <f t="array" ref="V1099">_xlfn.IFS(N1099="H","HOME WIN",N1099="D","DRAW",N1099="A","AWAY WIN")</f>
        <v>HOME WIN</v>
      </c>
    </row>
    <row r="1100" spans="1:22" x14ac:dyDescent="0.45">
      <c r="A1100" t="s">
        <v>20</v>
      </c>
      <c r="B1100" s="2">
        <v>41782</v>
      </c>
      <c r="C1100" s="1">
        <v>0.75</v>
      </c>
      <c r="D1100" t="s">
        <v>24</v>
      </c>
      <c r="E1100" t="s">
        <v>25</v>
      </c>
      <c r="F1100">
        <v>1335.26</v>
      </c>
      <c r="G1100">
        <v>1465.93</v>
      </c>
      <c r="H1100">
        <v>4</v>
      </c>
      <c r="I1100">
        <v>7</v>
      </c>
      <c r="J1100">
        <v>9</v>
      </c>
      <c r="K1100">
        <v>12</v>
      </c>
      <c r="L1100">
        <v>1</v>
      </c>
      <c r="M1100">
        <v>1</v>
      </c>
      <c r="N1100" t="s">
        <v>28</v>
      </c>
      <c r="O1100">
        <v>4.4400000000000004</v>
      </c>
      <c r="P1100">
        <v>3.7</v>
      </c>
      <c r="Q1100">
        <v>1.75</v>
      </c>
      <c r="R1100">
        <v>4.8</v>
      </c>
      <c r="S1100">
        <v>4.0999999999999996</v>
      </c>
      <c r="T1100">
        <v>1.82</v>
      </c>
      <c r="U1100" t="str">
        <f t="shared" si="17"/>
        <v>AWAY STRONGER</v>
      </c>
      <c r="V1100" t="str" cm="1">
        <f t="array" ref="V1100">_xlfn.IFS(N1100="H","HOME WIN",N1100="D","DRAW",N1100="A","AWAY WIN")</f>
        <v>DRAW</v>
      </c>
    </row>
    <row r="1101" spans="1:22" x14ac:dyDescent="0.45">
      <c r="A1101" t="s">
        <v>20</v>
      </c>
      <c r="B1101" s="2">
        <v>41783</v>
      </c>
      <c r="C1101" s="1">
        <v>0.60416666666666663</v>
      </c>
      <c r="D1101" t="s">
        <v>29</v>
      </c>
      <c r="E1101" t="s">
        <v>22</v>
      </c>
      <c r="F1101">
        <v>1333.56</v>
      </c>
      <c r="G1101">
        <v>1190.97</v>
      </c>
      <c r="H1101">
        <v>2</v>
      </c>
      <c r="I1101">
        <v>5</v>
      </c>
      <c r="J1101">
        <v>7</v>
      </c>
      <c r="K1101">
        <v>7</v>
      </c>
      <c r="L1101">
        <v>5</v>
      </c>
      <c r="M1101">
        <v>1</v>
      </c>
      <c r="N1101" t="s">
        <v>23</v>
      </c>
      <c r="O1101">
        <v>1.62</v>
      </c>
      <c r="P1101">
        <v>4.01</v>
      </c>
      <c r="Q1101">
        <v>5.07</v>
      </c>
      <c r="R1101">
        <v>1.67</v>
      </c>
      <c r="S1101">
        <v>4.58</v>
      </c>
      <c r="T1101">
        <v>5.5</v>
      </c>
      <c r="U1101" t="str">
        <f t="shared" si="17"/>
        <v>HOME STRONGER</v>
      </c>
      <c r="V1101" t="str" cm="1">
        <f t="array" ref="V1101">_xlfn.IFS(N1101="H","HOME WIN",N1101="D","DRAW",N1101="A","AWAY WIN")</f>
        <v>HOME WIN</v>
      </c>
    </row>
    <row r="1102" spans="1:22" x14ac:dyDescent="0.45">
      <c r="A1102" t="s">
        <v>20</v>
      </c>
      <c r="B1102" s="2">
        <v>41783</v>
      </c>
      <c r="C1102" s="1">
        <v>0.70833333333333337</v>
      </c>
      <c r="D1102" t="s">
        <v>58</v>
      </c>
      <c r="E1102" t="s">
        <v>30</v>
      </c>
      <c r="F1102">
        <v>1485.83</v>
      </c>
      <c r="G1102">
        <v>1482.4</v>
      </c>
      <c r="H1102">
        <v>4</v>
      </c>
      <c r="I1102">
        <v>10</v>
      </c>
      <c r="J1102">
        <v>2</v>
      </c>
      <c r="K1102">
        <v>6</v>
      </c>
      <c r="L1102">
        <v>1</v>
      </c>
      <c r="M1102">
        <v>1</v>
      </c>
      <c r="N1102" t="s">
        <v>28</v>
      </c>
      <c r="O1102">
        <v>1.84</v>
      </c>
      <c r="P1102">
        <v>3.72</v>
      </c>
      <c r="Q1102">
        <v>3.93</v>
      </c>
      <c r="R1102">
        <v>1.93</v>
      </c>
      <c r="S1102">
        <v>4.01</v>
      </c>
      <c r="T1102">
        <v>4.2</v>
      </c>
      <c r="U1102" t="str">
        <f t="shared" si="17"/>
        <v>HOME STRONGER</v>
      </c>
      <c r="V1102" t="str" cm="1">
        <f t="array" ref="V1102">_xlfn.IFS(N1102="H","HOME WIN",N1102="D","DRAW",N1102="A","AWAY WIN")</f>
        <v>DRAW</v>
      </c>
    </row>
    <row r="1103" spans="1:22" x14ac:dyDescent="0.45">
      <c r="A1103" t="s">
        <v>41</v>
      </c>
      <c r="B1103" s="2">
        <v>41784</v>
      </c>
      <c r="C1103" s="1">
        <v>0.58333333333333337</v>
      </c>
      <c r="D1103" t="s">
        <v>54</v>
      </c>
      <c r="E1103" t="s">
        <v>52</v>
      </c>
      <c r="F1103">
        <v>1432.53</v>
      </c>
      <c r="G1103">
        <v>1412.77</v>
      </c>
      <c r="H1103">
        <v>6</v>
      </c>
      <c r="I1103">
        <v>10</v>
      </c>
      <c r="J1103">
        <v>4</v>
      </c>
      <c r="K1103">
        <v>4</v>
      </c>
      <c r="L1103">
        <v>2</v>
      </c>
      <c r="M1103">
        <v>0</v>
      </c>
      <c r="N1103" t="s">
        <v>23</v>
      </c>
      <c r="O1103">
        <v>2.31</v>
      </c>
      <c r="P1103">
        <v>3.2</v>
      </c>
      <c r="Q1103">
        <v>3.13</v>
      </c>
      <c r="R1103">
        <v>2.56</v>
      </c>
      <c r="S1103">
        <v>3.35</v>
      </c>
      <c r="T1103">
        <v>3.5</v>
      </c>
      <c r="U1103" t="str">
        <f t="shared" si="17"/>
        <v>HOME STRONGER</v>
      </c>
      <c r="V1103" t="str" cm="1">
        <f t="array" ref="V1103">_xlfn.IFS(N1103="H","HOME WIN",N1103="D","DRAW",N1103="A","AWAY WIN")</f>
        <v>HOME WIN</v>
      </c>
    </row>
    <row r="1104" spans="1:22" x14ac:dyDescent="0.45">
      <c r="A1104" t="s">
        <v>61</v>
      </c>
      <c r="B1104" s="2">
        <v>41784</v>
      </c>
      <c r="C1104" s="1">
        <v>0.60416666666666663</v>
      </c>
      <c r="D1104" t="s">
        <v>62</v>
      </c>
      <c r="E1104" t="s">
        <v>63</v>
      </c>
      <c r="F1104">
        <v>1501.21</v>
      </c>
      <c r="G1104">
        <v>1339.61</v>
      </c>
      <c r="H1104">
        <v>6</v>
      </c>
      <c r="I1104">
        <v>12</v>
      </c>
      <c r="J1104">
        <v>2</v>
      </c>
      <c r="K1104">
        <v>2</v>
      </c>
      <c r="L1104">
        <v>1</v>
      </c>
      <c r="M1104">
        <v>2</v>
      </c>
      <c r="N1104" t="s">
        <v>34</v>
      </c>
      <c r="O1104">
        <v>1.39</v>
      </c>
      <c r="P1104">
        <v>4.3899999999999997</v>
      </c>
      <c r="Q1104">
        <v>7.94</v>
      </c>
      <c r="R1104">
        <v>1.43</v>
      </c>
      <c r="S1104">
        <v>5.04</v>
      </c>
      <c r="T1104">
        <v>9.0500000000000007</v>
      </c>
      <c r="U1104" t="str">
        <f t="shared" si="17"/>
        <v>HOME STRONGER</v>
      </c>
      <c r="V1104" t="str" cm="1">
        <f t="array" ref="V1104">_xlfn.IFS(N1104="H","HOME WIN",N1104="D","DRAW",N1104="A","AWAY WIN")</f>
        <v>AWAY WIN</v>
      </c>
    </row>
    <row r="1105" spans="1:22" x14ac:dyDescent="0.45">
      <c r="A1105" t="s">
        <v>20</v>
      </c>
      <c r="B1105" s="2">
        <v>41784</v>
      </c>
      <c r="C1105" s="1">
        <v>0.70833333333333337</v>
      </c>
      <c r="D1105" t="s">
        <v>26</v>
      </c>
      <c r="E1105" t="s">
        <v>69</v>
      </c>
      <c r="F1105">
        <v>1254.8499999999999</v>
      </c>
      <c r="G1105">
        <v>1219.29</v>
      </c>
      <c r="H1105">
        <v>4</v>
      </c>
      <c r="I1105">
        <v>7</v>
      </c>
      <c r="J1105">
        <v>2</v>
      </c>
      <c r="K1105">
        <v>5</v>
      </c>
      <c r="L1105">
        <v>1</v>
      </c>
      <c r="M1105">
        <v>0</v>
      </c>
      <c r="N1105" t="s">
        <v>23</v>
      </c>
      <c r="O1105">
        <v>1.85</v>
      </c>
      <c r="P1105">
        <v>3.59</v>
      </c>
      <c r="Q1105">
        <v>4.07</v>
      </c>
      <c r="R1105">
        <v>1.93</v>
      </c>
      <c r="S1105">
        <v>3.85</v>
      </c>
      <c r="T1105">
        <v>4.5</v>
      </c>
      <c r="U1105" t="str">
        <f t="shared" si="17"/>
        <v>HOME STRONGER</v>
      </c>
      <c r="V1105" t="str" cm="1">
        <f t="array" ref="V1105">_xlfn.IFS(N1105="H","HOME WIN",N1105="D","DRAW",N1105="A","AWAY WIN")</f>
        <v>HOME WIN</v>
      </c>
    </row>
    <row r="1106" spans="1:22" x14ac:dyDescent="0.45">
      <c r="A1106" t="s">
        <v>20</v>
      </c>
      <c r="B1106" s="2">
        <v>41784</v>
      </c>
      <c r="C1106" s="1">
        <v>0.75</v>
      </c>
      <c r="D1106" t="s">
        <v>60</v>
      </c>
      <c r="E1106" t="s">
        <v>40</v>
      </c>
      <c r="F1106">
        <v>1308.8499999999999</v>
      </c>
      <c r="G1106">
        <v>1341.93</v>
      </c>
      <c r="H1106">
        <v>0</v>
      </c>
      <c r="I1106">
        <v>0</v>
      </c>
      <c r="J1106">
        <v>5</v>
      </c>
      <c r="K1106">
        <v>8</v>
      </c>
      <c r="L1106">
        <v>2</v>
      </c>
      <c r="M1106">
        <v>3</v>
      </c>
      <c r="N1106" t="s">
        <v>34</v>
      </c>
      <c r="O1106">
        <v>2.13</v>
      </c>
      <c r="P1106">
        <v>3.54</v>
      </c>
      <c r="Q1106">
        <v>3.19</v>
      </c>
      <c r="R1106">
        <v>2.35</v>
      </c>
      <c r="S1106">
        <v>3.81</v>
      </c>
      <c r="T1106">
        <v>3.6</v>
      </c>
      <c r="U1106" t="str">
        <f t="shared" si="17"/>
        <v>AWAY STRONGER</v>
      </c>
      <c r="V1106" t="str" cm="1">
        <f t="array" ref="V1106">_xlfn.IFS(N1106="H","HOME WIN",N1106="D","DRAW",N1106="A","AWAY WIN")</f>
        <v>AWAY WIN</v>
      </c>
    </row>
    <row r="1107" spans="1:22" x14ac:dyDescent="0.45">
      <c r="A1107" t="s">
        <v>74</v>
      </c>
      <c r="B1107" s="2">
        <v>41785</v>
      </c>
      <c r="C1107" s="1">
        <v>0.6875</v>
      </c>
      <c r="D1107" t="s">
        <v>76</v>
      </c>
      <c r="E1107" t="s">
        <v>75</v>
      </c>
      <c r="F1107">
        <v>1162.1600000000001</v>
      </c>
      <c r="G1107">
        <v>1135.08</v>
      </c>
      <c r="H1107">
        <v>6</v>
      </c>
      <c r="I1107">
        <v>10</v>
      </c>
      <c r="J1107">
        <v>4</v>
      </c>
      <c r="K1107">
        <v>7</v>
      </c>
      <c r="L1107">
        <v>1</v>
      </c>
      <c r="M1107">
        <v>1</v>
      </c>
      <c r="N1107" t="s">
        <v>28</v>
      </c>
      <c r="O1107">
        <v>2.4300000000000002</v>
      </c>
      <c r="P1107">
        <v>3.3</v>
      </c>
      <c r="Q1107">
        <v>2.79</v>
      </c>
      <c r="R1107">
        <v>2.63</v>
      </c>
      <c r="S1107">
        <v>3.52</v>
      </c>
      <c r="T1107">
        <v>3</v>
      </c>
      <c r="U1107" t="str">
        <f t="shared" si="17"/>
        <v>HOME STRONGER</v>
      </c>
      <c r="V1107" t="str" cm="1">
        <f t="array" ref="V1107">_xlfn.IFS(N1107="H","HOME WIN",N1107="D","DRAW",N1107="A","AWAY WIN")</f>
        <v>DRAW</v>
      </c>
    </row>
    <row r="1108" spans="1:22" x14ac:dyDescent="0.45">
      <c r="A1108" t="s">
        <v>41</v>
      </c>
      <c r="B1108" s="2">
        <v>41785</v>
      </c>
      <c r="C1108" s="1">
        <v>0.75</v>
      </c>
      <c r="D1108" t="s">
        <v>43</v>
      </c>
      <c r="E1108" t="s">
        <v>70</v>
      </c>
      <c r="F1108">
        <v>1310.04</v>
      </c>
      <c r="G1108">
        <v>1377.76</v>
      </c>
      <c r="H1108">
        <v>5</v>
      </c>
      <c r="I1108">
        <v>6</v>
      </c>
      <c r="J1108">
        <v>5</v>
      </c>
      <c r="K1108">
        <v>5</v>
      </c>
      <c r="L1108">
        <v>1</v>
      </c>
      <c r="M1108">
        <v>1</v>
      </c>
      <c r="N1108" t="s">
        <v>28</v>
      </c>
      <c r="O1108">
        <v>2.94</v>
      </c>
      <c r="P1108">
        <v>3.24</v>
      </c>
      <c r="Q1108">
        <v>2.4</v>
      </c>
      <c r="R1108">
        <v>3.35</v>
      </c>
      <c r="S1108">
        <v>3.44</v>
      </c>
      <c r="T1108">
        <v>2.5</v>
      </c>
      <c r="U1108" t="str">
        <f t="shared" si="17"/>
        <v>AWAY STRONGER</v>
      </c>
      <c r="V1108" t="str" cm="1">
        <f t="array" ref="V1108">_xlfn.IFS(N1108="H","HOME WIN",N1108="D","DRAW",N1108="A","AWAY WIN")</f>
        <v>DRAW</v>
      </c>
    </row>
    <row r="1109" spans="1:22" x14ac:dyDescent="0.45">
      <c r="A1109" t="s">
        <v>41</v>
      </c>
      <c r="B1109" s="2">
        <v>41790</v>
      </c>
      <c r="C1109" s="1">
        <v>0.625</v>
      </c>
      <c r="D1109" t="s">
        <v>87</v>
      </c>
      <c r="E1109" t="s">
        <v>54</v>
      </c>
      <c r="F1109">
        <v>1244.99</v>
      </c>
      <c r="G1109">
        <v>1432.53</v>
      </c>
      <c r="H1109">
        <v>3</v>
      </c>
      <c r="I1109">
        <v>4</v>
      </c>
      <c r="J1109">
        <v>6</v>
      </c>
      <c r="K1109">
        <v>10</v>
      </c>
      <c r="L1109">
        <v>1</v>
      </c>
      <c r="M1109">
        <v>1</v>
      </c>
      <c r="N1109" t="s">
        <v>28</v>
      </c>
      <c r="O1109">
        <v>2.31</v>
      </c>
      <c r="P1109">
        <v>3.28</v>
      </c>
      <c r="Q1109">
        <v>3.04</v>
      </c>
      <c r="R1109">
        <v>2.5</v>
      </c>
      <c r="S1109">
        <v>3.85</v>
      </c>
      <c r="T1109">
        <v>3.42</v>
      </c>
      <c r="U1109" t="str">
        <f t="shared" si="17"/>
        <v>AWAY STRONGER</v>
      </c>
      <c r="V1109" t="str" cm="1">
        <f t="array" ref="V1109">_xlfn.IFS(N1109="H","HOME WIN",N1109="D","DRAW",N1109="A","AWAY WIN")</f>
        <v>DRAW</v>
      </c>
    </row>
    <row r="1110" spans="1:22" x14ac:dyDescent="0.45">
      <c r="A1110" t="s">
        <v>61</v>
      </c>
      <c r="B1110" s="2">
        <v>41790</v>
      </c>
      <c r="C1110" s="1">
        <v>0.8125</v>
      </c>
      <c r="D1110" t="s">
        <v>90</v>
      </c>
      <c r="E1110" t="s">
        <v>80</v>
      </c>
      <c r="F1110">
        <v>1214.99</v>
      </c>
      <c r="G1110">
        <v>1291.9000000000001</v>
      </c>
      <c r="H1110">
        <v>4</v>
      </c>
      <c r="I1110">
        <v>4</v>
      </c>
      <c r="J1110">
        <v>2</v>
      </c>
      <c r="K1110">
        <v>5</v>
      </c>
      <c r="L1110">
        <v>2</v>
      </c>
      <c r="M1110">
        <v>2</v>
      </c>
      <c r="N1110" t="s">
        <v>28</v>
      </c>
      <c r="O1110">
        <v>2.0099999999999998</v>
      </c>
      <c r="P1110">
        <v>3.33</v>
      </c>
      <c r="Q1110">
        <v>3.63</v>
      </c>
      <c r="R1110">
        <v>2.2000000000000002</v>
      </c>
      <c r="S1110">
        <v>3.56</v>
      </c>
      <c r="T1110">
        <v>4.18</v>
      </c>
      <c r="U1110" t="str">
        <f t="shared" si="17"/>
        <v>AWAY STRONGER</v>
      </c>
      <c r="V1110" t="str" cm="1">
        <f t="array" ref="V1110">_xlfn.IFS(N1110="H","HOME WIN",N1110="D","DRAW",N1110="A","AWAY WIN")</f>
        <v>DRAW</v>
      </c>
    </row>
    <row r="1111" spans="1:22" x14ac:dyDescent="0.45">
      <c r="A1111" t="s">
        <v>61</v>
      </c>
      <c r="B1111" s="2">
        <v>41790</v>
      </c>
      <c r="C1111" s="1">
        <v>0.8125</v>
      </c>
      <c r="D1111" t="s">
        <v>85</v>
      </c>
      <c r="E1111" t="s">
        <v>64</v>
      </c>
      <c r="F1111">
        <v>1277.9100000000001</v>
      </c>
      <c r="G1111">
        <v>1284.8800000000001</v>
      </c>
      <c r="H1111">
        <v>6</v>
      </c>
      <c r="I1111">
        <v>9</v>
      </c>
      <c r="J1111">
        <v>7</v>
      </c>
      <c r="K1111">
        <v>11</v>
      </c>
      <c r="L1111">
        <v>2</v>
      </c>
      <c r="M1111">
        <v>2</v>
      </c>
      <c r="N1111" t="s">
        <v>28</v>
      </c>
      <c r="O1111">
        <v>2.25</v>
      </c>
      <c r="P1111">
        <v>3.31</v>
      </c>
      <c r="Q1111">
        <v>3.04</v>
      </c>
      <c r="R1111">
        <v>2.4</v>
      </c>
      <c r="S1111">
        <v>3.61</v>
      </c>
      <c r="T1111">
        <v>3.3</v>
      </c>
      <c r="U1111" t="str">
        <f t="shared" si="17"/>
        <v>AWAY STRONGER</v>
      </c>
      <c r="V1111" t="str" cm="1">
        <f t="array" ref="V1111">_xlfn.IFS(N1111="H","HOME WIN",N1111="D","DRAW",N1111="A","AWAY WIN")</f>
        <v>DRAW</v>
      </c>
    </row>
    <row r="1112" spans="1:22" x14ac:dyDescent="0.45">
      <c r="A1112" t="s">
        <v>81</v>
      </c>
      <c r="B1112" s="2">
        <v>41794</v>
      </c>
      <c r="C1112" s="1">
        <v>0.4375</v>
      </c>
      <c r="D1112" t="s">
        <v>82</v>
      </c>
      <c r="E1112" t="s">
        <v>83</v>
      </c>
      <c r="F1112">
        <v>1737.07</v>
      </c>
      <c r="G1112">
        <v>1626.56</v>
      </c>
      <c r="H1112">
        <v>9</v>
      </c>
      <c r="I1112">
        <v>13</v>
      </c>
      <c r="J1112">
        <v>4</v>
      </c>
      <c r="K1112">
        <v>7</v>
      </c>
      <c r="L1112">
        <v>6</v>
      </c>
      <c r="M1112">
        <v>2</v>
      </c>
      <c r="N1112" t="s">
        <v>23</v>
      </c>
      <c r="O1112">
        <v>1.48</v>
      </c>
      <c r="P1112">
        <v>4</v>
      </c>
      <c r="Q1112">
        <v>6.8</v>
      </c>
      <c r="R1112">
        <v>1.53</v>
      </c>
      <c r="S1112">
        <v>4.55</v>
      </c>
      <c r="T1112">
        <v>9.1999999999999993</v>
      </c>
      <c r="U1112" t="str">
        <f t="shared" si="17"/>
        <v>HOME STRONGER</v>
      </c>
      <c r="V1112" t="str" cm="1">
        <f t="array" ref="V1112">_xlfn.IFS(N1112="H","HOME WIN",N1112="D","DRAW",N1112="A","AWAY WIN")</f>
        <v>HOME WIN</v>
      </c>
    </row>
    <row r="1113" spans="1:22" x14ac:dyDescent="0.45">
      <c r="A1113" t="s">
        <v>31</v>
      </c>
      <c r="B1113" s="2">
        <v>41794</v>
      </c>
      <c r="C1113" s="1">
        <v>0.54166666666666663</v>
      </c>
      <c r="D1113" t="s">
        <v>95</v>
      </c>
      <c r="E1113" t="s">
        <v>44</v>
      </c>
      <c r="F1113">
        <v>1302.3800000000001</v>
      </c>
      <c r="G1113">
        <v>1380.32</v>
      </c>
      <c r="H1113">
        <v>1</v>
      </c>
      <c r="I1113">
        <v>1</v>
      </c>
      <c r="J1113">
        <v>3</v>
      </c>
      <c r="K1113">
        <v>3</v>
      </c>
      <c r="L1113">
        <v>2</v>
      </c>
      <c r="M1113">
        <v>2</v>
      </c>
      <c r="N1113" t="s">
        <v>28</v>
      </c>
      <c r="O1113">
        <v>3.26</v>
      </c>
      <c r="P1113">
        <v>3.36</v>
      </c>
      <c r="Q1113">
        <v>2.17</v>
      </c>
      <c r="R1113">
        <v>3.48</v>
      </c>
      <c r="S1113">
        <v>3.53</v>
      </c>
      <c r="T1113">
        <v>2.33</v>
      </c>
      <c r="U1113" t="str">
        <f t="shared" si="17"/>
        <v>AWAY STRONGER</v>
      </c>
      <c r="V1113" t="str" cm="1">
        <f t="array" ref="V1113">_xlfn.IFS(N1113="H","HOME WIN",N1113="D","DRAW",N1113="A","AWAY WIN")</f>
        <v>DRAW</v>
      </c>
    </row>
    <row r="1114" spans="1:22" x14ac:dyDescent="0.45">
      <c r="A1114" t="s">
        <v>41</v>
      </c>
      <c r="B1114" s="2">
        <v>41794</v>
      </c>
      <c r="C1114" s="1">
        <v>0.5625</v>
      </c>
      <c r="D1114" t="s">
        <v>70</v>
      </c>
      <c r="E1114" t="s">
        <v>87</v>
      </c>
      <c r="F1114">
        <v>1384.15</v>
      </c>
      <c r="G1114">
        <v>1253.95</v>
      </c>
      <c r="H1114">
        <v>5</v>
      </c>
      <c r="I1114">
        <v>9</v>
      </c>
      <c r="J1114">
        <v>4</v>
      </c>
      <c r="K1114">
        <v>5</v>
      </c>
      <c r="L1114">
        <v>3</v>
      </c>
      <c r="M1114">
        <v>0</v>
      </c>
      <c r="N1114" t="s">
        <v>23</v>
      </c>
      <c r="O1114">
        <v>1.51</v>
      </c>
      <c r="P1114">
        <v>3.94</v>
      </c>
      <c r="Q1114">
        <v>6.54</v>
      </c>
      <c r="R1114">
        <v>1.57</v>
      </c>
      <c r="S1114">
        <v>4.25</v>
      </c>
      <c r="T1114">
        <v>7.5</v>
      </c>
      <c r="U1114" t="str">
        <f t="shared" si="17"/>
        <v>HOME STRONGER</v>
      </c>
      <c r="V1114" t="str" cm="1">
        <f t="array" ref="V1114">_xlfn.IFS(N1114="H","HOME WIN",N1114="D","DRAW",N1114="A","AWAY WIN")</f>
        <v>HOME WIN</v>
      </c>
    </row>
    <row r="1115" spans="1:22" x14ac:dyDescent="0.45">
      <c r="A1115" t="s">
        <v>41</v>
      </c>
      <c r="B1115" s="2">
        <v>41794</v>
      </c>
      <c r="C1115" s="1">
        <v>0.58333333333333337</v>
      </c>
      <c r="D1115" t="s">
        <v>43</v>
      </c>
      <c r="E1115" t="s">
        <v>53</v>
      </c>
      <c r="F1115">
        <v>1310.68</v>
      </c>
      <c r="G1115">
        <v>1487.34</v>
      </c>
      <c r="H1115">
        <v>5</v>
      </c>
      <c r="I1115">
        <v>6</v>
      </c>
      <c r="J1115">
        <v>4</v>
      </c>
      <c r="K1115">
        <v>8</v>
      </c>
      <c r="L1115">
        <v>1</v>
      </c>
      <c r="M1115">
        <v>2</v>
      </c>
      <c r="N1115" t="s">
        <v>34</v>
      </c>
      <c r="O1115">
        <v>3.4</v>
      </c>
      <c r="P1115">
        <v>3.27</v>
      </c>
      <c r="Q1115">
        <v>2.14</v>
      </c>
      <c r="R1115">
        <v>3.75</v>
      </c>
      <c r="S1115">
        <v>3.4</v>
      </c>
      <c r="T1115">
        <v>2.2799999999999998</v>
      </c>
      <c r="U1115" t="str">
        <f t="shared" si="17"/>
        <v>AWAY STRONGER</v>
      </c>
      <c r="V1115" t="str" cm="1">
        <f t="array" ref="V1115">_xlfn.IFS(N1115="H","HOME WIN",N1115="D","DRAW",N1115="A","AWAY WIN")</f>
        <v>AWAY WIN</v>
      </c>
    </row>
    <row r="1116" spans="1:22" x14ac:dyDescent="0.45">
      <c r="A1116" t="s">
        <v>20</v>
      </c>
      <c r="B1116" s="2">
        <v>41794</v>
      </c>
      <c r="C1116" s="1">
        <v>0.60416666666666663</v>
      </c>
      <c r="D1116" t="s">
        <v>88</v>
      </c>
      <c r="E1116" t="s">
        <v>24</v>
      </c>
      <c r="F1116">
        <v>1267.3900000000001</v>
      </c>
      <c r="G1116">
        <v>1326.6</v>
      </c>
      <c r="H1116">
        <v>1</v>
      </c>
      <c r="I1116">
        <v>4</v>
      </c>
      <c r="J1116">
        <v>2</v>
      </c>
      <c r="K1116">
        <v>8</v>
      </c>
      <c r="L1116">
        <v>3</v>
      </c>
      <c r="M1116">
        <v>1</v>
      </c>
      <c r="N1116" t="s">
        <v>23</v>
      </c>
      <c r="O1116">
        <v>1.9</v>
      </c>
      <c r="P1116">
        <v>3.54</v>
      </c>
      <c r="Q1116">
        <v>3.84</v>
      </c>
      <c r="R1116">
        <v>2.02</v>
      </c>
      <c r="S1116">
        <v>3.81</v>
      </c>
      <c r="T1116">
        <v>4.38</v>
      </c>
      <c r="U1116" t="str">
        <f t="shared" si="17"/>
        <v>AWAY STRONGER</v>
      </c>
      <c r="V1116" t="str" cm="1">
        <f t="array" ref="V1116">_xlfn.IFS(N1116="H","HOME WIN",N1116="D","DRAW",N1116="A","AWAY WIN")</f>
        <v>HOME WIN</v>
      </c>
    </row>
    <row r="1117" spans="1:22" x14ac:dyDescent="0.45">
      <c r="A1117" t="s">
        <v>61</v>
      </c>
      <c r="B1117" s="2">
        <v>41794</v>
      </c>
      <c r="C1117" s="1">
        <v>0.70833333333333337</v>
      </c>
      <c r="D1117" t="s">
        <v>62</v>
      </c>
      <c r="E1117" t="s">
        <v>94</v>
      </c>
      <c r="F1117">
        <v>1497.18</v>
      </c>
      <c r="G1117">
        <v>1269.98</v>
      </c>
      <c r="H1117">
        <v>6</v>
      </c>
      <c r="I1117">
        <v>9</v>
      </c>
      <c r="J1117">
        <v>4</v>
      </c>
      <c r="K1117">
        <v>4</v>
      </c>
      <c r="L1117">
        <v>3</v>
      </c>
      <c r="M1117">
        <v>0</v>
      </c>
      <c r="N1117" t="s">
        <v>23</v>
      </c>
      <c r="O1117">
        <v>1.55</v>
      </c>
      <c r="P1117">
        <v>3.8</v>
      </c>
      <c r="Q1117">
        <v>6.06</v>
      </c>
      <c r="R1117">
        <v>1.61</v>
      </c>
      <c r="S1117">
        <v>4.3</v>
      </c>
      <c r="T1117">
        <v>7</v>
      </c>
      <c r="U1117" t="str">
        <f t="shared" si="17"/>
        <v>HOME STRONGER</v>
      </c>
      <c r="V1117" t="str" cm="1">
        <f t="array" ref="V1117">_xlfn.IFS(N1117="H","HOME WIN",N1117="D","DRAW",N1117="A","AWAY WIN")</f>
        <v>HOME WIN</v>
      </c>
    </row>
    <row r="1118" spans="1:22" x14ac:dyDescent="0.45">
      <c r="A1118" t="s">
        <v>20</v>
      </c>
      <c r="B1118" s="2">
        <v>41794</v>
      </c>
      <c r="C1118" s="1">
        <v>0.70833333333333337</v>
      </c>
      <c r="D1118" t="s">
        <v>29</v>
      </c>
      <c r="E1118" t="s">
        <v>69</v>
      </c>
      <c r="F1118">
        <v>1336.61</v>
      </c>
      <c r="G1118">
        <v>1221.48</v>
      </c>
      <c r="H1118">
        <v>4</v>
      </c>
      <c r="I1118">
        <v>5</v>
      </c>
      <c r="J1118">
        <v>2</v>
      </c>
      <c r="K1118">
        <v>5</v>
      </c>
      <c r="L1118">
        <v>4</v>
      </c>
      <c r="M1118">
        <v>1</v>
      </c>
      <c r="N1118" t="s">
        <v>23</v>
      </c>
      <c r="O1118">
        <v>1.65</v>
      </c>
      <c r="P1118">
        <v>3.83</v>
      </c>
      <c r="Q1118">
        <v>4.99</v>
      </c>
      <c r="R1118">
        <v>1.73</v>
      </c>
      <c r="S1118">
        <v>4.18</v>
      </c>
      <c r="T1118">
        <v>5.5</v>
      </c>
      <c r="U1118" t="str">
        <f t="shared" si="17"/>
        <v>HOME STRONGER</v>
      </c>
      <c r="V1118" t="str" cm="1">
        <f t="array" ref="V1118">_xlfn.IFS(N1118="H","HOME WIN",N1118="D","DRAW",N1118="A","AWAY WIN")</f>
        <v>HOME WIN</v>
      </c>
    </row>
    <row r="1119" spans="1:22" x14ac:dyDescent="0.45">
      <c r="A1119" t="s">
        <v>20</v>
      </c>
      <c r="B1119" s="2">
        <v>41794</v>
      </c>
      <c r="C1119" s="1">
        <v>0.75</v>
      </c>
      <c r="D1119" t="s">
        <v>60</v>
      </c>
      <c r="E1119" t="s">
        <v>22</v>
      </c>
      <c r="F1119">
        <v>1280.3900000000001</v>
      </c>
      <c r="G1119">
        <v>1218.7</v>
      </c>
      <c r="H1119">
        <v>0</v>
      </c>
      <c r="I1119">
        <v>0</v>
      </c>
      <c r="J1119">
        <v>6</v>
      </c>
      <c r="K1119">
        <v>7</v>
      </c>
      <c r="L1119">
        <v>1</v>
      </c>
      <c r="M1119">
        <v>2</v>
      </c>
      <c r="N1119" t="s">
        <v>34</v>
      </c>
      <c r="O1119">
        <v>1.57</v>
      </c>
      <c r="P1119">
        <v>4.0999999999999996</v>
      </c>
      <c r="Q1119">
        <v>5.41</v>
      </c>
      <c r="R1119">
        <v>1.65</v>
      </c>
      <c r="S1119">
        <v>4.75</v>
      </c>
      <c r="T1119">
        <v>6.25</v>
      </c>
      <c r="U1119" t="str">
        <f t="shared" si="17"/>
        <v>HOME STRONGER</v>
      </c>
      <c r="V1119" t="str" cm="1">
        <f t="array" ref="V1119">_xlfn.IFS(N1119="H","HOME WIN",N1119="D","DRAW",N1119="A","AWAY WIN")</f>
        <v>AWAY WIN</v>
      </c>
    </row>
    <row r="1120" spans="1:22" x14ac:dyDescent="0.45">
      <c r="A1120" t="s">
        <v>31</v>
      </c>
      <c r="B1120" s="2">
        <v>41794</v>
      </c>
      <c r="C1120" s="1">
        <v>0.77083333333333337</v>
      </c>
      <c r="D1120" t="s">
        <v>57</v>
      </c>
      <c r="E1120" t="s">
        <v>45</v>
      </c>
      <c r="F1120">
        <v>1459.32</v>
      </c>
      <c r="G1120">
        <v>1484.1</v>
      </c>
      <c r="H1120">
        <v>5</v>
      </c>
      <c r="I1120">
        <v>11</v>
      </c>
      <c r="J1120">
        <v>2</v>
      </c>
      <c r="K1120">
        <v>3</v>
      </c>
      <c r="L1120">
        <v>1</v>
      </c>
      <c r="M1120">
        <v>0</v>
      </c>
      <c r="N1120" t="s">
        <v>23</v>
      </c>
      <c r="O1120">
        <v>2.5499999999999998</v>
      </c>
      <c r="P1120">
        <v>3.26</v>
      </c>
      <c r="Q1120">
        <v>2.72</v>
      </c>
      <c r="R1120">
        <v>2.75</v>
      </c>
      <c r="S1120">
        <v>3.4</v>
      </c>
      <c r="T1120">
        <v>3</v>
      </c>
      <c r="U1120" t="str">
        <f t="shared" si="17"/>
        <v>AWAY STRONGER</v>
      </c>
      <c r="V1120" t="str" cm="1">
        <f t="array" ref="V1120">_xlfn.IFS(N1120="H","HOME WIN",N1120="D","DRAW",N1120="A","AWAY WIN")</f>
        <v>HOME WIN</v>
      </c>
    </row>
    <row r="1121" spans="1:22" x14ac:dyDescent="0.45">
      <c r="A1121" t="s">
        <v>20</v>
      </c>
      <c r="B1121" s="2">
        <v>41797</v>
      </c>
      <c r="C1121" s="1">
        <v>0.60416666666666663</v>
      </c>
      <c r="D1121" t="s">
        <v>58</v>
      </c>
      <c r="E1121" t="s">
        <v>69</v>
      </c>
      <c r="F1121">
        <v>1473.07</v>
      </c>
      <c r="G1121">
        <v>1221.48</v>
      </c>
      <c r="H1121">
        <v>4</v>
      </c>
      <c r="I1121">
        <v>8</v>
      </c>
      <c r="J1121">
        <v>1</v>
      </c>
      <c r="K1121">
        <v>2</v>
      </c>
      <c r="L1121">
        <v>1</v>
      </c>
      <c r="M1121">
        <v>0</v>
      </c>
      <c r="N1121" t="s">
        <v>23</v>
      </c>
      <c r="O1121">
        <v>1.31</v>
      </c>
      <c r="P1121">
        <v>5.31</v>
      </c>
      <c r="Q1121">
        <v>8.84</v>
      </c>
      <c r="R1121">
        <v>1.36</v>
      </c>
      <c r="S1121">
        <v>6</v>
      </c>
      <c r="T1121">
        <v>10</v>
      </c>
      <c r="U1121" t="str">
        <f t="shared" si="17"/>
        <v>HOME STRONGER</v>
      </c>
      <c r="V1121" t="str" cm="1">
        <f t="array" ref="V1121">_xlfn.IFS(N1121="H","HOME WIN",N1121="D","DRAW",N1121="A","AWAY WIN")</f>
        <v>HOME WIN</v>
      </c>
    </row>
    <row r="1122" spans="1:22" x14ac:dyDescent="0.45">
      <c r="A1122" t="s">
        <v>74</v>
      </c>
      <c r="B1122" s="2">
        <v>41797</v>
      </c>
      <c r="C1122" s="1">
        <v>0.6875</v>
      </c>
      <c r="D1122" t="s">
        <v>89</v>
      </c>
      <c r="E1122" t="s">
        <v>75</v>
      </c>
      <c r="F1122">
        <v>1149.27</v>
      </c>
      <c r="G1122">
        <v>1135.08</v>
      </c>
      <c r="H1122">
        <v>2</v>
      </c>
      <c r="I1122">
        <v>3</v>
      </c>
      <c r="J1122">
        <v>5</v>
      </c>
      <c r="K1122">
        <v>5</v>
      </c>
      <c r="L1122">
        <v>3</v>
      </c>
      <c r="M1122">
        <v>1</v>
      </c>
      <c r="N1122" t="s">
        <v>23</v>
      </c>
      <c r="O1122">
        <v>2.36</v>
      </c>
      <c r="P1122">
        <v>3.3</v>
      </c>
      <c r="Q1122">
        <v>2.89</v>
      </c>
      <c r="R1122">
        <v>2.52</v>
      </c>
      <c r="S1122">
        <v>3.43</v>
      </c>
      <c r="T1122">
        <v>3.05</v>
      </c>
      <c r="U1122" t="str">
        <f t="shared" si="17"/>
        <v>HOME STRONGER</v>
      </c>
      <c r="V1122" t="str" cm="1">
        <f t="array" ref="V1122">_xlfn.IFS(N1122="H","HOME WIN",N1122="D","DRAW",N1122="A","AWAY WIN")</f>
        <v>HOME WIN</v>
      </c>
    </row>
    <row r="1123" spans="1:22" x14ac:dyDescent="0.45">
      <c r="A1123" t="s">
        <v>20</v>
      </c>
      <c r="B1123" s="2">
        <v>41797</v>
      </c>
      <c r="C1123" s="1">
        <v>0.70833333333333337</v>
      </c>
      <c r="D1123" t="s">
        <v>22</v>
      </c>
      <c r="E1123" t="s">
        <v>48</v>
      </c>
      <c r="F1123">
        <v>1218.7</v>
      </c>
      <c r="G1123">
        <v>1331.98</v>
      </c>
      <c r="H1123">
        <v>6</v>
      </c>
      <c r="I1123">
        <v>10</v>
      </c>
      <c r="J1123">
        <v>2</v>
      </c>
      <c r="K1123">
        <v>4</v>
      </c>
      <c r="L1123">
        <v>0</v>
      </c>
      <c r="M1123">
        <v>2</v>
      </c>
      <c r="N1123" t="s">
        <v>34</v>
      </c>
      <c r="O1123">
        <v>2.3199999999999998</v>
      </c>
      <c r="P1123">
        <v>3.39</v>
      </c>
      <c r="Q1123">
        <v>2.94</v>
      </c>
      <c r="R1123">
        <v>2.5</v>
      </c>
      <c r="S1123">
        <v>3.7</v>
      </c>
      <c r="T1123">
        <v>3.1</v>
      </c>
      <c r="U1123" t="str">
        <f t="shared" si="17"/>
        <v>AWAY STRONGER</v>
      </c>
      <c r="V1123" t="str" cm="1">
        <f t="array" ref="V1123">_xlfn.IFS(N1123="H","HOME WIN",N1123="D","DRAW",N1123="A","AWAY WIN")</f>
        <v>AWAY WIN</v>
      </c>
    </row>
    <row r="1124" spans="1:22" x14ac:dyDescent="0.45">
      <c r="A1124" t="s">
        <v>20</v>
      </c>
      <c r="B1124" s="2">
        <v>41797</v>
      </c>
      <c r="C1124" s="1">
        <v>0.70833333333333337</v>
      </c>
      <c r="D1124" t="s">
        <v>88</v>
      </c>
      <c r="E1124" t="s">
        <v>29</v>
      </c>
      <c r="F1124">
        <v>1267.3900000000001</v>
      </c>
      <c r="G1124">
        <v>1336.61</v>
      </c>
      <c r="H1124">
        <v>3</v>
      </c>
      <c r="I1124">
        <v>7</v>
      </c>
      <c r="J1124">
        <v>7</v>
      </c>
      <c r="K1124">
        <v>8</v>
      </c>
      <c r="L1124">
        <v>3</v>
      </c>
      <c r="M1124">
        <v>1</v>
      </c>
      <c r="N1124" t="s">
        <v>23</v>
      </c>
      <c r="O1124">
        <v>2.19</v>
      </c>
      <c r="P1124">
        <v>3.44</v>
      </c>
      <c r="Q1124">
        <v>3.11</v>
      </c>
      <c r="R1124">
        <v>2.2999999999999998</v>
      </c>
      <c r="S1124">
        <v>3.65</v>
      </c>
      <c r="T1124">
        <v>3.39</v>
      </c>
      <c r="U1124" t="str">
        <f t="shared" si="17"/>
        <v>AWAY STRONGER</v>
      </c>
      <c r="V1124" t="str" cm="1">
        <f t="array" ref="V1124">_xlfn.IFS(N1124="H","HOME WIN",N1124="D","DRAW",N1124="A","AWAY WIN")</f>
        <v>HOME WIN</v>
      </c>
    </row>
    <row r="1125" spans="1:22" x14ac:dyDescent="0.45">
      <c r="A1125" t="s">
        <v>20</v>
      </c>
      <c r="B1125" s="2">
        <v>41797</v>
      </c>
      <c r="C1125" s="1">
        <v>0.70833333333333337</v>
      </c>
      <c r="D1125" t="s">
        <v>59</v>
      </c>
      <c r="E1125" t="s">
        <v>60</v>
      </c>
      <c r="F1125">
        <v>1383.67</v>
      </c>
      <c r="G1125">
        <v>1280.3900000000001</v>
      </c>
      <c r="H1125">
        <v>1</v>
      </c>
      <c r="I1125">
        <v>5</v>
      </c>
      <c r="J1125">
        <v>0</v>
      </c>
      <c r="K1125">
        <v>0</v>
      </c>
      <c r="L1125">
        <v>0</v>
      </c>
      <c r="M1125">
        <v>2</v>
      </c>
      <c r="N1125" t="s">
        <v>34</v>
      </c>
      <c r="O1125">
        <v>1.42</v>
      </c>
      <c r="P1125">
        <v>4.6100000000000003</v>
      </c>
      <c r="Q1125">
        <v>6.77</v>
      </c>
      <c r="R1125">
        <v>1.45</v>
      </c>
      <c r="S1125">
        <v>5.12</v>
      </c>
      <c r="T1125">
        <v>7.5</v>
      </c>
      <c r="U1125" t="str">
        <f t="shared" si="17"/>
        <v>HOME STRONGER</v>
      </c>
      <c r="V1125" t="str" cm="1">
        <f t="array" ref="V1125">_xlfn.IFS(N1125="H","HOME WIN",N1125="D","DRAW",N1125="A","AWAY WIN")</f>
        <v>AWAY WIN</v>
      </c>
    </row>
    <row r="1126" spans="1:22" x14ac:dyDescent="0.45">
      <c r="A1126" t="s">
        <v>20</v>
      </c>
      <c r="B1126" s="2">
        <v>41797</v>
      </c>
      <c r="C1126" s="1">
        <v>0.75</v>
      </c>
      <c r="D1126" t="s">
        <v>30</v>
      </c>
      <c r="E1126" t="s">
        <v>24</v>
      </c>
      <c r="F1126">
        <v>1460</v>
      </c>
      <c r="G1126">
        <v>1326.6</v>
      </c>
      <c r="H1126">
        <v>2</v>
      </c>
      <c r="I1126">
        <v>6</v>
      </c>
      <c r="J1126">
        <v>2</v>
      </c>
      <c r="K1126">
        <v>5</v>
      </c>
      <c r="L1126">
        <v>5</v>
      </c>
      <c r="M1126">
        <v>3</v>
      </c>
      <c r="N1126" t="s">
        <v>23</v>
      </c>
      <c r="O1126">
        <v>1.5</v>
      </c>
      <c r="P1126">
        <v>4.32</v>
      </c>
      <c r="Q1126">
        <v>6</v>
      </c>
      <c r="R1126">
        <v>1.55</v>
      </c>
      <c r="S1126">
        <v>4.95</v>
      </c>
      <c r="T1126">
        <v>7</v>
      </c>
      <c r="U1126" t="str">
        <f t="shared" si="17"/>
        <v>HOME STRONGER</v>
      </c>
      <c r="V1126" t="str" cm="1">
        <f t="array" ref="V1126">_xlfn.IFS(N1126="H","HOME WIN",N1126="D","DRAW",N1126="A","AWAY WIN")</f>
        <v>HOME WIN</v>
      </c>
    </row>
    <row r="1127" spans="1:22" x14ac:dyDescent="0.45">
      <c r="A1127" t="s">
        <v>31</v>
      </c>
      <c r="B1127" s="2">
        <v>41802</v>
      </c>
      <c r="C1127" s="1">
        <v>0.66666666666666663</v>
      </c>
      <c r="D1127" t="s">
        <v>44</v>
      </c>
      <c r="E1127" t="s">
        <v>68</v>
      </c>
      <c r="F1127">
        <v>1380.32</v>
      </c>
      <c r="G1127">
        <v>1478.31</v>
      </c>
      <c r="H1127">
        <v>4</v>
      </c>
      <c r="I1127">
        <v>4</v>
      </c>
      <c r="J1127">
        <v>6</v>
      </c>
      <c r="K1127">
        <v>9</v>
      </c>
      <c r="L1127">
        <v>1</v>
      </c>
      <c r="M1127">
        <v>1</v>
      </c>
      <c r="N1127" t="s">
        <v>28</v>
      </c>
      <c r="O1127">
        <v>2.4900000000000002</v>
      </c>
      <c r="P1127">
        <v>3.23</v>
      </c>
      <c r="Q1127">
        <v>2.79</v>
      </c>
      <c r="R1127">
        <v>2.68</v>
      </c>
      <c r="S1127">
        <v>3.35</v>
      </c>
      <c r="T1127">
        <v>3.1</v>
      </c>
      <c r="U1127" t="str">
        <f t="shared" si="17"/>
        <v>AWAY STRONGER</v>
      </c>
      <c r="V1127" t="str" cm="1">
        <f t="array" ref="V1127">_xlfn.IFS(N1127="H","HOME WIN",N1127="D","DRAW",N1127="A","AWAY WIN")</f>
        <v>DRAW</v>
      </c>
    </row>
    <row r="1128" spans="1:22" x14ac:dyDescent="0.45">
      <c r="A1128" t="s">
        <v>61</v>
      </c>
      <c r="B1128" s="2">
        <v>41802</v>
      </c>
      <c r="C1128" s="1">
        <v>0.70833333333333337</v>
      </c>
      <c r="D1128" t="s">
        <v>90</v>
      </c>
      <c r="E1128" t="s">
        <v>80</v>
      </c>
      <c r="F1128">
        <v>1221.98</v>
      </c>
      <c r="G1128">
        <v>1275.8499999999999</v>
      </c>
      <c r="H1128">
        <v>2</v>
      </c>
      <c r="I1128">
        <v>5</v>
      </c>
      <c r="J1128">
        <v>2</v>
      </c>
      <c r="K1128">
        <v>3</v>
      </c>
      <c r="L1128">
        <v>1</v>
      </c>
      <c r="M1128">
        <v>1</v>
      </c>
      <c r="N1128" t="s">
        <v>28</v>
      </c>
      <c r="O1128">
        <v>2</v>
      </c>
      <c r="P1128">
        <v>3.3</v>
      </c>
      <c r="Q1128">
        <v>3.71</v>
      </c>
      <c r="R1128">
        <v>2.14</v>
      </c>
      <c r="S1128">
        <v>3.75</v>
      </c>
      <c r="T1128">
        <v>4.2</v>
      </c>
      <c r="U1128" t="str">
        <f t="shared" si="17"/>
        <v>AWAY STRONGER</v>
      </c>
      <c r="V1128" t="str" cm="1">
        <f t="array" ref="V1128">_xlfn.IFS(N1128="H","HOME WIN",N1128="D","DRAW",N1128="A","AWAY WIN")</f>
        <v>DRAW</v>
      </c>
    </row>
    <row r="1129" spans="1:22" x14ac:dyDescent="0.45">
      <c r="A1129" t="s">
        <v>35</v>
      </c>
      <c r="B1129" s="2">
        <v>41802</v>
      </c>
      <c r="C1129" s="1">
        <v>0.72916666666666663</v>
      </c>
      <c r="D1129" t="s">
        <v>37</v>
      </c>
      <c r="E1129" t="s">
        <v>36</v>
      </c>
      <c r="F1129">
        <v>1434.22</v>
      </c>
      <c r="G1129">
        <v>1405.02</v>
      </c>
      <c r="H1129">
        <v>7</v>
      </c>
      <c r="I1129">
        <v>10</v>
      </c>
      <c r="J1129">
        <v>4</v>
      </c>
      <c r="K1129">
        <v>4</v>
      </c>
      <c r="L1129">
        <v>3</v>
      </c>
      <c r="M1129">
        <v>1</v>
      </c>
      <c r="N1129" t="s">
        <v>23</v>
      </c>
      <c r="O1129">
        <v>1.83</v>
      </c>
      <c r="P1129">
        <v>3.56</v>
      </c>
      <c r="Q1129">
        <v>4.0999999999999996</v>
      </c>
      <c r="R1129">
        <v>1.98</v>
      </c>
      <c r="S1129">
        <v>3.85</v>
      </c>
      <c r="T1129">
        <v>4.5999999999999996</v>
      </c>
      <c r="U1129" t="str">
        <f t="shared" si="17"/>
        <v>HOME STRONGER</v>
      </c>
      <c r="V1129" t="str" cm="1">
        <f t="array" ref="V1129">_xlfn.IFS(N1129="H","HOME WIN",N1129="D","DRAW",N1129="A","AWAY WIN")</f>
        <v>HOME WIN</v>
      </c>
    </row>
    <row r="1130" spans="1:22" x14ac:dyDescent="0.45">
      <c r="A1130" t="s">
        <v>74</v>
      </c>
      <c r="B1130" s="2">
        <v>41805</v>
      </c>
      <c r="C1130" s="1">
        <v>0.58333333333333337</v>
      </c>
      <c r="D1130" t="s">
        <v>75</v>
      </c>
      <c r="E1130" t="s">
        <v>76</v>
      </c>
      <c r="F1130">
        <v>1135.08</v>
      </c>
      <c r="G1130">
        <v>1162.1600000000001</v>
      </c>
      <c r="H1130">
        <v>2</v>
      </c>
      <c r="I1130">
        <v>5</v>
      </c>
      <c r="J1130">
        <v>7</v>
      </c>
      <c r="K1130">
        <v>10</v>
      </c>
      <c r="L1130">
        <v>1</v>
      </c>
      <c r="M1130">
        <v>0</v>
      </c>
      <c r="N1130" t="s">
        <v>23</v>
      </c>
      <c r="O1130">
        <v>2.17</v>
      </c>
      <c r="P1130">
        <v>3.23</v>
      </c>
      <c r="Q1130">
        <v>3.3</v>
      </c>
      <c r="R1130">
        <v>2.31</v>
      </c>
      <c r="S1130">
        <v>3.4</v>
      </c>
      <c r="T1130">
        <v>3.6</v>
      </c>
      <c r="U1130" t="str">
        <f t="shared" si="17"/>
        <v>AWAY STRONGER</v>
      </c>
      <c r="V1130" t="str" cm="1">
        <f t="array" ref="V1130">_xlfn.IFS(N1130="H","HOME WIN",N1130="D","DRAW",N1130="A","AWAY WIN")</f>
        <v>HOME WIN</v>
      </c>
    </row>
    <row r="1131" spans="1:22" x14ac:dyDescent="0.45">
      <c r="A1131" t="s">
        <v>74</v>
      </c>
      <c r="B1131" s="2">
        <v>41808</v>
      </c>
      <c r="C1131" s="1">
        <v>0.6875</v>
      </c>
      <c r="D1131" t="s">
        <v>98</v>
      </c>
      <c r="E1131" t="s">
        <v>75</v>
      </c>
      <c r="F1131">
        <v>1162.1600000000001</v>
      </c>
      <c r="G1131">
        <v>1135.08</v>
      </c>
      <c r="H1131">
        <v>3</v>
      </c>
      <c r="I1131">
        <v>6</v>
      </c>
      <c r="J1131">
        <v>4</v>
      </c>
      <c r="K1131">
        <v>8</v>
      </c>
      <c r="L1131">
        <v>3</v>
      </c>
      <c r="M1131">
        <v>0</v>
      </c>
      <c r="N1131" t="s">
        <v>23</v>
      </c>
      <c r="O1131">
        <v>2.41</v>
      </c>
      <c r="P1131">
        <v>3.12</v>
      </c>
      <c r="Q1131">
        <v>2.94</v>
      </c>
      <c r="R1131">
        <v>2.6</v>
      </c>
      <c r="S1131">
        <v>3.35</v>
      </c>
      <c r="T1131">
        <v>3.25</v>
      </c>
      <c r="U1131" t="str">
        <f t="shared" si="17"/>
        <v>HOME STRONGER</v>
      </c>
      <c r="V1131" t="str" cm="1">
        <f t="array" ref="V1131">_xlfn.IFS(N1131="H","HOME WIN",N1131="D","DRAW",N1131="A","AWAY WIN")</f>
        <v>HOME WIN</v>
      </c>
    </row>
    <row r="1132" spans="1:22" x14ac:dyDescent="0.45">
      <c r="A1132" t="s">
        <v>74</v>
      </c>
      <c r="B1132" s="2">
        <v>41813</v>
      </c>
      <c r="C1132" s="1">
        <v>0.6875</v>
      </c>
      <c r="D1132" t="s">
        <v>76</v>
      </c>
      <c r="E1132" t="s">
        <v>98</v>
      </c>
      <c r="F1132">
        <v>1162.1600000000001</v>
      </c>
      <c r="G1132">
        <v>1162.1600000000001</v>
      </c>
      <c r="H1132">
        <v>4</v>
      </c>
      <c r="I1132">
        <v>8</v>
      </c>
      <c r="J1132">
        <v>6</v>
      </c>
      <c r="K1132">
        <v>9</v>
      </c>
      <c r="L1132">
        <v>1</v>
      </c>
      <c r="M1132">
        <v>1</v>
      </c>
      <c r="N1132" t="s">
        <v>28</v>
      </c>
      <c r="O1132">
        <v>2.08</v>
      </c>
      <c r="P1132">
        <v>3.26</v>
      </c>
      <c r="Q1132">
        <v>3.51</v>
      </c>
      <c r="R1132">
        <v>2.2999999999999998</v>
      </c>
      <c r="S1132">
        <v>3.6</v>
      </c>
      <c r="T1132">
        <v>4.1500000000000004</v>
      </c>
      <c r="U1132" t="str">
        <f t="shared" si="17"/>
        <v>AWAY STRONGER</v>
      </c>
      <c r="V1132" t="str" cm="1">
        <f t="array" ref="V1132">_xlfn.IFS(N1132="H","HOME WIN",N1132="D","DRAW",N1132="A","AWAY WIN")</f>
        <v>DRAW</v>
      </c>
    </row>
    <row r="1133" spans="1:22" x14ac:dyDescent="0.45">
      <c r="A1133" t="s">
        <v>31</v>
      </c>
      <c r="B1133" s="2">
        <v>41824</v>
      </c>
      <c r="C1133" s="1">
        <v>0.75</v>
      </c>
      <c r="D1133" t="s">
        <v>93</v>
      </c>
      <c r="E1133" t="s">
        <v>56</v>
      </c>
      <c r="F1133">
        <v>1343</v>
      </c>
      <c r="G1133">
        <v>1436.29</v>
      </c>
      <c r="H1133">
        <v>3</v>
      </c>
      <c r="I1133">
        <v>7</v>
      </c>
      <c r="J1133">
        <v>5</v>
      </c>
      <c r="K1133">
        <v>8</v>
      </c>
      <c r="L1133">
        <v>0</v>
      </c>
      <c r="M1133">
        <v>0</v>
      </c>
      <c r="N1133" t="s">
        <v>28</v>
      </c>
      <c r="O1133">
        <v>3.23</v>
      </c>
      <c r="P1133">
        <v>3.29</v>
      </c>
      <c r="Q1133">
        <v>2.2000000000000002</v>
      </c>
      <c r="R1133">
        <v>3.45</v>
      </c>
      <c r="S1133">
        <v>3.45</v>
      </c>
      <c r="T1133">
        <v>2.2999999999999998</v>
      </c>
      <c r="U1133" t="str">
        <f t="shared" si="17"/>
        <v>AWAY STRONGER</v>
      </c>
      <c r="V1133" t="str" cm="1">
        <f t="array" ref="V1133">_xlfn.IFS(N1133="H","HOME WIN",N1133="D","DRAW",N1133="A","AWAY WIN")</f>
        <v>DRAW</v>
      </c>
    </row>
    <row r="1134" spans="1:22" x14ac:dyDescent="0.45">
      <c r="A1134" t="s">
        <v>41</v>
      </c>
      <c r="B1134" s="2">
        <v>41825</v>
      </c>
      <c r="C1134" s="1">
        <v>0.75</v>
      </c>
      <c r="D1134" t="s">
        <v>70</v>
      </c>
      <c r="E1134" t="s">
        <v>54</v>
      </c>
      <c r="F1134">
        <v>1384.15</v>
      </c>
      <c r="G1134">
        <v>1425.97</v>
      </c>
      <c r="H1134">
        <v>7</v>
      </c>
      <c r="I1134">
        <v>11</v>
      </c>
      <c r="J1134">
        <v>5</v>
      </c>
      <c r="K1134">
        <v>8</v>
      </c>
      <c r="L1134">
        <v>0</v>
      </c>
      <c r="M1134">
        <v>0</v>
      </c>
      <c r="N1134" t="s">
        <v>28</v>
      </c>
      <c r="O1134">
        <v>1.79</v>
      </c>
      <c r="P1134">
        <v>3.6</v>
      </c>
      <c r="Q1134">
        <v>4.3499999999999996</v>
      </c>
      <c r="R1134">
        <v>1.9</v>
      </c>
      <c r="S1134">
        <v>3.9</v>
      </c>
      <c r="T1134">
        <v>4.75</v>
      </c>
      <c r="U1134" t="str">
        <f t="shared" si="17"/>
        <v>AWAY STRONGER</v>
      </c>
      <c r="V1134" t="str" cm="1">
        <f t="array" ref="V1134">_xlfn.IFS(N1134="H","HOME WIN",N1134="D","DRAW",N1134="A","AWAY WIN")</f>
        <v>DRAW</v>
      </c>
    </row>
    <row r="1135" spans="1:22" x14ac:dyDescent="0.45">
      <c r="A1135" t="s">
        <v>31</v>
      </c>
      <c r="B1135" s="2">
        <v>41825</v>
      </c>
      <c r="C1135" s="1">
        <v>0.79166666666666663</v>
      </c>
      <c r="D1135" t="s">
        <v>56</v>
      </c>
      <c r="E1135" t="s">
        <v>68</v>
      </c>
      <c r="F1135">
        <v>1436.29</v>
      </c>
      <c r="G1135">
        <v>1478.31</v>
      </c>
      <c r="H1135">
        <v>3</v>
      </c>
      <c r="I1135">
        <v>6</v>
      </c>
      <c r="J1135">
        <v>4</v>
      </c>
      <c r="K1135">
        <v>10</v>
      </c>
      <c r="L1135">
        <v>2</v>
      </c>
      <c r="M1135">
        <v>4</v>
      </c>
      <c r="N1135" t="s">
        <v>34</v>
      </c>
      <c r="O1135">
        <v>2.64</v>
      </c>
      <c r="P1135">
        <v>3.35</v>
      </c>
      <c r="Q1135">
        <v>2.58</v>
      </c>
      <c r="R1135">
        <v>2.85</v>
      </c>
      <c r="S1135">
        <v>3.5</v>
      </c>
      <c r="T1135">
        <v>2.87</v>
      </c>
      <c r="U1135" t="str">
        <f t="shared" si="17"/>
        <v>AWAY STRONGER</v>
      </c>
      <c r="V1135" t="str" cm="1">
        <f t="array" ref="V1135">_xlfn.IFS(N1135="H","HOME WIN",N1135="D","DRAW",N1135="A","AWAY WIN")</f>
        <v>AWAY WIN</v>
      </c>
    </row>
    <row r="1136" spans="1:22" x14ac:dyDescent="0.45">
      <c r="A1136" t="s">
        <v>41</v>
      </c>
      <c r="B1136" s="2">
        <v>41827</v>
      </c>
      <c r="C1136" s="1">
        <v>0.75347222222222221</v>
      </c>
      <c r="D1136" t="s">
        <v>70</v>
      </c>
      <c r="E1136" t="s">
        <v>51</v>
      </c>
      <c r="F1136">
        <v>1384.15</v>
      </c>
      <c r="G1136">
        <v>1447.94</v>
      </c>
      <c r="H1136">
        <v>7</v>
      </c>
      <c r="I1136">
        <v>9</v>
      </c>
      <c r="J1136">
        <v>6</v>
      </c>
      <c r="K1136">
        <v>9</v>
      </c>
      <c r="L1136">
        <v>1</v>
      </c>
      <c r="M1136">
        <v>1</v>
      </c>
      <c r="N1136" t="s">
        <v>28</v>
      </c>
      <c r="O1136">
        <v>3.02</v>
      </c>
      <c r="P1136">
        <v>3.21</v>
      </c>
      <c r="Q1136">
        <v>2.36</v>
      </c>
      <c r="R1136">
        <v>3.6</v>
      </c>
      <c r="S1136">
        <v>3.49</v>
      </c>
      <c r="T1136">
        <v>2.5</v>
      </c>
      <c r="U1136" t="str">
        <f t="shared" si="17"/>
        <v>AWAY STRONGER</v>
      </c>
      <c r="V1136" t="str" cm="1">
        <f t="array" ref="V1136">_xlfn.IFS(N1136="H","HOME WIN",N1136="D","DRAW",N1136="A","AWAY WIN")</f>
        <v>DRAW</v>
      </c>
    </row>
    <row r="1137" spans="1:22" x14ac:dyDescent="0.45">
      <c r="A1137" t="s">
        <v>31</v>
      </c>
      <c r="B1137" s="2">
        <v>41831</v>
      </c>
      <c r="C1137" s="1">
        <v>0.72916666666666663</v>
      </c>
      <c r="D1137" t="s">
        <v>32</v>
      </c>
      <c r="E1137" t="s">
        <v>55</v>
      </c>
      <c r="F1137">
        <v>1335.28</v>
      </c>
      <c r="G1137">
        <v>1467.67</v>
      </c>
      <c r="H1137">
        <v>0</v>
      </c>
      <c r="I1137">
        <v>3</v>
      </c>
      <c r="J1137">
        <v>1</v>
      </c>
      <c r="K1137">
        <v>7</v>
      </c>
      <c r="L1137">
        <v>1</v>
      </c>
      <c r="M1137">
        <v>2</v>
      </c>
      <c r="N1137" t="s">
        <v>34</v>
      </c>
      <c r="O1137">
        <v>4.7699999999999996</v>
      </c>
      <c r="P1137">
        <v>3.68</v>
      </c>
      <c r="Q1137">
        <v>1.7</v>
      </c>
      <c r="R1137">
        <v>5.25</v>
      </c>
      <c r="S1137">
        <v>4</v>
      </c>
      <c r="T1137">
        <v>1.78</v>
      </c>
      <c r="U1137" t="str">
        <f t="shared" si="17"/>
        <v>AWAY STRONGER</v>
      </c>
      <c r="V1137" t="str" cm="1">
        <f t="array" ref="V1137">_xlfn.IFS(N1137="H","HOME WIN",N1137="D","DRAW",N1137="A","AWAY WIN")</f>
        <v>AWAY WIN</v>
      </c>
    </row>
    <row r="1138" spans="1:22" x14ac:dyDescent="0.45">
      <c r="A1138" t="s">
        <v>31</v>
      </c>
      <c r="B1138" s="2">
        <v>41832</v>
      </c>
      <c r="C1138" s="1">
        <v>0.54166666666666663</v>
      </c>
      <c r="D1138" t="s">
        <v>93</v>
      </c>
      <c r="E1138" t="s">
        <v>99</v>
      </c>
      <c r="F1138">
        <v>1343</v>
      </c>
      <c r="G1138">
        <v>1335.28</v>
      </c>
      <c r="H1138">
        <v>3</v>
      </c>
      <c r="I1138">
        <v>5</v>
      </c>
      <c r="J1138">
        <v>3</v>
      </c>
      <c r="K1138">
        <v>8</v>
      </c>
      <c r="L1138">
        <v>1</v>
      </c>
      <c r="M1138">
        <v>1</v>
      </c>
      <c r="N1138" t="s">
        <v>28</v>
      </c>
      <c r="O1138">
        <v>2.1800000000000002</v>
      </c>
      <c r="P1138">
        <v>3.29</v>
      </c>
      <c r="Q1138">
        <v>3.27</v>
      </c>
      <c r="R1138">
        <v>2.2999999999999998</v>
      </c>
      <c r="S1138">
        <v>3.55</v>
      </c>
      <c r="T1138">
        <v>3.61</v>
      </c>
      <c r="U1138" t="str">
        <f t="shared" si="17"/>
        <v>HOME STRONGER</v>
      </c>
      <c r="V1138" t="str" cm="1">
        <f t="array" ref="V1138">_xlfn.IFS(N1138="H","HOME WIN",N1138="D","DRAW",N1138="A","AWAY WIN")</f>
        <v>DRAW</v>
      </c>
    </row>
    <row r="1139" spans="1:22" x14ac:dyDescent="0.45">
      <c r="A1139" t="s">
        <v>31</v>
      </c>
      <c r="B1139" s="2">
        <v>41832</v>
      </c>
      <c r="C1139" s="1">
        <v>0.66666666666666663</v>
      </c>
      <c r="D1139" t="s">
        <v>57</v>
      </c>
      <c r="E1139" t="s">
        <v>32</v>
      </c>
      <c r="F1139">
        <v>1459.32</v>
      </c>
      <c r="G1139">
        <v>1335.28</v>
      </c>
      <c r="H1139">
        <v>7</v>
      </c>
      <c r="I1139">
        <v>11</v>
      </c>
      <c r="J1139">
        <v>0</v>
      </c>
      <c r="K1139">
        <v>3</v>
      </c>
      <c r="L1139">
        <v>1</v>
      </c>
      <c r="M1139">
        <v>0</v>
      </c>
      <c r="N1139" t="s">
        <v>23</v>
      </c>
      <c r="O1139">
        <v>1.56</v>
      </c>
      <c r="P1139">
        <v>3.85</v>
      </c>
      <c r="Q1139">
        <v>5.92</v>
      </c>
      <c r="R1139">
        <v>1.66</v>
      </c>
      <c r="S1139">
        <v>4.0999999999999996</v>
      </c>
      <c r="T1139">
        <v>7.5</v>
      </c>
      <c r="U1139" t="str">
        <f t="shared" si="17"/>
        <v>HOME STRONGER</v>
      </c>
      <c r="V1139" t="str" cm="1">
        <f t="array" ref="V1139">_xlfn.IFS(N1139="H","HOME WIN",N1139="D","DRAW",N1139="A","AWAY WIN")</f>
        <v>HOME WIN</v>
      </c>
    </row>
    <row r="1140" spans="1:22" x14ac:dyDescent="0.45">
      <c r="A1140" t="s">
        <v>41</v>
      </c>
      <c r="B1140" s="2">
        <v>41833</v>
      </c>
      <c r="C1140" s="1">
        <v>0.58333333333333337</v>
      </c>
      <c r="D1140" t="s">
        <v>52</v>
      </c>
      <c r="E1140" t="s">
        <v>43</v>
      </c>
      <c r="F1140">
        <v>1403.47</v>
      </c>
      <c r="G1140">
        <v>1304.6099999999999</v>
      </c>
      <c r="H1140">
        <v>0</v>
      </c>
      <c r="I1140">
        <v>1</v>
      </c>
      <c r="J1140">
        <v>4</v>
      </c>
      <c r="K1140">
        <v>8</v>
      </c>
      <c r="L1140">
        <v>1</v>
      </c>
      <c r="M1140">
        <v>1</v>
      </c>
      <c r="N1140" t="s">
        <v>28</v>
      </c>
      <c r="O1140">
        <v>1.53</v>
      </c>
      <c r="P1140">
        <v>4.0599999999999996</v>
      </c>
      <c r="Q1140">
        <v>6.04</v>
      </c>
      <c r="R1140">
        <v>1.6</v>
      </c>
      <c r="S1140">
        <v>4.55</v>
      </c>
      <c r="T1140">
        <v>6.79</v>
      </c>
      <c r="U1140" t="str">
        <f t="shared" si="17"/>
        <v>HOME STRONGER</v>
      </c>
      <c r="V1140" t="str" cm="1">
        <f t="array" ref="V1140">_xlfn.IFS(N1140="H","HOME WIN",N1140="D","DRAW",N1140="A","AWAY WIN")</f>
        <v>DRAW</v>
      </c>
    </row>
    <row r="1141" spans="1:22" x14ac:dyDescent="0.45">
      <c r="A1141" t="s">
        <v>20</v>
      </c>
      <c r="B1141" s="2">
        <v>41833</v>
      </c>
      <c r="C1141" s="1">
        <v>0.60416666666666663</v>
      </c>
      <c r="D1141" t="s">
        <v>24</v>
      </c>
      <c r="E1141" t="s">
        <v>22</v>
      </c>
      <c r="F1141">
        <v>1332.31</v>
      </c>
      <c r="G1141">
        <v>1205.32</v>
      </c>
      <c r="H1141">
        <v>1</v>
      </c>
      <c r="I1141">
        <v>2</v>
      </c>
      <c r="J1141">
        <v>3</v>
      </c>
      <c r="K1141">
        <v>9</v>
      </c>
      <c r="L1141">
        <v>2</v>
      </c>
      <c r="M1141">
        <v>0</v>
      </c>
      <c r="N1141" t="s">
        <v>23</v>
      </c>
      <c r="O1141">
        <v>1.67</v>
      </c>
      <c r="P1141">
        <v>3.87</v>
      </c>
      <c r="Q1141">
        <v>4.82</v>
      </c>
      <c r="R1141">
        <v>1.83</v>
      </c>
      <c r="S1141">
        <v>4.26</v>
      </c>
      <c r="T1141">
        <v>5.5</v>
      </c>
      <c r="U1141" t="str">
        <f t="shared" si="17"/>
        <v>HOME STRONGER</v>
      </c>
      <c r="V1141" t="str" cm="1">
        <f t="array" ref="V1141">_xlfn.IFS(N1141="H","HOME WIN",N1141="D","DRAW",N1141="A","AWAY WIN")</f>
        <v>HOME WIN</v>
      </c>
    </row>
    <row r="1142" spans="1:22" x14ac:dyDescent="0.45">
      <c r="A1142" t="s">
        <v>20</v>
      </c>
      <c r="B1142" s="2">
        <v>41833</v>
      </c>
      <c r="C1142" s="1">
        <v>0.66666666666666663</v>
      </c>
      <c r="D1142" t="s">
        <v>40</v>
      </c>
      <c r="E1142" t="s">
        <v>30</v>
      </c>
      <c r="F1142">
        <v>1347.08</v>
      </c>
      <c r="G1142">
        <v>1472.55</v>
      </c>
      <c r="H1142">
        <v>7</v>
      </c>
      <c r="I1142">
        <v>9</v>
      </c>
      <c r="J1142">
        <v>5</v>
      </c>
      <c r="K1142">
        <v>6</v>
      </c>
      <c r="L1142">
        <v>2</v>
      </c>
      <c r="M1142">
        <v>2</v>
      </c>
      <c r="N1142" t="s">
        <v>28</v>
      </c>
      <c r="O1142">
        <v>2.63</v>
      </c>
      <c r="P1142">
        <v>3.5</v>
      </c>
      <c r="Q1142">
        <v>2.5</v>
      </c>
      <c r="R1142">
        <v>2.82</v>
      </c>
      <c r="S1142">
        <v>3.87</v>
      </c>
      <c r="T1142">
        <v>2.7</v>
      </c>
      <c r="U1142" t="str">
        <f t="shared" si="17"/>
        <v>AWAY STRONGER</v>
      </c>
      <c r="V1142" t="str" cm="1">
        <f t="array" ref="V1142">_xlfn.IFS(N1142="H","HOME WIN",N1142="D","DRAW",N1142="A","AWAY WIN")</f>
        <v>DRAW</v>
      </c>
    </row>
    <row r="1143" spans="1:22" x14ac:dyDescent="0.45">
      <c r="A1143" t="s">
        <v>74</v>
      </c>
      <c r="B1143" s="2">
        <v>41833</v>
      </c>
      <c r="C1143" s="1">
        <v>0.6875</v>
      </c>
      <c r="D1143" t="s">
        <v>76</v>
      </c>
      <c r="E1143" t="s">
        <v>89</v>
      </c>
      <c r="F1143">
        <v>1162.1600000000001</v>
      </c>
      <c r="G1143">
        <v>1149.27</v>
      </c>
      <c r="H1143">
        <v>1</v>
      </c>
      <c r="I1143">
        <v>2</v>
      </c>
      <c r="J1143">
        <v>3</v>
      </c>
      <c r="K1143">
        <v>9</v>
      </c>
      <c r="L1143">
        <v>3</v>
      </c>
      <c r="M1143">
        <v>0</v>
      </c>
      <c r="N1143" t="s">
        <v>23</v>
      </c>
      <c r="O1143">
        <v>2.4</v>
      </c>
      <c r="P1143">
        <v>3.37</v>
      </c>
      <c r="Q1143">
        <v>2.79</v>
      </c>
      <c r="R1143">
        <v>2.8</v>
      </c>
      <c r="S1143">
        <v>3.63</v>
      </c>
      <c r="T1143">
        <v>3.17</v>
      </c>
      <c r="U1143" t="str">
        <f t="shared" si="17"/>
        <v>HOME STRONGER</v>
      </c>
      <c r="V1143" t="str" cm="1">
        <f t="array" ref="V1143">_xlfn.IFS(N1143="H","HOME WIN",N1143="D","DRAW",N1143="A","AWAY WIN")</f>
        <v>HOME WIN</v>
      </c>
    </row>
    <row r="1144" spans="1:22" x14ac:dyDescent="0.45">
      <c r="A1144" t="s">
        <v>41</v>
      </c>
      <c r="B1144" s="2">
        <v>41833</v>
      </c>
      <c r="C1144" s="1">
        <v>0.6875</v>
      </c>
      <c r="D1144" t="s">
        <v>51</v>
      </c>
      <c r="E1144" t="s">
        <v>91</v>
      </c>
      <c r="F1144">
        <v>1447.94</v>
      </c>
      <c r="G1144">
        <v>1222.26</v>
      </c>
      <c r="H1144">
        <v>7</v>
      </c>
      <c r="I1144">
        <v>7</v>
      </c>
      <c r="J1144">
        <v>1</v>
      </c>
      <c r="K1144">
        <v>1</v>
      </c>
      <c r="L1144">
        <v>2</v>
      </c>
      <c r="M1144">
        <v>2</v>
      </c>
      <c r="N1144" t="s">
        <v>28</v>
      </c>
      <c r="O1144">
        <v>1.21</v>
      </c>
      <c r="P1144">
        <v>6.15</v>
      </c>
      <c r="Q1144">
        <v>13.14</v>
      </c>
      <c r="R1144">
        <v>1.25</v>
      </c>
      <c r="S1144">
        <v>7.5</v>
      </c>
      <c r="T1144">
        <v>16.39</v>
      </c>
      <c r="U1144" t="str">
        <f t="shared" si="17"/>
        <v>HOME STRONGER</v>
      </c>
      <c r="V1144" t="str" cm="1">
        <f t="array" ref="V1144">_xlfn.IFS(N1144="H","HOME WIN",N1144="D","DRAW",N1144="A","AWAY WIN")</f>
        <v>DRAW</v>
      </c>
    </row>
    <row r="1145" spans="1:22" x14ac:dyDescent="0.45">
      <c r="A1145" t="s">
        <v>31</v>
      </c>
      <c r="B1145" s="2">
        <v>41838</v>
      </c>
      <c r="C1145" s="1">
        <v>0.72916666666666663</v>
      </c>
      <c r="D1145" t="s">
        <v>56</v>
      </c>
      <c r="E1145" t="s">
        <v>93</v>
      </c>
      <c r="F1145">
        <v>1436.29</v>
      </c>
      <c r="G1145">
        <v>1343</v>
      </c>
      <c r="H1145">
        <v>2</v>
      </c>
      <c r="I1145">
        <v>6</v>
      </c>
      <c r="J1145">
        <v>3</v>
      </c>
      <c r="K1145">
        <v>5</v>
      </c>
      <c r="L1145">
        <v>3</v>
      </c>
      <c r="M1145">
        <v>2</v>
      </c>
      <c r="N1145" t="s">
        <v>23</v>
      </c>
      <c r="O1145">
        <v>1.88</v>
      </c>
      <c r="P1145">
        <v>3.4</v>
      </c>
      <c r="Q1145">
        <v>4.16</v>
      </c>
      <c r="R1145">
        <v>1.99</v>
      </c>
      <c r="S1145">
        <v>3.65</v>
      </c>
      <c r="T1145">
        <v>4.5999999999999996</v>
      </c>
      <c r="U1145" t="str">
        <f t="shared" si="17"/>
        <v>HOME STRONGER</v>
      </c>
      <c r="V1145" t="str" cm="1">
        <f t="array" ref="V1145">_xlfn.IFS(N1145="H","HOME WIN",N1145="D","DRAW",N1145="A","AWAY WIN")</f>
        <v>HOME WIN</v>
      </c>
    </row>
    <row r="1146" spans="1:22" x14ac:dyDescent="0.45">
      <c r="A1146" t="s">
        <v>20</v>
      </c>
      <c r="B1146" s="2">
        <v>41838</v>
      </c>
      <c r="C1146" s="1">
        <v>0.75</v>
      </c>
      <c r="D1146" t="s">
        <v>22</v>
      </c>
      <c r="E1146" t="s">
        <v>60</v>
      </c>
      <c r="F1146">
        <v>1195.48</v>
      </c>
      <c r="G1146">
        <v>1286.8900000000001</v>
      </c>
      <c r="H1146">
        <v>3</v>
      </c>
      <c r="I1146">
        <v>6</v>
      </c>
      <c r="J1146">
        <v>3</v>
      </c>
      <c r="K1146">
        <v>3</v>
      </c>
      <c r="L1146">
        <v>1</v>
      </c>
      <c r="M1146">
        <v>1</v>
      </c>
      <c r="N1146" t="s">
        <v>28</v>
      </c>
      <c r="O1146">
        <v>2.75</v>
      </c>
      <c r="P1146">
        <v>3.45</v>
      </c>
      <c r="Q1146">
        <v>2.42</v>
      </c>
      <c r="R1146">
        <v>2.9</v>
      </c>
      <c r="S1146">
        <v>3.75</v>
      </c>
      <c r="T1146">
        <v>2.57</v>
      </c>
      <c r="U1146" t="str">
        <f t="shared" si="17"/>
        <v>AWAY STRONGER</v>
      </c>
      <c r="V1146" t="str" cm="1">
        <f t="array" ref="V1146">_xlfn.IFS(N1146="H","HOME WIN",N1146="D","DRAW",N1146="A","AWAY WIN")</f>
        <v>DRAW</v>
      </c>
    </row>
    <row r="1147" spans="1:22" x14ac:dyDescent="0.45">
      <c r="A1147" t="s">
        <v>41</v>
      </c>
      <c r="B1147" s="2">
        <v>41839</v>
      </c>
      <c r="C1147" s="1">
        <v>0.625</v>
      </c>
      <c r="D1147" t="s">
        <v>43</v>
      </c>
      <c r="E1147" t="s">
        <v>87</v>
      </c>
      <c r="F1147">
        <v>1322.7</v>
      </c>
      <c r="G1147">
        <v>1264.21</v>
      </c>
      <c r="H1147">
        <v>4</v>
      </c>
      <c r="I1147">
        <v>6</v>
      </c>
      <c r="J1147">
        <v>2</v>
      </c>
      <c r="K1147">
        <v>5</v>
      </c>
      <c r="L1147">
        <v>2</v>
      </c>
      <c r="M1147">
        <v>0</v>
      </c>
      <c r="N1147" t="s">
        <v>23</v>
      </c>
      <c r="O1147">
        <v>2.27</v>
      </c>
      <c r="P1147">
        <v>3.25</v>
      </c>
      <c r="Q1147">
        <v>3.13</v>
      </c>
      <c r="R1147">
        <v>2.38</v>
      </c>
      <c r="S1147">
        <v>3.45</v>
      </c>
      <c r="T1147">
        <v>3.3</v>
      </c>
      <c r="U1147" t="str">
        <f t="shared" si="17"/>
        <v>HOME STRONGER</v>
      </c>
      <c r="V1147" t="str" cm="1">
        <f t="array" ref="V1147">_xlfn.IFS(N1147="H","HOME WIN",N1147="D","DRAW",N1147="A","AWAY WIN")</f>
        <v>HOME WIN</v>
      </c>
    </row>
    <row r="1148" spans="1:22" x14ac:dyDescent="0.45">
      <c r="A1148" t="s">
        <v>20</v>
      </c>
      <c r="B1148" s="2">
        <v>41839</v>
      </c>
      <c r="C1148" s="1">
        <v>0.70833333333333337</v>
      </c>
      <c r="D1148" t="s">
        <v>58</v>
      </c>
      <c r="E1148" t="s">
        <v>40</v>
      </c>
      <c r="F1148">
        <v>1472.01</v>
      </c>
      <c r="G1148">
        <v>1356.15</v>
      </c>
      <c r="H1148">
        <v>4</v>
      </c>
      <c r="I1148">
        <v>8</v>
      </c>
      <c r="J1148">
        <v>5</v>
      </c>
      <c r="K1148">
        <v>9</v>
      </c>
      <c r="L1148">
        <v>0</v>
      </c>
      <c r="M1148">
        <v>2</v>
      </c>
      <c r="N1148" t="s">
        <v>34</v>
      </c>
      <c r="O1148">
        <v>1.7</v>
      </c>
      <c r="P1148">
        <v>3.9</v>
      </c>
      <c r="Q1148">
        <v>4.5599999999999996</v>
      </c>
      <c r="R1148">
        <v>1.85</v>
      </c>
      <c r="S1148">
        <v>4.33</v>
      </c>
      <c r="T1148">
        <v>5.1100000000000003</v>
      </c>
      <c r="U1148" t="str">
        <f t="shared" si="17"/>
        <v>HOME STRONGER</v>
      </c>
      <c r="V1148" t="str" cm="1">
        <f t="array" ref="V1148">_xlfn.IFS(N1148="H","HOME WIN",N1148="D","DRAW",N1148="A","AWAY WIN")</f>
        <v>AWAY WIN</v>
      </c>
    </row>
    <row r="1149" spans="1:22" x14ac:dyDescent="0.45">
      <c r="A1149" t="s">
        <v>35</v>
      </c>
      <c r="B1149" s="2">
        <v>41839</v>
      </c>
      <c r="C1149" s="1">
        <v>0.75</v>
      </c>
      <c r="D1149" t="s">
        <v>100</v>
      </c>
      <c r="E1149" t="s">
        <v>37</v>
      </c>
      <c r="F1149">
        <v>1334.13</v>
      </c>
      <c r="G1149">
        <v>1434.22</v>
      </c>
      <c r="H1149">
        <v>6</v>
      </c>
      <c r="I1149">
        <v>9</v>
      </c>
      <c r="J1149">
        <v>7</v>
      </c>
      <c r="K1149">
        <v>13</v>
      </c>
      <c r="L1149">
        <v>1</v>
      </c>
      <c r="M1149">
        <v>0</v>
      </c>
      <c r="N1149" t="s">
        <v>23</v>
      </c>
      <c r="O1149">
        <v>2.4700000000000002</v>
      </c>
      <c r="P1149">
        <v>3.23</v>
      </c>
      <c r="Q1149">
        <v>2.78</v>
      </c>
      <c r="R1149">
        <v>2.62</v>
      </c>
      <c r="S1149">
        <v>3.5</v>
      </c>
      <c r="T1149">
        <v>2.94</v>
      </c>
      <c r="U1149" t="str">
        <f t="shared" si="17"/>
        <v>AWAY STRONGER</v>
      </c>
      <c r="V1149" t="str" cm="1">
        <f t="array" ref="V1149">_xlfn.IFS(N1149="H","HOME WIN",N1149="D","DRAW",N1149="A","AWAY WIN")</f>
        <v>HOME WIN</v>
      </c>
    </row>
    <row r="1150" spans="1:22" x14ac:dyDescent="0.45">
      <c r="A1150" t="s">
        <v>31</v>
      </c>
      <c r="B1150" s="2">
        <v>41840</v>
      </c>
      <c r="C1150" s="1">
        <v>0.54166666666666663</v>
      </c>
      <c r="D1150" t="s">
        <v>44</v>
      </c>
      <c r="E1150" t="s">
        <v>99</v>
      </c>
      <c r="F1150">
        <v>1380.32</v>
      </c>
      <c r="G1150">
        <v>1335.28</v>
      </c>
      <c r="H1150">
        <v>2</v>
      </c>
      <c r="I1150">
        <v>5</v>
      </c>
      <c r="J1150">
        <v>4</v>
      </c>
      <c r="K1150">
        <v>7</v>
      </c>
      <c r="L1150">
        <v>1</v>
      </c>
      <c r="M1150">
        <v>2</v>
      </c>
      <c r="N1150" t="s">
        <v>34</v>
      </c>
      <c r="O1150">
        <v>1.63</v>
      </c>
      <c r="P1150">
        <v>3.8</v>
      </c>
      <c r="Q1150">
        <v>5.25</v>
      </c>
      <c r="R1150">
        <v>1.7</v>
      </c>
      <c r="S1150">
        <v>4.2</v>
      </c>
      <c r="T1150">
        <v>5.85</v>
      </c>
      <c r="U1150" t="str">
        <f t="shared" si="17"/>
        <v>HOME STRONGER</v>
      </c>
      <c r="V1150" t="str" cm="1">
        <f t="array" ref="V1150">_xlfn.IFS(N1150="H","HOME WIN",N1150="D","DRAW",N1150="A","AWAY WIN")</f>
        <v>AWAY WIN</v>
      </c>
    </row>
    <row r="1151" spans="1:22" x14ac:dyDescent="0.45">
      <c r="A1151" t="s">
        <v>41</v>
      </c>
      <c r="B1151" s="2">
        <v>41840</v>
      </c>
      <c r="C1151" s="1">
        <v>0.58333333333333337</v>
      </c>
      <c r="D1151" t="s">
        <v>97</v>
      </c>
      <c r="E1151" t="s">
        <v>53</v>
      </c>
      <c r="F1151">
        <v>1269.6099999999999</v>
      </c>
      <c r="G1151">
        <v>1512.67</v>
      </c>
      <c r="H1151">
        <v>7</v>
      </c>
      <c r="I1151">
        <v>9</v>
      </c>
      <c r="J1151">
        <v>7</v>
      </c>
      <c r="K1151">
        <v>10</v>
      </c>
      <c r="L1151">
        <v>4</v>
      </c>
      <c r="M1151">
        <v>1</v>
      </c>
      <c r="N1151" t="s">
        <v>23</v>
      </c>
      <c r="O1151">
        <v>3.33</v>
      </c>
      <c r="P1151">
        <v>3.31</v>
      </c>
      <c r="Q1151">
        <v>2.15</v>
      </c>
      <c r="R1151">
        <v>3.6</v>
      </c>
      <c r="S1151">
        <v>3.5</v>
      </c>
      <c r="T1151">
        <v>2.2999999999999998</v>
      </c>
      <c r="U1151" t="str">
        <f t="shared" si="17"/>
        <v>AWAY STRONGER</v>
      </c>
      <c r="V1151" t="str" cm="1">
        <f t="array" ref="V1151">_xlfn.IFS(N1151="H","HOME WIN",N1151="D","DRAW",N1151="A","AWAY WIN")</f>
        <v>HOME WIN</v>
      </c>
    </row>
    <row r="1152" spans="1:22" x14ac:dyDescent="0.45">
      <c r="A1152" t="s">
        <v>20</v>
      </c>
      <c r="B1152" s="2">
        <v>41840</v>
      </c>
      <c r="C1152" s="1">
        <v>0.60416666666666663</v>
      </c>
      <c r="D1152" t="s">
        <v>25</v>
      </c>
      <c r="E1152" t="s">
        <v>69</v>
      </c>
      <c r="F1152">
        <v>1489.75</v>
      </c>
      <c r="G1152">
        <v>1215.01</v>
      </c>
      <c r="H1152">
        <v>7</v>
      </c>
      <c r="I1152">
        <v>10</v>
      </c>
      <c r="J1152">
        <v>0</v>
      </c>
      <c r="K1152">
        <v>2</v>
      </c>
      <c r="L1152">
        <v>3</v>
      </c>
      <c r="M1152">
        <v>1</v>
      </c>
      <c r="N1152" t="s">
        <v>23</v>
      </c>
      <c r="O1152">
        <v>1.17</v>
      </c>
      <c r="P1152">
        <v>7.24</v>
      </c>
      <c r="Q1152">
        <v>13.55</v>
      </c>
      <c r="R1152">
        <v>1.2</v>
      </c>
      <c r="S1152">
        <v>8.5</v>
      </c>
      <c r="T1152">
        <v>18.11</v>
      </c>
      <c r="U1152" t="str">
        <f t="shared" si="17"/>
        <v>HOME STRONGER</v>
      </c>
      <c r="V1152" t="str" cm="1">
        <f t="array" ref="V1152">_xlfn.IFS(N1152="H","HOME WIN",N1152="D","DRAW",N1152="A","AWAY WIN")</f>
        <v>HOME WIN</v>
      </c>
    </row>
    <row r="1153" spans="1:22" x14ac:dyDescent="0.45">
      <c r="A1153" t="s">
        <v>74</v>
      </c>
      <c r="B1153" s="2">
        <v>41840</v>
      </c>
      <c r="C1153" s="1">
        <v>0.6875</v>
      </c>
      <c r="D1153" t="s">
        <v>89</v>
      </c>
      <c r="E1153" t="s">
        <v>98</v>
      </c>
      <c r="F1153">
        <v>1149.27</v>
      </c>
      <c r="G1153">
        <v>1148.54</v>
      </c>
      <c r="H1153">
        <v>3</v>
      </c>
      <c r="I1153">
        <v>6</v>
      </c>
      <c r="J1153">
        <v>5</v>
      </c>
      <c r="K1153">
        <v>8</v>
      </c>
      <c r="L1153">
        <v>2</v>
      </c>
      <c r="M1153">
        <v>4</v>
      </c>
      <c r="N1153" t="s">
        <v>34</v>
      </c>
      <c r="O1153">
        <v>1.72</v>
      </c>
      <c r="P1153">
        <v>3.65</v>
      </c>
      <c r="Q1153">
        <v>4.75</v>
      </c>
      <c r="R1153">
        <v>1.81</v>
      </c>
      <c r="S1153">
        <v>5</v>
      </c>
      <c r="T1153">
        <v>5.0999999999999996</v>
      </c>
      <c r="U1153" t="str">
        <f t="shared" si="17"/>
        <v>HOME STRONGER</v>
      </c>
      <c r="V1153" t="str" cm="1">
        <f t="array" ref="V1153">_xlfn.IFS(N1153="H","HOME WIN",N1153="D","DRAW",N1153="A","AWAY WIN")</f>
        <v>AWAY WIN</v>
      </c>
    </row>
    <row r="1154" spans="1:22" x14ac:dyDescent="0.45">
      <c r="A1154" t="s">
        <v>20</v>
      </c>
      <c r="B1154" s="2">
        <v>41840</v>
      </c>
      <c r="C1154" s="1">
        <v>0.70833333333333337</v>
      </c>
      <c r="D1154" t="s">
        <v>30</v>
      </c>
      <c r="E1154" t="s">
        <v>26</v>
      </c>
      <c r="F1154">
        <v>1482.07</v>
      </c>
      <c r="G1154">
        <v>1287.3599999999999</v>
      </c>
      <c r="H1154">
        <v>5</v>
      </c>
      <c r="I1154">
        <v>6</v>
      </c>
      <c r="J1154">
        <v>7</v>
      </c>
      <c r="K1154">
        <v>8</v>
      </c>
      <c r="L1154">
        <v>1</v>
      </c>
      <c r="M1154">
        <v>0</v>
      </c>
      <c r="N1154" t="s">
        <v>23</v>
      </c>
      <c r="O1154">
        <v>1.41</v>
      </c>
      <c r="P1154">
        <v>4.5599999999999996</v>
      </c>
      <c r="Q1154">
        <v>7.09</v>
      </c>
      <c r="R1154">
        <v>1.46</v>
      </c>
      <c r="S1154">
        <v>5.05</v>
      </c>
      <c r="T1154">
        <v>7.92</v>
      </c>
      <c r="U1154" t="str">
        <f t="shared" si="17"/>
        <v>HOME STRONGER</v>
      </c>
      <c r="V1154" t="str" cm="1">
        <f t="array" ref="V1154">_xlfn.IFS(N1154="H","HOME WIN",N1154="D","DRAW",N1154="A","AWAY WIN")</f>
        <v>HOME WIN</v>
      </c>
    </row>
    <row r="1155" spans="1:22" x14ac:dyDescent="0.45">
      <c r="A1155" t="s">
        <v>20</v>
      </c>
      <c r="B1155" s="2">
        <v>41840</v>
      </c>
      <c r="C1155" s="1">
        <v>0.75</v>
      </c>
      <c r="D1155" t="s">
        <v>59</v>
      </c>
      <c r="E1155" t="s">
        <v>29</v>
      </c>
      <c r="F1155">
        <v>1373.37</v>
      </c>
      <c r="G1155">
        <v>1337.23</v>
      </c>
      <c r="H1155">
        <v>0</v>
      </c>
      <c r="I1155">
        <v>2</v>
      </c>
      <c r="J1155">
        <v>6</v>
      </c>
      <c r="K1155">
        <v>7</v>
      </c>
      <c r="L1155">
        <v>0</v>
      </c>
      <c r="M1155">
        <v>0</v>
      </c>
      <c r="N1155" t="s">
        <v>28</v>
      </c>
      <c r="O1155">
        <v>1.77</v>
      </c>
      <c r="P1155">
        <v>3.67</v>
      </c>
      <c r="Q1155">
        <v>4.37</v>
      </c>
      <c r="R1155">
        <v>1.83</v>
      </c>
      <c r="S1155">
        <v>3.95</v>
      </c>
      <c r="T1155">
        <v>4.75</v>
      </c>
      <c r="U1155" t="str">
        <f t="shared" ref="U1155:U1218" si="18">IF(F1155&gt;G1155,"HOME STRONGER","AWAY STRONGER")</f>
        <v>HOME STRONGER</v>
      </c>
      <c r="V1155" t="str" cm="1">
        <f t="array" ref="V1155">_xlfn.IFS(N1155="H","HOME WIN",N1155="D","DRAW",N1155="A","AWAY WIN")</f>
        <v>DRAW</v>
      </c>
    </row>
    <row r="1156" spans="1:22" x14ac:dyDescent="0.45">
      <c r="A1156" t="s">
        <v>31</v>
      </c>
      <c r="B1156" s="2">
        <v>41840</v>
      </c>
      <c r="C1156" s="1">
        <v>0.75</v>
      </c>
      <c r="D1156" t="s">
        <v>55</v>
      </c>
      <c r="E1156" t="s">
        <v>57</v>
      </c>
      <c r="F1156">
        <v>1467.67</v>
      </c>
      <c r="G1156">
        <v>1459.32</v>
      </c>
      <c r="H1156">
        <v>3</v>
      </c>
      <c r="I1156">
        <v>4</v>
      </c>
      <c r="J1156">
        <v>7</v>
      </c>
      <c r="K1156">
        <v>11</v>
      </c>
      <c r="L1156">
        <v>3</v>
      </c>
      <c r="M1156">
        <v>1</v>
      </c>
      <c r="N1156" t="s">
        <v>23</v>
      </c>
      <c r="O1156">
        <v>2.42</v>
      </c>
      <c r="P1156">
        <v>3.3</v>
      </c>
      <c r="Q1156">
        <v>2.84</v>
      </c>
      <c r="R1156">
        <v>2.5499999999999998</v>
      </c>
      <c r="S1156">
        <v>3.45</v>
      </c>
      <c r="T1156">
        <v>3.05</v>
      </c>
      <c r="U1156" t="str">
        <f t="shared" si="18"/>
        <v>HOME STRONGER</v>
      </c>
      <c r="V1156" t="str" cm="1">
        <f t="array" ref="V1156">_xlfn.IFS(N1156="H","HOME WIN",N1156="D","DRAW",N1156="A","AWAY WIN")</f>
        <v>HOME WIN</v>
      </c>
    </row>
    <row r="1157" spans="1:22" x14ac:dyDescent="0.45">
      <c r="A1157" t="s">
        <v>31</v>
      </c>
      <c r="B1157" s="2">
        <v>41845</v>
      </c>
      <c r="C1157" s="1">
        <v>0.72916666666666663</v>
      </c>
      <c r="D1157" t="s">
        <v>93</v>
      </c>
      <c r="E1157" t="s">
        <v>44</v>
      </c>
      <c r="F1157">
        <v>1343</v>
      </c>
      <c r="G1157">
        <v>1380.32</v>
      </c>
      <c r="H1157">
        <v>2</v>
      </c>
      <c r="I1157">
        <v>4</v>
      </c>
      <c r="J1157">
        <v>2</v>
      </c>
      <c r="K1157">
        <v>5</v>
      </c>
      <c r="L1157">
        <v>3</v>
      </c>
      <c r="M1157">
        <v>1</v>
      </c>
      <c r="N1157" t="s">
        <v>23</v>
      </c>
      <c r="O1157">
        <v>2.68</v>
      </c>
      <c r="P1157">
        <v>3.24</v>
      </c>
      <c r="Q1157">
        <v>2.58</v>
      </c>
      <c r="R1157">
        <v>2.94</v>
      </c>
      <c r="S1157">
        <v>3.37</v>
      </c>
      <c r="T1157">
        <v>2.75</v>
      </c>
      <c r="U1157" t="str">
        <f t="shared" si="18"/>
        <v>AWAY STRONGER</v>
      </c>
      <c r="V1157" t="str" cm="1">
        <f t="array" ref="V1157">_xlfn.IFS(N1157="H","HOME WIN",N1157="D","DRAW",N1157="A","AWAY WIN")</f>
        <v>HOME WIN</v>
      </c>
    </row>
    <row r="1158" spans="1:22" x14ac:dyDescent="0.45">
      <c r="A1158" t="s">
        <v>20</v>
      </c>
      <c r="B1158" s="2">
        <v>41846</v>
      </c>
      <c r="C1158" s="1">
        <v>0.60416666666666663</v>
      </c>
      <c r="D1158" t="s">
        <v>48</v>
      </c>
      <c r="E1158" t="s">
        <v>29</v>
      </c>
      <c r="F1158">
        <v>1337.08</v>
      </c>
      <c r="G1158">
        <v>1337.23</v>
      </c>
      <c r="H1158">
        <v>4</v>
      </c>
      <c r="I1158">
        <v>5</v>
      </c>
      <c r="J1158">
        <v>4</v>
      </c>
      <c r="K1158">
        <v>8</v>
      </c>
      <c r="L1158">
        <v>1</v>
      </c>
      <c r="M1158">
        <v>1</v>
      </c>
      <c r="N1158" t="s">
        <v>28</v>
      </c>
      <c r="O1158">
        <v>2.13</v>
      </c>
      <c r="P1158">
        <v>3.42</v>
      </c>
      <c r="Q1158">
        <v>3.26</v>
      </c>
      <c r="R1158">
        <v>2.25</v>
      </c>
      <c r="S1158">
        <v>3.65</v>
      </c>
      <c r="T1158">
        <v>3.58</v>
      </c>
      <c r="U1158" t="str">
        <f t="shared" si="18"/>
        <v>AWAY STRONGER</v>
      </c>
      <c r="V1158" t="str" cm="1">
        <f t="array" ref="V1158">_xlfn.IFS(N1158="H","HOME WIN",N1158="D","DRAW",N1158="A","AWAY WIN")</f>
        <v>DRAW</v>
      </c>
    </row>
    <row r="1159" spans="1:22" x14ac:dyDescent="0.45">
      <c r="A1159" t="s">
        <v>31</v>
      </c>
      <c r="B1159" s="2">
        <v>41846</v>
      </c>
      <c r="C1159" s="1">
        <v>0.66666666666666663</v>
      </c>
      <c r="D1159" t="s">
        <v>68</v>
      </c>
      <c r="E1159" t="s">
        <v>55</v>
      </c>
      <c r="F1159">
        <v>1478.31</v>
      </c>
      <c r="G1159">
        <v>1467.67</v>
      </c>
      <c r="H1159">
        <v>5</v>
      </c>
      <c r="I1159">
        <v>8</v>
      </c>
      <c r="J1159">
        <v>6</v>
      </c>
      <c r="K1159">
        <v>6</v>
      </c>
      <c r="L1159">
        <v>2</v>
      </c>
      <c r="M1159">
        <v>0</v>
      </c>
      <c r="N1159" t="s">
        <v>23</v>
      </c>
      <c r="O1159">
        <v>2.6</v>
      </c>
      <c r="P1159">
        <v>3.33</v>
      </c>
      <c r="Q1159">
        <v>2.61</v>
      </c>
      <c r="R1159">
        <v>2.78</v>
      </c>
      <c r="S1159">
        <v>3.5</v>
      </c>
      <c r="T1159">
        <v>2.85</v>
      </c>
      <c r="U1159" t="str">
        <f t="shared" si="18"/>
        <v>HOME STRONGER</v>
      </c>
      <c r="V1159" t="str" cm="1">
        <f t="array" ref="V1159">_xlfn.IFS(N1159="H","HOME WIN",N1159="D","DRAW",N1159="A","AWAY WIN")</f>
        <v>HOME WIN</v>
      </c>
    </row>
    <row r="1160" spans="1:22" x14ac:dyDescent="0.45">
      <c r="A1160" t="s">
        <v>41</v>
      </c>
      <c r="B1160" s="2">
        <v>41846</v>
      </c>
      <c r="C1160" s="1">
        <v>0.70833333333333337</v>
      </c>
      <c r="D1160" t="s">
        <v>87</v>
      </c>
      <c r="E1160" t="s">
        <v>43</v>
      </c>
      <c r="F1160">
        <v>1264.21</v>
      </c>
      <c r="G1160">
        <v>1322.7</v>
      </c>
      <c r="H1160">
        <v>1</v>
      </c>
      <c r="I1160">
        <v>2</v>
      </c>
      <c r="J1160">
        <v>7</v>
      </c>
      <c r="K1160">
        <v>8</v>
      </c>
      <c r="L1160">
        <v>3</v>
      </c>
      <c r="M1160">
        <v>2</v>
      </c>
      <c r="N1160" t="s">
        <v>23</v>
      </c>
      <c r="O1160">
        <v>1.98</v>
      </c>
      <c r="P1160">
        <v>3.38</v>
      </c>
      <c r="Q1160">
        <v>3.77</v>
      </c>
      <c r="R1160">
        <v>2.17</v>
      </c>
      <c r="S1160">
        <v>3.58</v>
      </c>
      <c r="T1160">
        <v>4.3499999999999996</v>
      </c>
      <c r="U1160" t="str">
        <f t="shared" si="18"/>
        <v>AWAY STRONGER</v>
      </c>
      <c r="V1160" t="str" cm="1">
        <f t="array" ref="V1160">_xlfn.IFS(N1160="H","HOME WIN",N1160="D","DRAW",N1160="A","AWAY WIN")</f>
        <v>HOME WIN</v>
      </c>
    </row>
    <row r="1161" spans="1:22" x14ac:dyDescent="0.45">
      <c r="A1161" t="s">
        <v>20</v>
      </c>
      <c r="B1161" s="2">
        <v>41846</v>
      </c>
      <c r="C1161" s="1">
        <v>0.70833333333333337</v>
      </c>
      <c r="D1161" t="s">
        <v>69</v>
      </c>
      <c r="E1161" t="s">
        <v>58</v>
      </c>
      <c r="F1161">
        <v>1215.01</v>
      </c>
      <c r="G1161">
        <v>1472.01</v>
      </c>
      <c r="H1161">
        <v>0</v>
      </c>
      <c r="I1161">
        <v>1</v>
      </c>
      <c r="J1161">
        <v>4</v>
      </c>
      <c r="K1161">
        <v>7</v>
      </c>
      <c r="L1161">
        <v>1</v>
      </c>
      <c r="M1161">
        <v>3</v>
      </c>
      <c r="N1161" t="s">
        <v>34</v>
      </c>
      <c r="O1161">
        <v>3.33</v>
      </c>
      <c r="P1161">
        <v>3.5</v>
      </c>
      <c r="Q1161">
        <v>2.08</v>
      </c>
      <c r="R1161">
        <v>3.54</v>
      </c>
      <c r="S1161">
        <v>3.7</v>
      </c>
      <c r="T1161">
        <v>2.21</v>
      </c>
      <c r="U1161" t="str">
        <f t="shared" si="18"/>
        <v>AWAY STRONGER</v>
      </c>
      <c r="V1161" t="str" cm="1">
        <f t="array" ref="V1161">_xlfn.IFS(N1161="H","HOME WIN",N1161="D","DRAW",N1161="A","AWAY WIN")</f>
        <v>AWAY WIN</v>
      </c>
    </row>
    <row r="1162" spans="1:22" x14ac:dyDescent="0.45">
      <c r="A1162" t="s">
        <v>61</v>
      </c>
      <c r="B1162" s="2">
        <v>41846</v>
      </c>
      <c r="C1162" s="1">
        <v>0.8125</v>
      </c>
      <c r="D1162" t="s">
        <v>90</v>
      </c>
      <c r="E1162" t="s">
        <v>62</v>
      </c>
      <c r="F1162">
        <v>1221.98</v>
      </c>
      <c r="G1162">
        <v>1504.29</v>
      </c>
      <c r="H1162">
        <v>2</v>
      </c>
      <c r="I1162">
        <v>3</v>
      </c>
      <c r="J1162">
        <v>6</v>
      </c>
      <c r="K1162">
        <v>9</v>
      </c>
      <c r="L1162">
        <v>1</v>
      </c>
      <c r="M1162">
        <v>3</v>
      </c>
      <c r="N1162" t="s">
        <v>34</v>
      </c>
      <c r="O1162">
        <v>3.66</v>
      </c>
      <c r="P1162">
        <v>3.32</v>
      </c>
      <c r="Q1162">
        <v>2</v>
      </c>
      <c r="R1162">
        <v>4.38</v>
      </c>
      <c r="S1162">
        <v>3.6</v>
      </c>
      <c r="T1162">
        <v>2.27</v>
      </c>
      <c r="U1162" t="str">
        <f t="shared" si="18"/>
        <v>AWAY STRONGER</v>
      </c>
      <c r="V1162" t="str" cm="1">
        <f t="array" ref="V1162">_xlfn.IFS(N1162="H","HOME WIN",N1162="D","DRAW",N1162="A","AWAY WIN")</f>
        <v>AWAY WIN</v>
      </c>
    </row>
    <row r="1163" spans="1:22" x14ac:dyDescent="0.45">
      <c r="A1163" t="s">
        <v>61</v>
      </c>
      <c r="B1163" s="2">
        <v>41847</v>
      </c>
      <c r="C1163" s="1">
        <v>0.60416666666666663</v>
      </c>
      <c r="D1163" t="s">
        <v>94</v>
      </c>
      <c r="E1163" t="s">
        <v>80</v>
      </c>
      <c r="F1163">
        <v>1264.78</v>
      </c>
      <c r="G1163">
        <v>1275.8499999999999</v>
      </c>
      <c r="H1163">
        <v>6</v>
      </c>
      <c r="I1163">
        <v>7</v>
      </c>
      <c r="J1163">
        <v>3</v>
      </c>
      <c r="K1163">
        <v>4</v>
      </c>
      <c r="L1163">
        <v>1</v>
      </c>
      <c r="M1163">
        <v>3</v>
      </c>
      <c r="N1163" t="s">
        <v>34</v>
      </c>
      <c r="O1163">
        <v>1.98</v>
      </c>
      <c r="P1163">
        <v>3.31</v>
      </c>
      <c r="Q1163">
        <v>3.74</v>
      </c>
      <c r="R1163">
        <v>2.1</v>
      </c>
      <c r="S1163">
        <v>3.49</v>
      </c>
      <c r="T1163">
        <v>4.5</v>
      </c>
      <c r="U1163" t="str">
        <f t="shared" si="18"/>
        <v>AWAY STRONGER</v>
      </c>
      <c r="V1163" t="str" cm="1">
        <f t="array" ref="V1163">_xlfn.IFS(N1163="H","HOME WIN",N1163="D","DRAW",N1163="A","AWAY WIN")</f>
        <v>AWAY WIN</v>
      </c>
    </row>
    <row r="1164" spans="1:22" x14ac:dyDescent="0.45">
      <c r="A1164" t="s">
        <v>20</v>
      </c>
      <c r="B1164" s="2">
        <v>41847</v>
      </c>
      <c r="C1164" s="1">
        <v>0.60416666666666663</v>
      </c>
      <c r="D1164" t="s">
        <v>24</v>
      </c>
      <c r="E1164" t="s">
        <v>88</v>
      </c>
      <c r="F1164">
        <v>1338.29</v>
      </c>
      <c r="G1164">
        <v>1292.3900000000001</v>
      </c>
      <c r="H1164">
        <v>4</v>
      </c>
      <c r="I1164">
        <v>5</v>
      </c>
      <c r="J1164">
        <v>9</v>
      </c>
      <c r="K1164">
        <v>9</v>
      </c>
      <c r="L1164">
        <v>5</v>
      </c>
      <c r="M1164">
        <v>1</v>
      </c>
      <c r="N1164" t="s">
        <v>23</v>
      </c>
      <c r="O1164">
        <v>2.3199999999999998</v>
      </c>
      <c r="P1164">
        <v>3.42</v>
      </c>
      <c r="Q1164">
        <v>2.92</v>
      </c>
      <c r="R1164">
        <v>2.42</v>
      </c>
      <c r="S1164">
        <v>3.58</v>
      </c>
      <c r="T1164">
        <v>3.1</v>
      </c>
      <c r="U1164" t="str">
        <f t="shared" si="18"/>
        <v>HOME STRONGER</v>
      </c>
      <c r="V1164" t="str" cm="1">
        <f t="array" ref="V1164">_xlfn.IFS(N1164="H","HOME WIN",N1164="D","DRAW",N1164="A","AWAY WIN")</f>
        <v>HOME WIN</v>
      </c>
    </row>
    <row r="1165" spans="1:22" x14ac:dyDescent="0.45">
      <c r="A1165" t="s">
        <v>20</v>
      </c>
      <c r="B1165" s="2">
        <v>41847</v>
      </c>
      <c r="C1165" s="1">
        <v>0.70833333333333337</v>
      </c>
      <c r="D1165" t="s">
        <v>25</v>
      </c>
      <c r="E1165" t="s">
        <v>30</v>
      </c>
      <c r="F1165">
        <v>1489.75</v>
      </c>
      <c r="G1165">
        <v>1482.07</v>
      </c>
      <c r="H1165">
        <v>7</v>
      </c>
      <c r="I1165">
        <v>13</v>
      </c>
      <c r="J1165">
        <v>7</v>
      </c>
      <c r="K1165">
        <v>9</v>
      </c>
      <c r="L1165">
        <v>3</v>
      </c>
      <c r="M1165">
        <v>1</v>
      </c>
      <c r="N1165" t="s">
        <v>23</v>
      </c>
      <c r="O1165">
        <v>1.6</v>
      </c>
      <c r="P1165">
        <v>3.9</v>
      </c>
      <c r="Q1165">
        <v>5.35</v>
      </c>
      <c r="R1165">
        <v>1.65</v>
      </c>
      <c r="S1165">
        <v>4.33</v>
      </c>
      <c r="T1165">
        <v>5.87</v>
      </c>
      <c r="U1165" t="str">
        <f t="shared" si="18"/>
        <v>HOME STRONGER</v>
      </c>
      <c r="V1165" t="str" cm="1">
        <f t="array" ref="V1165">_xlfn.IFS(N1165="H","HOME WIN",N1165="D","DRAW",N1165="A","AWAY WIN")</f>
        <v>HOME WIN</v>
      </c>
    </row>
    <row r="1166" spans="1:22" x14ac:dyDescent="0.45">
      <c r="A1166" t="s">
        <v>20</v>
      </c>
      <c r="B1166" s="2">
        <v>41847</v>
      </c>
      <c r="C1166" s="1">
        <v>0.79166666666666663</v>
      </c>
      <c r="D1166" t="s">
        <v>60</v>
      </c>
      <c r="E1166" t="s">
        <v>59</v>
      </c>
      <c r="F1166">
        <v>1286.8900000000001</v>
      </c>
      <c r="G1166">
        <v>1373.37</v>
      </c>
      <c r="H1166">
        <v>4</v>
      </c>
      <c r="I1166">
        <v>4</v>
      </c>
      <c r="J1166">
        <v>1</v>
      </c>
      <c r="K1166">
        <v>2</v>
      </c>
      <c r="L1166">
        <v>0</v>
      </c>
      <c r="M1166">
        <v>1</v>
      </c>
      <c r="N1166" t="s">
        <v>34</v>
      </c>
      <c r="O1166">
        <v>2.8</v>
      </c>
      <c r="P1166">
        <v>3.37</v>
      </c>
      <c r="Q1166">
        <v>2.42</v>
      </c>
      <c r="R1166">
        <v>3.05</v>
      </c>
      <c r="S1166">
        <v>3.6</v>
      </c>
      <c r="T1166">
        <v>2.6</v>
      </c>
      <c r="U1166" t="str">
        <f t="shared" si="18"/>
        <v>AWAY STRONGER</v>
      </c>
      <c r="V1166" t="str" cm="1">
        <f t="array" ref="V1166">_xlfn.IFS(N1166="H","HOME WIN",N1166="D","DRAW",N1166="A","AWAY WIN")</f>
        <v>AWAY WIN</v>
      </c>
    </row>
    <row r="1167" spans="1:22" x14ac:dyDescent="0.45">
      <c r="A1167" t="s">
        <v>61</v>
      </c>
      <c r="B1167" s="2">
        <v>41848</v>
      </c>
      <c r="C1167" s="1">
        <v>0.70833333333333337</v>
      </c>
      <c r="D1167" t="s">
        <v>77</v>
      </c>
      <c r="E1167" t="s">
        <v>85</v>
      </c>
      <c r="F1167">
        <v>1324.09</v>
      </c>
      <c r="G1167">
        <v>1286.3399999999999</v>
      </c>
      <c r="H1167">
        <v>2</v>
      </c>
      <c r="I1167">
        <v>3</v>
      </c>
      <c r="J1167">
        <v>1</v>
      </c>
      <c r="K1167">
        <v>3</v>
      </c>
      <c r="L1167">
        <v>1</v>
      </c>
      <c r="M1167">
        <v>1</v>
      </c>
      <c r="N1167" t="s">
        <v>28</v>
      </c>
      <c r="O1167">
        <v>1.88</v>
      </c>
      <c r="P1167">
        <v>3.37</v>
      </c>
      <c r="Q1167">
        <v>4.0999999999999996</v>
      </c>
      <c r="R1167">
        <v>2.0499999999999998</v>
      </c>
      <c r="S1167">
        <v>3.7</v>
      </c>
      <c r="T1167">
        <v>5.15</v>
      </c>
      <c r="U1167" t="str">
        <f t="shared" si="18"/>
        <v>HOME STRONGER</v>
      </c>
      <c r="V1167" t="str" cm="1">
        <f t="array" ref="V1167">_xlfn.IFS(N1167="H","HOME WIN",N1167="D","DRAW",N1167="A","AWAY WIN")</f>
        <v>DRAW</v>
      </c>
    </row>
    <row r="1168" spans="1:22" x14ac:dyDescent="0.45">
      <c r="A1168" t="s">
        <v>41</v>
      </c>
      <c r="B1168" s="2">
        <v>41848</v>
      </c>
      <c r="C1168" s="1">
        <v>0.75</v>
      </c>
      <c r="D1168" t="s">
        <v>53</v>
      </c>
      <c r="E1168" t="s">
        <v>97</v>
      </c>
      <c r="F1168">
        <v>1512.67</v>
      </c>
      <c r="G1168">
        <v>1269.6099999999999</v>
      </c>
      <c r="H1168">
        <v>6</v>
      </c>
      <c r="I1168">
        <v>10</v>
      </c>
      <c r="J1168">
        <v>7</v>
      </c>
      <c r="K1168">
        <v>11</v>
      </c>
      <c r="L1168">
        <v>3</v>
      </c>
      <c r="M1168">
        <v>0</v>
      </c>
      <c r="N1168" t="s">
        <v>23</v>
      </c>
      <c r="O1168">
        <v>1.45</v>
      </c>
      <c r="P1168">
        <v>4.47</v>
      </c>
      <c r="Q1168">
        <v>6.47</v>
      </c>
      <c r="R1168">
        <v>1.51</v>
      </c>
      <c r="S1168">
        <v>5</v>
      </c>
      <c r="T1168">
        <v>7.8</v>
      </c>
      <c r="U1168" t="str">
        <f t="shared" si="18"/>
        <v>HOME STRONGER</v>
      </c>
      <c r="V1168" t="str" cm="1">
        <f t="array" ref="V1168">_xlfn.IFS(N1168="H","HOME WIN",N1168="D","DRAW",N1168="A","AWAY WIN")</f>
        <v>HOME WIN</v>
      </c>
    </row>
    <row r="1169" spans="1:22" x14ac:dyDescent="0.45">
      <c r="A1169" t="s">
        <v>31</v>
      </c>
      <c r="B1169" s="2">
        <v>41848</v>
      </c>
      <c r="C1169" s="1">
        <v>0.75</v>
      </c>
      <c r="D1169" t="s">
        <v>57</v>
      </c>
      <c r="E1169" t="s">
        <v>32</v>
      </c>
      <c r="F1169">
        <v>1459.32</v>
      </c>
      <c r="G1169">
        <v>1335.28</v>
      </c>
      <c r="H1169">
        <v>6</v>
      </c>
      <c r="I1169">
        <v>10</v>
      </c>
      <c r="J1169">
        <v>1</v>
      </c>
      <c r="K1169">
        <v>1</v>
      </c>
      <c r="L1169">
        <v>2</v>
      </c>
      <c r="M1169">
        <v>0</v>
      </c>
      <c r="N1169" t="s">
        <v>23</v>
      </c>
      <c r="O1169">
        <v>1.71</v>
      </c>
      <c r="P1169">
        <v>3.72</v>
      </c>
      <c r="Q1169">
        <v>4.7300000000000004</v>
      </c>
      <c r="R1169">
        <v>1.75</v>
      </c>
      <c r="S1169">
        <v>4.03</v>
      </c>
      <c r="T1169">
        <v>5.3</v>
      </c>
      <c r="U1169" t="str">
        <f t="shared" si="18"/>
        <v>HOME STRONGER</v>
      </c>
      <c r="V1169" t="str" cm="1">
        <f t="array" ref="V1169">_xlfn.IFS(N1169="H","HOME WIN",N1169="D","DRAW",N1169="A","AWAY WIN")</f>
        <v>HOME WIN</v>
      </c>
    </row>
    <row r="1170" spans="1:22" x14ac:dyDescent="0.45">
      <c r="A1170" t="s">
        <v>20</v>
      </c>
      <c r="B1170" s="2">
        <v>41849</v>
      </c>
      <c r="C1170" s="1">
        <v>0.75</v>
      </c>
      <c r="D1170" t="s">
        <v>40</v>
      </c>
      <c r="E1170" t="s">
        <v>22</v>
      </c>
      <c r="F1170">
        <v>1356.15</v>
      </c>
      <c r="G1170">
        <v>1195.48</v>
      </c>
      <c r="H1170">
        <v>5</v>
      </c>
      <c r="I1170">
        <v>11</v>
      </c>
      <c r="J1170">
        <v>1</v>
      </c>
      <c r="K1170">
        <v>4</v>
      </c>
      <c r="L1170">
        <v>3</v>
      </c>
      <c r="M1170">
        <v>2</v>
      </c>
      <c r="N1170" t="s">
        <v>23</v>
      </c>
      <c r="O1170">
        <v>1.42</v>
      </c>
      <c r="P1170">
        <v>4.76</v>
      </c>
      <c r="Q1170">
        <v>6.57</v>
      </c>
      <c r="R1170">
        <v>1.45</v>
      </c>
      <c r="S1170">
        <v>5.3</v>
      </c>
      <c r="T1170">
        <v>7.5</v>
      </c>
      <c r="U1170" t="str">
        <f t="shared" si="18"/>
        <v>HOME STRONGER</v>
      </c>
      <c r="V1170" t="str" cm="1">
        <f t="array" ref="V1170">_xlfn.IFS(N1170="H","HOME WIN",N1170="D","DRAW",N1170="A","AWAY WIN")</f>
        <v>HOME WIN</v>
      </c>
    </row>
    <row r="1171" spans="1:22" x14ac:dyDescent="0.45">
      <c r="A1171" t="s">
        <v>35</v>
      </c>
      <c r="B1171" s="2">
        <v>41853</v>
      </c>
      <c r="C1171" s="1">
        <v>0.75</v>
      </c>
      <c r="D1171" t="s">
        <v>47</v>
      </c>
      <c r="E1171" t="s">
        <v>37</v>
      </c>
      <c r="F1171">
        <v>1378.25</v>
      </c>
      <c r="G1171">
        <v>1419.11</v>
      </c>
      <c r="H1171">
        <v>1</v>
      </c>
      <c r="I1171">
        <v>1</v>
      </c>
      <c r="J1171">
        <v>3</v>
      </c>
      <c r="K1171">
        <v>7</v>
      </c>
      <c r="L1171">
        <v>1</v>
      </c>
      <c r="M1171">
        <v>1</v>
      </c>
      <c r="N1171" t="s">
        <v>28</v>
      </c>
      <c r="O1171">
        <v>2.3199999999999998</v>
      </c>
      <c r="P1171">
        <v>3.27</v>
      </c>
      <c r="Q1171">
        <v>3</v>
      </c>
      <c r="R1171">
        <v>2.5</v>
      </c>
      <c r="S1171">
        <v>3.5</v>
      </c>
      <c r="T1171">
        <v>3.25</v>
      </c>
      <c r="U1171" t="str">
        <f t="shared" si="18"/>
        <v>AWAY STRONGER</v>
      </c>
      <c r="V1171" t="str" cm="1">
        <f t="array" ref="V1171">_xlfn.IFS(N1171="H","HOME WIN",N1171="D","DRAW",N1171="A","AWAY WIN")</f>
        <v>DRAW</v>
      </c>
    </row>
    <row r="1172" spans="1:22" x14ac:dyDescent="0.45">
      <c r="A1172" t="s">
        <v>31</v>
      </c>
      <c r="B1172" s="2">
        <v>41854</v>
      </c>
      <c r="C1172" s="1">
        <v>0.66666666666666663</v>
      </c>
      <c r="D1172" t="s">
        <v>33</v>
      </c>
      <c r="E1172" t="s">
        <v>68</v>
      </c>
      <c r="F1172">
        <v>1289.73</v>
      </c>
      <c r="G1172">
        <v>1473.75</v>
      </c>
      <c r="H1172">
        <v>3</v>
      </c>
      <c r="I1172">
        <v>3</v>
      </c>
      <c r="J1172">
        <v>7</v>
      </c>
      <c r="K1172">
        <v>11</v>
      </c>
      <c r="L1172">
        <v>2</v>
      </c>
      <c r="M1172">
        <v>5</v>
      </c>
      <c r="N1172" t="s">
        <v>34</v>
      </c>
      <c r="O1172">
        <v>3.2</v>
      </c>
      <c r="P1172">
        <v>3.35</v>
      </c>
      <c r="Q1172">
        <v>2.19</v>
      </c>
      <c r="R1172">
        <v>3.54</v>
      </c>
      <c r="S1172">
        <v>3.5</v>
      </c>
      <c r="T1172">
        <v>2.2799999999999998</v>
      </c>
      <c r="U1172" t="str">
        <f t="shared" si="18"/>
        <v>AWAY STRONGER</v>
      </c>
      <c r="V1172" t="str" cm="1">
        <f t="array" ref="V1172">_xlfn.IFS(N1172="H","HOME WIN",N1172="D","DRAW",N1172="A","AWAY WIN")</f>
        <v>AWAY WIN</v>
      </c>
    </row>
    <row r="1173" spans="1:22" x14ac:dyDescent="0.45">
      <c r="A1173" t="s">
        <v>61</v>
      </c>
      <c r="B1173" s="2">
        <v>41854</v>
      </c>
      <c r="C1173" s="1">
        <v>0.72916666666666663</v>
      </c>
      <c r="D1173" t="s">
        <v>77</v>
      </c>
      <c r="E1173" t="s">
        <v>63</v>
      </c>
      <c r="F1173">
        <v>1336.63</v>
      </c>
      <c r="G1173">
        <v>1346.72</v>
      </c>
      <c r="H1173">
        <v>2</v>
      </c>
      <c r="I1173">
        <v>3</v>
      </c>
      <c r="J1173">
        <v>3</v>
      </c>
      <c r="K1173">
        <v>6</v>
      </c>
      <c r="L1173">
        <v>0</v>
      </c>
      <c r="M1173">
        <v>1</v>
      </c>
      <c r="N1173" t="s">
        <v>34</v>
      </c>
      <c r="O1173">
        <v>2.16</v>
      </c>
      <c r="P1173">
        <v>3.17</v>
      </c>
      <c r="Q1173">
        <v>3.36</v>
      </c>
      <c r="R1173">
        <v>2.42</v>
      </c>
      <c r="S1173">
        <v>3.34</v>
      </c>
      <c r="T1173">
        <v>3.65</v>
      </c>
      <c r="U1173" t="str">
        <f t="shared" si="18"/>
        <v>AWAY STRONGER</v>
      </c>
      <c r="V1173" t="str" cm="1">
        <f t="array" ref="V1173">_xlfn.IFS(N1173="H","HOME WIN",N1173="D","DRAW",N1173="A","AWAY WIN")</f>
        <v>AWAY WIN</v>
      </c>
    </row>
    <row r="1174" spans="1:22" x14ac:dyDescent="0.45">
      <c r="A1174" t="s">
        <v>35</v>
      </c>
      <c r="B1174" s="2">
        <v>41854</v>
      </c>
      <c r="C1174" s="1">
        <v>0.75</v>
      </c>
      <c r="D1174" t="s">
        <v>36</v>
      </c>
      <c r="E1174" t="s">
        <v>39</v>
      </c>
      <c r="F1174">
        <v>1408.93</v>
      </c>
      <c r="G1174">
        <v>1676.32</v>
      </c>
      <c r="H1174">
        <v>6</v>
      </c>
      <c r="I1174">
        <v>6</v>
      </c>
      <c r="J1174">
        <v>9</v>
      </c>
      <c r="K1174">
        <v>15</v>
      </c>
      <c r="L1174">
        <v>1</v>
      </c>
      <c r="M1174">
        <v>3</v>
      </c>
      <c r="N1174" t="s">
        <v>34</v>
      </c>
      <c r="O1174">
        <v>8.44</v>
      </c>
      <c r="P1174">
        <v>5.16</v>
      </c>
      <c r="Q1174">
        <v>1.32</v>
      </c>
      <c r="R1174">
        <v>10</v>
      </c>
      <c r="S1174">
        <v>5.52</v>
      </c>
      <c r="T1174">
        <v>1.37</v>
      </c>
      <c r="U1174" t="str">
        <f t="shared" si="18"/>
        <v>AWAY STRONGER</v>
      </c>
      <c r="V1174" t="str" cm="1">
        <f t="array" ref="V1174">_xlfn.IFS(N1174="H","HOME WIN",N1174="D","DRAW",N1174="A","AWAY WIN")</f>
        <v>AWAY WIN</v>
      </c>
    </row>
    <row r="1175" spans="1:22" x14ac:dyDescent="0.45">
      <c r="A1175" t="s">
        <v>41</v>
      </c>
      <c r="B1175" s="2">
        <v>41856</v>
      </c>
      <c r="C1175" s="1">
        <v>0.75</v>
      </c>
      <c r="D1175" t="s">
        <v>87</v>
      </c>
      <c r="E1175" t="s">
        <v>53</v>
      </c>
      <c r="F1175">
        <v>1268.23</v>
      </c>
      <c r="G1175">
        <v>1498.52</v>
      </c>
      <c r="H1175">
        <v>4</v>
      </c>
      <c r="I1175">
        <v>5</v>
      </c>
      <c r="J1175">
        <v>6</v>
      </c>
      <c r="K1175">
        <v>10</v>
      </c>
      <c r="L1175">
        <v>2</v>
      </c>
      <c r="M1175">
        <v>2</v>
      </c>
      <c r="N1175" t="s">
        <v>28</v>
      </c>
      <c r="O1175">
        <v>3.82</v>
      </c>
      <c r="P1175">
        <v>3.42</v>
      </c>
      <c r="Q1175">
        <v>1.94</v>
      </c>
      <c r="R1175">
        <v>4.13</v>
      </c>
      <c r="S1175">
        <v>3.71</v>
      </c>
      <c r="T1175">
        <v>2</v>
      </c>
      <c r="U1175" t="str">
        <f t="shared" si="18"/>
        <v>AWAY STRONGER</v>
      </c>
      <c r="V1175" t="str" cm="1">
        <f t="array" ref="V1175">_xlfn.IFS(N1175="H","HOME WIN",N1175="D","DRAW",N1175="A","AWAY WIN")</f>
        <v>DRAW</v>
      </c>
    </row>
    <row r="1176" spans="1:22" x14ac:dyDescent="0.45">
      <c r="A1176" t="s">
        <v>31</v>
      </c>
      <c r="B1176" s="2">
        <v>41856</v>
      </c>
      <c r="C1176" s="1">
        <v>0.79166666666666663</v>
      </c>
      <c r="D1176" t="s">
        <v>57</v>
      </c>
      <c r="E1176" t="s">
        <v>55</v>
      </c>
      <c r="F1176">
        <v>1441.82</v>
      </c>
      <c r="G1176">
        <v>1461.81</v>
      </c>
      <c r="H1176">
        <v>6</v>
      </c>
      <c r="I1176">
        <v>10</v>
      </c>
      <c r="J1176">
        <v>3</v>
      </c>
      <c r="K1176">
        <v>6</v>
      </c>
      <c r="L1176">
        <v>3</v>
      </c>
      <c r="M1176">
        <v>1</v>
      </c>
      <c r="N1176" t="s">
        <v>23</v>
      </c>
      <c r="O1176">
        <v>2.57</v>
      </c>
      <c r="P1176">
        <v>3.37</v>
      </c>
      <c r="Q1176">
        <v>2.62</v>
      </c>
      <c r="R1176">
        <v>2.73</v>
      </c>
      <c r="S1176">
        <v>3.56</v>
      </c>
      <c r="T1176">
        <v>2.75</v>
      </c>
      <c r="U1176" t="str">
        <f t="shared" si="18"/>
        <v>AWAY STRONGER</v>
      </c>
      <c r="V1176" t="str" cm="1">
        <f t="array" ref="V1176">_xlfn.IFS(N1176="H","HOME WIN",N1176="D","DRAW",N1176="A","AWAY WIN")</f>
        <v>HOME WIN</v>
      </c>
    </row>
    <row r="1177" spans="1:22" x14ac:dyDescent="0.45">
      <c r="A1177" t="s">
        <v>31</v>
      </c>
      <c r="B1177" s="2">
        <v>41856</v>
      </c>
      <c r="C1177" s="1">
        <v>0.79166666666666663</v>
      </c>
      <c r="D1177" t="s">
        <v>93</v>
      </c>
      <c r="E1177" t="s">
        <v>33</v>
      </c>
      <c r="F1177">
        <v>1343.46</v>
      </c>
      <c r="G1177">
        <v>1289.73</v>
      </c>
      <c r="H1177">
        <v>4</v>
      </c>
      <c r="I1177">
        <v>6</v>
      </c>
      <c r="J1177">
        <v>0</v>
      </c>
      <c r="K1177">
        <v>3</v>
      </c>
      <c r="L1177">
        <v>2</v>
      </c>
      <c r="M1177">
        <v>1</v>
      </c>
      <c r="N1177" t="s">
        <v>23</v>
      </c>
      <c r="O1177">
        <v>2.2799999999999998</v>
      </c>
      <c r="P1177">
        <v>3.18</v>
      </c>
      <c r="Q1177">
        <v>3.19</v>
      </c>
      <c r="R1177">
        <v>2.39</v>
      </c>
      <c r="S1177">
        <v>3.35</v>
      </c>
      <c r="T1177">
        <v>3.6</v>
      </c>
      <c r="U1177" t="str">
        <f t="shared" si="18"/>
        <v>HOME STRONGER</v>
      </c>
      <c r="V1177" t="str" cm="1">
        <f t="array" ref="V1177">_xlfn.IFS(N1177="H","HOME WIN",N1177="D","DRAW",N1177="A","AWAY WIN")</f>
        <v>HOME WIN</v>
      </c>
    </row>
    <row r="1178" spans="1:22" x14ac:dyDescent="0.45">
      <c r="A1178" t="s">
        <v>20</v>
      </c>
      <c r="B1178" s="2">
        <v>41859</v>
      </c>
      <c r="C1178" s="1">
        <v>0.75</v>
      </c>
      <c r="D1178" t="s">
        <v>60</v>
      </c>
      <c r="E1178" t="s">
        <v>48</v>
      </c>
      <c r="F1178">
        <v>1261.1400000000001</v>
      </c>
      <c r="G1178">
        <v>1309.79</v>
      </c>
      <c r="H1178">
        <v>4</v>
      </c>
      <c r="I1178">
        <v>4</v>
      </c>
      <c r="J1178">
        <v>4</v>
      </c>
      <c r="K1178">
        <v>5</v>
      </c>
      <c r="L1178">
        <v>1</v>
      </c>
      <c r="M1178">
        <v>0</v>
      </c>
      <c r="N1178" t="s">
        <v>23</v>
      </c>
      <c r="O1178">
        <v>2.02</v>
      </c>
      <c r="P1178">
        <v>3.55</v>
      </c>
      <c r="Q1178">
        <v>3.44</v>
      </c>
      <c r="R1178">
        <v>2.15</v>
      </c>
      <c r="S1178">
        <v>3.82</v>
      </c>
      <c r="T1178">
        <v>3.65</v>
      </c>
      <c r="U1178" t="str">
        <f t="shared" si="18"/>
        <v>AWAY STRONGER</v>
      </c>
      <c r="V1178" t="str" cm="1">
        <f t="array" ref="V1178">_xlfn.IFS(N1178="H","HOME WIN",N1178="D","DRAW",N1178="A","AWAY WIN")</f>
        <v>HOME WIN</v>
      </c>
    </row>
    <row r="1179" spans="1:22" x14ac:dyDescent="0.45">
      <c r="A1179" t="s">
        <v>61</v>
      </c>
      <c r="B1179" s="2">
        <v>41863</v>
      </c>
      <c r="C1179" s="1">
        <v>0.70833333333333337</v>
      </c>
      <c r="D1179" t="s">
        <v>63</v>
      </c>
      <c r="E1179" t="s">
        <v>64</v>
      </c>
      <c r="F1179">
        <v>1346.72</v>
      </c>
      <c r="G1179">
        <v>1305.03</v>
      </c>
      <c r="H1179">
        <v>3</v>
      </c>
      <c r="I1179">
        <v>6</v>
      </c>
      <c r="J1179">
        <v>1</v>
      </c>
      <c r="K1179">
        <v>5</v>
      </c>
      <c r="L1179">
        <v>2</v>
      </c>
      <c r="M1179">
        <v>0</v>
      </c>
      <c r="N1179" t="s">
        <v>23</v>
      </c>
      <c r="O1179">
        <v>2.44</v>
      </c>
      <c r="P1179">
        <v>3.15</v>
      </c>
      <c r="Q1179">
        <v>2.88</v>
      </c>
      <c r="R1179">
        <v>2.66</v>
      </c>
      <c r="S1179">
        <v>3.32</v>
      </c>
      <c r="T1179">
        <v>3.1</v>
      </c>
      <c r="U1179" t="str">
        <f t="shared" si="18"/>
        <v>HOME STRONGER</v>
      </c>
      <c r="V1179" t="str" cm="1">
        <f t="array" ref="V1179">_xlfn.IFS(N1179="H","HOME WIN",N1179="D","DRAW",N1179="A","AWAY WIN")</f>
        <v>HOME WIN</v>
      </c>
    </row>
    <row r="1180" spans="1:22" x14ac:dyDescent="0.45">
      <c r="A1180" t="s">
        <v>31</v>
      </c>
      <c r="B1180" s="2">
        <v>41863</v>
      </c>
      <c r="C1180" s="1">
        <v>0.75</v>
      </c>
      <c r="D1180" t="s">
        <v>45</v>
      </c>
      <c r="E1180" t="s">
        <v>56</v>
      </c>
      <c r="F1180">
        <v>1465.77</v>
      </c>
      <c r="G1180">
        <v>1430.34</v>
      </c>
      <c r="H1180">
        <v>1</v>
      </c>
      <c r="I1180">
        <v>4</v>
      </c>
      <c r="J1180">
        <v>3</v>
      </c>
      <c r="K1180">
        <v>5</v>
      </c>
      <c r="L1180">
        <v>0</v>
      </c>
      <c r="M1180">
        <v>0</v>
      </c>
      <c r="N1180" t="s">
        <v>28</v>
      </c>
      <c r="O1180">
        <v>1.91</v>
      </c>
      <c r="P1180">
        <v>3.44</v>
      </c>
      <c r="Q1180">
        <v>3.91</v>
      </c>
      <c r="R1180">
        <v>2</v>
      </c>
      <c r="S1180">
        <v>3.7</v>
      </c>
      <c r="T1180">
        <v>4.28</v>
      </c>
      <c r="U1180" t="str">
        <f t="shared" si="18"/>
        <v>HOME STRONGER</v>
      </c>
      <c r="V1180" t="str" cm="1">
        <f t="array" ref="V1180">_xlfn.IFS(N1180="H","HOME WIN",N1180="D","DRAW",N1180="A","AWAY WIN")</f>
        <v>DRAW</v>
      </c>
    </row>
    <row r="1181" spans="1:22" x14ac:dyDescent="0.45">
      <c r="A1181" t="s">
        <v>41</v>
      </c>
      <c r="B1181" s="2">
        <v>41864</v>
      </c>
      <c r="C1181" s="1">
        <v>0.75</v>
      </c>
      <c r="D1181" t="s">
        <v>91</v>
      </c>
      <c r="E1181" t="s">
        <v>43</v>
      </c>
      <c r="F1181">
        <v>1251.5</v>
      </c>
      <c r="G1181">
        <v>1324.68</v>
      </c>
      <c r="H1181">
        <v>2</v>
      </c>
      <c r="I1181">
        <v>3</v>
      </c>
      <c r="J1181">
        <v>4</v>
      </c>
      <c r="K1181">
        <v>8</v>
      </c>
      <c r="L1181">
        <v>1</v>
      </c>
      <c r="M1181">
        <v>2</v>
      </c>
      <c r="N1181" t="s">
        <v>34</v>
      </c>
      <c r="O1181">
        <v>2.34</v>
      </c>
      <c r="P1181">
        <v>3.27</v>
      </c>
      <c r="Q1181">
        <v>2.98</v>
      </c>
      <c r="R1181">
        <v>2.52</v>
      </c>
      <c r="S1181">
        <v>3.46</v>
      </c>
      <c r="T1181">
        <v>3.25</v>
      </c>
      <c r="U1181" t="str">
        <f t="shared" si="18"/>
        <v>AWAY STRONGER</v>
      </c>
      <c r="V1181" t="str" cm="1">
        <f t="array" ref="V1181">_xlfn.IFS(N1181="H","HOME WIN",N1181="D","DRAW",N1181="A","AWAY WIN")</f>
        <v>AWAY WIN</v>
      </c>
    </row>
    <row r="1182" spans="1:22" x14ac:dyDescent="0.45">
      <c r="A1182" t="s">
        <v>41</v>
      </c>
      <c r="B1182" s="2">
        <v>41864</v>
      </c>
      <c r="C1182" s="1">
        <v>0.75347222222222221</v>
      </c>
      <c r="D1182" t="s">
        <v>53</v>
      </c>
      <c r="E1182" t="s">
        <v>70</v>
      </c>
      <c r="F1182">
        <v>1498.52</v>
      </c>
      <c r="G1182">
        <v>1389.08</v>
      </c>
      <c r="H1182">
        <v>4</v>
      </c>
      <c r="I1182">
        <v>10</v>
      </c>
      <c r="J1182">
        <v>3</v>
      </c>
      <c r="K1182">
        <v>5</v>
      </c>
      <c r="L1182">
        <v>1</v>
      </c>
      <c r="M1182">
        <v>1</v>
      </c>
      <c r="N1182" t="s">
        <v>28</v>
      </c>
      <c r="O1182">
        <v>1.79</v>
      </c>
      <c r="P1182">
        <v>3.56</v>
      </c>
      <c r="Q1182">
        <v>4.38</v>
      </c>
      <c r="R1182">
        <v>1.9</v>
      </c>
      <c r="S1182">
        <v>3.8</v>
      </c>
      <c r="T1182">
        <v>4.75</v>
      </c>
      <c r="U1182" t="str">
        <f t="shared" si="18"/>
        <v>HOME STRONGER</v>
      </c>
      <c r="V1182" t="str" cm="1">
        <f t="array" ref="V1182">_xlfn.IFS(N1182="H","HOME WIN",N1182="D","DRAW",N1182="A","AWAY WIN")</f>
        <v>DRAW</v>
      </c>
    </row>
    <row r="1183" spans="1:22" x14ac:dyDescent="0.45">
      <c r="A1183" t="s">
        <v>35</v>
      </c>
      <c r="B1183" s="2">
        <v>41864</v>
      </c>
      <c r="C1183" s="1">
        <v>0.77083333333333337</v>
      </c>
      <c r="D1183" t="s">
        <v>100</v>
      </c>
      <c r="E1183" t="s">
        <v>47</v>
      </c>
      <c r="F1183">
        <v>1343.25</v>
      </c>
      <c r="G1183">
        <v>1378.25</v>
      </c>
      <c r="H1183">
        <v>6</v>
      </c>
      <c r="I1183">
        <v>10</v>
      </c>
      <c r="J1183">
        <v>5</v>
      </c>
      <c r="K1183">
        <v>5</v>
      </c>
      <c r="L1183">
        <v>0</v>
      </c>
      <c r="M1183">
        <v>2</v>
      </c>
      <c r="N1183" t="s">
        <v>34</v>
      </c>
      <c r="O1183">
        <v>2.04</v>
      </c>
      <c r="P1183">
        <v>3.39</v>
      </c>
      <c r="Q1183">
        <v>3.46</v>
      </c>
      <c r="R1183">
        <v>2.12</v>
      </c>
      <c r="S1183">
        <v>3.69</v>
      </c>
      <c r="T1183">
        <v>3.9</v>
      </c>
      <c r="U1183" t="str">
        <f t="shared" si="18"/>
        <v>AWAY STRONGER</v>
      </c>
      <c r="V1183" t="str" cm="1">
        <f t="array" ref="V1183">_xlfn.IFS(N1183="H","HOME WIN",N1183="D","DRAW",N1183="A","AWAY WIN")</f>
        <v>AWAY WIN</v>
      </c>
    </row>
    <row r="1184" spans="1:22" x14ac:dyDescent="0.45">
      <c r="A1184" t="s">
        <v>41</v>
      </c>
      <c r="B1184" s="2">
        <v>41865</v>
      </c>
      <c r="C1184" s="1">
        <v>0.75</v>
      </c>
      <c r="D1184" t="s">
        <v>54</v>
      </c>
      <c r="E1184" t="s">
        <v>97</v>
      </c>
      <c r="F1184">
        <v>1424.71</v>
      </c>
      <c r="G1184">
        <v>1289.8499999999999</v>
      </c>
      <c r="H1184">
        <v>2</v>
      </c>
      <c r="I1184">
        <v>4</v>
      </c>
      <c r="J1184">
        <v>4</v>
      </c>
      <c r="K1184">
        <v>8</v>
      </c>
      <c r="L1184">
        <v>3</v>
      </c>
      <c r="M1184">
        <v>1</v>
      </c>
      <c r="N1184" t="s">
        <v>23</v>
      </c>
      <c r="O1184">
        <v>1.64</v>
      </c>
      <c r="P1184">
        <v>3.73</v>
      </c>
      <c r="Q1184">
        <v>5.26</v>
      </c>
      <c r="R1184">
        <v>1.7</v>
      </c>
      <c r="S1184">
        <v>4</v>
      </c>
      <c r="T1184">
        <v>5.89</v>
      </c>
      <c r="U1184" t="str">
        <f t="shared" si="18"/>
        <v>HOME STRONGER</v>
      </c>
      <c r="V1184" t="str" cm="1">
        <f t="array" ref="V1184">_xlfn.IFS(N1184="H","HOME WIN",N1184="D","DRAW",N1184="A","AWAY WIN")</f>
        <v>HOME WIN</v>
      </c>
    </row>
    <row r="1185" spans="1:22" x14ac:dyDescent="0.45">
      <c r="A1185" t="s">
        <v>41</v>
      </c>
      <c r="B1185" s="2">
        <v>41865</v>
      </c>
      <c r="C1185" s="1">
        <v>0.75347222222222221</v>
      </c>
      <c r="D1185" t="s">
        <v>52</v>
      </c>
      <c r="E1185" t="s">
        <v>51</v>
      </c>
      <c r="F1185">
        <v>1388.48</v>
      </c>
      <c r="G1185">
        <v>1443.3</v>
      </c>
      <c r="H1185">
        <v>2</v>
      </c>
      <c r="I1185">
        <v>3</v>
      </c>
      <c r="J1185">
        <v>4</v>
      </c>
      <c r="K1185">
        <v>8</v>
      </c>
      <c r="L1185">
        <v>4</v>
      </c>
      <c r="M1185">
        <v>1</v>
      </c>
      <c r="N1185" t="s">
        <v>23</v>
      </c>
      <c r="O1185">
        <v>3</v>
      </c>
      <c r="P1185">
        <v>3.3</v>
      </c>
      <c r="Q1185">
        <v>2.3199999999999998</v>
      </c>
      <c r="R1185">
        <v>3.2</v>
      </c>
      <c r="S1185">
        <v>3.51</v>
      </c>
      <c r="T1185">
        <v>2.41</v>
      </c>
      <c r="U1185" t="str">
        <f t="shared" si="18"/>
        <v>AWAY STRONGER</v>
      </c>
      <c r="V1185" t="str" cm="1">
        <f t="array" ref="V1185">_xlfn.IFS(N1185="H","HOME WIN",N1185="D","DRAW",N1185="A","AWAY WIN")</f>
        <v>HOME WIN</v>
      </c>
    </row>
    <row r="1186" spans="1:22" x14ac:dyDescent="0.45">
      <c r="A1186" t="s">
        <v>20</v>
      </c>
      <c r="B1186" s="2">
        <v>41866</v>
      </c>
      <c r="C1186" s="1">
        <v>0.75</v>
      </c>
      <c r="D1186" t="s">
        <v>88</v>
      </c>
      <c r="E1186" t="s">
        <v>58</v>
      </c>
      <c r="F1186">
        <v>1259.1300000000001</v>
      </c>
      <c r="G1186">
        <v>1411.79</v>
      </c>
      <c r="H1186">
        <v>6</v>
      </c>
      <c r="I1186">
        <v>9</v>
      </c>
      <c r="J1186">
        <v>6</v>
      </c>
      <c r="K1186">
        <v>7</v>
      </c>
      <c r="L1186">
        <v>2</v>
      </c>
      <c r="M1186">
        <v>3</v>
      </c>
      <c r="N1186" t="s">
        <v>34</v>
      </c>
      <c r="O1186">
        <v>2.66</v>
      </c>
      <c r="P1186">
        <v>3.39</v>
      </c>
      <c r="Q1186">
        <v>2.54</v>
      </c>
      <c r="R1186">
        <v>2.82</v>
      </c>
      <c r="S1186">
        <v>3.6</v>
      </c>
      <c r="T1186">
        <v>2.75</v>
      </c>
      <c r="U1186" t="str">
        <f t="shared" si="18"/>
        <v>AWAY STRONGER</v>
      </c>
      <c r="V1186" t="str" cm="1">
        <f t="array" ref="V1186">_xlfn.IFS(N1186="H","HOME WIN",N1186="D","DRAW",N1186="A","AWAY WIN")</f>
        <v>AWAY WIN</v>
      </c>
    </row>
    <row r="1187" spans="1:22" x14ac:dyDescent="0.45">
      <c r="A1187" t="s">
        <v>61</v>
      </c>
      <c r="B1187" s="2">
        <v>41866</v>
      </c>
      <c r="C1187" s="1">
        <v>0.8125</v>
      </c>
      <c r="D1187" t="s">
        <v>80</v>
      </c>
      <c r="E1187" t="s">
        <v>62</v>
      </c>
      <c r="F1187">
        <v>1304.52</v>
      </c>
      <c r="G1187">
        <v>1550.95</v>
      </c>
      <c r="H1187">
        <v>6</v>
      </c>
      <c r="I1187">
        <v>8</v>
      </c>
      <c r="J1187">
        <v>6</v>
      </c>
      <c r="K1187">
        <v>9</v>
      </c>
      <c r="L1187">
        <v>0</v>
      </c>
      <c r="M1187">
        <v>3</v>
      </c>
      <c r="N1187" t="s">
        <v>34</v>
      </c>
      <c r="O1187">
        <v>5.83</v>
      </c>
      <c r="P1187">
        <v>3.81</v>
      </c>
      <c r="Q1187">
        <v>1.57</v>
      </c>
      <c r="R1187">
        <v>7.1</v>
      </c>
      <c r="S1187">
        <v>4.2</v>
      </c>
      <c r="T1187">
        <v>1.73</v>
      </c>
      <c r="U1187" t="str">
        <f t="shared" si="18"/>
        <v>AWAY STRONGER</v>
      </c>
      <c r="V1187" t="str" cm="1">
        <f t="array" ref="V1187">_xlfn.IFS(N1187="H","HOME WIN",N1187="D","DRAW",N1187="A","AWAY WIN")</f>
        <v>AWAY WIN</v>
      </c>
    </row>
    <row r="1188" spans="1:22" x14ac:dyDescent="0.45">
      <c r="A1188" t="s">
        <v>20</v>
      </c>
      <c r="B1188" s="2">
        <v>41867</v>
      </c>
      <c r="C1188" s="1">
        <v>0.60416666666666663</v>
      </c>
      <c r="D1188" t="s">
        <v>59</v>
      </c>
      <c r="E1188" t="s">
        <v>26</v>
      </c>
      <c r="F1188">
        <v>1349.26</v>
      </c>
      <c r="G1188">
        <v>1239.79</v>
      </c>
      <c r="H1188">
        <v>4</v>
      </c>
      <c r="I1188">
        <v>4</v>
      </c>
      <c r="J1188">
        <v>1</v>
      </c>
      <c r="K1188">
        <v>7</v>
      </c>
      <c r="L1188">
        <v>4</v>
      </c>
      <c r="M1188">
        <v>2</v>
      </c>
      <c r="N1188" t="s">
        <v>23</v>
      </c>
      <c r="O1188">
        <v>1.57</v>
      </c>
      <c r="P1188">
        <v>3.94</v>
      </c>
      <c r="Q1188">
        <v>5.72</v>
      </c>
      <c r="R1188">
        <v>1.69</v>
      </c>
      <c r="S1188">
        <v>4.3499999999999996</v>
      </c>
      <c r="T1188">
        <v>6.8</v>
      </c>
      <c r="U1188" t="str">
        <f t="shared" si="18"/>
        <v>HOME STRONGER</v>
      </c>
      <c r="V1188" t="str" cm="1">
        <f t="array" ref="V1188">_xlfn.IFS(N1188="H","HOME WIN",N1188="D","DRAW",N1188="A","AWAY WIN")</f>
        <v>HOME WIN</v>
      </c>
    </row>
    <row r="1189" spans="1:22" x14ac:dyDescent="0.45">
      <c r="A1189" t="s">
        <v>81</v>
      </c>
      <c r="B1189" s="2">
        <v>41867</v>
      </c>
      <c r="C1189" s="1">
        <v>0.70833333333333337</v>
      </c>
      <c r="D1189" t="s">
        <v>82</v>
      </c>
      <c r="E1189" t="s">
        <v>101</v>
      </c>
      <c r="F1189">
        <v>1754.08</v>
      </c>
      <c r="G1189">
        <v>1432.21</v>
      </c>
      <c r="H1189">
        <v>6</v>
      </c>
      <c r="I1189">
        <v>12</v>
      </c>
      <c r="J1189">
        <v>4</v>
      </c>
      <c r="K1189">
        <v>7</v>
      </c>
      <c r="L1189">
        <v>1</v>
      </c>
      <c r="M1189">
        <v>0</v>
      </c>
      <c r="N1189" t="s">
        <v>23</v>
      </c>
      <c r="O1189">
        <v>1.1599999999999999</v>
      </c>
      <c r="P1189">
        <v>7.06</v>
      </c>
      <c r="Q1189">
        <v>15.35</v>
      </c>
      <c r="R1189">
        <v>1.18</v>
      </c>
      <c r="S1189">
        <v>9.4</v>
      </c>
      <c r="T1189">
        <v>21</v>
      </c>
      <c r="U1189" t="str">
        <f t="shared" si="18"/>
        <v>HOME STRONGER</v>
      </c>
      <c r="V1189" t="str" cm="1">
        <f t="array" ref="V1189">_xlfn.IFS(N1189="H","HOME WIN",N1189="D","DRAW",N1189="A","AWAY WIN")</f>
        <v>HOME WIN</v>
      </c>
    </row>
    <row r="1190" spans="1:22" x14ac:dyDescent="0.45">
      <c r="A1190" t="s">
        <v>61</v>
      </c>
      <c r="B1190" s="2">
        <v>41867</v>
      </c>
      <c r="C1190" s="1">
        <v>0.70833333333333337</v>
      </c>
      <c r="D1190" t="s">
        <v>85</v>
      </c>
      <c r="E1190" t="s">
        <v>63</v>
      </c>
      <c r="F1190">
        <v>1294.96</v>
      </c>
      <c r="G1190">
        <v>1353.09</v>
      </c>
      <c r="H1190">
        <v>1</v>
      </c>
      <c r="I1190">
        <v>3</v>
      </c>
      <c r="J1190">
        <v>6</v>
      </c>
      <c r="K1190">
        <v>9</v>
      </c>
      <c r="L1190">
        <v>0</v>
      </c>
      <c r="M1190">
        <v>1</v>
      </c>
      <c r="N1190" t="s">
        <v>34</v>
      </c>
      <c r="O1190">
        <v>2.93</v>
      </c>
      <c r="P1190">
        <v>3.12</v>
      </c>
      <c r="Q1190">
        <v>2.41</v>
      </c>
      <c r="R1190">
        <v>3.21</v>
      </c>
      <c r="S1190">
        <v>3.28</v>
      </c>
      <c r="T1190">
        <v>2.6</v>
      </c>
      <c r="U1190" t="str">
        <f t="shared" si="18"/>
        <v>AWAY STRONGER</v>
      </c>
      <c r="V1190" t="str" cm="1">
        <f t="array" ref="V1190">_xlfn.IFS(N1190="H","HOME WIN",N1190="D","DRAW",N1190="A","AWAY WIN")</f>
        <v>AWAY WIN</v>
      </c>
    </row>
    <row r="1191" spans="1:22" x14ac:dyDescent="0.45">
      <c r="A1191" t="s">
        <v>20</v>
      </c>
      <c r="B1191" s="2">
        <v>41867</v>
      </c>
      <c r="C1191" s="1">
        <v>0.70833333333333337</v>
      </c>
      <c r="D1191" t="s">
        <v>48</v>
      </c>
      <c r="E1191" t="s">
        <v>24</v>
      </c>
      <c r="F1191">
        <v>1295.54</v>
      </c>
      <c r="G1191">
        <v>1319.62</v>
      </c>
      <c r="H1191">
        <v>1</v>
      </c>
      <c r="I1191">
        <v>5</v>
      </c>
      <c r="J1191">
        <v>7</v>
      </c>
      <c r="K1191">
        <v>7</v>
      </c>
      <c r="L1191">
        <v>3</v>
      </c>
      <c r="M1191">
        <v>0</v>
      </c>
      <c r="N1191" t="s">
        <v>23</v>
      </c>
      <c r="O1191">
        <v>2.08</v>
      </c>
      <c r="P1191">
        <v>3.43</v>
      </c>
      <c r="Q1191">
        <v>3.42</v>
      </c>
      <c r="R1191">
        <v>2.17</v>
      </c>
      <c r="S1191">
        <v>3.6</v>
      </c>
      <c r="T1191">
        <v>3.67</v>
      </c>
      <c r="U1191" t="str">
        <f t="shared" si="18"/>
        <v>AWAY STRONGER</v>
      </c>
      <c r="V1191" t="str" cm="1">
        <f t="array" ref="V1191">_xlfn.IFS(N1191="H","HOME WIN",N1191="D","DRAW",N1191="A","AWAY WIN")</f>
        <v>HOME WIN</v>
      </c>
    </row>
    <row r="1192" spans="1:22" x14ac:dyDescent="0.45">
      <c r="A1192" t="s">
        <v>31</v>
      </c>
      <c r="B1192" s="2">
        <v>41867</v>
      </c>
      <c r="C1192" s="1">
        <v>0.70833333333333337</v>
      </c>
      <c r="D1192" t="s">
        <v>68</v>
      </c>
      <c r="E1192" t="s">
        <v>45</v>
      </c>
      <c r="F1192">
        <v>1495.44</v>
      </c>
      <c r="G1192">
        <v>1455.96</v>
      </c>
      <c r="H1192">
        <v>7</v>
      </c>
      <c r="I1192">
        <v>11</v>
      </c>
      <c r="J1192">
        <v>2</v>
      </c>
      <c r="K1192">
        <v>5</v>
      </c>
      <c r="L1192">
        <v>1</v>
      </c>
      <c r="M1192">
        <v>1</v>
      </c>
      <c r="N1192" t="s">
        <v>28</v>
      </c>
      <c r="O1192">
        <v>2.56</v>
      </c>
      <c r="P1192">
        <v>3.25</v>
      </c>
      <c r="Q1192">
        <v>2.72</v>
      </c>
      <c r="R1192">
        <v>2.73</v>
      </c>
      <c r="S1192">
        <v>3.4</v>
      </c>
      <c r="T1192">
        <v>2.9</v>
      </c>
      <c r="U1192" t="str">
        <f t="shared" si="18"/>
        <v>HOME STRONGER</v>
      </c>
      <c r="V1192" t="str" cm="1">
        <f t="array" ref="V1192">_xlfn.IFS(N1192="H","HOME WIN",N1192="D","DRAW",N1192="A","AWAY WIN")</f>
        <v>DRAW</v>
      </c>
    </row>
    <row r="1193" spans="1:22" x14ac:dyDescent="0.45">
      <c r="A1193" t="s">
        <v>35</v>
      </c>
      <c r="B1193" s="2">
        <v>41867</v>
      </c>
      <c r="C1193" s="1">
        <v>0.75</v>
      </c>
      <c r="D1193" t="s">
        <v>47</v>
      </c>
      <c r="E1193" t="s">
        <v>39</v>
      </c>
      <c r="F1193">
        <v>1396.59</v>
      </c>
      <c r="G1193">
        <v>1690.33</v>
      </c>
      <c r="H1193">
        <v>7</v>
      </c>
      <c r="I1193">
        <v>8</v>
      </c>
      <c r="J1193">
        <v>9</v>
      </c>
      <c r="K1193">
        <v>15</v>
      </c>
      <c r="L1193">
        <v>0</v>
      </c>
      <c r="M1193">
        <v>3</v>
      </c>
      <c r="N1193" t="s">
        <v>34</v>
      </c>
      <c r="O1193">
        <v>10.43</v>
      </c>
      <c r="P1193">
        <v>6.06</v>
      </c>
      <c r="Q1193">
        <v>1.24</v>
      </c>
      <c r="R1193">
        <v>13</v>
      </c>
      <c r="S1193">
        <v>7.5</v>
      </c>
      <c r="T1193">
        <v>1.3</v>
      </c>
      <c r="U1193" t="str">
        <f t="shared" si="18"/>
        <v>AWAY STRONGER</v>
      </c>
      <c r="V1193" t="str" cm="1">
        <f t="array" ref="V1193">_xlfn.IFS(N1193="H","HOME WIN",N1193="D","DRAW",N1193="A","AWAY WIN")</f>
        <v>AWAY WIN</v>
      </c>
    </row>
    <row r="1194" spans="1:22" x14ac:dyDescent="0.45">
      <c r="A1194" t="s">
        <v>31</v>
      </c>
      <c r="B1194" s="2">
        <v>41868</v>
      </c>
      <c r="C1194" s="1">
        <v>0.54166666666666663</v>
      </c>
      <c r="D1194" t="s">
        <v>93</v>
      </c>
      <c r="E1194" t="s">
        <v>32</v>
      </c>
      <c r="F1194">
        <v>1355.34</v>
      </c>
      <c r="G1194">
        <v>1335.48</v>
      </c>
      <c r="H1194">
        <v>6</v>
      </c>
      <c r="I1194">
        <v>7</v>
      </c>
      <c r="J1194">
        <v>1</v>
      </c>
      <c r="K1194">
        <v>1</v>
      </c>
      <c r="L1194">
        <v>2</v>
      </c>
      <c r="M1194">
        <v>0</v>
      </c>
      <c r="N1194" t="s">
        <v>23</v>
      </c>
      <c r="O1194">
        <v>2.19</v>
      </c>
      <c r="P1194">
        <v>3.28</v>
      </c>
      <c r="Q1194">
        <v>3.28</v>
      </c>
      <c r="R1194">
        <v>2.29</v>
      </c>
      <c r="S1194">
        <v>3.55</v>
      </c>
      <c r="T1194">
        <v>3.6</v>
      </c>
      <c r="U1194" t="str">
        <f t="shared" si="18"/>
        <v>HOME STRONGER</v>
      </c>
      <c r="V1194" t="str" cm="1">
        <f t="array" ref="V1194">_xlfn.IFS(N1194="H","HOME WIN",N1194="D","DRAW",N1194="A","AWAY WIN")</f>
        <v>HOME WIN</v>
      </c>
    </row>
    <row r="1195" spans="1:22" x14ac:dyDescent="0.45">
      <c r="A1195" t="s">
        <v>41</v>
      </c>
      <c r="B1195" s="2">
        <v>41868</v>
      </c>
      <c r="C1195" s="1">
        <v>0.6875</v>
      </c>
      <c r="D1195" t="s">
        <v>51</v>
      </c>
      <c r="E1195" t="s">
        <v>54</v>
      </c>
      <c r="F1195">
        <v>1434.35</v>
      </c>
      <c r="G1195">
        <v>1400.72</v>
      </c>
      <c r="H1195">
        <v>3</v>
      </c>
      <c r="I1195">
        <v>5</v>
      </c>
      <c r="J1195">
        <v>4</v>
      </c>
      <c r="K1195">
        <v>6</v>
      </c>
      <c r="L1195">
        <v>2</v>
      </c>
      <c r="M1195">
        <v>0</v>
      </c>
      <c r="N1195" t="s">
        <v>23</v>
      </c>
      <c r="O1195">
        <v>1.53</v>
      </c>
      <c r="P1195">
        <v>4.07</v>
      </c>
      <c r="Q1195">
        <v>5.94</v>
      </c>
      <c r="R1195">
        <v>1.6</v>
      </c>
      <c r="S1195">
        <v>4.5999999999999996</v>
      </c>
      <c r="T1195">
        <v>6.56</v>
      </c>
      <c r="U1195" t="str">
        <f t="shared" si="18"/>
        <v>HOME STRONGER</v>
      </c>
      <c r="V1195" t="str" cm="1">
        <f t="array" ref="V1195">_xlfn.IFS(N1195="H","HOME WIN",N1195="D","DRAW",N1195="A","AWAY WIN")</f>
        <v>HOME WIN</v>
      </c>
    </row>
    <row r="1196" spans="1:22" x14ac:dyDescent="0.45">
      <c r="A1196" t="s">
        <v>20</v>
      </c>
      <c r="B1196" s="2">
        <v>41868</v>
      </c>
      <c r="C1196" s="1">
        <v>0.70833333333333337</v>
      </c>
      <c r="D1196" t="s">
        <v>60</v>
      </c>
      <c r="E1196" t="s">
        <v>30</v>
      </c>
      <c r="F1196">
        <v>1253.1300000000001</v>
      </c>
      <c r="G1196">
        <v>1425.38</v>
      </c>
      <c r="H1196">
        <v>4</v>
      </c>
      <c r="I1196">
        <v>7</v>
      </c>
      <c r="J1196">
        <v>4</v>
      </c>
      <c r="K1196">
        <v>8</v>
      </c>
      <c r="L1196">
        <v>3</v>
      </c>
      <c r="M1196">
        <v>1</v>
      </c>
      <c r="N1196" t="s">
        <v>23</v>
      </c>
      <c r="O1196">
        <v>2.84</v>
      </c>
      <c r="P1196">
        <v>3.52</v>
      </c>
      <c r="Q1196">
        <v>2.33</v>
      </c>
      <c r="R1196">
        <v>3.05</v>
      </c>
      <c r="S1196">
        <v>3.81</v>
      </c>
      <c r="T1196">
        <v>2.48</v>
      </c>
      <c r="U1196" t="str">
        <f t="shared" si="18"/>
        <v>AWAY STRONGER</v>
      </c>
      <c r="V1196" t="str" cm="1">
        <f t="array" ref="V1196">_xlfn.IFS(N1196="H","HOME WIN",N1196="D","DRAW",N1196="A","AWAY WIN")</f>
        <v>HOME WIN</v>
      </c>
    </row>
    <row r="1197" spans="1:22" x14ac:dyDescent="0.45">
      <c r="A1197" t="s">
        <v>20</v>
      </c>
      <c r="B1197" s="2">
        <v>41868</v>
      </c>
      <c r="C1197" s="1">
        <v>0.75</v>
      </c>
      <c r="D1197" t="s">
        <v>29</v>
      </c>
      <c r="E1197" t="s">
        <v>40</v>
      </c>
      <c r="F1197">
        <v>1317.85</v>
      </c>
      <c r="G1197">
        <v>1346</v>
      </c>
      <c r="H1197">
        <v>2</v>
      </c>
      <c r="I1197">
        <v>8</v>
      </c>
      <c r="J1197">
        <v>7</v>
      </c>
      <c r="K1197">
        <v>11</v>
      </c>
      <c r="L1197">
        <v>2</v>
      </c>
      <c r="M1197">
        <v>1</v>
      </c>
      <c r="N1197" t="s">
        <v>23</v>
      </c>
      <c r="O1197">
        <v>2.23</v>
      </c>
      <c r="P1197">
        <v>3.45</v>
      </c>
      <c r="Q1197">
        <v>3.05</v>
      </c>
      <c r="R1197">
        <v>2.38</v>
      </c>
      <c r="S1197">
        <v>3.7</v>
      </c>
      <c r="T1197">
        <v>3.3</v>
      </c>
      <c r="U1197" t="str">
        <f t="shared" si="18"/>
        <v>AWAY STRONGER</v>
      </c>
      <c r="V1197" t="str" cm="1">
        <f t="array" ref="V1197">_xlfn.IFS(N1197="H","HOME WIN",N1197="D","DRAW",N1197="A","AWAY WIN")</f>
        <v>HOME WIN</v>
      </c>
    </row>
    <row r="1198" spans="1:22" x14ac:dyDescent="0.45">
      <c r="A1198" t="s">
        <v>31</v>
      </c>
      <c r="B1198" s="2">
        <v>41869</v>
      </c>
      <c r="C1198" s="1">
        <v>0.75</v>
      </c>
      <c r="D1198" t="s">
        <v>99</v>
      </c>
      <c r="E1198" t="s">
        <v>56</v>
      </c>
      <c r="F1198">
        <v>1385.61</v>
      </c>
      <c r="G1198">
        <v>1462.92</v>
      </c>
      <c r="H1198">
        <v>4</v>
      </c>
      <c r="I1198">
        <v>7</v>
      </c>
      <c r="J1198">
        <v>4</v>
      </c>
      <c r="K1198">
        <v>5</v>
      </c>
      <c r="L1198">
        <v>0</v>
      </c>
      <c r="M1198">
        <v>0</v>
      </c>
      <c r="N1198" t="s">
        <v>28</v>
      </c>
      <c r="O1198">
        <v>3.22</v>
      </c>
      <c r="P1198">
        <v>3.38</v>
      </c>
      <c r="Q1198">
        <v>2.15</v>
      </c>
      <c r="R1198">
        <v>3.5</v>
      </c>
      <c r="S1198">
        <v>3.6</v>
      </c>
      <c r="T1198">
        <v>2.21</v>
      </c>
      <c r="U1198" t="str">
        <f t="shared" si="18"/>
        <v>AWAY STRONGER</v>
      </c>
      <c r="V1198" t="str" cm="1">
        <f t="array" ref="V1198">_xlfn.IFS(N1198="H","HOME WIN",N1198="D","DRAW",N1198="A","AWAY WIN")</f>
        <v>DRAW</v>
      </c>
    </row>
    <row r="1199" spans="1:22" x14ac:dyDescent="0.45">
      <c r="A1199" t="s">
        <v>20</v>
      </c>
      <c r="B1199" s="2">
        <v>41873</v>
      </c>
      <c r="C1199" s="1">
        <v>0.75</v>
      </c>
      <c r="D1199" t="s">
        <v>69</v>
      </c>
      <c r="E1199" t="s">
        <v>59</v>
      </c>
      <c r="F1199">
        <v>1176.73</v>
      </c>
      <c r="G1199">
        <v>1349.26</v>
      </c>
      <c r="H1199">
        <v>1</v>
      </c>
      <c r="I1199">
        <v>1</v>
      </c>
      <c r="J1199">
        <v>7</v>
      </c>
      <c r="K1199">
        <v>7</v>
      </c>
      <c r="L1199">
        <v>2</v>
      </c>
      <c r="M1199">
        <v>2</v>
      </c>
      <c r="N1199" t="s">
        <v>28</v>
      </c>
      <c r="O1199">
        <v>3.36</v>
      </c>
      <c r="P1199">
        <v>3.42</v>
      </c>
      <c r="Q1199">
        <v>2.09</v>
      </c>
      <c r="R1199">
        <v>3.55</v>
      </c>
      <c r="S1199">
        <v>3.6</v>
      </c>
      <c r="T1199">
        <v>2.2000000000000002</v>
      </c>
      <c r="U1199" t="str">
        <f t="shared" si="18"/>
        <v>AWAY STRONGER</v>
      </c>
      <c r="V1199" t="str" cm="1">
        <f t="array" ref="V1199">_xlfn.IFS(N1199="H","HOME WIN",N1199="D","DRAW",N1199="A","AWAY WIN")</f>
        <v>DRAW</v>
      </c>
    </row>
    <row r="1200" spans="1:22" x14ac:dyDescent="0.45">
      <c r="A1200" t="s">
        <v>61</v>
      </c>
      <c r="B1200" s="2">
        <v>41874</v>
      </c>
      <c r="C1200" s="1">
        <v>0.60416666666666663</v>
      </c>
      <c r="D1200" t="s">
        <v>90</v>
      </c>
      <c r="E1200" t="s">
        <v>64</v>
      </c>
      <c r="F1200">
        <v>1234.72</v>
      </c>
      <c r="G1200">
        <v>1331.93</v>
      </c>
      <c r="H1200">
        <v>5</v>
      </c>
      <c r="I1200">
        <v>5</v>
      </c>
      <c r="J1200">
        <v>1</v>
      </c>
      <c r="K1200">
        <v>2</v>
      </c>
      <c r="L1200">
        <v>1</v>
      </c>
      <c r="M1200">
        <v>3</v>
      </c>
      <c r="N1200" t="s">
        <v>34</v>
      </c>
      <c r="O1200">
        <v>2.2200000000000002</v>
      </c>
      <c r="P1200">
        <v>3.17</v>
      </c>
      <c r="Q1200">
        <v>3.21</v>
      </c>
      <c r="R1200">
        <v>2.2999999999999998</v>
      </c>
      <c r="S1200">
        <v>3.31</v>
      </c>
      <c r="T1200">
        <v>3.6</v>
      </c>
      <c r="U1200" t="str">
        <f t="shared" si="18"/>
        <v>AWAY STRONGER</v>
      </c>
      <c r="V1200" t="str" cm="1">
        <f t="array" ref="V1200">_xlfn.IFS(N1200="H","HOME WIN",N1200="D","DRAW",N1200="A","AWAY WIN")</f>
        <v>AWAY WIN</v>
      </c>
    </row>
    <row r="1201" spans="1:22" x14ac:dyDescent="0.45">
      <c r="A1201" t="s">
        <v>20</v>
      </c>
      <c r="B1201" s="2">
        <v>41874</v>
      </c>
      <c r="C1201" s="1">
        <v>0.60416666666666663</v>
      </c>
      <c r="D1201" t="s">
        <v>58</v>
      </c>
      <c r="E1201" t="s">
        <v>22</v>
      </c>
      <c r="F1201">
        <v>1411.79</v>
      </c>
      <c r="G1201">
        <v>1194.8599999999999</v>
      </c>
      <c r="H1201">
        <v>6</v>
      </c>
      <c r="I1201">
        <v>10</v>
      </c>
      <c r="J1201">
        <v>1</v>
      </c>
      <c r="K1201">
        <v>1</v>
      </c>
      <c r="L1201">
        <v>2</v>
      </c>
      <c r="M1201">
        <v>3</v>
      </c>
      <c r="N1201" t="s">
        <v>34</v>
      </c>
      <c r="O1201">
        <v>1.49</v>
      </c>
      <c r="P1201">
        <v>4.45</v>
      </c>
      <c r="Q1201">
        <v>5.91</v>
      </c>
      <c r="R1201">
        <v>1.55</v>
      </c>
      <c r="S1201">
        <v>4.92</v>
      </c>
      <c r="T1201">
        <v>7</v>
      </c>
      <c r="U1201" t="str">
        <f t="shared" si="18"/>
        <v>HOME STRONGER</v>
      </c>
      <c r="V1201" t="str" cm="1">
        <f t="array" ref="V1201">_xlfn.IFS(N1201="H","HOME WIN",N1201="D","DRAW",N1201="A","AWAY WIN")</f>
        <v>AWAY WIN</v>
      </c>
    </row>
    <row r="1202" spans="1:22" x14ac:dyDescent="0.45">
      <c r="A1202" t="s">
        <v>20</v>
      </c>
      <c r="B1202" s="2">
        <v>41874</v>
      </c>
      <c r="C1202" s="1">
        <v>0.70833333333333337</v>
      </c>
      <c r="D1202" t="s">
        <v>40</v>
      </c>
      <c r="E1202" t="s">
        <v>60</v>
      </c>
      <c r="F1202">
        <v>1346</v>
      </c>
      <c r="G1202">
        <v>1253.1300000000001</v>
      </c>
      <c r="H1202">
        <v>6</v>
      </c>
      <c r="I1202">
        <v>8</v>
      </c>
      <c r="J1202">
        <v>6</v>
      </c>
      <c r="K1202">
        <v>10</v>
      </c>
      <c r="L1202">
        <v>3</v>
      </c>
      <c r="M1202">
        <v>3</v>
      </c>
      <c r="N1202" t="s">
        <v>28</v>
      </c>
      <c r="O1202">
        <v>1.75</v>
      </c>
      <c r="P1202">
        <v>3.85</v>
      </c>
      <c r="Q1202">
        <v>4.2</v>
      </c>
      <c r="R1202">
        <v>1.81</v>
      </c>
      <c r="S1202">
        <v>4.33</v>
      </c>
      <c r="T1202">
        <v>4.5999999999999996</v>
      </c>
      <c r="U1202" t="str">
        <f t="shared" si="18"/>
        <v>HOME STRONGER</v>
      </c>
      <c r="V1202" t="str" cm="1">
        <f t="array" ref="V1202">_xlfn.IFS(N1202="H","HOME WIN",N1202="D","DRAW",N1202="A","AWAY WIN")</f>
        <v>DRAW</v>
      </c>
    </row>
    <row r="1203" spans="1:22" x14ac:dyDescent="0.45">
      <c r="A1203" t="s">
        <v>35</v>
      </c>
      <c r="B1203" s="2">
        <v>41874</v>
      </c>
      <c r="C1203" s="1">
        <v>0.75</v>
      </c>
      <c r="D1203" t="s">
        <v>39</v>
      </c>
      <c r="E1203" t="s">
        <v>100</v>
      </c>
      <c r="F1203">
        <v>1690.33</v>
      </c>
      <c r="G1203">
        <v>1331.03</v>
      </c>
      <c r="H1203">
        <v>9</v>
      </c>
      <c r="I1203">
        <v>15</v>
      </c>
      <c r="J1203">
        <v>6</v>
      </c>
      <c r="K1203">
        <v>9</v>
      </c>
      <c r="L1203">
        <v>5</v>
      </c>
      <c r="M1203">
        <v>0</v>
      </c>
      <c r="N1203" t="s">
        <v>23</v>
      </c>
      <c r="O1203">
        <v>1.1200000000000001</v>
      </c>
      <c r="P1203">
        <v>8.6300000000000008</v>
      </c>
      <c r="Q1203">
        <v>16.04</v>
      </c>
      <c r="R1203">
        <v>1.1499999999999999</v>
      </c>
      <c r="S1203">
        <v>11</v>
      </c>
      <c r="T1203">
        <v>20.420000000000002</v>
      </c>
      <c r="U1203" t="str">
        <f t="shared" si="18"/>
        <v>HOME STRONGER</v>
      </c>
      <c r="V1203" t="str" cm="1">
        <f t="array" ref="V1203">_xlfn.IFS(N1203="H","HOME WIN",N1203="D","DRAW",N1203="A","AWAY WIN")</f>
        <v>HOME WIN</v>
      </c>
    </row>
    <row r="1204" spans="1:22" x14ac:dyDescent="0.45">
      <c r="A1204" t="s">
        <v>41</v>
      </c>
      <c r="B1204" s="2">
        <v>41875</v>
      </c>
      <c r="C1204" s="1">
        <v>0.6875</v>
      </c>
      <c r="D1204" t="s">
        <v>87</v>
      </c>
      <c r="E1204" t="s">
        <v>51</v>
      </c>
      <c r="F1204">
        <v>1264.99</v>
      </c>
      <c r="G1204">
        <v>1434.35</v>
      </c>
      <c r="H1204">
        <v>4</v>
      </c>
      <c r="I1204">
        <v>7</v>
      </c>
      <c r="J1204">
        <v>6</v>
      </c>
      <c r="K1204">
        <v>7</v>
      </c>
      <c r="L1204">
        <v>1</v>
      </c>
      <c r="M1204">
        <v>1</v>
      </c>
      <c r="N1204" t="s">
        <v>28</v>
      </c>
      <c r="O1204">
        <v>3.6</v>
      </c>
      <c r="P1204">
        <v>3.43</v>
      </c>
      <c r="Q1204">
        <v>1.99</v>
      </c>
      <c r="R1204">
        <v>3.91</v>
      </c>
      <c r="S1204">
        <v>3.75</v>
      </c>
      <c r="T1204">
        <v>2.19</v>
      </c>
      <c r="U1204" t="str">
        <f t="shared" si="18"/>
        <v>AWAY STRONGER</v>
      </c>
      <c r="V1204" t="str" cm="1">
        <f t="array" ref="V1204">_xlfn.IFS(N1204="H","HOME WIN",N1204="D","DRAW",N1204="A","AWAY WIN")</f>
        <v>DRAW</v>
      </c>
    </row>
    <row r="1205" spans="1:22" x14ac:dyDescent="0.45">
      <c r="A1205" t="s">
        <v>74</v>
      </c>
      <c r="B1205" s="2">
        <v>41875</v>
      </c>
      <c r="C1205" s="1">
        <v>0.6875</v>
      </c>
      <c r="D1205" t="s">
        <v>98</v>
      </c>
      <c r="E1205" t="s">
        <v>89</v>
      </c>
      <c r="F1205">
        <v>1147.4000000000001</v>
      </c>
      <c r="G1205">
        <v>1149.27</v>
      </c>
      <c r="H1205">
        <v>3</v>
      </c>
      <c r="I1205">
        <v>6</v>
      </c>
      <c r="J1205">
        <v>3</v>
      </c>
      <c r="K1205">
        <v>6</v>
      </c>
      <c r="L1205">
        <v>1</v>
      </c>
      <c r="M1205">
        <v>3</v>
      </c>
      <c r="N1205" t="s">
        <v>34</v>
      </c>
      <c r="O1205">
        <v>2.2000000000000002</v>
      </c>
      <c r="P1205">
        <v>3.3</v>
      </c>
      <c r="Q1205">
        <v>3.16</v>
      </c>
      <c r="R1205">
        <v>2.35</v>
      </c>
      <c r="S1205">
        <v>3.5</v>
      </c>
      <c r="T1205">
        <v>3.6</v>
      </c>
      <c r="U1205" t="str">
        <f t="shared" si="18"/>
        <v>AWAY STRONGER</v>
      </c>
      <c r="V1205" t="str" cm="1">
        <f t="array" ref="V1205">_xlfn.IFS(N1205="H","HOME WIN",N1205="D","DRAW",N1205="A","AWAY WIN")</f>
        <v>AWAY WIN</v>
      </c>
    </row>
    <row r="1206" spans="1:22" x14ac:dyDescent="0.45">
      <c r="A1206" t="s">
        <v>20</v>
      </c>
      <c r="B1206" s="2">
        <v>41875</v>
      </c>
      <c r="C1206" s="1">
        <v>0.70833333333333337</v>
      </c>
      <c r="D1206" t="s">
        <v>26</v>
      </c>
      <c r="E1206" t="s">
        <v>29</v>
      </c>
      <c r="F1206">
        <v>1239.79</v>
      </c>
      <c r="G1206">
        <v>1317.85</v>
      </c>
      <c r="H1206">
        <v>0</v>
      </c>
      <c r="I1206">
        <v>4</v>
      </c>
      <c r="J1206">
        <v>5</v>
      </c>
      <c r="K1206">
        <v>8</v>
      </c>
      <c r="L1206">
        <v>0</v>
      </c>
      <c r="M1206">
        <v>1</v>
      </c>
      <c r="N1206" t="s">
        <v>34</v>
      </c>
      <c r="O1206">
        <v>2.58</v>
      </c>
      <c r="P1206">
        <v>3.28</v>
      </c>
      <c r="Q1206">
        <v>2.66</v>
      </c>
      <c r="R1206">
        <v>2.8</v>
      </c>
      <c r="S1206">
        <v>3.48</v>
      </c>
      <c r="T1206">
        <v>2.98</v>
      </c>
      <c r="U1206" t="str">
        <f t="shared" si="18"/>
        <v>AWAY STRONGER</v>
      </c>
      <c r="V1206" t="str" cm="1">
        <f t="array" ref="V1206">_xlfn.IFS(N1206="H","HOME WIN",N1206="D","DRAW",N1206="A","AWAY WIN")</f>
        <v>AWAY WIN</v>
      </c>
    </row>
    <row r="1207" spans="1:22" x14ac:dyDescent="0.45">
      <c r="A1207" t="s">
        <v>20</v>
      </c>
      <c r="B1207" s="2">
        <v>41875</v>
      </c>
      <c r="C1207" s="1">
        <v>0.75</v>
      </c>
      <c r="D1207" t="s">
        <v>25</v>
      </c>
      <c r="E1207" t="s">
        <v>48</v>
      </c>
      <c r="F1207">
        <v>1453.72</v>
      </c>
      <c r="G1207">
        <v>1295.54</v>
      </c>
      <c r="H1207">
        <v>9</v>
      </c>
      <c r="I1207">
        <v>13</v>
      </c>
      <c r="J1207">
        <v>4</v>
      </c>
      <c r="K1207">
        <v>7</v>
      </c>
      <c r="L1207">
        <v>5</v>
      </c>
      <c r="M1207">
        <v>0</v>
      </c>
      <c r="N1207" t="s">
        <v>23</v>
      </c>
      <c r="O1207">
        <v>1.34</v>
      </c>
      <c r="P1207">
        <v>5.2</v>
      </c>
      <c r="Q1207">
        <v>7.95</v>
      </c>
      <c r="R1207">
        <v>1.38</v>
      </c>
      <c r="S1207">
        <v>5.72</v>
      </c>
      <c r="T1207">
        <v>9</v>
      </c>
      <c r="U1207" t="str">
        <f t="shared" si="18"/>
        <v>HOME STRONGER</v>
      </c>
      <c r="V1207" t="str" cm="1">
        <f t="array" ref="V1207">_xlfn.IFS(N1207="H","HOME WIN",N1207="D","DRAW",N1207="A","AWAY WIN")</f>
        <v>HOME WIN</v>
      </c>
    </row>
    <row r="1208" spans="1:22" x14ac:dyDescent="0.45">
      <c r="A1208" t="s">
        <v>41</v>
      </c>
      <c r="B1208" s="2">
        <v>41876</v>
      </c>
      <c r="C1208" s="1">
        <v>0.75</v>
      </c>
      <c r="D1208" t="s">
        <v>54</v>
      </c>
      <c r="E1208" t="s">
        <v>43</v>
      </c>
      <c r="F1208">
        <v>1400.72</v>
      </c>
      <c r="G1208">
        <v>1322.59</v>
      </c>
      <c r="H1208">
        <v>3</v>
      </c>
      <c r="I1208">
        <v>5</v>
      </c>
      <c r="J1208">
        <v>5</v>
      </c>
      <c r="K1208">
        <v>8</v>
      </c>
      <c r="L1208">
        <v>2</v>
      </c>
      <c r="M1208">
        <v>1</v>
      </c>
      <c r="N1208" t="s">
        <v>23</v>
      </c>
      <c r="O1208">
        <v>1.76</v>
      </c>
      <c r="P1208">
        <v>3.49</v>
      </c>
      <c r="Q1208">
        <v>4.6500000000000004</v>
      </c>
      <c r="R1208">
        <v>1.85</v>
      </c>
      <c r="S1208">
        <v>3.8</v>
      </c>
      <c r="T1208">
        <v>5.23</v>
      </c>
      <c r="U1208" t="str">
        <f t="shared" si="18"/>
        <v>HOME STRONGER</v>
      </c>
      <c r="V1208" t="str" cm="1">
        <f t="array" ref="V1208">_xlfn.IFS(N1208="H","HOME WIN",N1208="D","DRAW",N1208="A","AWAY WIN")</f>
        <v>HOME WIN</v>
      </c>
    </row>
    <row r="1209" spans="1:22" x14ac:dyDescent="0.45">
      <c r="A1209" t="s">
        <v>41</v>
      </c>
      <c r="B1209" s="2">
        <v>41876</v>
      </c>
      <c r="C1209" s="1">
        <v>0.75347222222222221</v>
      </c>
      <c r="D1209" t="s">
        <v>91</v>
      </c>
      <c r="E1209" t="s">
        <v>70</v>
      </c>
      <c r="F1209">
        <v>1229.2</v>
      </c>
      <c r="G1209">
        <v>1371.68</v>
      </c>
      <c r="H1209">
        <v>1</v>
      </c>
      <c r="I1209">
        <v>2</v>
      </c>
      <c r="J1209">
        <v>4</v>
      </c>
      <c r="K1209">
        <v>7</v>
      </c>
      <c r="L1209">
        <v>0</v>
      </c>
      <c r="M1209">
        <v>4</v>
      </c>
      <c r="N1209" t="s">
        <v>34</v>
      </c>
      <c r="O1209">
        <v>8.94</v>
      </c>
      <c r="P1209">
        <v>4.97</v>
      </c>
      <c r="Q1209">
        <v>1.33</v>
      </c>
      <c r="R1209">
        <v>11</v>
      </c>
      <c r="S1209">
        <v>5.7</v>
      </c>
      <c r="T1209">
        <v>1.4</v>
      </c>
      <c r="U1209" t="str">
        <f t="shared" si="18"/>
        <v>AWAY STRONGER</v>
      </c>
      <c r="V1209" t="str" cm="1">
        <f t="array" ref="V1209">_xlfn.IFS(N1209="H","HOME WIN",N1209="D","DRAW",N1209="A","AWAY WIN")</f>
        <v>AWAY WIN</v>
      </c>
    </row>
    <row r="1210" spans="1:22" x14ac:dyDescent="0.45">
      <c r="A1210" t="s">
        <v>61</v>
      </c>
      <c r="B1210" s="2">
        <v>41880</v>
      </c>
      <c r="C1210" s="1">
        <v>0.70833333333333337</v>
      </c>
      <c r="D1210" t="s">
        <v>85</v>
      </c>
      <c r="E1210" t="s">
        <v>94</v>
      </c>
      <c r="F1210">
        <v>1294.96</v>
      </c>
      <c r="G1210">
        <v>1264.79</v>
      </c>
      <c r="H1210">
        <v>2</v>
      </c>
      <c r="I1210">
        <v>2</v>
      </c>
      <c r="J1210">
        <v>0</v>
      </c>
      <c r="K1210">
        <v>6</v>
      </c>
      <c r="L1210">
        <v>3</v>
      </c>
      <c r="M1210">
        <v>0</v>
      </c>
      <c r="N1210" t="s">
        <v>23</v>
      </c>
      <c r="O1210">
        <v>2.5</v>
      </c>
      <c r="P1210">
        <v>3.13</v>
      </c>
      <c r="Q1210">
        <v>2.81</v>
      </c>
      <c r="R1210">
        <v>2.8</v>
      </c>
      <c r="S1210">
        <v>3.3</v>
      </c>
      <c r="T1210">
        <v>3.1</v>
      </c>
      <c r="U1210" t="str">
        <f t="shared" si="18"/>
        <v>HOME STRONGER</v>
      </c>
      <c r="V1210" t="str" cm="1">
        <f t="array" ref="V1210">_xlfn.IFS(N1210="H","HOME WIN",N1210="D","DRAW",N1210="A","AWAY WIN")</f>
        <v>HOME WIN</v>
      </c>
    </row>
    <row r="1211" spans="1:22" x14ac:dyDescent="0.45">
      <c r="A1211" t="s">
        <v>41</v>
      </c>
      <c r="B1211" s="2">
        <v>41880</v>
      </c>
      <c r="C1211" s="1">
        <v>0.75</v>
      </c>
      <c r="D1211" t="s">
        <v>52</v>
      </c>
      <c r="E1211" t="s">
        <v>87</v>
      </c>
      <c r="F1211">
        <v>1389.86</v>
      </c>
      <c r="G1211">
        <v>1264.99</v>
      </c>
      <c r="H1211">
        <v>7</v>
      </c>
      <c r="I1211">
        <v>8</v>
      </c>
      <c r="J1211">
        <v>4</v>
      </c>
      <c r="K1211">
        <v>8</v>
      </c>
      <c r="L1211">
        <v>1</v>
      </c>
      <c r="M1211">
        <v>4</v>
      </c>
      <c r="N1211" t="s">
        <v>34</v>
      </c>
      <c r="O1211">
        <v>1.68</v>
      </c>
      <c r="P1211">
        <v>3.8</v>
      </c>
      <c r="Q1211">
        <v>4.72</v>
      </c>
      <c r="R1211">
        <v>1.8</v>
      </c>
      <c r="S1211">
        <v>4.1500000000000004</v>
      </c>
      <c r="T1211">
        <v>5.25</v>
      </c>
      <c r="U1211" t="str">
        <f t="shared" si="18"/>
        <v>HOME STRONGER</v>
      </c>
      <c r="V1211" t="str" cm="1">
        <f t="array" ref="V1211">_xlfn.IFS(N1211="H","HOME WIN",N1211="D","DRAW",N1211="A","AWAY WIN")</f>
        <v>AWAY WIN</v>
      </c>
    </row>
    <row r="1212" spans="1:22" x14ac:dyDescent="0.45">
      <c r="A1212" t="s">
        <v>35</v>
      </c>
      <c r="B1212" s="2">
        <v>41881</v>
      </c>
      <c r="C1212" s="1">
        <v>0.64583333333333337</v>
      </c>
      <c r="D1212" t="s">
        <v>39</v>
      </c>
      <c r="E1212" t="s">
        <v>37</v>
      </c>
      <c r="F1212">
        <v>1690.33</v>
      </c>
      <c r="G1212">
        <v>1431.18</v>
      </c>
      <c r="H1212">
        <v>9</v>
      </c>
      <c r="I1212">
        <v>15</v>
      </c>
      <c r="J1212">
        <v>4</v>
      </c>
      <c r="K1212">
        <v>5</v>
      </c>
      <c r="L1212">
        <v>2</v>
      </c>
      <c r="M1212">
        <v>3</v>
      </c>
      <c r="N1212" t="s">
        <v>34</v>
      </c>
      <c r="O1212">
        <v>1.1399999999999999</v>
      </c>
      <c r="P1212">
        <v>7.96</v>
      </c>
      <c r="Q1212">
        <v>14.62</v>
      </c>
      <c r="R1212">
        <v>1.17</v>
      </c>
      <c r="S1212">
        <v>9.6999999999999993</v>
      </c>
      <c r="T1212">
        <v>20.8</v>
      </c>
      <c r="U1212" t="str">
        <f t="shared" si="18"/>
        <v>HOME STRONGER</v>
      </c>
      <c r="V1212" t="str" cm="1">
        <f t="array" ref="V1212">_xlfn.IFS(N1212="H","HOME WIN",N1212="D","DRAW",N1212="A","AWAY WIN")</f>
        <v>AWAY WIN</v>
      </c>
    </row>
    <row r="1213" spans="1:22" x14ac:dyDescent="0.45">
      <c r="A1213" t="s">
        <v>20</v>
      </c>
      <c r="B1213" s="2">
        <v>41881</v>
      </c>
      <c r="C1213" s="1">
        <v>0.70833333333333337</v>
      </c>
      <c r="D1213" t="s">
        <v>48</v>
      </c>
      <c r="E1213" t="s">
        <v>58</v>
      </c>
      <c r="F1213">
        <v>1295.54</v>
      </c>
      <c r="G1213">
        <v>1411.79</v>
      </c>
      <c r="H1213">
        <v>3</v>
      </c>
      <c r="I1213">
        <v>4</v>
      </c>
      <c r="J1213">
        <v>6</v>
      </c>
      <c r="K1213">
        <v>9</v>
      </c>
      <c r="L1213">
        <v>2</v>
      </c>
      <c r="M1213">
        <v>0</v>
      </c>
      <c r="N1213" t="s">
        <v>23</v>
      </c>
      <c r="O1213">
        <v>2.89</v>
      </c>
      <c r="P1213">
        <v>3.42</v>
      </c>
      <c r="Q1213">
        <v>2.3199999999999998</v>
      </c>
      <c r="R1213">
        <v>3.1</v>
      </c>
      <c r="S1213">
        <v>3.74</v>
      </c>
      <c r="T1213">
        <v>2.4500000000000002</v>
      </c>
      <c r="U1213" t="str">
        <f t="shared" si="18"/>
        <v>AWAY STRONGER</v>
      </c>
      <c r="V1213" t="str" cm="1">
        <f t="array" ref="V1213">_xlfn.IFS(N1213="H","HOME WIN",N1213="D","DRAW",N1213="A","AWAY WIN")</f>
        <v>HOME WIN</v>
      </c>
    </row>
    <row r="1214" spans="1:22" x14ac:dyDescent="0.45">
      <c r="A1214" t="s">
        <v>35</v>
      </c>
      <c r="B1214" s="2">
        <v>41881</v>
      </c>
      <c r="C1214" s="1">
        <v>0.75</v>
      </c>
      <c r="D1214" t="s">
        <v>100</v>
      </c>
      <c r="E1214" t="s">
        <v>36</v>
      </c>
      <c r="F1214">
        <v>1331.03</v>
      </c>
      <c r="G1214">
        <v>1402.3</v>
      </c>
      <c r="H1214">
        <v>3</v>
      </c>
      <c r="I1214">
        <v>6</v>
      </c>
      <c r="J1214">
        <v>4</v>
      </c>
      <c r="K1214">
        <v>7</v>
      </c>
      <c r="L1214">
        <v>2</v>
      </c>
      <c r="M1214">
        <v>2</v>
      </c>
      <c r="N1214" t="s">
        <v>28</v>
      </c>
      <c r="O1214">
        <v>2.0299999999999998</v>
      </c>
      <c r="P1214">
        <v>3.38</v>
      </c>
      <c r="Q1214">
        <v>3.49</v>
      </c>
      <c r="R1214">
        <v>2.14</v>
      </c>
      <c r="S1214">
        <v>3.65</v>
      </c>
      <c r="T1214">
        <v>3.87</v>
      </c>
      <c r="U1214" t="str">
        <f t="shared" si="18"/>
        <v>AWAY STRONGER</v>
      </c>
      <c r="V1214" t="str" cm="1">
        <f t="array" ref="V1214">_xlfn.IFS(N1214="H","HOME WIN",N1214="D","DRAW",N1214="A","AWAY WIN")</f>
        <v>DRAW</v>
      </c>
    </row>
    <row r="1215" spans="1:22" x14ac:dyDescent="0.45">
      <c r="A1215" t="s">
        <v>31</v>
      </c>
      <c r="B1215" s="2">
        <v>41882</v>
      </c>
      <c r="C1215" s="1">
        <v>0.5</v>
      </c>
      <c r="D1215" t="s">
        <v>32</v>
      </c>
      <c r="E1215" t="s">
        <v>68</v>
      </c>
      <c r="F1215">
        <v>1335.48</v>
      </c>
      <c r="G1215">
        <v>1495.44</v>
      </c>
      <c r="H1215">
        <v>1</v>
      </c>
      <c r="I1215">
        <v>1</v>
      </c>
      <c r="J1215">
        <v>7</v>
      </c>
      <c r="K1215">
        <v>11</v>
      </c>
      <c r="L1215">
        <v>2</v>
      </c>
      <c r="M1215">
        <v>2</v>
      </c>
      <c r="N1215" t="s">
        <v>28</v>
      </c>
      <c r="O1215">
        <v>3.57</v>
      </c>
      <c r="P1215">
        <v>3.43</v>
      </c>
      <c r="Q1215">
        <v>2</v>
      </c>
      <c r="R1215">
        <v>3.89</v>
      </c>
      <c r="S1215">
        <v>3.65</v>
      </c>
      <c r="T1215">
        <v>2.0499999999999998</v>
      </c>
      <c r="U1215" t="str">
        <f t="shared" si="18"/>
        <v>AWAY STRONGER</v>
      </c>
      <c r="V1215" t="str" cm="1">
        <f t="array" ref="V1215">_xlfn.IFS(N1215="H","HOME WIN",N1215="D","DRAW",N1215="A","AWAY WIN")</f>
        <v>DRAW</v>
      </c>
    </row>
    <row r="1216" spans="1:22" x14ac:dyDescent="0.45">
      <c r="A1216" t="s">
        <v>81</v>
      </c>
      <c r="B1216" s="2">
        <v>41882</v>
      </c>
      <c r="C1216" s="1">
        <v>0.54166666666666663</v>
      </c>
      <c r="D1216" t="s">
        <v>83</v>
      </c>
      <c r="E1216" t="s">
        <v>101</v>
      </c>
      <c r="F1216">
        <v>1606.61</v>
      </c>
      <c r="G1216">
        <v>1432.21</v>
      </c>
      <c r="H1216">
        <v>5</v>
      </c>
      <c r="I1216">
        <v>8</v>
      </c>
      <c r="J1216">
        <v>0</v>
      </c>
      <c r="K1216">
        <v>4</v>
      </c>
      <c r="L1216">
        <v>1</v>
      </c>
      <c r="M1216">
        <v>1</v>
      </c>
      <c r="N1216" t="s">
        <v>28</v>
      </c>
      <c r="O1216">
        <v>1.5</v>
      </c>
      <c r="P1216">
        <v>3.94</v>
      </c>
      <c r="Q1216">
        <v>6.4</v>
      </c>
      <c r="R1216">
        <v>1.57</v>
      </c>
      <c r="S1216">
        <v>4.45</v>
      </c>
      <c r="T1216">
        <v>8</v>
      </c>
      <c r="U1216" t="str">
        <f t="shared" si="18"/>
        <v>HOME STRONGER</v>
      </c>
      <c r="V1216" t="str" cm="1">
        <f t="array" ref="V1216">_xlfn.IFS(N1216="H","HOME WIN",N1216="D","DRAW",N1216="A","AWAY WIN")</f>
        <v>DRAW</v>
      </c>
    </row>
    <row r="1217" spans="1:22" x14ac:dyDescent="0.45">
      <c r="A1217" t="s">
        <v>31</v>
      </c>
      <c r="B1217" s="2">
        <v>41882</v>
      </c>
      <c r="C1217" s="1">
        <v>0.58333333333333337</v>
      </c>
      <c r="D1217" t="s">
        <v>55</v>
      </c>
      <c r="E1217" t="s">
        <v>45</v>
      </c>
      <c r="F1217">
        <v>1493.41</v>
      </c>
      <c r="G1217">
        <v>1455.96</v>
      </c>
      <c r="H1217">
        <v>3</v>
      </c>
      <c r="I1217">
        <v>6</v>
      </c>
      <c r="J1217">
        <v>2</v>
      </c>
      <c r="K1217">
        <v>3</v>
      </c>
      <c r="L1217">
        <v>2</v>
      </c>
      <c r="M1217">
        <v>0</v>
      </c>
      <c r="N1217" t="s">
        <v>23</v>
      </c>
      <c r="O1217">
        <v>2.2599999999999998</v>
      </c>
      <c r="P1217">
        <v>3.36</v>
      </c>
      <c r="Q1217">
        <v>3.06</v>
      </c>
      <c r="R1217">
        <v>2.41</v>
      </c>
      <c r="S1217">
        <v>3.55</v>
      </c>
      <c r="T1217">
        <v>3.35</v>
      </c>
      <c r="U1217" t="str">
        <f t="shared" si="18"/>
        <v>HOME STRONGER</v>
      </c>
      <c r="V1217" t="str" cm="1">
        <f t="array" ref="V1217">_xlfn.IFS(N1217="H","HOME WIN",N1217="D","DRAW",N1217="A","AWAY WIN")</f>
        <v>HOME WIN</v>
      </c>
    </row>
    <row r="1218" spans="1:22" x14ac:dyDescent="0.45">
      <c r="A1218" t="s">
        <v>61</v>
      </c>
      <c r="B1218" s="2">
        <v>41882</v>
      </c>
      <c r="C1218" s="1">
        <v>0.60416666666666663</v>
      </c>
      <c r="D1218" t="s">
        <v>64</v>
      </c>
      <c r="E1218" t="s">
        <v>62</v>
      </c>
      <c r="F1218">
        <v>1331.93</v>
      </c>
      <c r="G1218">
        <v>1550.95</v>
      </c>
      <c r="H1218">
        <v>4</v>
      </c>
      <c r="I1218">
        <v>4</v>
      </c>
      <c r="J1218">
        <v>9</v>
      </c>
      <c r="K1218">
        <v>12</v>
      </c>
      <c r="L1218">
        <v>2</v>
      </c>
      <c r="M1218">
        <v>1</v>
      </c>
      <c r="N1218" t="s">
        <v>23</v>
      </c>
      <c r="O1218">
        <v>5.03</v>
      </c>
      <c r="P1218">
        <v>3.67</v>
      </c>
      <c r="Q1218">
        <v>1.66</v>
      </c>
      <c r="R1218">
        <v>6</v>
      </c>
      <c r="S1218">
        <v>4</v>
      </c>
      <c r="T1218">
        <v>1.79</v>
      </c>
      <c r="U1218" t="str">
        <f t="shared" si="18"/>
        <v>AWAY STRONGER</v>
      </c>
      <c r="V1218" t="str" cm="1">
        <f t="array" ref="V1218">_xlfn.IFS(N1218="H","HOME WIN",N1218="D","DRAW",N1218="A","AWAY WIN")</f>
        <v>HOME WIN</v>
      </c>
    </row>
    <row r="1219" spans="1:22" x14ac:dyDescent="0.45">
      <c r="A1219" t="s">
        <v>20</v>
      </c>
      <c r="B1219" s="2">
        <v>41882</v>
      </c>
      <c r="C1219" s="1">
        <v>0.60416666666666663</v>
      </c>
      <c r="D1219" t="s">
        <v>29</v>
      </c>
      <c r="E1219" t="s">
        <v>24</v>
      </c>
      <c r="F1219">
        <v>1317.85</v>
      </c>
      <c r="G1219">
        <v>1319.62</v>
      </c>
      <c r="H1219">
        <v>7</v>
      </c>
      <c r="I1219">
        <v>8</v>
      </c>
      <c r="J1219">
        <v>3</v>
      </c>
      <c r="K1219">
        <v>7</v>
      </c>
      <c r="L1219">
        <v>2</v>
      </c>
      <c r="M1219">
        <v>0</v>
      </c>
      <c r="N1219" t="s">
        <v>23</v>
      </c>
      <c r="O1219">
        <v>2.08</v>
      </c>
      <c r="P1219">
        <v>3.42</v>
      </c>
      <c r="Q1219">
        <v>3.39</v>
      </c>
      <c r="R1219">
        <v>2.19</v>
      </c>
      <c r="S1219">
        <v>3.75</v>
      </c>
      <c r="T1219">
        <v>3.65</v>
      </c>
      <c r="U1219" t="str">
        <f t="shared" ref="U1219:U1282" si="19">IF(F1219&gt;G1219,"HOME STRONGER","AWAY STRONGER")</f>
        <v>AWAY STRONGER</v>
      </c>
      <c r="V1219" t="str" cm="1">
        <f t="array" ref="V1219">_xlfn.IFS(N1219="H","HOME WIN",N1219="D","DRAW",N1219="A","AWAY WIN")</f>
        <v>HOME WIN</v>
      </c>
    </row>
    <row r="1220" spans="1:22" x14ac:dyDescent="0.45">
      <c r="A1220" t="s">
        <v>31</v>
      </c>
      <c r="B1220" s="2">
        <v>41882</v>
      </c>
      <c r="C1220" s="1">
        <v>0.66666666666666663</v>
      </c>
      <c r="D1220" t="s">
        <v>56</v>
      </c>
      <c r="E1220" t="s">
        <v>57</v>
      </c>
      <c r="F1220">
        <v>1462.92</v>
      </c>
      <c r="G1220">
        <v>1435.03</v>
      </c>
      <c r="H1220">
        <v>2</v>
      </c>
      <c r="I1220">
        <v>5</v>
      </c>
      <c r="J1220">
        <v>9</v>
      </c>
      <c r="K1220">
        <v>12</v>
      </c>
      <c r="L1220">
        <v>0</v>
      </c>
      <c r="M1220">
        <v>3</v>
      </c>
      <c r="N1220" t="s">
        <v>34</v>
      </c>
      <c r="O1220">
        <v>2.46</v>
      </c>
      <c r="P1220">
        <v>3.3</v>
      </c>
      <c r="Q1220">
        <v>2.77</v>
      </c>
      <c r="R1220">
        <v>2.5499999999999998</v>
      </c>
      <c r="S1220">
        <v>3.46</v>
      </c>
      <c r="T1220">
        <v>3.05</v>
      </c>
      <c r="U1220" t="str">
        <f t="shared" si="19"/>
        <v>HOME STRONGER</v>
      </c>
      <c r="V1220" t="str" cm="1">
        <f t="array" ref="V1220">_xlfn.IFS(N1220="H","HOME WIN",N1220="D","DRAW",N1220="A","AWAY WIN")</f>
        <v>AWAY WIN</v>
      </c>
    </row>
    <row r="1221" spans="1:22" x14ac:dyDescent="0.45">
      <c r="A1221" t="s">
        <v>74</v>
      </c>
      <c r="B1221" s="2">
        <v>41882</v>
      </c>
      <c r="C1221" s="1">
        <v>0.6875</v>
      </c>
      <c r="D1221" t="s">
        <v>89</v>
      </c>
      <c r="E1221" t="s">
        <v>76</v>
      </c>
      <c r="F1221">
        <v>1149.27</v>
      </c>
      <c r="G1221">
        <v>1148.42</v>
      </c>
      <c r="H1221">
        <v>6</v>
      </c>
      <c r="I1221">
        <v>9</v>
      </c>
      <c r="J1221">
        <v>4</v>
      </c>
      <c r="K1221">
        <v>7</v>
      </c>
      <c r="L1221">
        <v>3</v>
      </c>
      <c r="M1221">
        <v>1</v>
      </c>
      <c r="N1221" t="s">
        <v>23</v>
      </c>
      <c r="O1221">
        <v>1.75</v>
      </c>
      <c r="P1221">
        <v>3.68</v>
      </c>
      <c r="Q1221">
        <v>4.3499999999999996</v>
      </c>
      <c r="R1221">
        <v>1.9</v>
      </c>
      <c r="S1221">
        <v>4</v>
      </c>
      <c r="T1221">
        <v>5</v>
      </c>
      <c r="U1221" t="str">
        <f t="shared" si="19"/>
        <v>HOME STRONGER</v>
      </c>
      <c r="V1221" t="str" cm="1">
        <f t="array" ref="V1221">_xlfn.IFS(N1221="H","HOME WIN",N1221="D","DRAW",N1221="A","AWAY WIN")</f>
        <v>HOME WIN</v>
      </c>
    </row>
    <row r="1222" spans="1:22" x14ac:dyDescent="0.45">
      <c r="A1222" t="s">
        <v>41</v>
      </c>
      <c r="B1222" s="2">
        <v>41882</v>
      </c>
      <c r="C1222" s="1">
        <v>0.6875</v>
      </c>
      <c r="D1222" t="s">
        <v>51</v>
      </c>
      <c r="E1222" t="s">
        <v>97</v>
      </c>
      <c r="F1222">
        <v>1434.35</v>
      </c>
      <c r="G1222">
        <v>1275.92</v>
      </c>
      <c r="H1222">
        <v>4</v>
      </c>
      <c r="I1222">
        <v>7</v>
      </c>
      <c r="J1222">
        <v>3</v>
      </c>
      <c r="K1222">
        <v>4</v>
      </c>
      <c r="L1222">
        <v>1</v>
      </c>
      <c r="M1222">
        <v>0</v>
      </c>
      <c r="N1222" t="s">
        <v>23</v>
      </c>
      <c r="O1222">
        <v>1.31</v>
      </c>
      <c r="P1222">
        <v>5.16</v>
      </c>
      <c r="Q1222">
        <v>8.9700000000000006</v>
      </c>
      <c r="R1222">
        <v>1.39</v>
      </c>
      <c r="S1222">
        <v>6</v>
      </c>
      <c r="T1222">
        <v>11.22</v>
      </c>
      <c r="U1222" t="str">
        <f t="shared" si="19"/>
        <v>HOME STRONGER</v>
      </c>
      <c r="V1222" t="str" cm="1">
        <f t="array" ref="V1222">_xlfn.IFS(N1222="H","HOME WIN",N1222="D","DRAW",N1222="A","AWAY WIN")</f>
        <v>HOME WIN</v>
      </c>
    </row>
    <row r="1223" spans="1:22" x14ac:dyDescent="0.45">
      <c r="A1223" t="s">
        <v>20</v>
      </c>
      <c r="B1223" s="2">
        <v>41882</v>
      </c>
      <c r="C1223" s="1">
        <v>0.70833333333333337</v>
      </c>
      <c r="D1223" t="s">
        <v>22</v>
      </c>
      <c r="E1223" t="s">
        <v>69</v>
      </c>
      <c r="F1223">
        <v>1194.8599999999999</v>
      </c>
      <c r="G1223">
        <v>1176.73</v>
      </c>
      <c r="H1223">
        <v>3</v>
      </c>
      <c r="I1223">
        <v>4</v>
      </c>
      <c r="J1223">
        <v>2</v>
      </c>
      <c r="K1223">
        <v>2</v>
      </c>
      <c r="L1223">
        <v>1</v>
      </c>
      <c r="M1223">
        <v>1</v>
      </c>
      <c r="N1223" t="s">
        <v>28</v>
      </c>
      <c r="O1223">
        <v>1.75</v>
      </c>
      <c r="P1223">
        <v>3.68</v>
      </c>
      <c r="Q1223">
        <v>4.43</v>
      </c>
      <c r="R1223">
        <v>1.83</v>
      </c>
      <c r="S1223">
        <v>4.1500000000000004</v>
      </c>
      <c r="T1223">
        <v>5</v>
      </c>
      <c r="U1223" t="str">
        <f t="shared" si="19"/>
        <v>HOME STRONGER</v>
      </c>
      <c r="V1223" t="str" cm="1">
        <f t="array" ref="V1223">_xlfn.IFS(N1223="H","HOME WIN",N1223="D","DRAW",N1223="A","AWAY WIN")</f>
        <v>DRAW</v>
      </c>
    </row>
    <row r="1224" spans="1:22" x14ac:dyDescent="0.45">
      <c r="A1224" t="s">
        <v>20</v>
      </c>
      <c r="B1224" s="2">
        <v>41882</v>
      </c>
      <c r="C1224" s="1">
        <v>0.70833333333333337</v>
      </c>
      <c r="D1224" t="s">
        <v>88</v>
      </c>
      <c r="E1224" t="s">
        <v>26</v>
      </c>
      <c r="F1224">
        <v>1259.1300000000001</v>
      </c>
      <c r="G1224">
        <v>1239.79</v>
      </c>
      <c r="H1224">
        <v>0</v>
      </c>
      <c r="I1224">
        <v>6</v>
      </c>
      <c r="J1224">
        <v>0</v>
      </c>
      <c r="K1224">
        <v>1</v>
      </c>
      <c r="L1224">
        <v>3</v>
      </c>
      <c r="M1224">
        <v>2</v>
      </c>
      <c r="N1224" t="s">
        <v>23</v>
      </c>
      <c r="O1224">
        <v>1.89</v>
      </c>
      <c r="P1224">
        <v>3.56</v>
      </c>
      <c r="Q1224">
        <v>3.88</v>
      </c>
      <c r="R1224">
        <v>1.96</v>
      </c>
      <c r="S1224">
        <v>3.8</v>
      </c>
      <c r="T1224">
        <v>4.0999999999999996</v>
      </c>
      <c r="U1224" t="str">
        <f t="shared" si="19"/>
        <v>HOME STRONGER</v>
      </c>
      <c r="V1224" t="str" cm="1">
        <f t="array" ref="V1224">_xlfn.IFS(N1224="H","HOME WIN",N1224="D","DRAW",N1224="A","AWAY WIN")</f>
        <v>HOME WIN</v>
      </c>
    </row>
    <row r="1225" spans="1:22" x14ac:dyDescent="0.45">
      <c r="A1225" t="s">
        <v>20</v>
      </c>
      <c r="B1225" s="2">
        <v>41882</v>
      </c>
      <c r="C1225" s="1">
        <v>0.70833333333333337</v>
      </c>
      <c r="D1225" t="s">
        <v>59</v>
      </c>
      <c r="E1225" t="s">
        <v>30</v>
      </c>
      <c r="F1225">
        <v>1349.26</v>
      </c>
      <c r="G1225">
        <v>1425.38</v>
      </c>
      <c r="H1225">
        <v>7</v>
      </c>
      <c r="I1225">
        <v>8</v>
      </c>
      <c r="J1225">
        <v>3</v>
      </c>
      <c r="K1225">
        <v>7</v>
      </c>
      <c r="L1225">
        <v>1</v>
      </c>
      <c r="M1225">
        <v>2</v>
      </c>
      <c r="N1225" t="s">
        <v>34</v>
      </c>
      <c r="O1225">
        <v>2.34</v>
      </c>
      <c r="P1225">
        <v>3.46</v>
      </c>
      <c r="Q1225">
        <v>2.84</v>
      </c>
      <c r="R1225">
        <v>2.4</v>
      </c>
      <c r="S1225">
        <v>3.9</v>
      </c>
      <c r="T1225">
        <v>2.99</v>
      </c>
      <c r="U1225" t="str">
        <f t="shared" si="19"/>
        <v>AWAY STRONGER</v>
      </c>
      <c r="V1225" t="str" cm="1">
        <f t="array" ref="V1225">_xlfn.IFS(N1225="H","HOME WIN",N1225="D","DRAW",N1225="A","AWAY WIN")</f>
        <v>AWAY WIN</v>
      </c>
    </row>
    <row r="1226" spans="1:22" x14ac:dyDescent="0.45">
      <c r="A1226" t="s">
        <v>20</v>
      </c>
      <c r="B1226" s="2">
        <v>41882</v>
      </c>
      <c r="C1226" s="1">
        <v>0.75</v>
      </c>
      <c r="D1226" t="s">
        <v>60</v>
      </c>
      <c r="E1226" t="s">
        <v>25</v>
      </c>
      <c r="F1226">
        <v>1253.1300000000001</v>
      </c>
      <c r="G1226">
        <v>1453.72</v>
      </c>
      <c r="H1226">
        <v>7</v>
      </c>
      <c r="I1226">
        <v>8</v>
      </c>
      <c r="J1226">
        <v>9</v>
      </c>
      <c r="K1226">
        <v>13</v>
      </c>
      <c r="L1226">
        <v>0</v>
      </c>
      <c r="M1226">
        <v>1</v>
      </c>
      <c r="N1226" t="s">
        <v>34</v>
      </c>
      <c r="O1226">
        <v>4.18</v>
      </c>
      <c r="P1226">
        <v>3.7</v>
      </c>
      <c r="Q1226">
        <v>1.79</v>
      </c>
      <c r="R1226">
        <v>4.5</v>
      </c>
      <c r="S1226">
        <v>4.2</v>
      </c>
      <c r="T1226">
        <v>1.86</v>
      </c>
      <c r="U1226" t="str">
        <f t="shared" si="19"/>
        <v>AWAY STRONGER</v>
      </c>
      <c r="V1226" t="str" cm="1">
        <f t="array" ref="V1226">_xlfn.IFS(N1226="H","HOME WIN",N1226="D","DRAW",N1226="A","AWAY WIN")</f>
        <v>AWAY WIN</v>
      </c>
    </row>
    <row r="1227" spans="1:22" x14ac:dyDescent="0.45">
      <c r="A1227" t="s">
        <v>31</v>
      </c>
      <c r="B1227" s="2">
        <v>41885</v>
      </c>
      <c r="C1227" s="1">
        <v>0.54166666666666663</v>
      </c>
      <c r="D1227" t="s">
        <v>95</v>
      </c>
      <c r="E1227" t="s">
        <v>45</v>
      </c>
      <c r="F1227">
        <v>1302.3800000000001</v>
      </c>
      <c r="G1227">
        <v>1428.25</v>
      </c>
      <c r="H1227">
        <v>2</v>
      </c>
      <c r="I1227">
        <v>2</v>
      </c>
      <c r="J1227">
        <v>2</v>
      </c>
      <c r="K1227">
        <v>3</v>
      </c>
      <c r="L1227">
        <v>1</v>
      </c>
      <c r="M1227">
        <v>3</v>
      </c>
      <c r="N1227" t="s">
        <v>34</v>
      </c>
      <c r="O1227">
        <v>3.89</v>
      </c>
      <c r="P1227">
        <v>3.47</v>
      </c>
      <c r="Q1227">
        <v>1.92</v>
      </c>
      <c r="R1227">
        <v>4.5</v>
      </c>
      <c r="S1227">
        <v>3.66</v>
      </c>
      <c r="T1227">
        <v>2.0499999999999998</v>
      </c>
      <c r="U1227" t="str">
        <f t="shared" si="19"/>
        <v>AWAY STRONGER</v>
      </c>
      <c r="V1227" t="str" cm="1">
        <f t="array" ref="V1227">_xlfn.IFS(N1227="H","HOME WIN",N1227="D","DRAW",N1227="A","AWAY WIN")</f>
        <v>AWAY WIN</v>
      </c>
    </row>
    <row r="1228" spans="1:22" x14ac:dyDescent="0.45">
      <c r="A1228" t="s">
        <v>81</v>
      </c>
      <c r="B1228" s="2">
        <v>41885</v>
      </c>
      <c r="C1228" s="1">
        <v>0.60416666666666663</v>
      </c>
      <c r="D1228" t="s">
        <v>82</v>
      </c>
      <c r="E1228" t="s">
        <v>92</v>
      </c>
      <c r="F1228">
        <v>1764.92</v>
      </c>
      <c r="G1228">
        <v>1488.01</v>
      </c>
      <c r="H1228">
        <v>9</v>
      </c>
      <c r="I1228">
        <v>12</v>
      </c>
      <c r="J1228">
        <v>6</v>
      </c>
      <c r="K1228">
        <v>10</v>
      </c>
      <c r="L1228">
        <v>0</v>
      </c>
      <c r="M1228">
        <v>0</v>
      </c>
      <c r="N1228" t="s">
        <v>28</v>
      </c>
      <c r="O1228">
        <v>1.25</v>
      </c>
      <c r="P1228">
        <v>5.63</v>
      </c>
      <c r="Q1228">
        <v>10.91</v>
      </c>
      <c r="R1228">
        <v>1.3</v>
      </c>
      <c r="S1228">
        <v>6.25</v>
      </c>
      <c r="T1228">
        <v>15</v>
      </c>
      <c r="U1228" t="str">
        <f t="shared" si="19"/>
        <v>HOME STRONGER</v>
      </c>
      <c r="V1228" t="str" cm="1">
        <f t="array" ref="V1228">_xlfn.IFS(N1228="H","HOME WIN",N1228="D","DRAW",N1228="A","AWAY WIN")</f>
        <v>DRAW</v>
      </c>
    </row>
    <row r="1229" spans="1:22" x14ac:dyDescent="0.45">
      <c r="A1229" t="s">
        <v>61</v>
      </c>
      <c r="B1229" s="2">
        <v>41885</v>
      </c>
      <c r="C1229" s="1">
        <v>0.60416666666666663</v>
      </c>
      <c r="D1229" t="s">
        <v>85</v>
      </c>
      <c r="E1229" t="s">
        <v>64</v>
      </c>
      <c r="F1229">
        <v>1301.81</v>
      </c>
      <c r="G1229">
        <v>1355.3</v>
      </c>
      <c r="H1229">
        <v>4</v>
      </c>
      <c r="I1229">
        <v>5</v>
      </c>
      <c r="J1229">
        <v>7</v>
      </c>
      <c r="K1229">
        <v>7</v>
      </c>
      <c r="L1229">
        <v>0</v>
      </c>
      <c r="M1229">
        <v>0</v>
      </c>
      <c r="N1229" t="s">
        <v>28</v>
      </c>
      <c r="O1229">
        <v>2.1</v>
      </c>
      <c r="P1229">
        <v>3.16</v>
      </c>
      <c r="Q1229">
        <v>3.56</v>
      </c>
      <c r="R1229">
        <v>2.2000000000000002</v>
      </c>
      <c r="S1229">
        <v>3.4</v>
      </c>
      <c r="T1229">
        <v>4.01</v>
      </c>
      <c r="U1229" t="str">
        <f t="shared" si="19"/>
        <v>AWAY STRONGER</v>
      </c>
      <c r="V1229" t="str" cm="1">
        <f t="array" ref="V1229">_xlfn.IFS(N1229="H","HOME WIN",N1229="D","DRAW",N1229="A","AWAY WIN")</f>
        <v>DRAW</v>
      </c>
    </row>
    <row r="1230" spans="1:22" x14ac:dyDescent="0.45">
      <c r="A1230" t="s">
        <v>31</v>
      </c>
      <c r="B1230" s="2">
        <v>41885</v>
      </c>
      <c r="C1230" s="1">
        <v>0.66666666666666663</v>
      </c>
      <c r="D1230" t="s">
        <v>57</v>
      </c>
      <c r="E1230" t="s">
        <v>56</v>
      </c>
      <c r="F1230">
        <v>1439.48</v>
      </c>
      <c r="G1230">
        <v>1424.97</v>
      </c>
      <c r="H1230">
        <v>9</v>
      </c>
      <c r="I1230">
        <v>12</v>
      </c>
      <c r="J1230">
        <v>2</v>
      </c>
      <c r="K1230">
        <v>5</v>
      </c>
      <c r="L1230">
        <v>4</v>
      </c>
      <c r="M1230">
        <v>1</v>
      </c>
      <c r="N1230" t="s">
        <v>23</v>
      </c>
      <c r="O1230">
        <v>2.31</v>
      </c>
      <c r="P1230">
        <v>3.31</v>
      </c>
      <c r="Q1230">
        <v>3.01</v>
      </c>
      <c r="R1230">
        <v>2.4</v>
      </c>
      <c r="S1230">
        <v>3.46</v>
      </c>
      <c r="T1230">
        <v>3.25</v>
      </c>
      <c r="U1230" t="str">
        <f t="shared" si="19"/>
        <v>HOME STRONGER</v>
      </c>
      <c r="V1230" t="str" cm="1">
        <f t="array" ref="V1230">_xlfn.IFS(N1230="H","HOME WIN",N1230="D","DRAW",N1230="A","AWAY WIN")</f>
        <v>HOME WIN</v>
      </c>
    </row>
    <row r="1231" spans="1:22" x14ac:dyDescent="0.45">
      <c r="A1231" t="s">
        <v>61</v>
      </c>
      <c r="B1231" s="2">
        <v>41887</v>
      </c>
      <c r="C1231" s="1">
        <v>0.8125</v>
      </c>
      <c r="D1231" t="s">
        <v>62</v>
      </c>
      <c r="E1231" t="s">
        <v>77</v>
      </c>
      <c r="F1231">
        <v>1556.7</v>
      </c>
      <c r="G1231">
        <v>1386.05</v>
      </c>
      <c r="H1231">
        <v>4</v>
      </c>
      <c r="I1231">
        <v>10</v>
      </c>
      <c r="J1231">
        <v>9</v>
      </c>
      <c r="K1231">
        <v>10</v>
      </c>
      <c r="L1231">
        <v>5</v>
      </c>
      <c r="M1231">
        <v>0</v>
      </c>
      <c r="N1231" t="s">
        <v>23</v>
      </c>
      <c r="O1231">
        <v>1.41</v>
      </c>
      <c r="P1231">
        <v>4.32</v>
      </c>
      <c r="Q1231">
        <v>7.59</v>
      </c>
      <c r="R1231">
        <v>1.47</v>
      </c>
      <c r="S1231">
        <v>4.72</v>
      </c>
      <c r="T1231">
        <v>8.82</v>
      </c>
      <c r="U1231" t="str">
        <f t="shared" si="19"/>
        <v>HOME STRONGER</v>
      </c>
      <c r="V1231" t="str" cm="1">
        <f t="array" ref="V1231">_xlfn.IFS(N1231="H","HOME WIN",N1231="D","DRAW",N1231="A","AWAY WIN")</f>
        <v>HOME WIN</v>
      </c>
    </row>
    <row r="1232" spans="1:22" x14ac:dyDescent="0.45">
      <c r="A1232" t="s">
        <v>20</v>
      </c>
      <c r="B1232" s="2">
        <v>41888</v>
      </c>
      <c r="C1232" s="1">
        <v>0.60416666666666663</v>
      </c>
      <c r="D1232" t="s">
        <v>58</v>
      </c>
      <c r="E1232" t="s">
        <v>24</v>
      </c>
      <c r="F1232">
        <v>1391.57</v>
      </c>
      <c r="G1232">
        <v>1288.3900000000001</v>
      </c>
      <c r="H1232">
        <v>3</v>
      </c>
      <c r="I1232">
        <v>6</v>
      </c>
      <c r="J1232">
        <v>0</v>
      </c>
      <c r="K1232">
        <v>4</v>
      </c>
      <c r="L1232">
        <v>2</v>
      </c>
      <c r="M1232">
        <v>1</v>
      </c>
      <c r="N1232" t="s">
        <v>23</v>
      </c>
      <c r="O1232">
        <v>1.47</v>
      </c>
      <c r="P1232">
        <v>4.3499999999999996</v>
      </c>
      <c r="Q1232">
        <v>6.37</v>
      </c>
      <c r="R1232">
        <v>1.55</v>
      </c>
      <c r="S1232">
        <v>4.95</v>
      </c>
      <c r="T1232">
        <v>7.5</v>
      </c>
      <c r="U1232" t="str">
        <f t="shared" si="19"/>
        <v>HOME STRONGER</v>
      </c>
      <c r="V1232" t="str" cm="1">
        <f t="array" ref="V1232">_xlfn.IFS(N1232="H","HOME WIN",N1232="D","DRAW",N1232="A","AWAY WIN")</f>
        <v>HOME WIN</v>
      </c>
    </row>
    <row r="1233" spans="1:22" x14ac:dyDescent="0.45">
      <c r="A1233" t="s">
        <v>20</v>
      </c>
      <c r="B1233" s="2">
        <v>41888</v>
      </c>
      <c r="C1233" s="1">
        <v>0.60416666666666663</v>
      </c>
      <c r="D1233" t="s">
        <v>40</v>
      </c>
      <c r="E1233" t="s">
        <v>48</v>
      </c>
      <c r="F1233">
        <v>1326.01</v>
      </c>
      <c r="G1233">
        <v>1311.86</v>
      </c>
      <c r="H1233">
        <v>1</v>
      </c>
      <c r="I1233">
        <v>7</v>
      </c>
      <c r="J1233">
        <v>6</v>
      </c>
      <c r="K1233">
        <v>7</v>
      </c>
      <c r="L1233">
        <v>3</v>
      </c>
      <c r="M1233">
        <v>0</v>
      </c>
      <c r="N1233" t="s">
        <v>23</v>
      </c>
      <c r="O1233">
        <v>1.59</v>
      </c>
      <c r="P1233">
        <v>4.05</v>
      </c>
      <c r="Q1233">
        <v>5.32</v>
      </c>
      <c r="R1233">
        <v>1.65</v>
      </c>
      <c r="S1233">
        <v>4.5999999999999996</v>
      </c>
      <c r="T1233">
        <v>5.65</v>
      </c>
      <c r="U1233" t="str">
        <f t="shared" si="19"/>
        <v>HOME STRONGER</v>
      </c>
      <c r="V1233" t="str" cm="1">
        <f t="array" ref="V1233">_xlfn.IFS(N1233="H","HOME WIN",N1233="D","DRAW",N1233="A","AWAY WIN")</f>
        <v>HOME WIN</v>
      </c>
    </row>
    <row r="1234" spans="1:22" x14ac:dyDescent="0.45">
      <c r="A1234" t="s">
        <v>20</v>
      </c>
      <c r="B1234" s="2">
        <v>41888</v>
      </c>
      <c r="C1234" s="1">
        <v>0.70833333333333337</v>
      </c>
      <c r="D1234" t="s">
        <v>25</v>
      </c>
      <c r="E1234" t="s">
        <v>60</v>
      </c>
      <c r="F1234">
        <v>1472.53</v>
      </c>
      <c r="G1234">
        <v>1266.45</v>
      </c>
      <c r="H1234">
        <v>9</v>
      </c>
      <c r="I1234">
        <v>15</v>
      </c>
      <c r="J1234">
        <v>4</v>
      </c>
      <c r="K1234">
        <v>7</v>
      </c>
      <c r="L1234">
        <v>4</v>
      </c>
      <c r="M1234">
        <v>2</v>
      </c>
      <c r="N1234" t="s">
        <v>23</v>
      </c>
      <c r="O1234">
        <v>1.26</v>
      </c>
      <c r="P1234">
        <v>5.78</v>
      </c>
      <c r="Q1234">
        <v>9.89</v>
      </c>
      <c r="R1234">
        <v>1.35</v>
      </c>
      <c r="S1234">
        <v>6.55</v>
      </c>
      <c r="T1234">
        <v>11.17</v>
      </c>
      <c r="U1234" t="str">
        <f t="shared" si="19"/>
        <v>HOME STRONGER</v>
      </c>
      <c r="V1234" t="str" cm="1">
        <f t="array" ref="V1234">_xlfn.IFS(N1234="H","HOME WIN",N1234="D","DRAW",N1234="A","AWAY WIN")</f>
        <v>HOME WIN</v>
      </c>
    </row>
    <row r="1235" spans="1:22" x14ac:dyDescent="0.45">
      <c r="A1235" t="s">
        <v>20</v>
      </c>
      <c r="B1235" s="2">
        <v>41888</v>
      </c>
      <c r="C1235" s="1">
        <v>0.70833333333333337</v>
      </c>
      <c r="D1235" t="s">
        <v>22</v>
      </c>
      <c r="E1235" t="s">
        <v>88</v>
      </c>
      <c r="F1235">
        <v>1198.7</v>
      </c>
      <c r="G1235">
        <v>1252.6500000000001</v>
      </c>
      <c r="H1235">
        <v>4</v>
      </c>
      <c r="I1235">
        <v>5</v>
      </c>
      <c r="J1235">
        <v>3</v>
      </c>
      <c r="K1235">
        <v>6</v>
      </c>
      <c r="L1235">
        <v>1</v>
      </c>
      <c r="M1235">
        <v>2</v>
      </c>
      <c r="N1235" t="s">
        <v>34</v>
      </c>
      <c r="O1235">
        <v>2.65</v>
      </c>
      <c r="P1235">
        <v>3.44</v>
      </c>
      <c r="Q1235">
        <v>2.5</v>
      </c>
      <c r="R1235">
        <v>2.82</v>
      </c>
      <c r="S1235">
        <v>3.68</v>
      </c>
      <c r="T1235">
        <v>2.68</v>
      </c>
      <c r="U1235" t="str">
        <f t="shared" si="19"/>
        <v>AWAY STRONGER</v>
      </c>
      <c r="V1235" t="str" cm="1">
        <f t="array" ref="V1235">_xlfn.IFS(N1235="H","HOME WIN",N1235="D","DRAW",N1235="A","AWAY WIN")</f>
        <v>AWAY WIN</v>
      </c>
    </row>
    <row r="1236" spans="1:22" x14ac:dyDescent="0.45">
      <c r="A1236" t="s">
        <v>20</v>
      </c>
      <c r="B1236" s="2">
        <v>41888</v>
      </c>
      <c r="C1236" s="1">
        <v>0.75</v>
      </c>
      <c r="D1236" t="s">
        <v>30</v>
      </c>
      <c r="E1236" t="s">
        <v>29</v>
      </c>
      <c r="F1236">
        <v>1423.42</v>
      </c>
      <c r="G1236">
        <v>1339.14</v>
      </c>
      <c r="H1236">
        <v>6</v>
      </c>
      <c r="I1236">
        <v>9</v>
      </c>
      <c r="J1236">
        <v>9</v>
      </c>
      <c r="K1236">
        <v>11</v>
      </c>
      <c r="L1236">
        <v>3</v>
      </c>
      <c r="M1236">
        <v>1</v>
      </c>
      <c r="N1236" t="s">
        <v>23</v>
      </c>
      <c r="O1236">
        <v>1.89</v>
      </c>
      <c r="P1236">
        <v>3.61</v>
      </c>
      <c r="Q1236">
        <v>3.85</v>
      </c>
      <c r="R1236">
        <v>1.95</v>
      </c>
      <c r="S1236">
        <v>3.86</v>
      </c>
      <c r="T1236">
        <v>4.07</v>
      </c>
      <c r="U1236" t="str">
        <f t="shared" si="19"/>
        <v>HOME STRONGER</v>
      </c>
      <c r="V1236" t="str" cm="1">
        <f t="array" ref="V1236">_xlfn.IFS(N1236="H","HOME WIN",N1236="D","DRAW",N1236="A","AWAY WIN")</f>
        <v>HOME WIN</v>
      </c>
    </row>
    <row r="1237" spans="1:22" x14ac:dyDescent="0.45">
      <c r="A1237" t="s">
        <v>31</v>
      </c>
      <c r="B1237" s="2">
        <v>41890</v>
      </c>
      <c r="C1237" s="1">
        <v>0.66666666666666663</v>
      </c>
      <c r="D1237" t="s">
        <v>68</v>
      </c>
      <c r="E1237" t="s">
        <v>56</v>
      </c>
      <c r="F1237">
        <v>1450.76</v>
      </c>
      <c r="G1237">
        <v>1424.97</v>
      </c>
      <c r="H1237">
        <v>5</v>
      </c>
      <c r="I1237">
        <v>9</v>
      </c>
      <c r="J1237">
        <v>1</v>
      </c>
      <c r="K1237">
        <v>2</v>
      </c>
      <c r="L1237">
        <v>1</v>
      </c>
      <c r="M1237">
        <v>2</v>
      </c>
      <c r="N1237" t="s">
        <v>34</v>
      </c>
      <c r="O1237">
        <v>2.13</v>
      </c>
      <c r="P1237">
        <v>3.37</v>
      </c>
      <c r="Q1237">
        <v>3.32</v>
      </c>
      <c r="R1237">
        <v>2.2799999999999998</v>
      </c>
      <c r="S1237">
        <v>3.56</v>
      </c>
      <c r="T1237">
        <v>3.6</v>
      </c>
      <c r="U1237" t="str">
        <f t="shared" si="19"/>
        <v>HOME STRONGER</v>
      </c>
      <c r="V1237" t="str" cm="1">
        <f t="array" ref="V1237">_xlfn.IFS(N1237="H","HOME WIN",N1237="D","DRAW",N1237="A","AWAY WIN")</f>
        <v>AWAY WIN</v>
      </c>
    </row>
    <row r="1238" spans="1:22" x14ac:dyDescent="0.45">
      <c r="A1238" t="s">
        <v>35</v>
      </c>
      <c r="B1238" s="2">
        <v>41890</v>
      </c>
      <c r="C1238" s="1">
        <v>0.75</v>
      </c>
      <c r="D1238" t="s">
        <v>36</v>
      </c>
      <c r="E1238" t="s">
        <v>47</v>
      </c>
      <c r="F1238">
        <v>1369.24</v>
      </c>
      <c r="G1238">
        <v>1370.41</v>
      </c>
      <c r="H1238">
        <v>2</v>
      </c>
      <c r="I1238">
        <v>5</v>
      </c>
      <c r="J1238">
        <v>3</v>
      </c>
      <c r="K1238">
        <v>7</v>
      </c>
      <c r="L1238">
        <v>1</v>
      </c>
      <c r="M1238">
        <v>1</v>
      </c>
      <c r="N1238" t="s">
        <v>28</v>
      </c>
      <c r="O1238">
        <v>2.06</v>
      </c>
      <c r="P1238">
        <v>3.43</v>
      </c>
      <c r="Q1238">
        <v>3.37</v>
      </c>
      <c r="R1238">
        <v>2.2000000000000002</v>
      </c>
      <c r="S1238">
        <v>3.7</v>
      </c>
      <c r="T1238">
        <v>3.97</v>
      </c>
      <c r="U1238" t="str">
        <f t="shared" si="19"/>
        <v>AWAY STRONGER</v>
      </c>
      <c r="V1238" t="str" cm="1">
        <f t="array" ref="V1238">_xlfn.IFS(N1238="H","HOME WIN",N1238="D","DRAW",N1238="A","AWAY WIN")</f>
        <v>DRAW</v>
      </c>
    </row>
    <row r="1239" spans="1:22" x14ac:dyDescent="0.45">
      <c r="A1239" t="s">
        <v>31</v>
      </c>
      <c r="B1239" s="2">
        <v>41893</v>
      </c>
      <c r="C1239" s="1">
        <v>0.58333333333333337</v>
      </c>
      <c r="D1239" t="s">
        <v>68</v>
      </c>
      <c r="E1239" t="s">
        <v>93</v>
      </c>
      <c r="F1239">
        <v>1450.76</v>
      </c>
      <c r="G1239">
        <v>1344.3</v>
      </c>
      <c r="H1239">
        <v>2</v>
      </c>
      <c r="I1239">
        <v>8</v>
      </c>
      <c r="J1239">
        <v>6</v>
      </c>
      <c r="K1239">
        <v>9</v>
      </c>
      <c r="L1239">
        <v>2</v>
      </c>
      <c r="M1239">
        <v>0</v>
      </c>
      <c r="N1239" t="s">
        <v>23</v>
      </c>
      <c r="O1239">
        <v>1.66</v>
      </c>
      <c r="P1239">
        <v>3.68</v>
      </c>
      <c r="Q1239">
        <v>5.22</v>
      </c>
      <c r="R1239">
        <v>1.71</v>
      </c>
      <c r="S1239">
        <v>4</v>
      </c>
      <c r="T1239">
        <v>5.75</v>
      </c>
      <c r="U1239" t="str">
        <f t="shared" si="19"/>
        <v>HOME STRONGER</v>
      </c>
      <c r="V1239" t="str" cm="1">
        <f t="array" ref="V1239">_xlfn.IFS(N1239="H","HOME WIN",N1239="D","DRAW",N1239="A","AWAY WIN")</f>
        <v>HOME WIN</v>
      </c>
    </row>
    <row r="1240" spans="1:22" x14ac:dyDescent="0.45">
      <c r="A1240" t="s">
        <v>61</v>
      </c>
      <c r="B1240" s="2">
        <v>41893</v>
      </c>
      <c r="C1240" s="1">
        <v>0.60416666666666663</v>
      </c>
      <c r="D1240" t="s">
        <v>63</v>
      </c>
      <c r="E1240" t="s">
        <v>80</v>
      </c>
      <c r="F1240">
        <v>1364.61</v>
      </c>
      <c r="G1240">
        <v>1305.0899999999999</v>
      </c>
      <c r="H1240">
        <v>5</v>
      </c>
      <c r="I1240">
        <v>11</v>
      </c>
      <c r="J1240">
        <v>6</v>
      </c>
      <c r="K1240">
        <v>6</v>
      </c>
      <c r="L1240">
        <v>5</v>
      </c>
      <c r="M1240">
        <v>2</v>
      </c>
      <c r="N1240" t="s">
        <v>23</v>
      </c>
      <c r="O1240">
        <v>2.4500000000000002</v>
      </c>
      <c r="P1240">
        <v>3.14</v>
      </c>
      <c r="Q1240">
        <v>2.89</v>
      </c>
      <c r="R1240">
        <v>2.75</v>
      </c>
      <c r="S1240">
        <v>3.25</v>
      </c>
      <c r="T1240">
        <v>3.17</v>
      </c>
      <c r="U1240" t="str">
        <f t="shared" si="19"/>
        <v>HOME STRONGER</v>
      </c>
      <c r="V1240" t="str" cm="1">
        <f t="array" ref="V1240">_xlfn.IFS(N1240="H","HOME WIN",N1240="D","DRAW",N1240="A","AWAY WIN")</f>
        <v>HOME WIN</v>
      </c>
    </row>
    <row r="1241" spans="1:22" x14ac:dyDescent="0.45">
      <c r="A1241" t="s">
        <v>31</v>
      </c>
      <c r="B1241" s="2">
        <v>41893</v>
      </c>
      <c r="C1241" s="1">
        <v>0.66666666666666663</v>
      </c>
      <c r="D1241" t="s">
        <v>99</v>
      </c>
      <c r="E1241" t="s">
        <v>57</v>
      </c>
      <c r="F1241">
        <v>1366.21</v>
      </c>
      <c r="G1241">
        <v>1439.48</v>
      </c>
      <c r="H1241">
        <v>4</v>
      </c>
      <c r="I1241">
        <v>5</v>
      </c>
      <c r="J1241">
        <v>9</v>
      </c>
      <c r="K1241">
        <v>15</v>
      </c>
      <c r="L1241">
        <v>3</v>
      </c>
      <c r="M1241">
        <v>0</v>
      </c>
      <c r="N1241" t="s">
        <v>23</v>
      </c>
      <c r="O1241">
        <v>5.25</v>
      </c>
      <c r="P1241">
        <v>3.84</v>
      </c>
      <c r="Q1241">
        <v>1.62</v>
      </c>
      <c r="R1241">
        <v>5.84</v>
      </c>
      <c r="S1241">
        <v>4.24</v>
      </c>
      <c r="T1241">
        <v>1.7</v>
      </c>
      <c r="U1241" t="str">
        <f t="shared" si="19"/>
        <v>AWAY STRONGER</v>
      </c>
      <c r="V1241" t="str" cm="1">
        <f t="array" ref="V1241">_xlfn.IFS(N1241="H","HOME WIN",N1241="D","DRAW",N1241="A","AWAY WIN")</f>
        <v>HOME WIN</v>
      </c>
    </row>
    <row r="1242" spans="1:22" x14ac:dyDescent="0.45">
      <c r="A1242" t="s">
        <v>35</v>
      </c>
      <c r="B1242" s="2">
        <v>41893</v>
      </c>
      <c r="C1242" s="1">
        <v>0.66666666666666663</v>
      </c>
      <c r="D1242" t="s">
        <v>100</v>
      </c>
      <c r="E1242" t="s">
        <v>39</v>
      </c>
      <c r="F1242">
        <v>1319.21</v>
      </c>
      <c r="G1242">
        <v>1634.6</v>
      </c>
      <c r="H1242">
        <v>1</v>
      </c>
      <c r="I1242">
        <v>4</v>
      </c>
      <c r="J1242">
        <v>6</v>
      </c>
      <c r="K1242">
        <v>12</v>
      </c>
      <c r="L1242">
        <v>4</v>
      </c>
      <c r="M1242">
        <v>1</v>
      </c>
      <c r="N1242" t="s">
        <v>23</v>
      </c>
      <c r="O1242">
        <v>6.79</v>
      </c>
      <c r="P1242">
        <v>4.75</v>
      </c>
      <c r="Q1242">
        <v>1.41</v>
      </c>
      <c r="R1242">
        <v>8.3000000000000007</v>
      </c>
      <c r="S1242">
        <v>5.4</v>
      </c>
      <c r="T1242">
        <v>1.52</v>
      </c>
      <c r="U1242" t="str">
        <f t="shared" si="19"/>
        <v>AWAY STRONGER</v>
      </c>
      <c r="V1242" t="str" cm="1">
        <f t="array" ref="V1242">_xlfn.IFS(N1242="H","HOME WIN",N1242="D","DRAW",N1242="A","AWAY WIN")</f>
        <v>HOME WIN</v>
      </c>
    </row>
    <row r="1243" spans="1:22" x14ac:dyDescent="0.45">
      <c r="A1243" t="s">
        <v>20</v>
      </c>
      <c r="B1243" s="2">
        <v>41893</v>
      </c>
      <c r="C1243" s="1">
        <v>0.70833333333333337</v>
      </c>
      <c r="D1243" t="s">
        <v>24</v>
      </c>
      <c r="E1243" t="s">
        <v>60</v>
      </c>
      <c r="F1243">
        <v>1288.3900000000001</v>
      </c>
      <c r="G1243">
        <v>1266.45</v>
      </c>
      <c r="H1243">
        <v>0</v>
      </c>
      <c r="I1243">
        <v>3</v>
      </c>
      <c r="J1243">
        <v>1</v>
      </c>
      <c r="K1243">
        <v>7</v>
      </c>
      <c r="L1243">
        <v>2</v>
      </c>
      <c r="M1243">
        <v>3</v>
      </c>
      <c r="N1243" t="s">
        <v>34</v>
      </c>
      <c r="O1243">
        <v>2.36</v>
      </c>
      <c r="P1243">
        <v>3.53</v>
      </c>
      <c r="Q1243">
        <v>2.77</v>
      </c>
      <c r="R1243">
        <v>2.5</v>
      </c>
      <c r="S1243">
        <v>3.92</v>
      </c>
      <c r="T1243">
        <v>2.94</v>
      </c>
      <c r="U1243" t="str">
        <f t="shared" si="19"/>
        <v>HOME STRONGER</v>
      </c>
      <c r="V1243" t="str" cm="1">
        <f t="array" ref="V1243">_xlfn.IFS(N1243="H","HOME WIN",N1243="D","DRAW",N1243="A","AWAY WIN")</f>
        <v>AWAY WIN</v>
      </c>
    </row>
    <row r="1244" spans="1:22" x14ac:dyDescent="0.45">
      <c r="A1244" t="s">
        <v>20</v>
      </c>
      <c r="B1244" s="2">
        <v>41893</v>
      </c>
      <c r="C1244" s="1">
        <v>0.70833333333333337</v>
      </c>
      <c r="D1244" t="s">
        <v>30</v>
      </c>
      <c r="E1244" t="s">
        <v>58</v>
      </c>
      <c r="F1244">
        <v>1423.42</v>
      </c>
      <c r="G1244">
        <v>1391.57</v>
      </c>
      <c r="H1244">
        <v>9</v>
      </c>
      <c r="I1244">
        <v>9</v>
      </c>
      <c r="J1244">
        <v>3</v>
      </c>
      <c r="K1244">
        <v>6</v>
      </c>
      <c r="L1244">
        <v>4</v>
      </c>
      <c r="M1244">
        <v>1</v>
      </c>
      <c r="N1244" t="s">
        <v>23</v>
      </c>
      <c r="O1244">
        <v>1.44</v>
      </c>
      <c r="P1244">
        <v>4.5999999999999996</v>
      </c>
      <c r="Q1244">
        <v>6.49</v>
      </c>
      <c r="R1244">
        <v>1.53</v>
      </c>
      <c r="S1244">
        <v>5.26</v>
      </c>
      <c r="T1244">
        <v>7.5</v>
      </c>
      <c r="U1244" t="str">
        <f t="shared" si="19"/>
        <v>HOME STRONGER</v>
      </c>
      <c r="V1244" t="str" cm="1">
        <f t="array" ref="V1244">_xlfn.IFS(N1244="H","HOME WIN",N1244="D","DRAW",N1244="A","AWAY WIN")</f>
        <v>HOME WIN</v>
      </c>
    </row>
    <row r="1245" spans="1:22" x14ac:dyDescent="0.45">
      <c r="A1245" t="s">
        <v>20</v>
      </c>
      <c r="B1245" s="2">
        <v>41893</v>
      </c>
      <c r="C1245" s="1">
        <v>0.70833333333333337</v>
      </c>
      <c r="D1245" t="s">
        <v>69</v>
      </c>
      <c r="E1245" t="s">
        <v>48</v>
      </c>
      <c r="F1245">
        <v>1184.8699999999999</v>
      </c>
      <c r="G1245">
        <v>1311.86</v>
      </c>
      <c r="H1245">
        <v>5</v>
      </c>
      <c r="I1245">
        <v>6</v>
      </c>
      <c r="J1245">
        <v>3</v>
      </c>
      <c r="K1245">
        <v>6</v>
      </c>
      <c r="L1245">
        <v>1</v>
      </c>
      <c r="M1245">
        <v>2</v>
      </c>
      <c r="N1245" t="s">
        <v>34</v>
      </c>
      <c r="O1245">
        <v>3.23</v>
      </c>
      <c r="P1245">
        <v>3.51</v>
      </c>
      <c r="Q1245">
        <v>2.12</v>
      </c>
      <c r="R1245">
        <v>3.5</v>
      </c>
      <c r="S1245">
        <v>3.75</v>
      </c>
      <c r="T1245">
        <v>2.25</v>
      </c>
      <c r="U1245" t="str">
        <f t="shared" si="19"/>
        <v>AWAY STRONGER</v>
      </c>
      <c r="V1245" t="str" cm="1">
        <f t="array" ref="V1245">_xlfn.IFS(N1245="H","HOME WIN",N1245="D","DRAW",N1245="A","AWAY WIN")</f>
        <v>AWAY WIN</v>
      </c>
    </row>
    <row r="1246" spans="1:22" x14ac:dyDescent="0.45">
      <c r="A1246" t="s">
        <v>20</v>
      </c>
      <c r="B1246" s="2">
        <v>41893</v>
      </c>
      <c r="C1246" s="1">
        <v>0.70833333333333337</v>
      </c>
      <c r="D1246" t="s">
        <v>26</v>
      </c>
      <c r="E1246" t="s">
        <v>22</v>
      </c>
      <c r="F1246">
        <v>1221.33</v>
      </c>
      <c r="G1246">
        <v>1198.7</v>
      </c>
      <c r="H1246">
        <v>1</v>
      </c>
      <c r="I1246">
        <v>1</v>
      </c>
      <c r="J1246">
        <v>4</v>
      </c>
      <c r="K1246">
        <v>4</v>
      </c>
      <c r="L1246">
        <v>0</v>
      </c>
      <c r="M1246">
        <v>2</v>
      </c>
      <c r="N1246" t="s">
        <v>34</v>
      </c>
      <c r="O1246">
        <v>1.45</v>
      </c>
      <c r="P1246">
        <v>4.58</v>
      </c>
      <c r="Q1246">
        <v>6.25</v>
      </c>
      <c r="R1246">
        <v>1.5</v>
      </c>
      <c r="S1246">
        <v>5.3</v>
      </c>
      <c r="T1246">
        <v>7.25</v>
      </c>
      <c r="U1246" t="str">
        <f t="shared" si="19"/>
        <v>HOME STRONGER</v>
      </c>
      <c r="V1246" t="str" cm="1">
        <f t="array" ref="V1246">_xlfn.IFS(N1246="H","HOME WIN",N1246="D","DRAW",N1246="A","AWAY WIN")</f>
        <v>AWAY WIN</v>
      </c>
    </row>
    <row r="1247" spans="1:22" x14ac:dyDescent="0.45">
      <c r="A1247" t="s">
        <v>20</v>
      </c>
      <c r="B1247" s="2">
        <v>41893</v>
      </c>
      <c r="C1247" s="1">
        <v>0.70833333333333337</v>
      </c>
      <c r="D1247" t="s">
        <v>40</v>
      </c>
      <c r="E1247" t="s">
        <v>88</v>
      </c>
      <c r="F1247">
        <v>1326.01</v>
      </c>
      <c r="G1247">
        <v>1252.6500000000001</v>
      </c>
      <c r="H1247">
        <v>4</v>
      </c>
      <c r="I1247">
        <v>5</v>
      </c>
      <c r="J1247">
        <v>6</v>
      </c>
      <c r="K1247">
        <v>6</v>
      </c>
      <c r="L1247">
        <v>1</v>
      </c>
      <c r="M1247">
        <v>0</v>
      </c>
      <c r="N1247" t="s">
        <v>23</v>
      </c>
      <c r="O1247">
        <v>1.59</v>
      </c>
      <c r="P1247">
        <v>4.29</v>
      </c>
      <c r="Q1247">
        <v>4.93</v>
      </c>
      <c r="R1247">
        <v>1.65</v>
      </c>
      <c r="S1247">
        <v>4.8499999999999996</v>
      </c>
      <c r="T1247">
        <v>5.5</v>
      </c>
      <c r="U1247" t="str">
        <f t="shared" si="19"/>
        <v>HOME STRONGER</v>
      </c>
      <c r="V1247" t="str" cm="1">
        <f t="array" ref="V1247">_xlfn.IFS(N1247="H","HOME WIN",N1247="D","DRAW",N1247="A","AWAY WIN")</f>
        <v>HOME WIN</v>
      </c>
    </row>
    <row r="1248" spans="1:22" x14ac:dyDescent="0.45">
      <c r="A1248" t="s">
        <v>74</v>
      </c>
      <c r="B1248" s="2">
        <v>41895</v>
      </c>
      <c r="C1248" s="1">
        <v>0.58333333333333337</v>
      </c>
      <c r="D1248" t="s">
        <v>75</v>
      </c>
      <c r="E1248" t="s">
        <v>89</v>
      </c>
      <c r="F1248">
        <v>1135.08</v>
      </c>
      <c r="G1248">
        <v>1149.27</v>
      </c>
      <c r="H1248">
        <v>3</v>
      </c>
      <c r="I1248">
        <v>6</v>
      </c>
      <c r="J1248">
        <v>9</v>
      </c>
      <c r="K1248">
        <v>9</v>
      </c>
      <c r="L1248">
        <v>0</v>
      </c>
      <c r="M1248">
        <v>2</v>
      </c>
      <c r="N1248" t="s">
        <v>34</v>
      </c>
      <c r="O1248">
        <v>2.04</v>
      </c>
      <c r="P1248">
        <v>3.55</v>
      </c>
      <c r="Q1248">
        <v>3.34</v>
      </c>
      <c r="R1248">
        <v>2.25</v>
      </c>
      <c r="S1248">
        <v>3.85</v>
      </c>
      <c r="T1248">
        <v>3.6</v>
      </c>
      <c r="U1248" t="str">
        <f t="shared" si="19"/>
        <v>AWAY STRONGER</v>
      </c>
      <c r="V1248" t="str" cm="1">
        <f t="array" ref="V1248">_xlfn.IFS(N1248="H","HOME WIN",N1248="D","DRAW",N1248="A","AWAY WIN")</f>
        <v>AWAY WIN</v>
      </c>
    </row>
    <row r="1249" spans="1:22" x14ac:dyDescent="0.45">
      <c r="A1249" t="s">
        <v>20</v>
      </c>
      <c r="B1249" s="2">
        <v>41895</v>
      </c>
      <c r="C1249" s="1">
        <v>0.70833333333333337</v>
      </c>
      <c r="D1249" t="s">
        <v>58</v>
      </c>
      <c r="E1249" t="s">
        <v>60</v>
      </c>
      <c r="F1249">
        <v>1391.57</v>
      </c>
      <c r="G1249">
        <v>1266.45</v>
      </c>
      <c r="H1249">
        <v>3</v>
      </c>
      <c r="I1249">
        <v>3</v>
      </c>
      <c r="J1249">
        <v>3</v>
      </c>
      <c r="K1249">
        <v>7</v>
      </c>
      <c r="L1249">
        <v>1</v>
      </c>
      <c r="M1249">
        <v>4</v>
      </c>
      <c r="N1249" t="s">
        <v>34</v>
      </c>
      <c r="O1249">
        <v>1.6</v>
      </c>
      <c r="P1249">
        <v>4.04</v>
      </c>
      <c r="Q1249">
        <v>5.1100000000000003</v>
      </c>
      <c r="R1249">
        <v>1.7</v>
      </c>
      <c r="S1249">
        <v>4.5</v>
      </c>
      <c r="T1249">
        <v>5.5</v>
      </c>
      <c r="U1249" t="str">
        <f t="shared" si="19"/>
        <v>HOME STRONGER</v>
      </c>
      <c r="V1249" t="str" cm="1">
        <f t="array" ref="V1249">_xlfn.IFS(N1249="H","HOME WIN",N1249="D","DRAW",N1249="A","AWAY WIN")</f>
        <v>AWAY WIN</v>
      </c>
    </row>
    <row r="1250" spans="1:22" x14ac:dyDescent="0.45">
      <c r="A1250" t="s">
        <v>35</v>
      </c>
      <c r="B1250" s="2">
        <v>41895</v>
      </c>
      <c r="C1250" s="1">
        <v>0.72916666666666663</v>
      </c>
      <c r="D1250" t="s">
        <v>37</v>
      </c>
      <c r="E1250" t="s">
        <v>47</v>
      </c>
      <c r="F1250">
        <v>1414.72</v>
      </c>
      <c r="G1250">
        <v>1370.41</v>
      </c>
      <c r="H1250">
        <v>4</v>
      </c>
      <c r="I1250">
        <v>8</v>
      </c>
      <c r="J1250">
        <v>4</v>
      </c>
      <c r="K1250">
        <v>7</v>
      </c>
      <c r="L1250">
        <v>0</v>
      </c>
      <c r="M1250">
        <v>2</v>
      </c>
      <c r="N1250" t="s">
        <v>34</v>
      </c>
      <c r="O1250">
        <v>1.69</v>
      </c>
      <c r="P1250">
        <v>3.76</v>
      </c>
      <c r="Q1250">
        <v>4.7</v>
      </c>
      <c r="R1250">
        <v>1.85</v>
      </c>
      <c r="S1250">
        <v>4.2</v>
      </c>
      <c r="T1250">
        <v>5.31</v>
      </c>
      <c r="U1250" t="str">
        <f t="shared" si="19"/>
        <v>HOME STRONGER</v>
      </c>
      <c r="V1250" t="str" cm="1">
        <f t="array" ref="V1250">_xlfn.IFS(N1250="H","HOME WIN",N1250="D","DRAW",N1250="A","AWAY WIN")</f>
        <v>AWAY WIN</v>
      </c>
    </row>
    <row r="1251" spans="1:22" x14ac:dyDescent="0.45">
      <c r="A1251" t="s">
        <v>65</v>
      </c>
      <c r="B1251" s="2">
        <v>41895</v>
      </c>
      <c r="C1251" s="1">
        <v>0.79166666666666663</v>
      </c>
      <c r="D1251" t="s">
        <v>72</v>
      </c>
      <c r="E1251" t="s">
        <v>66</v>
      </c>
      <c r="F1251">
        <v>1518.47</v>
      </c>
      <c r="G1251">
        <v>1611.09</v>
      </c>
      <c r="H1251">
        <v>9</v>
      </c>
      <c r="I1251">
        <v>12</v>
      </c>
      <c r="J1251">
        <v>7</v>
      </c>
      <c r="K1251">
        <v>13</v>
      </c>
      <c r="L1251">
        <v>4</v>
      </c>
      <c r="M1251">
        <v>1</v>
      </c>
      <c r="N1251" t="s">
        <v>23</v>
      </c>
      <c r="O1251">
        <v>2.4700000000000002</v>
      </c>
      <c r="P1251">
        <v>3.04</v>
      </c>
      <c r="Q1251">
        <v>2.8</v>
      </c>
      <c r="R1251">
        <v>2.75</v>
      </c>
      <c r="S1251">
        <v>3.35</v>
      </c>
      <c r="T1251">
        <v>3.4</v>
      </c>
      <c r="U1251" t="str">
        <f t="shared" si="19"/>
        <v>AWAY STRONGER</v>
      </c>
      <c r="V1251" t="str" cm="1">
        <f t="array" ref="V1251">_xlfn.IFS(N1251="H","HOME WIN",N1251="D","DRAW",N1251="A","AWAY WIN")</f>
        <v>HOME WIN</v>
      </c>
    </row>
    <row r="1252" spans="1:22" x14ac:dyDescent="0.45">
      <c r="A1252" t="s">
        <v>31</v>
      </c>
      <c r="B1252" s="2">
        <v>41896</v>
      </c>
      <c r="C1252" s="1">
        <v>0.54166666666666663</v>
      </c>
      <c r="D1252" t="s">
        <v>32</v>
      </c>
      <c r="E1252" t="s">
        <v>56</v>
      </c>
      <c r="F1252">
        <v>1308.42</v>
      </c>
      <c r="G1252">
        <v>1424.97</v>
      </c>
      <c r="H1252">
        <v>1</v>
      </c>
      <c r="I1252">
        <v>2</v>
      </c>
      <c r="J1252">
        <v>4</v>
      </c>
      <c r="K1252">
        <v>5</v>
      </c>
      <c r="L1252">
        <v>1</v>
      </c>
      <c r="M1252">
        <v>2</v>
      </c>
      <c r="N1252" t="s">
        <v>34</v>
      </c>
      <c r="O1252">
        <v>3.21</v>
      </c>
      <c r="P1252">
        <v>3.33</v>
      </c>
      <c r="Q1252">
        <v>2.2000000000000002</v>
      </c>
      <c r="R1252">
        <v>3.45</v>
      </c>
      <c r="S1252">
        <v>3.51</v>
      </c>
      <c r="T1252">
        <v>2.2999999999999998</v>
      </c>
      <c r="U1252" t="str">
        <f t="shared" si="19"/>
        <v>AWAY STRONGER</v>
      </c>
      <c r="V1252" t="str" cm="1">
        <f t="array" ref="V1252">_xlfn.IFS(N1252="H","HOME WIN",N1252="D","DRAW",N1252="A","AWAY WIN")</f>
        <v>AWAY WIN</v>
      </c>
    </row>
    <row r="1253" spans="1:22" x14ac:dyDescent="0.45">
      <c r="A1253" t="s">
        <v>41</v>
      </c>
      <c r="B1253" s="2">
        <v>41896</v>
      </c>
      <c r="C1253" s="1">
        <v>0.58333333333333337</v>
      </c>
      <c r="D1253" t="s">
        <v>43</v>
      </c>
      <c r="E1253" t="s">
        <v>97</v>
      </c>
      <c r="F1253">
        <v>1320.03</v>
      </c>
      <c r="G1253">
        <v>1287.0999999999999</v>
      </c>
      <c r="H1253">
        <v>3</v>
      </c>
      <c r="I1253">
        <v>7</v>
      </c>
      <c r="J1253">
        <v>3</v>
      </c>
      <c r="K1253">
        <v>4</v>
      </c>
      <c r="L1253">
        <v>3</v>
      </c>
      <c r="M1253">
        <v>1</v>
      </c>
      <c r="N1253" t="s">
        <v>23</v>
      </c>
      <c r="O1253">
        <v>2.33</v>
      </c>
      <c r="P1253">
        <v>3.21</v>
      </c>
      <c r="Q1253">
        <v>3.03</v>
      </c>
      <c r="R1253">
        <v>2.52</v>
      </c>
      <c r="S1253">
        <v>3.42</v>
      </c>
      <c r="T1253">
        <v>3.3</v>
      </c>
      <c r="U1253" t="str">
        <f t="shared" si="19"/>
        <v>HOME STRONGER</v>
      </c>
      <c r="V1253" t="str" cm="1">
        <f t="array" ref="V1253">_xlfn.IFS(N1253="H","HOME WIN",N1253="D","DRAW",N1253="A","AWAY WIN")</f>
        <v>HOME WIN</v>
      </c>
    </row>
    <row r="1254" spans="1:22" x14ac:dyDescent="0.45">
      <c r="A1254" t="s">
        <v>20</v>
      </c>
      <c r="B1254" s="2">
        <v>41896</v>
      </c>
      <c r="C1254" s="1">
        <v>0.70833333333333337</v>
      </c>
      <c r="D1254" t="s">
        <v>26</v>
      </c>
      <c r="E1254" t="s">
        <v>48</v>
      </c>
      <c r="F1254">
        <v>1221.33</v>
      </c>
      <c r="G1254">
        <v>1311.86</v>
      </c>
      <c r="H1254">
        <v>1</v>
      </c>
      <c r="I1254">
        <v>1</v>
      </c>
      <c r="J1254">
        <v>6</v>
      </c>
      <c r="K1254">
        <v>9</v>
      </c>
      <c r="L1254">
        <v>1</v>
      </c>
      <c r="M1254">
        <v>1</v>
      </c>
      <c r="N1254" t="s">
        <v>28</v>
      </c>
      <c r="O1254">
        <v>2.2799999999999998</v>
      </c>
      <c r="P1254">
        <v>3.3</v>
      </c>
      <c r="Q1254">
        <v>3.06</v>
      </c>
      <c r="R1254">
        <v>2.4</v>
      </c>
      <c r="S1254">
        <v>3.44</v>
      </c>
      <c r="T1254">
        <v>3.25</v>
      </c>
      <c r="U1254" t="str">
        <f t="shared" si="19"/>
        <v>AWAY STRONGER</v>
      </c>
      <c r="V1254" t="str" cm="1">
        <f t="array" ref="V1254">_xlfn.IFS(N1254="H","HOME WIN",N1254="D","DRAW",N1254="A","AWAY WIN")</f>
        <v>DRAW</v>
      </c>
    </row>
    <row r="1255" spans="1:22" x14ac:dyDescent="0.45">
      <c r="A1255" t="s">
        <v>20</v>
      </c>
      <c r="B1255" s="2">
        <v>41896</v>
      </c>
      <c r="C1255" s="1">
        <v>0.70833333333333337</v>
      </c>
      <c r="D1255" t="s">
        <v>88</v>
      </c>
      <c r="E1255" t="s">
        <v>22</v>
      </c>
      <c r="F1255">
        <v>1252.6500000000001</v>
      </c>
      <c r="G1255">
        <v>1198.7</v>
      </c>
      <c r="H1255">
        <v>6</v>
      </c>
      <c r="I1255">
        <v>6</v>
      </c>
      <c r="J1255">
        <v>4</v>
      </c>
      <c r="K1255">
        <v>7</v>
      </c>
      <c r="L1255">
        <v>2</v>
      </c>
      <c r="M1255">
        <v>3</v>
      </c>
      <c r="N1255" t="s">
        <v>34</v>
      </c>
      <c r="O1255">
        <v>1.78</v>
      </c>
      <c r="P1255">
        <v>3.76</v>
      </c>
      <c r="Q1255">
        <v>4.17</v>
      </c>
      <c r="R1255">
        <v>1.94</v>
      </c>
      <c r="S1255">
        <v>4.12</v>
      </c>
      <c r="T1255">
        <v>4.45</v>
      </c>
      <c r="U1255" t="str">
        <f t="shared" si="19"/>
        <v>HOME STRONGER</v>
      </c>
      <c r="V1255" t="str" cm="1">
        <f t="array" ref="V1255">_xlfn.IFS(N1255="H","HOME WIN",N1255="D","DRAW",N1255="A","AWAY WIN")</f>
        <v>AWAY WIN</v>
      </c>
    </row>
    <row r="1256" spans="1:22" x14ac:dyDescent="0.45">
      <c r="A1256" t="s">
        <v>20</v>
      </c>
      <c r="B1256" s="2">
        <v>41896</v>
      </c>
      <c r="C1256" s="1">
        <v>0.70833333333333337</v>
      </c>
      <c r="D1256" t="s">
        <v>40</v>
      </c>
      <c r="E1256" t="s">
        <v>24</v>
      </c>
      <c r="F1256">
        <v>1326.01</v>
      </c>
      <c r="G1256">
        <v>1288.3900000000001</v>
      </c>
      <c r="H1256">
        <v>7</v>
      </c>
      <c r="I1256">
        <v>8</v>
      </c>
      <c r="J1256">
        <v>0</v>
      </c>
      <c r="K1256">
        <v>0</v>
      </c>
      <c r="L1256">
        <v>4</v>
      </c>
      <c r="M1256">
        <v>1</v>
      </c>
      <c r="N1256" t="s">
        <v>23</v>
      </c>
      <c r="O1256">
        <v>1.96</v>
      </c>
      <c r="P1256">
        <v>3.66</v>
      </c>
      <c r="Q1256">
        <v>3.53</v>
      </c>
      <c r="R1256">
        <v>2.11</v>
      </c>
      <c r="S1256">
        <v>4.05</v>
      </c>
      <c r="T1256">
        <v>3.85</v>
      </c>
      <c r="U1256" t="str">
        <f t="shared" si="19"/>
        <v>HOME STRONGER</v>
      </c>
      <c r="V1256" t="str" cm="1">
        <f t="array" ref="V1256">_xlfn.IFS(N1256="H","HOME WIN",N1256="D","DRAW",N1256="A","AWAY WIN")</f>
        <v>HOME WIN</v>
      </c>
    </row>
    <row r="1257" spans="1:22" x14ac:dyDescent="0.45">
      <c r="A1257" t="s">
        <v>20</v>
      </c>
      <c r="B1257" s="2">
        <v>41896</v>
      </c>
      <c r="C1257" s="1">
        <v>0.75</v>
      </c>
      <c r="D1257" t="s">
        <v>25</v>
      </c>
      <c r="E1257" t="s">
        <v>29</v>
      </c>
      <c r="F1257">
        <v>1472.53</v>
      </c>
      <c r="G1257">
        <v>1339.14</v>
      </c>
      <c r="H1257">
        <v>9</v>
      </c>
      <c r="I1257">
        <v>15</v>
      </c>
      <c r="J1257">
        <v>3</v>
      </c>
      <c r="K1257">
        <v>9</v>
      </c>
      <c r="L1257">
        <v>3</v>
      </c>
      <c r="M1257">
        <v>2</v>
      </c>
      <c r="N1257" t="s">
        <v>23</v>
      </c>
      <c r="O1257">
        <v>1.32</v>
      </c>
      <c r="P1257">
        <v>5.05</v>
      </c>
      <c r="Q1257">
        <v>8.69</v>
      </c>
      <c r="R1257">
        <v>1.38</v>
      </c>
      <c r="S1257">
        <v>5.7</v>
      </c>
      <c r="T1257">
        <v>10</v>
      </c>
      <c r="U1257" t="str">
        <f t="shared" si="19"/>
        <v>HOME STRONGER</v>
      </c>
      <c r="V1257" t="str" cm="1">
        <f t="array" ref="V1257">_xlfn.IFS(N1257="H","HOME WIN",N1257="D","DRAW",N1257="A","AWAY WIN")</f>
        <v>HOME WIN</v>
      </c>
    </row>
    <row r="1258" spans="1:22" x14ac:dyDescent="0.45">
      <c r="A1258" t="s">
        <v>31</v>
      </c>
      <c r="B1258" s="2">
        <v>41896</v>
      </c>
      <c r="C1258" s="1">
        <v>0.75</v>
      </c>
      <c r="D1258" t="s">
        <v>45</v>
      </c>
      <c r="E1258" t="s">
        <v>93</v>
      </c>
      <c r="F1258">
        <v>1428.25</v>
      </c>
      <c r="G1258">
        <v>1344.3</v>
      </c>
      <c r="H1258">
        <v>4</v>
      </c>
      <c r="I1258">
        <v>5</v>
      </c>
      <c r="J1258">
        <v>3</v>
      </c>
      <c r="K1258">
        <v>9</v>
      </c>
      <c r="L1258">
        <v>3</v>
      </c>
      <c r="M1258">
        <v>0</v>
      </c>
      <c r="N1258" t="s">
        <v>23</v>
      </c>
      <c r="O1258">
        <v>1.77</v>
      </c>
      <c r="P1258">
        <v>3.54</v>
      </c>
      <c r="Q1258">
        <v>4.54</v>
      </c>
      <c r="R1258">
        <v>1.85</v>
      </c>
      <c r="S1258">
        <v>3.8</v>
      </c>
      <c r="T1258">
        <v>5.3</v>
      </c>
      <c r="U1258" t="str">
        <f t="shared" si="19"/>
        <v>HOME STRONGER</v>
      </c>
      <c r="V1258" t="str" cm="1">
        <f t="array" ref="V1258">_xlfn.IFS(N1258="H","HOME WIN",N1258="D","DRAW",N1258="A","AWAY WIN")</f>
        <v>HOME WIN</v>
      </c>
    </row>
    <row r="1259" spans="1:22" x14ac:dyDescent="0.45">
      <c r="A1259" t="s">
        <v>41</v>
      </c>
      <c r="B1259" s="2">
        <v>41897</v>
      </c>
      <c r="C1259" s="1">
        <v>0.75347222222222221</v>
      </c>
      <c r="D1259" t="s">
        <v>52</v>
      </c>
      <c r="E1259" t="s">
        <v>53</v>
      </c>
      <c r="F1259">
        <v>1386.23</v>
      </c>
      <c r="G1259">
        <v>1468.1</v>
      </c>
      <c r="H1259">
        <v>4</v>
      </c>
      <c r="I1259">
        <v>7</v>
      </c>
      <c r="J1259">
        <v>6</v>
      </c>
      <c r="K1259">
        <v>8</v>
      </c>
      <c r="L1259">
        <v>3</v>
      </c>
      <c r="M1259">
        <v>1</v>
      </c>
      <c r="N1259" t="s">
        <v>23</v>
      </c>
      <c r="O1259">
        <v>2.71</v>
      </c>
      <c r="P1259">
        <v>3.34</v>
      </c>
      <c r="Q1259">
        <v>2.5099999999999998</v>
      </c>
      <c r="R1259">
        <v>2.98</v>
      </c>
      <c r="S1259">
        <v>3.6</v>
      </c>
      <c r="T1259">
        <v>2.6</v>
      </c>
      <c r="U1259" t="str">
        <f t="shared" si="19"/>
        <v>AWAY STRONGER</v>
      </c>
      <c r="V1259" t="str" cm="1">
        <f t="array" ref="V1259">_xlfn.IFS(N1259="H","HOME WIN",N1259="D","DRAW",N1259="A","AWAY WIN")</f>
        <v>HOME WIN</v>
      </c>
    </row>
    <row r="1260" spans="1:22" x14ac:dyDescent="0.45">
      <c r="A1260" t="s">
        <v>20</v>
      </c>
      <c r="B1260" s="2">
        <v>41901</v>
      </c>
      <c r="C1260" s="1">
        <v>0.75</v>
      </c>
      <c r="D1260" t="s">
        <v>60</v>
      </c>
      <c r="E1260" t="s">
        <v>69</v>
      </c>
      <c r="F1260">
        <v>1289.0899999999999</v>
      </c>
      <c r="G1260">
        <v>1172.29</v>
      </c>
      <c r="H1260">
        <v>6</v>
      </c>
      <c r="I1260">
        <v>7</v>
      </c>
      <c r="J1260">
        <v>3</v>
      </c>
      <c r="K1260">
        <v>5</v>
      </c>
      <c r="L1260">
        <v>1</v>
      </c>
      <c r="M1260">
        <v>1</v>
      </c>
      <c r="N1260" t="s">
        <v>28</v>
      </c>
      <c r="O1260">
        <v>1.4</v>
      </c>
      <c r="P1260">
        <v>4.7</v>
      </c>
      <c r="Q1260">
        <v>7.08</v>
      </c>
      <c r="R1260">
        <v>1.47</v>
      </c>
      <c r="S1260">
        <v>5.45</v>
      </c>
      <c r="T1260">
        <v>8</v>
      </c>
      <c r="U1260" t="str">
        <f t="shared" si="19"/>
        <v>HOME STRONGER</v>
      </c>
      <c r="V1260" t="str" cm="1">
        <f t="array" ref="V1260">_xlfn.IFS(N1260="H","HOME WIN",N1260="D","DRAW",N1260="A","AWAY WIN")</f>
        <v>DRAW</v>
      </c>
    </row>
    <row r="1261" spans="1:22" x14ac:dyDescent="0.45">
      <c r="A1261" t="s">
        <v>81</v>
      </c>
      <c r="B1261" s="2">
        <v>41902</v>
      </c>
      <c r="C1261" s="1">
        <v>0.58333333333333337</v>
      </c>
      <c r="D1261" t="s">
        <v>86</v>
      </c>
      <c r="E1261" t="s">
        <v>83</v>
      </c>
      <c r="F1261">
        <v>1606.18</v>
      </c>
      <c r="G1261">
        <v>1612.22</v>
      </c>
      <c r="H1261">
        <v>7</v>
      </c>
      <c r="I1261">
        <v>11</v>
      </c>
      <c r="J1261">
        <v>4</v>
      </c>
      <c r="K1261">
        <v>5</v>
      </c>
      <c r="L1261">
        <v>2</v>
      </c>
      <c r="M1261">
        <v>1</v>
      </c>
      <c r="N1261" t="s">
        <v>23</v>
      </c>
      <c r="O1261">
        <v>2.2200000000000002</v>
      </c>
      <c r="P1261">
        <v>3.16</v>
      </c>
      <c r="Q1261">
        <v>3.24</v>
      </c>
      <c r="R1261">
        <v>2.41</v>
      </c>
      <c r="S1261">
        <v>3.4</v>
      </c>
      <c r="T1261">
        <v>3.49</v>
      </c>
      <c r="U1261" t="str">
        <f t="shared" si="19"/>
        <v>AWAY STRONGER</v>
      </c>
      <c r="V1261" t="str" cm="1">
        <f t="array" ref="V1261">_xlfn.IFS(N1261="H","HOME WIN",N1261="D","DRAW",N1261="A","AWAY WIN")</f>
        <v>HOME WIN</v>
      </c>
    </row>
    <row r="1262" spans="1:22" x14ac:dyDescent="0.45">
      <c r="A1262" t="s">
        <v>61</v>
      </c>
      <c r="B1262" s="2">
        <v>41902</v>
      </c>
      <c r="C1262" s="1">
        <v>0.60416666666666663</v>
      </c>
      <c r="D1262" t="s">
        <v>85</v>
      </c>
      <c r="E1262" t="s">
        <v>90</v>
      </c>
      <c r="F1262">
        <v>1313.11</v>
      </c>
      <c r="G1262">
        <v>1247.2</v>
      </c>
      <c r="H1262">
        <v>7</v>
      </c>
      <c r="I1262">
        <v>8</v>
      </c>
      <c r="J1262">
        <v>5</v>
      </c>
      <c r="K1262">
        <v>6</v>
      </c>
      <c r="L1262">
        <v>4</v>
      </c>
      <c r="M1262">
        <v>2</v>
      </c>
      <c r="N1262" t="s">
        <v>23</v>
      </c>
      <c r="O1262">
        <v>2.31</v>
      </c>
      <c r="P1262">
        <v>3.12</v>
      </c>
      <c r="Q1262">
        <v>3.14</v>
      </c>
      <c r="R1262">
        <v>2.5</v>
      </c>
      <c r="S1262">
        <v>3.3</v>
      </c>
      <c r="T1262">
        <v>3.5</v>
      </c>
      <c r="U1262" t="str">
        <f t="shared" si="19"/>
        <v>HOME STRONGER</v>
      </c>
      <c r="V1262" t="str" cm="1">
        <f t="array" ref="V1262">_xlfn.IFS(N1262="H","HOME WIN",N1262="D","DRAW",N1262="A","AWAY WIN")</f>
        <v>HOME WIN</v>
      </c>
    </row>
    <row r="1263" spans="1:22" x14ac:dyDescent="0.45">
      <c r="A1263" t="s">
        <v>31</v>
      </c>
      <c r="B1263" s="2">
        <v>41902</v>
      </c>
      <c r="C1263" s="1">
        <v>0.66666666666666663</v>
      </c>
      <c r="D1263" t="s">
        <v>99</v>
      </c>
      <c r="E1263" t="s">
        <v>45</v>
      </c>
      <c r="F1263">
        <v>1375.73</v>
      </c>
      <c r="G1263">
        <v>1436.98</v>
      </c>
      <c r="H1263">
        <v>5</v>
      </c>
      <c r="I1263">
        <v>8</v>
      </c>
      <c r="J1263">
        <v>6</v>
      </c>
      <c r="K1263">
        <v>8</v>
      </c>
      <c r="L1263">
        <v>1</v>
      </c>
      <c r="M1263">
        <v>1</v>
      </c>
      <c r="N1263" t="s">
        <v>28</v>
      </c>
      <c r="O1263">
        <v>3.86</v>
      </c>
      <c r="P1263">
        <v>3.45</v>
      </c>
      <c r="Q1263">
        <v>1.93</v>
      </c>
      <c r="R1263">
        <v>4.25</v>
      </c>
      <c r="S1263">
        <v>3.66</v>
      </c>
      <c r="T1263">
        <v>2</v>
      </c>
      <c r="U1263" t="str">
        <f t="shared" si="19"/>
        <v>AWAY STRONGER</v>
      </c>
      <c r="V1263" t="str" cm="1">
        <f t="array" ref="V1263">_xlfn.IFS(N1263="H","HOME WIN",N1263="D","DRAW",N1263="A","AWAY WIN")</f>
        <v>DRAW</v>
      </c>
    </row>
    <row r="1264" spans="1:22" x14ac:dyDescent="0.45">
      <c r="A1264" t="s">
        <v>20</v>
      </c>
      <c r="B1264" s="2">
        <v>41902</v>
      </c>
      <c r="C1264" s="1">
        <v>0.70833333333333337</v>
      </c>
      <c r="D1264" t="s">
        <v>40</v>
      </c>
      <c r="E1264" t="s">
        <v>25</v>
      </c>
      <c r="F1264">
        <v>1334.28</v>
      </c>
      <c r="G1264">
        <v>1475.64</v>
      </c>
      <c r="H1264">
        <v>7</v>
      </c>
      <c r="I1264">
        <v>10</v>
      </c>
      <c r="J1264">
        <v>9</v>
      </c>
      <c r="K1264">
        <v>15</v>
      </c>
      <c r="L1264">
        <v>0</v>
      </c>
      <c r="M1264">
        <v>2</v>
      </c>
      <c r="N1264" t="s">
        <v>34</v>
      </c>
      <c r="O1264">
        <v>3.82</v>
      </c>
      <c r="P1264">
        <v>3.71</v>
      </c>
      <c r="Q1264">
        <v>1.87</v>
      </c>
      <c r="R1264">
        <v>4.13</v>
      </c>
      <c r="S1264">
        <v>4.0999999999999996</v>
      </c>
      <c r="T1264">
        <v>1.95</v>
      </c>
      <c r="U1264" t="str">
        <f t="shared" si="19"/>
        <v>AWAY STRONGER</v>
      </c>
      <c r="V1264" t="str" cm="1">
        <f t="array" ref="V1264">_xlfn.IFS(N1264="H","HOME WIN",N1264="D","DRAW",N1264="A","AWAY WIN")</f>
        <v>AWAY WIN</v>
      </c>
    </row>
    <row r="1265" spans="1:22" x14ac:dyDescent="0.45">
      <c r="A1265" t="s">
        <v>35</v>
      </c>
      <c r="B1265" s="2">
        <v>41902</v>
      </c>
      <c r="C1265" s="1">
        <v>0.72916666666666663</v>
      </c>
      <c r="D1265" t="s">
        <v>36</v>
      </c>
      <c r="E1265" t="s">
        <v>37</v>
      </c>
      <c r="F1265">
        <v>1364</v>
      </c>
      <c r="G1265">
        <v>1399.47</v>
      </c>
      <c r="H1265">
        <v>2</v>
      </c>
      <c r="I1265">
        <v>3</v>
      </c>
      <c r="J1265">
        <v>4</v>
      </c>
      <c r="K1265">
        <v>5</v>
      </c>
      <c r="L1265">
        <v>0</v>
      </c>
      <c r="M1265">
        <v>1</v>
      </c>
      <c r="N1265" t="s">
        <v>34</v>
      </c>
      <c r="O1265">
        <v>2.56</v>
      </c>
      <c r="P1265">
        <v>3.27</v>
      </c>
      <c r="Q1265">
        <v>2.65</v>
      </c>
      <c r="R1265">
        <v>2.75</v>
      </c>
      <c r="S1265">
        <v>3.51</v>
      </c>
      <c r="T1265">
        <v>2.88</v>
      </c>
      <c r="U1265" t="str">
        <f t="shared" si="19"/>
        <v>AWAY STRONGER</v>
      </c>
      <c r="V1265" t="str" cm="1">
        <f t="array" ref="V1265">_xlfn.IFS(N1265="H","HOME WIN",N1265="D","DRAW",N1265="A","AWAY WIN")</f>
        <v>AWAY WIN</v>
      </c>
    </row>
    <row r="1266" spans="1:22" x14ac:dyDescent="0.45">
      <c r="A1266" t="s">
        <v>41</v>
      </c>
      <c r="B1266" s="2">
        <v>41903</v>
      </c>
      <c r="C1266" s="1">
        <v>0.58333333333333337</v>
      </c>
      <c r="D1266" t="s">
        <v>53</v>
      </c>
      <c r="E1266" t="s">
        <v>87</v>
      </c>
      <c r="F1266">
        <v>1468.1</v>
      </c>
      <c r="G1266">
        <v>1298.8900000000001</v>
      </c>
      <c r="H1266">
        <v>6</v>
      </c>
      <c r="I1266">
        <v>7</v>
      </c>
      <c r="J1266">
        <v>4</v>
      </c>
      <c r="K1266">
        <v>7</v>
      </c>
      <c r="L1266">
        <v>0</v>
      </c>
      <c r="M1266">
        <v>1</v>
      </c>
      <c r="N1266" t="s">
        <v>34</v>
      </c>
      <c r="O1266">
        <v>1.46</v>
      </c>
      <c r="P1266">
        <v>4.53</v>
      </c>
      <c r="Q1266">
        <v>6.18</v>
      </c>
      <c r="R1266">
        <v>1.53</v>
      </c>
      <c r="S1266">
        <v>5.4</v>
      </c>
      <c r="T1266">
        <v>7.6</v>
      </c>
      <c r="U1266" t="str">
        <f t="shared" si="19"/>
        <v>HOME STRONGER</v>
      </c>
      <c r="V1266" t="str" cm="1">
        <f t="array" ref="V1266">_xlfn.IFS(N1266="H","HOME WIN",N1266="D","DRAW",N1266="A","AWAY WIN")</f>
        <v>AWAY WIN</v>
      </c>
    </row>
    <row r="1267" spans="1:22" x14ac:dyDescent="0.45">
      <c r="A1267" t="s">
        <v>41</v>
      </c>
      <c r="B1267" s="2">
        <v>41903</v>
      </c>
      <c r="C1267" s="1">
        <v>0.58333333333333337</v>
      </c>
      <c r="D1267" t="s">
        <v>54</v>
      </c>
      <c r="E1267" t="s">
        <v>70</v>
      </c>
      <c r="F1267">
        <v>1398.43</v>
      </c>
      <c r="G1267">
        <v>1403.48</v>
      </c>
      <c r="H1267">
        <v>0</v>
      </c>
      <c r="I1267">
        <v>3</v>
      </c>
      <c r="J1267">
        <v>6</v>
      </c>
      <c r="K1267">
        <v>10</v>
      </c>
      <c r="L1267">
        <v>0</v>
      </c>
      <c r="M1267">
        <v>4</v>
      </c>
      <c r="N1267" t="s">
        <v>34</v>
      </c>
      <c r="O1267">
        <v>2.63</v>
      </c>
      <c r="P1267">
        <v>3.26</v>
      </c>
      <c r="Q1267">
        <v>2.61</v>
      </c>
      <c r="R1267">
        <v>2.9</v>
      </c>
      <c r="S1267">
        <v>3.53</v>
      </c>
      <c r="T1267">
        <v>2.9</v>
      </c>
      <c r="U1267" t="str">
        <f t="shared" si="19"/>
        <v>AWAY STRONGER</v>
      </c>
      <c r="V1267" t="str" cm="1">
        <f t="array" ref="V1267">_xlfn.IFS(N1267="H","HOME WIN",N1267="D","DRAW",N1267="A","AWAY WIN")</f>
        <v>AWAY WIN</v>
      </c>
    </row>
    <row r="1268" spans="1:22" x14ac:dyDescent="0.45">
      <c r="A1268" t="s">
        <v>20</v>
      </c>
      <c r="B1268" s="2">
        <v>41903</v>
      </c>
      <c r="C1268" s="1">
        <v>0.60416666666666663</v>
      </c>
      <c r="D1268" t="s">
        <v>59</v>
      </c>
      <c r="E1268" t="s">
        <v>88</v>
      </c>
      <c r="F1268">
        <v>1335.11</v>
      </c>
      <c r="G1268">
        <v>1241.19</v>
      </c>
      <c r="H1268">
        <v>1</v>
      </c>
      <c r="I1268">
        <v>2</v>
      </c>
      <c r="J1268">
        <v>3</v>
      </c>
      <c r="K1268">
        <v>6</v>
      </c>
      <c r="L1268">
        <v>0</v>
      </c>
      <c r="M1268">
        <v>1</v>
      </c>
      <c r="N1268" t="s">
        <v>34</v>
      </c>
      <c r="O1268">
        <v>1.71</v>
      </c>
      <c r="P1268">
        <v>3.78</v>
      </c>
      <c r="Q1268">
        <v>4.5599999999999996</v>
      </c>
      <c r="R1268">
        <v>1.78</v>
      </c>
      <c r="S1268">
        <v>4.1500000000000004</v>
      </c>
      <c r="T1268">
        <v>5</v>
      </c>
      <c r="U1268" t="str">
        <f t="shared" si="19"/>
        <v>HOME STRONGER</v>
      </c>
      <c r="V1268" t="str" cm="1">
        <f t="array" ref="V1268">_xlfn.IFS(N1268="H","HOME WIN",N1268="D","DRAW",N1268="A","AWAY WIN")</f>
        <v>AWAY WIN</v>
      </c>
    </row>
    <row r="1269" spans="1:22" x14ac:dyDescent="0.45">
      <c r="A1269" t="s">
        <v>65</v>
      </c>
      <c r="B1269" s="2">
        <v>41903</v>
      </c>
      <c r="C1269" s="1">
        <v>0.6875</v>
      </c>
      <c r="D1269" t="s">
        <v>66</v>
      </c>
      <c r="E1269" t="s">
        <v>79</v>
      </c>
      <c r="F1269">
        <v>1595.95</v>
      </c>
      <c r="G1269">
        <v>1461.45</v>
      </c>
      <c r="H1269">
        <v>4</v>
      </c>
      <c r="I1269">
        <v>10</v>
      </c>
      <c r="J1269">
        <v>4</v>
      </c>
      <c r="K1269">
        <v>5</v>
      </c>
      <c r="L1269">
        <v>2</v>
      </c>
      <c r="M1269">
        <v>1</v>
      </c>
      <c r="N1269" t="s">
        <v>23</v>
      </c>
      <c r="O1269">
        <v>1.74</v>
      </c>
      <c r="P1269">
        <v>3.51</v>
      </c>
      <c r="Q1269">
        <v>4.34</v>
      </c>
      <c r="R1269">
        <v>1.85</v>
      </c>
      <c r="S1269">
        <v>3.89</v>
      </c>
      <c r="T1269">
        <v>5.4</v>
      </c>
      <c r="U1269" t="str">
        <f t="shared" si="19"/>
        <v>HOME STRONGER</v>
      </c>
      <c r="V1269" t="str" cm="1">
        <f t="array" ref="V1269">_xlfn.IFS(N1269="H","HOME WIN",N1269="D","DRAW",N1269="A","AWAY WIN")</f>
        <v>HOME WIN</v>
      </c>
    </row>
    <row r="1270" spans="1:22" x14ac:dyDescent="0.45">
      <c r="A1270" t="s">
        <v>61</v>
      </c>
      <c r="B1270" s="2">
        <v>41903</v>
      </c>
      <c r="C1270" s="1">
        <v>0.70833333333333337</v>
      </c>
      <c r="D1270" t="s">
        <v>77</v>
      </c>
      <c r="E1270" t="s">
        <v>62</v>
      </c>
      <c r="F1270">
        <v>1394.38</v>
      </c>
      <c r="G1270">
        <v>1559.73</v>
      </c>
      <c r="H1270">
        <v>6</v>
      </c>
      <c r="I1270">
        <v>10</v>
      </c>
      <c r="J1270">
        <v>6</v>
      </c>
      <c r="K1270">
        <v>10</v>
      </c>
      <c r="L1270">
        <v>0</v>
      </c>
      <c r="M1270">
        <v>3</v>
      </c>
      <c r="N1270" t="s">
        <v>34</v>
      </c>
      <c r="O1270">
        <v>2.88</v>
      </c>
      <c r="P1270">
        <v>3.17</v>
      </c>
      <c r="Q1270">
        <v>2.42</v>
      </c>
      <c r="R1270">
        <v>3.3</v>
      </c>
      <c r="S1270">
        <v>3.35</v>
      </c>
      <c r="T1270">
        <v>2.65</v>
      </c>
      <c r="U1270" t="str">
        <f t="shared" si="19"/>
        <v>AWAY STRONGER</v>
      </c>
      <c r="V1270" t="str" cm="1">
        <f t="array" ref="V1270">_xlfn.IFS(N1270="H","HOME WIN",N1270="D","DRAW",N1270="A","AWAY WIN")</f>
        <v>AWAY WIN</v>
      </c>
    </row>
    <row r="1271" spans="1:22" x14ac:dyDescent="0.45">
      <c r="A1271" t="s">
        <v>20</v>
      </c>
      <c r="B1271" s="2">
        <v>41903</v>
      </c>
      <c r="C1271" s="1">
        <v>0.70833333333333337</v>
      </c>
      <c r="D1271" t="s">
        <v>48</v>
      </c>
      <c r="E1271" t="s">
        <v>22</v>
      </c>
      <c r="F1271">
        <v>1311.91</v>
      </c>
      <c r="G1271">
        <v>1210.1600000000001</v>
      </c>
      <c r="H1271">
        <v>4</v>
      </c>
      <c r="I1271">
        <v>7</v>
      </c>
      <c r="J1271">
        <v>6</v>
      </c>
      <c r="K1271">
        <v>10</v>
      </c>
      <c r="L1271">
        <v>3</v>
      </c>
      <c r="M1271">
        <v>0</v>
      </c>
      <c r="N1271" t="s">
        <v>23</v>
      </c>
      <c r="O1271">
        <v>1.76</v>
      </c>
      <c r="P1271">
        <v>3.72</v>
      </c>
      <c r="Q1271">
        <v>4.34</v>
      </c>
      <c r="R1271">
        <v>1.88</v>
      </c>
      <c r="S1271">
        <v>4.1500000000000004</v>
      </c>
      <c r="T1271">
        <v>4.8499999999999996</v>
      </c>
      <c r="U1271" t="str">
        <f t="shared" si="19"/>
        <v>HOME STRONGER</v>
      </c>
      <c r="V1271" t="str" cm="1">
        <f t="array" ref="V1271">_xlfn.IFS(N1271="H","HOME WIN",N1271="D","DRAW",N1271="A","AWAY WIN")</f>
        <v>HOME WIN</v>
      </c>
    </row>
    <row r="1272" spans="1:22" x14ac:dyDescent="0.45">
      <c r="A1272" t="s">
        <v>31</v>
      </c>
      <c r="B1272" s="2">
        <v>41903</v>
      </c>
      <c r="C1272" s="1">
        <v>0.75</v>
      </c>
      <c r="D1272" t="s">
        <v>56</v>
      </c>
      <c r="E1272" t="s">
        <v>55</v>
      </c>
      <c r="F1272">
        <v>1430.91</v>
      </c>
      <c r="G1272">
        <v>1478.78</v>
      </c>
      <c r="H1272">
        <v>7</v>
      </c>
      <c r="I1272">
        <v>7</v>
      </c>
      <c r="J1272">
        <v>6</v>
      </c>
      <c r="K1272">
        <v>9</v>
      </c>
      <c r="L1272">
        <v>2</v>
      </c>
      <c r="M1272">
        <v>1</v>
      </c>
      <c r="N1272" t="s">
        <v>23</v>
      </c>
      <c r="O1272">
        <v>2.57</v>
      </c>
      <c r="P1272">
        <v>3.38</v>
      </c>
      <c r="Q1272">
        <v>2.61</v>
      </c>
      <c r="R1272">
        <v>2.9</v>
      </c>
      <c r="S1272">
        <v>3.71</v>
      </c>
      <c r="T1272">
        <v>2.8</v>
      </c>
      <c r="U1272" t="str">
        <f t="shared" si="19"/>
        <v>AWAY STRONGER</v>
      </c>
      <c r="V1272" t="str" cm="1">
        <f t="array" ref="V1272">_xlfn.IFS(N1272="H","HOME WIN",N1272="D","DRAW",N1272="A","AWAY WIN")</f>
        <v>HOME WIN</v>
      </c>
    </row>
    <row r="1273" spans="1:22" x14ac:dyDescent="0.45">
      <c r="A1273" t="s">
        <v>20</v>
      </c>
      <c r="B1273" s="2">
        <v>41903</v>
      </c>
      <c r="C1273" s="1">
        <v>0.79166666666666663</v>
      </c>
      <c r="D1273" t="s">
        <v>24</v>
      </c>
      <c r="E1273" t="s">
        <v>30</v>
      </c>
      <c r="F1273">
        <v>1280.1199999999999</v>
      </c>
      <c r="G1273">
        <v>1426.03</v>
      </c>
      <c r="H1273">
        <v>0</v>
      </c>
      <c r="I1273">
        <v>0</v>
      </c>
      <c r="J1273">
        <v>9</v>
      </c>
      <c r="K1273">
        <v>12</v>
      </c>
      <c r="L1273">
        <v>2</v>
      </c>
      <c r="M1273">
        <v>1</v>
      </c>
      <c r="N1273" t="s">
        <v>23</v>
      </c>
      <c r="O1273">
        <v>2.62</v>
      </c>
      <c r="P1273">
        <v>3.44</v>
      </c>
      <c r="Q1273">
        <v>2.5099999999999998</v>
      </c>
      <c r="R1273">
        <v>2.76</v>
      </c>
      <c r="S1273">
        <v>3.76</v>
      </c>
      <c r="T1273">
        <v>2.66</v>
      </c>
      <c r="U1273" t="str">
        <f t="shared" si="19"/>
        <v>AWAY STRONGER</v>
      </c>
      <c r="V1273" t="str" cm="1">
        <f t="array" ref="V1273">_xlfn.IFS(N1273="H","HOME WIN",N1273="D","DRAW",N1273="A","AWAY WIN")</f>
        <v>HOME WIN</v>
      </c>
    </row>
    <row r="1274" spans="1:22" x14ac:dyDescent="0.45">
      <c r="A1274" t="s">
        <v>31</v>
      </c>
      <c r="B1274" s="2">
        <v>41904</v>
      </c>
      <c r="C1274" s="1">
        <v>0.75</v>
      </c>
      <c r="D1274" t="s">
        <v>93</v>
      </c>
      <c r="E1274" t="s">
        <v>68</v>
      </c>
      <c r="F1274">
        <v>1326.06</v>
      </c>
      <c r="G1274">
        <v>1459.3</v>
      </c>
      <c r="H1274">
        <v>3</v>
      </c>
      <c r="I1274">
        <v>6</v>
      </c>
      <c r="J1274">
        <v>6</v>
      </c>
      <c r="K1274">
        <v>8</v>
      </c>
      <c r="L1274">
        <v>1</v>
      </c>
      <c r="M1274">
        <v>0</v>
      </c>
      <c r="N1274" t="s">
        <v>23</v>
      </c>
      <c r="O1274">
        <v>3.09</v>
      </c>
      <c r="P1274">
        <v>3.28</v>
      </c>
      <c r="Q1274">
        <v>2.27</v>
      </c>
      <c r="R1274">
        <v>3.4</v>
      </c>
      <c r="S1274">
        <v>3.47</v>
      </c>
      <c r="T1274">
        <v>2.4500000000000002</v>
      </c>
      <c r="U1274" t="str">
        <f t="shared" si="19"/>
        <v>AWAY STRONGER</v>
      </c>
      <c r="V1274" t="str" cm="1">
        <f t="array" ref="V1274">_xlfn.IFS(N1274="H","HOME WIN",N1274="D","DRAW",N1274="A","AWAY WIN")</f>
        <v>HOME WIN</v>
      </c>
    </row>
    <row r="1275" spans="1:22" x14ac:dyDescent="0.45">
      <c r="A1275" t="s">
        <v>41</v>
      </c>
      <c r="B1275" s="2">
        <v>41906</v>
      </c>
      <c r="C1275" s="1">
        <v>0.75</v>
      </c>
      <c r="D1275" t="s">
        <v>70</v>
      </c>
      <c r="E1275" t="s">
        <v>97</v>
      </c>
      <c r="F1275">
        <v>1403.48</v>
      </c>
      <c r="G1275">
        <v>1279.4000000000001</v>
      </c>
      <c r="H1275">
        <v>6</v>
      </c>
      <c r="I1275">
        <v>12</v>
      </c>
      <c r="J1275">
        <v>0</v>
      </c>
      <c r="K1275">
        <v>3</v>
      </c>
      <c r="L1275">
        <v>1</v>
      </c>
      <c r="M1275">
        <v>0</v>
      </c>
      <c r="N1275" t="s">
        <v>23</v>
      </c>
      <c r="O1275">
        <v>1.4</v>
      </c>
      <c r="P1275">
        <v>4.62</v>
      </c>
      <c r="Q1275">
        <v>7.41</v>
      </c>
      <c r="R1275">
        <v>1.5</v>
      </c>
      <c r="S1275">
        <v>5.5</v>
      </c>
      <c r="T1275">
        <v>8.9499999999999993</v>
      </c>
      <c r="U1275" t="str">
        <f t="shared" si="19"/>
        <v>HOME STRONGER</v>
      </c>
      <c r="V1275" t="str" cm="1">
        <f t="array" ref="V1275">_xlfn.IFS(N1275="H","HOME WIN",N1275="D","DRAW",N1275="A","AWAY WIN")</f>
        <v>HOME WIN</v>
      </c>
    </row>
    <row r="1276" spans="1:22" x14ac:dyDescent="0.45">
      <c r="A1276" t="s">
        <v>41</v>
      </c>
      <c r="B1276" s="2">
        <v>41906</v>
      </c>
      <c r="C1276" s="1">
        <v>0.75</v>
      </c>
      <c r="D1276" t="s">
        <v>51</v>
      </c>
      <c r="E1276" t="s">
        <v>43</v>
      </c>
      <c r="F1276">
        <v>1442.61</v>
      </c>
      <c r="G1276">
        <v>1327.73</v>
      </c>
      <c r="H1276">
        <v>4</v>
      </c>
      <c r="I1276">
        <v>8</v>
      </c>
      <c r="J1276">
        <v>6</v>
      </c>
      <c r="K1276">
        <v>6</v>
      </c>
      <c r="L1276">
        <v>1</v>
      </c>
      <c r="M1276">
        <v>0</v>
      </c>
      <c r="N1276" t="s">
        <v>23</v>
      </c>
      <c r="O1276">
        <v>1.31</v>
      </c>
      <c r="P1276">
        <v>5.08</v>
      </c>
      <c r="Q1276">
        <v>9.56</v>
      </c>
      <c r="R1276">
        <v>1.4</v>
      </c>
      <c r="S1276">
        <v>5.5</v>
      </c>
      <c r="T1276">
        <v>11.52</v>
      </c>
      <c r="U1276" t="str">
        <f t="shared" si="19"/>
        <v>HOME STRONGER</v>
      </c>
      <c r="V1276" t="str" cm="1">
        <f t="array" ref="V1276">_xlfn.IFS(N1276="H","HOME WIN",N1276="D","DRAW",N1276="A","AWAY WIN")</f>
        <v>HOME WIN</v>
      </c>
    </row>
    <row r="1277" spans="1:22" x14ac:dyDescent="0.45">
      <c r="A1277" t="s">
        <v>41</v>
      </c>
      <c r="B1277" s="2">
        <v>41906</v>
      </c>
      <c r="C1277" s="1">
        <v>0.75</v>
      </c>
      <c r="D1277" t="s">
        <v>52</v>
      </c>
      <c r="E1277" t="s">
        <v>91</v>
      </c>
      <c r="F1277">
        <v>1386.23</v>
      </c>
      <c r="G1277">
        <v>1215.08</v>
      </c>
      <c r="H1277">
        <v>4</v>
      </c>
      <c r="I1277">
        <v>8</v>
      </c>
      <c r="J1277">
        <v>0</v>
      </c>
      <c r="K1277">
        <v>0</v>
      </c>
      <c r="L1277">
        <v>3</v>
      </c>
      <c r="M1277">
        <v>1</v>
      </c>
      <c r="N1277" t="s">
        <v>23</v>
      </c>
      <c r="O1277">
        <v>1.2</v>
      </c>
      <c r="P1277">
        <v>6.72</v>
      </c>
      <c r="Q1277">
        <v>12</v>
      </c>
      <c r="R1277">
        <v>1.28</v>
      </c>
      <c r="S1277">
        <v>7.26</v>
      </c>
      <c r="T1277">
        <v>15</v>
      </c>
      <c r="U1277" t="str">
        <f t="shared" si="19"/>
        <v>HOME STRONGER</v>
      </c>
      <c r="V1277" t="str" cm="1">
        <f t="array" ref="V1277">_xlfn.IFS(N1277="H","HOME WIN",N1277="D","DRAW",N1277="A","AWAY WIN")</f>
        <v>HOME WIN</v>
      </c>
    </row>
    <row r="1278" spans="1:22" x14ac:dyDescent="0.45">
      <c r="A1278" t="s">
        <v>20</v>
      </c>
      <c r="B1278" s="2">
        <v>41908</v>
      </c>
      <c r="C1278" s="1">
        <v>0.75</v>
      </c>
      <c r="D1278" t="s">
        <v>69</v>
      </c>
      <c r="E1278" t="s">
        <v>40</v>
      </c>
      <c r="F1278">
        <v>1172.29</v>
      </c>
      <c r="G1278">
        <v>1334.28</v>
      </c>
      <c r="H1278">
        <v>1</v>
      </c>
      <c r="I1278">
        <v>5</v>
      </c>
      <c r="J1278">
        <v>6</v>
      </c>
      <c r="K1278">
        <v>10</v>
      </c>
      <c r="L1278">
        <v>2</v>
      </c>
      <c r="M1278">
        <v>1</v>
      </c>
      <c r="N1278" t="s">
        <v>23</v>
      </c>
      <c r="O1278">
        <v>3.23</v>
      </c>
      <c r="P1278">
        <v>3.61</v>
      </c>
      <c r="Q1278">
        <v>2.08</v>
      </c>
      <c r="R1278">
        <v>3.5</v>
      </c>
      <c r="S1278">
        <v>4.0999999999999996</v>
      </c>
      <c r="T1278">
        <v>2.2000000000000002</v>
      </c>
      <c r="U1278" t="str">
        <f t="shared" si="19"/>
        <v>AWAY STRONGER</v>
      </c>
      <c r="V1278" t="str" cm="1">
        <f t="array" ref="V1278">_xlfn.IFS(N1278="H","HOME WIN",N1278="D","DRAW",N1278="A","AWAY WIN")</f>
        <v>HOME WIN</v>
      </c>
    </row>
    <row r="1279" spans="1:22" x14ac:dyDescent="0.45">
      <c r="A1279" t="s">
        <v>20</v>
      </c>
      <c r="B1279" s="2">
        <v>41909</v>
      </c>
      <c r="C1279" s="1">
        <v>0.60416666666666663</v>
      </c>
      <c r="D1279" t="s">
        <v>26</v>
      </c>
      <c r="E1279" t="s">
        <v>24</v>
      </c>
      <c r="F1279">
        <v>1221.28</v>
      </c>
      <c r="G1279">
        <v>1280.1199999999999</v>
      </c>
      <c r="H1279">
        <v>1</v>
      </c>
      <c r="I1279">
        <v>2</v>
      </c>
      <c r="J1279">
        <v>3</v>
      </c>
      <c r="K1279">
        <v>3</v>
      </c>
      <c r="L1279">
        <v>4</v>
      </c>
      <c r="M1279">
        <v>1</v>
      </c>
      <c r="N1279" t="s">
        <v>23</v>
      </c>
      <c r="O1279">
        <v>2.4900000000000002</v>
      </c>
      <c r="P1279">
        <v>3.24</v>
      </c>
      <c r="Q1279">
        <v>2.8</v>
      </c>
      <c r="R1279">
        <v>2.6</v>
      </c>
      <c r="S1279">
        <v>3.45</v>
      </c>
      <c r="T1279">
        <v>3.02</v>
      </c>
      <c r="U1279" t="str">
        <f t="shared" si="19"/>
        <v>AWAY STRONGER</v>
      </c>
      <c r="V1279" t="str" cm="1">
        <f t="array" ref="V1279">_xlfn.IFS(N1279="H","HOME WIN",N1279="D","DRAW",N1279="A","AWAY WIN")</f>
        <v>HOME WIN</v>
      </c>
    </row>
    <row r="1280" spans="1:22" x14ac:dyDescent="0.45">
      <c r="A1280" t="s">
        <v>61</v>
      </c>
      <c r="B1280" s="2">
        <v>41909</v>
      </c>
      <c r="C1280" s="1">
        <v>0.60416666666666663</v>
      </c>
      <c r="D1280" t="s">
        <v>94</v>
      </c>
      <c r="E1280" t="s">
        <v>63</v>
      </c>
      <c r="F1280">
        <v>1230.69</v>
      </c>
      <c r="G1280">
        <v>1365.03</v>
      </c>
      <c r="H1280">
        <v>0</v>
      </c>
      <c r="I1280">
        <v>0</v>
      </c>
      <c r="J1280">
        <v>4</v>
      </c>
      <c r="K1280">
        <v>8</v>
      </c>
      <c r="L1280">
        <v>1</v>
      </c>
      <c r="M1280">
        <v>1</v>
      </c>
      <c r="N1280" t="s">
        <v>28</v>
      </c>
      <c r="O1280">
        <v>2.4</v>
      </c>
      <c r="P1280">
        <v>3.14</v>
      </c>
      <c r="Q1280">
        <v>2.97</v>
      </c>
      <c r="R1280">
        <v>2.64</v>
      </c>
      <c r="S1280">
        <v>3.4</v>
      </c>
      <c r="T1280">
        <v>3.24</v>
      </c>
      <c r="U1280" t="str">
        <f t="shared" si="19"/>
        <v>AWAY STRONGER</v>
      </c>
      <c r="V1280" t="str" cm="1">
        <f t="array" ref="V1280">_xlfn.IFS(N1280="H","HOME WIN",N1280="D","DRAW",N1280="A","AWAY WIN")</f>
        <v>DRAW</v>
      </c>
    </row>
    <row r="1281" spans="1:22" x14ac:dyDescent="0.45">
      <c r="A1281" t="s">
        <v>35</v>
      </c>
      <c r="B1281" s="2">
        <v>41909</v>
      </c>
      <c r="C1281" s="1">
        <v>0.625</v>
      </c>
      <c r="D1281" t="s">
        <v>37</v>
      </c>
      <c r="E1281" t="s">
        <v>100</v>
      </c>
      <c r="F1281">
        <v>1399.47</v>
      </c>
      <c r="G1281">
        <v>1319.21</v>
      </c>
      <c r="H1281">
        <v>4</v>
      </c>
      <c r="I1281">
        <v>7</v>
      </c>
      <c r="J1281">
        <v>7</v>
      </c>
      <c r="K1281">
        <v>8</v>
      </c>
      <c r="L1281">
        <v>2</v>
      </c>
      <c r="M1281">
        <v>2</v>
      </c>
      <c r="N1281" t="s">
        <v>28</v>
      </c>
      <c r="O1281">
        <v>1.78</v>
      </c>
      <c r="P1281">
        <v>3.63</v>
      </c>
      <c r="Q1281">
        <v>4.2699999999999996</v>
      </c>
      <c r="R1281">
        <v>1.88</v>
      </c>
      <c r="S1281">
        <v>3.83</v>
      </c>
      <c r="T1281">
        <v>4.99</v>
      </c>
      <c r="U1281" t="str">
        <f t="shared" si="19"/>
        <v>HOME STRONGER</v>
      </c>
      <c r="V1281" t="str" cm="1">
        <f t="array" ref="V1281">_xlfn.IFS(N1281="H","HOME WIN",N1281="D","DRAW",N1281="A","AWAY WIN")</f>
        <v>DRAW</v>
      </c>
    </row>
    <row r="1282" spans="1:22" x14ac:dyDescent="0.45">
      <c r="A1282" t="s">
        <v>31</v>
      </c>
      <c r="B1282" s="2">
        <v>41909</v>
      </c>
      <c r="C1282" s="1">
        <v>0.66666666666666663</v>
      </c>
      <c r="D1282" t="s">
        <v>32</v>
      </c>
      <c r="E1282" t="s">
        <v>99</v>
      </c>
      <c r="F1282">
        <v>1302.48</v>
      </c>
      <c r="G1282">
        <v>1375.73</v>
      </c>
      <c r="H1282">
        <v>1</v>
      </c>
      <c r="I1282">
        <v>1</v>
      </c>
      <c r="J1282">
        <v>5</v>
      </c>
      <c r="K1282">
        <v>6</v>
      </c>
      <c r="L1282">
        <v>2</v>
      </c>
      <c r="M1282">
        <v>2</v>
      </c>
      <c r="N1282" t="s">
        <v>28</v>
      </c>
      <c r="O1282">
        <v>2.2200000000000002</v>
      </c>
      <c r="P1282">
        <v>3.33</v>
      </c>
      <c r="Q1282">
        <v>3.19</v>
      </c>
      <c r="R1282">
        <v>2.5</v>
      </c>
      <c r="S1282">
        <v>3.5</v>
      </c>
      <c r="T1282">
        <v>3.65</v>
      </c>
      <c r="U1282" t="str">
        <f t="shared" si="19"/>
        <v>AWAY STRONGER</v>
      </c>
      <c r="V1282" t="str" cm="1">
        <f t="array" ref="V1282">_xlfn.IFS(N1282="H","HOME WIN",N1282="D","DRAW",N1282="A","AWAY WIN")</f>
        <v>DRAW</v>
      </c>
    </row>
    <row r="1283" spans="1:22" x14ac:dyDescent="0.45">
      <c r="A1283" t="s">
        <v>20</v>
      </c>
      <c r="B1283" s="2">
        <v>41909</v>
      </c>
      <c r="C1283" s="1">
        <v>0.70833333333333337</v>
      </c>
      <c r="D1283" t="s">
        <v>58</v>
      </c>
      <c r="E1283" t="s">
        <v>59</v>
      </c>
      <c r="F1283">
        <v>1368.92</v>
      </c>
      <c r="G1283">
        <v>1335.11</v>
      </c>
      <c r="H1283">
        <v>3</v>
      </c>
      <c r="I1283">
        <v>6</v>
      </c>
      <c r="J1283">
        <v>0</v>
      </c>
      <c r="K1283">
        <v>1</v>
      </c>
      <c r="L1283">
        <v>2</v>
      </c>
      <c r="M1283">
        <v>1</v>
      </c>
      <c r="N1283" t="s">
        <v>23</v>
      </c>
      <c r="O1283">
        <v>1.64</v>
      </c>
      <c r="P1283">
        <v>3.88</v>
      </c>
      <c r="Q1283">
        <v>4.99</v>
      </c>
      <c r="R1283">
        <v>1.75</v>
      </c>
      <c r="S1283">
        <v>4.3899999999999997</v>
      </c>
      <c r="T1283">
        <v>5.75</v>
      </c>
      <c r="U1283" t="str">
        <f t="shared" ref="U1283:U1346" si="20">IF(F1283&gt;G1283,"HOME STRONGER","AWAY STRONGER")</f>
        <v>HOME STRONGER</v>
      </c>
      <c r="V1283" t="str" cm="1">
        <f t="array" ref="V1283">_xlfn.IFS(N1283="H","HOME WIN",N1283="D","DRAW",N1283="A","AWAY WIN")</f>
        <v>HOME WIN</v>
      </c>
    </row>
    <row r="1284" spans="1:22" x14ac:dyDescent="0.45">
      <c r="A1284" t="s">
        <v>31</v>
      </c>
      <c r="B1284" s="2">
        <v>41910</v>
      </c>
      <c r="C1284" s="1">
        <v>0.54166666666666663</v>
      </c>
      <c r="D1284" t="s">
        <v>55</v>
      </c>
      <c r="E1284" t="s">
        <v>93</v>
      </c>
      <c r="F1284">
        <v>1478.78</v>
      </c>
      <c r="G1284">
        <v>1326.06</v>
      </c>
      <c r="H1284">
        <v>6</v>
      </c>
      <c r="I1284">
        <v>6</v>
      </c>
      <c r="J1284">
        <v>3</v>
      </c>
      <c r="K1284">
        <v>6</v>
      </c>
      <c r="L1284">
        <v>1</v>
      </c>
      <c r="M1284">
        <v>0</v>
      </c>
      <c r="N1284" t="s">
        <v>23</v>
      </c>
      <c r="O1284">
        <v>1.53</v>
      </c>
      <c r="P1284">
        <v>4.01</v>
      </c>
      <c r="Q1284">
        <v>6.04</v>
      </c>
      <c r="R1284">
        <v>1.6</v>
      </c>
      <c r="S1284">
        <v>4.4000000000000004</v>
      </c>
      <c r="T1284">
        <v>6.84</v>
      </c>
      <c r="U1284" t="str">
        <f t="shared" si="20"/>
        <v>HOME STRONGER</v>
      </c>
      <c r="V1284" t="str" cm="1">
        <f t="array" ref="V1284">_xlfn.IFS(N1284="H","HOME WIN",N1284="D","DRAW",N1284="A","AWAY WIN")</f>
        <v>HOME WIN</v>
      </c>
    </row>
    <row r="1285" spans="1:22" x14ac:dyDescent="0.45">
      <c r="A1285" t="s">
        <v>20</v>
      </c>
      <c r="B1285" s="2">
        <v>41910</v>
      </c>
      <c r="C1285" s="1">
        <v>0.60416666666666663</v>
      </c>
      <c r="D1285" t="s">
        <v>22</v>
      </c>
      <c r="E1285" t="s">
        <v>29</v>
      </c>
      <c r="F1285">
        <v>1210.1600000000001</v>
      </c>
      <c r="G1285">
        <v>1336.03</v>
      </c>
      <c r="H1285">
        <v>6</v>
      </c>
      <c r="I1285">
        <v>7</v>
      </c>
      <c r="J1285">
        <v>3</v>
      </c>
      <c r="K1285">
        <v>6</v>
      </c>
      <c r="L1285">
        <v>2</v>
      </c>
      <c r="M1285">
        <v>0</v>
      </c>
      <c r="N1285" t="s">
        <v>23</v>
      </c>
      <c r="O1285">
        <v>2.71</v>
      </c>
      <c r="P1285">
        <v>3.35</v>
      </c>
      <c r="Q1285">
        <v>2.5</v>
      </c>
      <c r="R1285">
        <v>2.88</v>
      </c>
      <c r="S1285">
        <v>3.66</v>
      </c>
      <c r="T1285">
        <v>2.63</v>
      </c>
      <c r="U1285" t="str">
        <f t="shared" si="20"/>
        <v>AWAY STRONGER</v>
      </c>
      <c r="V1285" t="str" cm="1">
        <f t="array" ref="V1285">_xlfn.IFS(N1285="H","HOME WIN",N1285="D","DRAW",N1285="A","AWAY WIN")</f>
        <v>HOME WIN</v>
      </c>
    </row>
    <row r="1286" spans="1:22" x14ac:dyDescent="0.45">
      <c r="A1286" t="s">
        <v>74</v>
      </c>
      <c r="B1286" s="2">
        <v>41910</v>
      </c>
      <c r="C1286" s="1">
        <v>0.625</v>
      </c>
      <c r="D1286" t="s">
        <v>98</v>
      </c>
      <c r="E1286" t="s">
        <v>76</v>
      </c>
      <c r="F1286">
        <v>1163.3800000000001</v>
      </c>
      <c r="G1286">
        <v>1164.4000000000001</v>
      </c>
      <c r="H1286">
        <v>3</v>
      </c>
      <c r="I1286">
        <v>3</v>
      </c>
      <c r="J1286">
        <v>4</v>
      </c>
      <c r="K1286">
        <v>5</v>
      </c>
      <c r="L1286">
        <v>0</v>
      </c>
      <c r="M1286">
        <v>0</v>
      </c>
      <c r="N1286" t="s">
        <v>28</v>
      </c>
      <c r="O1286">
        <v>1.71</v>
      </c>
      <c r="P1286">
        <v>3.72</v>
      </c>
      <c r="Q1286">
        <v>4.58</v>
      </c>
      <c r="R1286">
        <v>1.91</v>
      </c>
      <c r="S1286">
        <v>4.2</v>
      </c>
      <c r="T1286">
        <v>5.25</v>
      </c>
      <c r="U1286" t="str">
        <f t="shared" si="20"/>
        <v>AWAY STRONGER</v>
      </c>
      <c r="V1286" t="str" cm="1">
        <f t="array" ref="V1286">_xlfn.IFS(N1286="H","HOME WIN",N1286="D","DRAW",N1286="A","AWAY WIN")</f>
        <v>DRAW</v>
      </c>
    </row>
    <row r="1287" spans="1:22" x14ac:dyDescent="0.45">
      <c r="A1287" t="s">
        <v>41</v>
      </c>
      <c r="B1287" s="2">
        <v>41910</v>
      </c>
      <c r="C1287" s="1">
        <v>0.6875</v>
      </c>
      <c r="D1287" t="s">
        <v>51</v>
      </c>
      <c r="E1287" t="s">
        <v>53</v>
      </c>
      <c r="F1287">
        <v>1442.61</v>
      </c>
      <c r="G1287">
        <v>1468.1</v>
      </c>
      <c r="H1287">
        <v>4</v>
      </c>
      <c r="I1287">
        <v>8</v>
      </c>
      <c r="J1287">
        <v>0</v>
      </c>
      <c r="K1287">
        <v>6</v>
      </c>
      <c r="L1287">
        <v>1</v>
      </c>
      <c r="M1287">
        <v>1</v>
      </c>
      <c r="N1287" t="s">
        <v>28</v>
      </c>
      <c r="O1287">
        <v>1.93</v>
      </c>
      <c r="P1287">
        <v>3.48</v>
      </c>
      <c r="Q1287">
        <v>3.79</v>
      </c>
      <c r="R1287">
        <v>2.04</v>
      </c>
      <c r="S1287">
        <v>3.75</v>
      </c>
      <c r="T1287">
        <v>4.3</v>
      </c>
      <c r="U1287" t="str">
        <f t="shared" si="20"/>
        <v>AWAY STRONGER</v>
      </c>
      <c r="V1287" t="str" cm="1">
        <f t="array" ref="V1287">_xlfn.IFS(N1287="H","HOME WIN",N1287="D","DRAW",N1287="A","AWAY WIN")</f>
        <v>DRAW</v>
      </c>
    </row>
    <row r="1288" spans="1:22" x14ac:dyDescent="0.45">
      <c r="A1288" t="s">
        <v>61</v>
      </c>
      <c r="B1288" s="2">
        <v>41910</v>
      </c>
      <c r="C1288" s="1">
        <v>0.70833333333333337</v>
      </c>
      <c r="D1288" t="s">
        <v>90</v>
      </c>
      <c r="E1288" t="s">
        <v>77</v>
      </c>
      <c r="F1288">
        <v>1247.2</v>
      </c>
      <c r="G1288">
        <v>1394.38</v>
      </c>
      <c r="H1288">
        <v>4</v>
      </c>
      <c r="I1288">
        <v>5</v>
      </c>
      <c r="J1288">
        <v>3</v>
      </c>
      <c r="K1288">
        <v>9</v>
      </c>
      <c r="L1288">
        <v>1</v>
      </c>
      <c r="M1288">
        <v>0</v>
      </c>
      <c r="N1288" t="s">
        <v>23</v>
      </c>
      <c r="O1288">
        <v>3.26</v>
      </c>
      <c r="P1288">
        <v>3.22</v>
      </c>
      <c r="Q1288">
        <v>2.19</v>
      </c>
      <c r="R1288">
        <v>3.68</v>
      </c>
      <c r="S1288">
        <v>3.4</v>
      </c>
      <c r="T1288">
        <v>2.4</v>
      </c>
      <c r="U1288" t="str">
        <f t="shared" si="20"/>
        <v>AWAY STRONGER</v>
      </c>
      <c r="V1288" t="str" cm="1">
        <f t="array" ref="V1288">_xlfn.IFS(N1288="H","HOME WIN",N1288="D","DRAW",N1288="A","AWAY WIN")</f>
        <v>HOME WIN</v>
      </c>
    </row>
    <row r="1289" spans="1:22" x14ac:dyDescent="0.45">
      <c r="A1289" t="s">
        <v>31</v>
      </c>
      <c r="B1289" s="2">
        <v>41910</v>
      </c>
      <c r="C1289" s="1">
        <v>0.75</v>
      </c>
      <c r="D1289" t="s">
        <v>45</v>
      </c>
      <c r="E1289" t="s">
        <v>57</v>
      </c>
      <c r="F1289">
        <v>1436.98</v>
      </c>
      <c r="G1289">
        <v>1424.3</v>
      </c>
      <c r="H1289">
        <v>7</v>
      </c>
      <c r="I1289">
        <v>8</v>
      </c>
      <c r="J1289">
        <v>0</v>
      </c>
      <c r="K1289">
        <v>6</v>
      </c>
      <c r="L1289">
        <v>2</v>
      </c>
      <c r="M1289">
        <v>2</v>
      </c>
      <c r="N1289" t="s">
        <v>28</v>
      </c>
      <c r="O1289">
        <v>2.35</v>
      </c>
      <c r="P1289">
        <v>3.26</v>
      </c>
      <c r="Q1289">
        <v>2.98</v>
      </c>
      <c r="R1289">
        <v>2.46</v>
      </c>
      <c r="S1289">
        <v>3.45</v>
      </c>
      <c r="T1289">
        <v>3.15</v>
      </c>
      <c r="U1289" t="str">
        <f t="shared" si="20"/>
        <v>HOME STRONGER</v>
      </c>
      <c r="V1289" t="str" cm="1">
        <f t="array" ref="V1289">_xlfn.IFS(N1289="H","HOME WIN",N1289="D","DRAW",N1289="A","AWAY WIN")</f>
        <v>DRAW</v>
      </c>
    </row>
    <row r="1290" spans="1:22" x14ac:dyDescent="0.45">
      <c r="A1290" t="s">
        <v>20</v>
      </c>
      <c r="B1290" s="2">
        <v>41910</v>
      </c>
      <c r="C1290" s="1">
        <v>0.79166666666666663</v>
      </c>
      <c r="D1290" t="s">
        <v>30</v>
      </c>
      <c r="E1290" t="s">
        <v>48</v>
      </c>
      <c r="F1290">
        <v>1426.03</v>
      </c>
      <c r="G1290">
        <v>1311.91</v>
      </c>
      <c r="H1290">
        <v>6</v>
      </c>
      <c r="I1290">
        <v>12</v>
      </c>
      <c r="J1290">
        <v>7</v>
      </c>
      <c r="K1290">
        <v>10</v>
      </c>
      <c r="L1290">
        <v>3</v>
      </c>
      <c r="M1290">
        <v>0</v>
      </c>
      <c r="N1290" t="s">
        <v>23</v>
      </c>
      <c r="O1290">
        <v>1.46</v>
      </c>
      <c r="P1290">
        <v>4.43</v>
      </c>
      <c r="Q1290">
        <v>6.29</v>
      </c>
      <c r="R1290">
        <v>1.53</v>
      </c>
      <c r="S1290">
        <v>4.91</v>
      </c>
      <c r="T1290">
        <v>7.1</v>
      </c>
      <c r="U1290" t="str">
        <f t="shared" si="20"/>
        <v>HOME STRONGER</v>
      </c>
      <c r="V1290" t="str" cm="1">
        <f t="array" ref="V1290">_xlfn.IFS(N1290="H","HOME WIN",N1290="D","DRAW",N1290="A","AWAY WIN")</f>
        <v>HOME WIN</v>
      </c>
    </row>
    <row r="1291" spans="1:22" x14ac:dyDescent="0.45">
      <c r="A1291" t="s">
        <v>61</v>
      </c>
      <c r="B1291" s="2">
        <v>41911</v>
      </c>
      <c r="C1291" s="1">
        <v>0.70833333333333337</v>
      </c>
      <c r="D1291" t="s">
        <v>80</v>
      </c>
      <c r="E1291" t="s">
        <v>64</v>
      </c>
      <c r="F1291">
        <v>1314.57</v>
      </c>
      <c r="G1291">
        <v>1355.3</v>
      </c>
      <c r="H1291">
        <v>4</v>
      </c>
      <c r="I1291">
        <v>10</v>
      </c>
      <c r="J1291">
        <v>1</v>
      </c>
      <c r="K1291">
        <v>7</v>
      </c>
      <c r="L1291">
        <v>4</v>
      </c>
      <c r="M1291">
        <v>2</v>
      </c>
      <c r="N1291" t="s">
        <v>23</v>
      </c>
      <c r="O1291">
        <v>2.31</v>
      </c>
      <c r="P1291">
        <v>3.21</v>
      </c>
      <c r="Q1291">
        <v>3.05</v>
      </c>
      <c r="R1291">
        <v>2.46</v>
      </c>
      <c r="S1291">
        <v>3.4</v>
      </c>
      <c r="T1291">
        <v>3.3</v>
      </c>
      <c r="U1291" t="str">
        <f t="shared" si="20"/>
        <v>AWAY STRONGER</v>
      </c>
      <c r="V1291" t="str" cm="1">
        <f t="array" ref="V1291">_xlfn.IFS(N1291="H","HOME WIN",N1291="D","DRAW",N1291="A","AWAY WIN")</f>
        <v>HOME WIN</v>
      </c>
    </row>
    <row r="1292" spans="1:22" x14ac:dyDescent="0.45">
      <c r="A1292" t="s">
        <v>41</v>
      </c>
      <c r="B1292" s="2">
        <v>41911</v>
      </c>
      <c r="C1292" s="1">
        <v>0.75</v>
      </c>
      <c r="D1292" t="s">
        <v>91</v>
      </c>
      <c r="E1292" t="s">
        <v>87</v>
      </c>
      <c r="F1292">
        <v>1215.08</v>
      </c>
      <c r="G1292">
        <v>1298.8900000000001</v>
      </c>
      <c r="H1292">
        <v>0</v>
      </c>
      <c r="I1292">
        <v>0</v>
      </c>
      <c r="J1292">
        <v>3</v>
      </c>
      <c r="K1292">
        <v>7</v>
      </c>
      <c r="L1292">
        <v>0</v>
      </c>
      <c r="M1292">
        <v>3</v>
      </c>
      <c r="N1292" t="s">
        <v>34</v>
      </c>
      <c r="O1292">
        <v>4.1100000000000003</v>
      </c>
      <c r="P1292">
        <v>3.73</v>
      </c>
      <c r="Q1292">
        <v>1.79</v>
      </c>
      <c r="R1292">
        <v>4.5999999999999996</v>
      </c>
      <c r="S1292">
        <v>4</v>
      </c>
      <c r="T1292">
        <v>1.92</v>
      </c>
      <c r="U1292" t="str">
        <f t="shared" si="20"/>
        <v>AWAY STRONGER</v>
      </c>
      <c r="V1292" t="str" cm="1">
        <f t="array" ref="V1292">_xlfn.IFS(N1292="H","HOME WIN",N1292="D","DRAW",N1292="A","AWAY WIN")</f>
        <v>AWAY WIN</v>
      </c>
    </row>
    <row r="1293" spans="1:22" x14ac:dyDescent="0.45">
      <c r="A1293" t="s">
        <v>31</v>
      </c>
      <c r="B1293" s="2">
        <v>41911</v>
      </c>
      <c r="C1293" s="1">
        <v>0.75</v>
      </c>
      <c r="D1293" t="s">
        <v>56</v>
      </c>
      <c r="E1293" t="s">
        <v>44</v>
      </c>
      <c r="F1293">
        <v>1430.91</v>
      </c>
      <c r="G1293">
        <v>1355.81</v>
      </c>
      <c r="H1293">
        <v>7</v>
      </c>
      <c r="I1293">
        <v>10</v>
      </c>
      <c r="J1293">
        <v>1</v>
      </c>
      <c r="K1293">
        <v>4</v>
      </c>
      <c r="L1293">
        <v>2</v>
      </c>
      <c r="M1293">
        <v>1</v>
      </c>
      <c r="N1293" t="s">
        <v>23</v>
      </c>
      <c r="O1293">
        <v>1.62</v>
      </c>
      <c r="P1293">
        <v>3.92</v>
      </c>
      <c r="Q1293">
        <v>5.17</v>
      </c>
      <c r="R1293">
        <v>1.66</v>
      </c>
      <c r="S1293">
        <v>4.21</v>
      </c>
      <c r="T1293">
        <v>6.03</v>
      </c>
      <c r="U1293" t="str">
        <f t="shared" si="20"/>
        <v>HOME STRONGER</v>
      </c>
      <c r="V1293" t="str" cm="1">
        <f t="array" ref="V1293">_xlfn.IFS(N1293="H","HOME WIN",N1293="D","DRAW",N1293="A","AWAY WIN")</f>
        <v>HOME WIN</v>
      </c>
    </row>
    <row r="1294" spans="1:22" x14ac:dyDescent="0.45">
      <c r="A1294" t="s">
        <v>65</v>
      </c>
      <c r="B1294" s="2">
        <v>41915</v>
      </c>
      <c r="C1294" s="1">
        <v>0.72916666666666663</v>
      </c>
      <c r="D1294" t="s">
        <v>66</v>
      </c>
      <c r="E1294" t="s">
        <v>79</v>
      </c>
      <c r="F1294">
        <v>1587.58</v>
      </c>
      <c r="G1294">
        <v>1465.62</v>
      </c>
      <c r="H1294">
        <v>4</v>
      </c>
      <c r="I1294">
        <v>8</v>
      </c>
      <c r="J1294">
        <v>4</v>
      </c>
      <c r="K1294">
        <v>7</v>
      </c>
      <c r="L1294">
        <v>2</v>
      </c>
      <c r="M1294">
        <v>0</v>
      </c>
      <c r="N1294" t="s">
        <v>23</v>
      </c>
      <c r="O1294">
        <v>1.65</v>
      </c>
      <c r="P1294">
        <v>3.57</v>
      </c>
      <c r="Q1294">
        <v>4.9000000000000004</v>
      </c>
      <c r="R1294">
        <v>1.72</v>
      </c>
      <c r="S1294">
        <v>3.88</v>
      </c>
      <c r="T1294">
        <v>5.5</v>
      </c>
      <c r="U1294" t="str">
        <f t="shared" si="20"/>
        <v>HOME STRONGER</v>
      </c>
      <c r="V1294" t="str" cm="1">
        <f t="array" ref="V1294">_xlfn.IFS(N1294="H","HOME WIN",N1294="D","DRAW",N1294="A","AWAY WIN")</f>
        <v>HOME WIN</v>
      </c>
    </row>
    <row r="1295" spans="1:22" x14ac:dyDescent="0.45">
      <c r="A1295" t="s">
        <v>61</v>
      </c>
      <c r="B1295" s="2">
        <v>41917</v>
      </c>
      <c r="C1295" s="1">
        <v>0.60416666666666663</v>
      </c>
      <c r="D1295" t="s">
        <v>90</v>
      </c>
      <c r="E1295" t="s">
        <v>85</v>
      </c>
      <c r="F1295">
        <v>1252.8800000000001</v>
      </c>
      <c r="G1295">
        <v>1314.23</v>
      </c>
      <c r="H1295">
        <v>6</v>
      </c>
      <c r="I1295">
        <v>8</v>
      </c>
      <c r="J1295">
        <v>6</v>
      </c>
      <c r="K1295">
        <v>10</v>
      </c>
      <c r="L1295">
        <v>1</v>
      </c>
      <c r="M1295">
        <v>5</v>
      </c>
      <c r="N1295" t="s">
        <v>34</v>
      </c>
      <c r="O1295">
        <v>2.06</v>
      </c>
      <c r="P1295">
        <v>3.24</v>
      </c>
      <c r="Q1295">
        <v>3.55</v>
      </c>
      <c r="R1295">
        <v>2.2000000000000002</v>
      </c>
      <c r="S1295">
        <v>3.4</v>
      </c>
      <c r="T1295">
        <v>3.95</v>
      </c>
      <c r="U1295" t="str">
        <f t="shared" si="20"/>
        <v>AWAY STRONGER</v>
      </c>
      <c r="V1295" t="str" cm="1">
        <f t="array" ref="V1295">_xlfn.IFS(N1295="H","HOME WIN",N1295="D","DRAW",N1295="A","AWAY WIN")</f>
        <v>AWAY WIN</v>
      </c>
    </row>
    <row r="1296" spans="1:22" x14ac:dyDescent="0.45">
      <c r="A1296" t="s">
        <v>20</v>
      </c>
      <c r="B1296" s="2">
        <v>41917</v>
      </c>
      <c r="C1296" s="1">
        <v>0.70833333333333337</v>
      </c>
      <c r="D1296" t="s">
        <v>48</v>
      </c>
      <c r="E1296" t="s">
        <v>60</v>
      </c>
      <c r="F1296">
        <v>1311.87</v>
      </c>
      <c r="G1296">
        <v>1276.74</v>
      </c>
      <c r="H1296">
        <v>4</v>
      </c>
      <c r="I1296">
        <v>7</v>
      </c>
      <c r="J1296">
        <v>4</v>
      </c>
      <c r="K1296">
        <v>7</v>
      </c>
      <c r="L1296">
        <v>0</v>
      </c>
      <c r="M1296">
        <v>1</v>
      </c>
      <c r="N1296" t="s">
        <v>34</v>
      </c>
      <c r="O1296">
        <v>1.89</v>
      </c>
      <c r="P1296">
        <v>3.68</v>
      </c>
      <c r="Q1296">
        <v>3.73</v>
      </c>
      <c r="R1296">
        <v>2</v>
      </c>
      <c r="S1296">
        <v>4.1500000000000004</v>
      </c>
      <c r="T1296">
        <v>4.05</v>
      </c>
      <c r="U1296" t="str">
        <f t="shared" si="20"/>
        <v>HOME STRONGER</v>
      </c>
      <c r="V1296" t="str" cm="1">
        <f t="array" ref="V1296">_xlfn.IFS(N1296="H","HOME WIN",N1296="D","DRAW",N1296="A","AWAY WIN")</f>
        <v>AWAY WIN</v>
      </c>
    </row>
    <row r="1297" spans="1:22" x14ac:dyDescent="0.45">
      <c r="A1297" t="s">
        <v>41</v>
      </c>
      <c r="B1297" s="2">
        <v>41920</v>
      </c>
      <c r="C1297" s="1">
        <v>0.58333333333333337</v>
      </c>
      <c r="D1297" t="s">
        <v>87</v>
      </c>
      <c r="E1297" t="s">
        <v>70</v>
      </c>
      <c r="F1297">
        <v>1319.51</v>
      </c>
      <c r="G1297">
        <v>1418.96</v>
      </c>
      <c r="H1297">
        <v>6</v>
      </c>
      <c r="I1297">
        <v>9</v>
      </c>
      <c r="J1297">
        <v>6</v>
      </c>
      <c r="K1297">
        <v>9</v>
      </c>
      <c r="L1297">
        <v>2</v>
      </c>
      <c r="M1297">
        <v>1</v>
      </c>
      <c r="N1297" t="s">
        <v>23</v>
      </c>
      <c r="O1297">
        <v>2.82</v>
      </c>
      <c r="P1297">
        <v>3.29</v>
      </c>
      <c r="Q1297">
        <v>2.44</v>
      </c>
      <c r="R1297">
        <v>3.1</v>
      </c>
      <c r="S1297">
        <v>3.57</v>
      </c>
      <c r="T1297">
        <v>2.54</v>
      </c>
      <c r="U1297" t="str">
        <f t="shared" si="20"/>
        <v>AWAY STRONGER</v>
      </c>
      <c r="V1297" t="str" cm="1">
        <f t="array" ref="V1297">_xlfn.IFS(N1297="H","HOME WIN",N1297="D","DRAW",N1297="A","AWAY WIN")</f>
        <v>HOME WIN</v>
      </c>
    </row>
    <row r="1298" spans="1:22" x14ac:dyDescent="0.45">
      <c r="A1298" t="s">
        <v>61</v>
      </c>
      <c r="B1298" s="2">
        <v>41920</v>
      </c>
      <c r="C1298" s="1">
        <v>0.60416666666666663</v>
      </c>
      <c r="D1298" t="s">
        <v>94</v>
      </c>
      <c r="E1298" t="s">
        <v>64</v>
      </c>
      <c r="F1298">
        <v>1229.42</v>
      </c>
      <c r="G1298">
        <v>1322.63</v>
      </c>
      <c r="H1298">
        <v>1</v>
      </c>
      <c r="I1298">
        <v>1</v>
      </c>
      <c r="J1298">
        <v>0</v>
      </c>
      <c r="K1298">
        <v>4</v>
      </c>
      <c r="L1298">
        <v>1</v>
      </c>
      <c r="M1298">
        <v>2</v>
      </c>
      <c r="N1298" t="s">
        <v>34</v>
      </c>
      <c r="O1298">
        <v>2.16</v>
      </c>
      <c r="P1298">
        <v>3.2</v>
      </c>
      <c r="Q1298">
        <v>3.33</v>
      </c>
      <c r="R1298">
        <v>2.25</v>
      </c>
      <c r="S1298">
        <v>3.39</v>
      </c>
      <c r="T1298">
        <v>3.76</v>
      </c>
      <c r="U1298" t="str">
        <f t="shared" si="20"/>
        <v>AWAY STRONGER</v>
      </c>
      <c r="V1298" t="str" cm="1">
        <f t="array" ref="V1298">_xlfn.IFS(N1298="H","HOME WIN",N1298="D","DRAW",N1298="A","AWAY WIN")</f>
        <v>AWAY WIN</v>
      </c>
    </row>
    <row r="1299" spans="1:22" x14ac:dyDescent="0.45">
      <c r="A1299" t="s">
        <v>20</v>
      </c>
      <c r="B1299" s="2">
        <v>41920</v>
      </c>
      <c r="C1299" s="1">
        <v>0.60416666666666663</v>
      </c>
      <c r="D1299" t="s">
        <v>25</v>
      </c>
      <c r="E1299" t="s">
        <v>22</v>
      </c>
      <c r="F1299">
        <v>1486.25</v>
      </c>
      <c r="G1299">
        <v>1216.94</v>
      </c>
      <c r="H1299">
        <v>9</v>
      </c>
      <c r="I1299">
        <v>15</v>
      </c>
      <c r="J1299">
        <v>6</v>
      </c>
      <c r="K1299">
        <v>9</v>
      </c>
      <c r="L1299">
        <v>2</v>
      </c>
      <c r="M1299">
        <v>2</v>
      </c>
      <c r="N1299" t="s">
        <v>28</v>
      </c>
      <c r="O1299">
        <v>1.22</v>
      </c>
      <c r="P1299">
        <v>6.54</v>
      </c>
      <c r="Q1299">
        <v>10.83</v>
      </c>
      <c r="R1299">
        <v>1.26</v>
      </c>
      <c r="S1299">
        <v>7.3</v>
      </c>
      <c r="T1299">
        <v>13.02</v>
      </c>
      <c r="U1299" t="str">
        <f t="shared" si="20"/>
        <v>HOME STRONGER</v>
      </c>
      <c r="V1299" t="str" cm="1">
        <f t="array" ref="V1299">_xlfn.IFS(N1299="H","HOME WIN",N1299="D","DRAW",N1299="A","AWAY WIN")</f>
        <v>DRAW</v>
      </c>
    </row>
    <row r="1300" spans="1:22" x14ac:dyDescent="0.45">
      <c r="A1300" t="s">
        <v>41</v>
      </c>
      <c r="B1300" s="2">
        <v>41920</v>
      </c>
      <c r="C1300" s="1">
        <v>0.6875</v>
      </c>
      <c r="D1300" t="s">
        <v>53</v>
      </c>
      <c r="E1300" t="s">
        <v>43</v>
      </c>
      <c r="F1300">
        <v>1434.48</v>
      </c>
      <c r="G1300">
        <v>1305.6300000000001</v>
      </c>
      <c r="H1300">
        <v>1</v>
      </c>
      <c r="I1300">
        <v>4</v>
      </c>
      <c r="J1300">
        <v>0</v>
      </c>
      <c r="K1300">
        <v>6</v>
      </c>
      <c r="L1300">
        <v>3</v>
      </c>
      <c r="M1300">
        <v>1</v>
      </c>
      <c r="N1300" t="s">
        <v>23</v>
      </c>
      <c r="O1300">
        <v>1.4</v>
      </c>
      <c r="P1300">
        <v>4.55</v>
      </c>
      <c r="Q1300">
        <v>7.7</v>
      </c>
      <c r="R1300">
        <v>1.45</v>
      </c>
      <c r="S1300">
        <v>4.92</v>
      </c>
      <c r="T1300">
        <v>9.61</v>
      </c>
      <c r="U1300" t="str">
        <f t="shared" si="20"/>
        <v>HOME STRONGER</v>
      </c>
      <c r="V1300" t="str" cm="1">
        <f t="array" ref="V1300">_xlfn.IFS(N1300="H","HOME WIN",N1300="D","DRAW",N1300="A","AWAY WIN")</f>
        <v>HOME WIN</v>
      </c>
    </row>
    <row r="1301" spans="1:22" x14ac:dyDescent="0.45">
      <c r="A1301" t="s">
        <v>41</v>
      </c>
      <c r="B1301" s="2">
        <v>41920</v>
      </c>
      <c r="C1301" s="1">
        <v>0.6875</v>
      </c>
      <c r="D1301" t="s">
        <v>91</v>
      </c>
      <c r="E1301" t="s">
        <v>97</v>
      </c>
      <c r="F1301">
        <v>1183.68</v>
      </c>
      <c r="G1301">
        <v>1272.7</v>
      </c>
      <c r="H1301">
        <v>0</v>
      </c>
      <c r="I1301">
        <v>0</v>
      </c>
      <c r="J1301">
        <v>3</v>
      </c>
      <c r="K1301">
        <v>3</v>
      </c>
      <c r="L1301">
        <v>2</v>
      </c>
      <c r="M1301">
        <v>3</v>
      </c>
      <c r="N1301" t="s">
        <v>34</v>
      </c>
      <c r="O1301">
        <v>2.29</v>
      </c>
      <c r="P1301">
        <v>3.28</v>
      </c>
      <c r="Q1301">
        <v>3.08</v>
      </c>
      <c r="R1301">
        <v>2.5</v>
      </c>
      <c r="S1301">
        <v>3.54</v>
      </c>
      <c r="T1301">
        <v>3.35</v>
      </c>
      <c r="U1301" t="str">
        <f t="shared" si="20"/>
        <v>AWAY STRONGER</v>
      </c>
      <c r="V1301" t="str" cm="1">
        <f t="array" ref="V1301">_xlfn.IFS(N1301="H","HOME WIN",N1301="D","DRAW",N1301="A","AWAY WIN")</f>
        <v>AWAY WIN</v>
      </c>
    </row>
    <row r="1302" spans="1:22" x14ac:dyDescent="0.45">
      <c r="A1302" t="s">
        <v>61</v>
      </c>
      <c r="B1302" s="2">
        <v>41920</v>
      </c>
      <c r="C1302" s="1">
        <v>0.70833333333333337</v>
      </c>
      <c r="D1302" t="s">
        <v>77</v>
      </c>
      <c r="E1302" t="s">
        <v>63</v>
      </c>
      <c r="F1302">
        <v>1377.08</v>
      </c>
      <c r="G1302">
        <v>1354.77</v>
      </c>
      <c r="H1302">
        <v>0</v>
      </c>
      <c r="I1302">
        <v>6</v>
      </c>
      <c r="J1302">
        <v>4</v>
      </c>
      <c r="K1302">
        <v>6</v>
      </c>
      <c r="L1302">
        <v>2</v>
      </c>
      <c r="M1302">
        <v>2</v>
      </c>
      <c r="N1302" t="s">
        <v>28</v>
      </c>
      <c r="O1302">
        <v>1.69</v>
      </c>
      <c r="P1302">
        <v>3.54</v>
      </c>
      <c r="Q1302">
        <v>5.05</v>
      </c>
      <c r="R1302">
        <v>1.8</v>
      </c>
      <c r="S1302">
        <v>3.9</v>
      </c>
      <c r="T1302">
        <v>5.86</v>
      </c>
      <c r="U1302" t="str">
        <f t="shared" si="20"/>
        <v>HOME STRONGER</v>
      </c>
      <c r="V1302" t="str" cm="1">
        <f t="array" ref="V1302">_xlfn.IFS(N1302="H","HOME WIN",N1302="D","DRAW",N1302="A","AWAY WIN")</f>
        <v>DRAW</v>
      </c>
    </row>
    <row r="1303" spans="1:22" x14ac:dyDescent="0.45">
      <c r="A1303" t="s">
        <v>20</v>
      </c>
      <c r="B1303" s="2">
        <v>41920</v>
      </c>
      <c r="C1303" s="1">
        <v>0.70833333333333337</v>
      </c>
      <c r="D1303" t="s">
        <v>30</v>
      </c>
      <c r="E1303" t="s">
        <v>88</v>
      </c>
      <c r="F1303">
        <v>1422.85</v>
      </c>
      <c r="G1303">
        <v>1261.5999999999999</v>
      </c>
      <c r="H1303">
        <v>6</v>
      </c>
      <c r="I1303">
        <v>12</v>
      </c>
      <c r="J1303">
        <v>6</v>
      </c>
      <c r="K1303">
        <v>9</v>
      </c>
      <c r="L1303">
        <v>3</v>
      </c>
      <c r="M1303">
        <v>2</v>
      </c>
      <c r="N1303" t="s">
        <v>23</v>
      </c>
      <c r="O1303">
        <v>1.63</v>
      </c>
      <c r="P1303">
        <v>3.97</v>
      </c>
      <c r="Q1303">
        <v>4.97</v>
      </c>
      <c r="R1303">
        <v>1.8</v>
      </c>
      <c r="S1303">
        <v>4.8</v>
      </c>
      <c r="T1303">
        <v>5.75</v>
      </c>
      <c r="U1303" t="str">
        <f t="shared" si="20"/>
        <v>HOME STRONGER</v>
      </c>
      <c r="V1303" t="str" cm="1">
        <f t="array" ref="V1303">_xlfn.IFS(N1303="H","HOME WIN",N1303="D","DRAW",N1303="A","AWAY WIN")</f>
        <v>HOME WIN</v>
      </c>
    </row>
    <row r="1304" spans="1:22" x14ac:dyDescent="0.45">
      <c r="A1304" t="s">
        <v>20</v>
      </c>
      <c r="B1304" s="2">
        <v>41920</v>
      </c>
      <c r="C1304" s="1">
        <v>0.70833333333333337</v>
      </c>
      <c r="D1304" t="s">
        <v>69</v>
      </c>
      <c r="E1304" t="s">
        <v>29</v>
      </c>
      <c r="F1304">
        <v>1187.02</v>
      </c>
      <c r="G1304">
        <v>1333.12</v>
      </c>
      <c r="H1304">
        <v>4</v>
      </c>
      <c r="I1304">
        <v>7</v>
      </c>
      <c r="J1304">
        <v>3</v>
      </c>
      <c r="K1304">
        <v>3</v>
      </c>
      <c r="L1304">
        <v>0</v>
      </c>
      <c r="M1304">
        <v>0</v>
      </c>
      <c r="N1304" t="s">
        <v>28</v>
      </c>
      <c r="O1304">
        <v>3.22</v>
      </c>
      <c r="P1304">
        <v>3.42</v>
      </c>
      <c r="Q1304">
        <v>2.14</v>
      </c>
      <c r="R1304">
        <v>3.46</v>
      </c>
      <c r="S1304">
        <v>3.75</v>
      </c>
      <c r="T1304">
        <v>2.4</v>
      </c>
      <c r="U1304" t="str">
        <f t="shared" si="20"/>
        <v>AWAY STRONGER</v>
      </c>
      <c r="V1304" t="str" cm="1">
        <f t="array" ref="V1304">_xlfn.IFS(N1304="H","HOME WIN",N1304="D","DRAW",N1304="A","AWAY WIN")</f>
        <v>DRAW</v>
      </c>
    </row>
    <row r="1305" spans="1:22" x14ac:dyDescent="0.45">
      <c r="A1305" t="s">
        <v>20</v>
      </c>
      <c r="B1305" s="2">
        <v>41920</v>
      </c>
      <c r="C1305" s="1">
        <v>0.75</v>
      </c>
      <c r="D1305" t="s">
        <v>24</v>
      </c>
      <c r="E1305" t="s">
        <v>59</v>
      </c>
      <c r="F1305">
        <v>1276.47</v>
      </c>
      <c r="G1305">
        <v>1318.21</v>
      </c>
      <c r="H1305">
        <v>3</v>
      </c>
      <c r="I1305">
        <v>3</v>
      </c>
      <c r="J1305">
        <v>0</v>
      </c>
      <c r="K1305">
        <v>1</v>
      </c>
      <c r="L1305">
        <v>1</v>
      </c>
      <c r="M1305">
        <v>1</v>
      </c>
      <c r="N1305" t="s">
        <v>28</v>
      </c>
      <c r="O1305">
        <v>2.62</v>
      </c>
      <c r="P1305">
        <v>3.35</v>
      </c>
      <c r="Q1305">
        <v>2.58</v>
      </c>
      <c r="R1305">
        <v>2.8</v>
      </c>
      <c r="S1305">
        <v>3.56</v>
      </c>
      <c r="T1305">
        <v>2.7</v>
      </c>
      <c r="U1305" t="str">
        <f t="shared" si="20"/>
        <v>AWAY STRONGER</v>
      </c>
      <c r="V1305" t="str" cm="1">
        <f t="array" ref="V1305">_xlfn.IFS(N1305="H","HOME WIN",N1305="D","DRAW",N1305="A","AWAY WIN")</f>
        <v>DRAW</v>
      </c>
    </row>
    <row r="1306" spans="1:22" x14ac:dyDescent="0.45">
      <c r="A1306" t="s">
        <v>31</v>
      </c>
      <c r="B1306" s="2">
        <v>41920</v>
      </c>
      <c r="C1306" s="1">
        <v>0.75</v>
      </c>
      <c r="D1306" t="s">
        <v>57</v>
      </c>
      <c r="E1306" t="s">
        <v>44</v>
      </c>
      <c r="F1306">
        <v>1418.54</v>
      </c>
      <c r="G1306">
        <v>1348.43</v>
      </c>
      <c r="H1306">
        <v>1</v>
      </c>
      <c r="I1306">
        <v>4</v>
      </c>
      <c r="J1306">
        <v>1</v>
      </c>
      <c r="K1306">
        <v>1</v>
      </c>
      <c r="L1306">
        <v>1</v>
      </c>
      <c r="M1306">
        <v>1</v>
      </c>
      <c r="N1306" t="s">
        <v>28</v>
      </c>
      <c r="O1306">
        <v>2</v>
      </c>
      <c r="P1306">
        <v>3.42</v>
      </c>
      <c r="Q1306">
        <v>3.66</v>
      </c>
      <c r="R1306">
        <v>2.06</v>
      </c>
      <c r="S1306">
        <v>3.63</v>
      </c>
      <c r="T1306">
        <v>4.04</v>
      </c>
      <c r="U1306" t="str">
        <f t="shared" si="20"/>
        <v>HOME STRONGER</v>
      </c>
      <c r="V1306" t="str" cm="1">
        <f t="array" ref="V1306">_xlfn.IFS(N1306="H","HOME WIN",N1306="D","DRAW",N1306="A","AWAY WIN")</f>
        <v>DRAW</v>
      </c>
    </row>
    <row r="1307" spans="1:22" x14ac:dyDescent="0.45">
      <c r="A1307" t="s">
        <v>61</v>
      </c>
      <c r="B1307" s="2">
        <v>41929</v>
      </c>
      <c r="C1307" s="1">
        <v>0.70833333333333337</v>
      </c>
      <c r="D1307" t="s">
        <v>90</v>
      </c>
      <c r="E1307" t="s">
        <v>63</v>
      </c>
      <c r="F1307">
        <v>1254.8699999999999</v>
      </c>
      <c r="G1307">
        <v>1351.48</v>
      </c>
      <c r="H1307">
        <v>3</v>
      </c>
      <c r="I1307">
        <v>7</v>
      </c>
      <c r="J1307">
        <v>2</v>
      </c>
      <c r="K1307">
        <v>6</v>
      </c>
      <c r="L1307">
        <v>1</v>
      </c>
      <c r="M1307">
        <v>0</v>
      </c>
      <c r="N1307" t="s">
        <v>23</v>
      </c>
      <c r="O1307">
        <v>2.15</v>
      </c>
      <c r="P1307">
        <v>3.22</v>
      </c>
      <c r="Q1307">
        <v>3.33</v>
      </c>
      <c r="R1307">
        <v>2.2999999999999998</v>
      </c>
      <c r="S1307">
        <v>3.45</v>
      </c>
      <c r="T1307">
        <v>3.8</v>
      </c>
      <c r="U1307" t="str">
        <f t="shared" si="20"/>
        <v>AWAY STRONGER</v>
      </c>
      <c r="V1307" t="str" cm="1">
        <f t="array" ref="V1307">_xlfn.IFS(N1307="H","HOME WIN",N1307="D","DRAW",N1307="A","AWAY WIN")</f>
        <v>HOME WIN</v>
      </c>
    </row>
    <row r="1308" spans="1:22" x14ac:dyDescent="0.45">
      <c r="A1308" t="s">
        <v>31</v>
      </c>
      <c r="B1308" s="2">
        <v>41929</v>
      </c>
      <c r="C1308" s="1">
        <v>0.72916666666666663</v>
      </c>
      <c r="D1308" t="s">
        <v>68</v>
      </c>
      <c r="E1308" t="s">
        <v>99</v>
      </c>
      <c r="F1308">
        <v>1439.91</v>
      </c>
      <c r="G1308">
        <v>1363.35</v>
      </c>
      <c r="H1308">
        <v>4</v>
      </c>
      <c r="I1308">
        <v>7</v>
      </c>
      <c r="J1308">
        <v>5</v>
      </c>
      <c r="K1308">
        <v>9</v>
      </c>
      <c r="L1308">
        <v>1</v>
      </c>
      <c r="M1308">
        <v>1</v>
      </c>
      <c r="N1308" t="s">
        <v>28</v>
      </c>
      <c r="O1308">
        <v>1.57</v>
      </c>
      <c r="P1308">
        <v>3.88</v>
      </c>
      <c r="Q1308">
        <v>5.8</v>
      </c>
      <c r="R1308">
        <v>1.65</v>
      </c>
      <c r="S1308">
        <v>4.2</v>
      </c>
      <c r="T1308">
        <v>6.8</v>
      </c>
      <c r="U1308" t="str">
        <f t="shared" si="20"/>
        <v>HOME STRONGER</v>
      </c>
      <c r="V1308" t="str" cm="1">
        <f t="array" ref="V1308">_xlfn.IFS(N1308="H","HOME WIN",N1308="D","DRAW",N1308="A","AWAY WIN")</f>
        <v>DRAW</v>
      </c>
    </row>
    <row r="1309" spans="1:22" x14ac:dyDescent="0.45">
      <c r="A1309" t="s">
        <v>20</v>
      </c>
      <c r="B1309" s="2">
        <v>41930</v>
      </c>
      <c r="C1309" s="1">
        <v>0.60416666666666663</v>
      </c>
      <c r="D1309" t="s">
        <v>88</v>
      </c>
      <c r="E1309" t="s">
        <v>48</v>
      </c>
      <c r="F1309">
        <v>1272.18</v>
      </c>
      <c r="G1309">
        <v>1311.55</v>
      </c>
      <c r="H1309">
        <v>6</v>
      </c>
      <c r="I1309">
        <v>6</v>
      </c>
      <c r="J1309">
        <v>3</v>
      </c>
      <c r="K1309">
        <v>7</v>
      </c>
      <c r="L1309">
        <v>1</v>
      </c>
      <c r="M1309">
        <v>2</v>
      </c>
      <c r="N1309" t="s">
        <v>34</v>
      </c>
      <c r="O1309">
        <v>2.0299999999999998</v>
      </c>
      <c r="P1309">
        <v>3.47</v>
      </c>
      <c r="Q1309">
        <v>3.48</v>
      </c>
      <c r="R1309">
        <v>2.11</v>
      </c>
      <c r="S1309">
        <v>3.85</v>
      </c>
      <c r="T1309">
        <v>3.8</v>
      </c>
      <c r="U1309" t="str">
        <f t="shared" si="20"/>
        <v>AWAY STRONGER</v>
      </c>
      <c r="V1309" t="str" cm="1">
        <f t="array" ref="V1309">_xlfn.IFS(N1309="H","HOME WIN",N1309="D","DRAW",N1309="A","AWAY WIN")</f>
        <v>AWAY WIN</v>
      </c>
    </row>
    <row r="1310" spans="1:22" x14ac:dyDescent="0.45">
      <c r="A1310" t="s">
        <v>41</v>
      </c>
      <c r="B1310" s="2">
        <v>41930</v>
      </c>
      <c r="C1310" s="1">
        <v>0.625</v>
      </c>
      <c r="D1310" t="s">
        <v>54</v>
      </c>
      <c r="E1310" t="s">
        <v>87</v>
      </c>
      <c r="F1310">
        <v>1356.2</v>
      </c>
      <c r="G1310">
        <v>1313.32</v>
      </c>
      <c r="H1310">
        <v>4</v>
      </c>
      <c r="I1310">
        <v>4</v>
      </c>
      <c r="J1310">
        <v>6</v>
      </c>
      <c r="K1310">
        <v>9</v>
      </c>
      <c r="L1310">
        <v>1</v>
      </c>
      <c r="M1310">
        <v>3</v>
      </c>
      <c r="N1310" t="s">
        <v>34</v>
      </c>
      <c r="O1310">
        <v>2.23</v>
      </c>
      <c r="P1310">
        <v>3.29</v>
      </c>
      <c r="Q1310">
        <v>3.17</v>
      </c>
      <c r="R1310">
        <v>2.35</v>
      </c>
      <c r="S1310">
        <v>3.4</v>
      </c>
      <c r="T1310">
        <v>3.5</v>
      </c>
      <c r="U1310" t="str">
        <f t="shared" si="20"/>
        <v>HOME STRONGER</v>
      </c>
      <c r="V1310" t="str" cm="1">
        <f t="array" ref="V1310">_xlfn.IFS(N1310="H","HOME WIN",N1310="D","DRAW",N1310="A","AWAY WIN")</f>
        <v>AWAY WIN</v>
      </c>
    </row>
    <row r="1311" spans="1:22" x14ac:dyDescent="0.45">
      <c r="A1311" t="s">
        <v>35</v>
      </c>
      <c r="B1311" s="2">
        <v>41930</v>
      </c>
      <c r="C1311" s="1">
        <v>0.625</v>
      </c>
      <c r="D1311" t="s">
        <v>39</v>
      </c>
      <c r="E1311" t="s">
        <v>36</v>
      </c>
      <c r="F1311">
        <v>1627.16</v>
      </c>
      <c r="G1311">
        <v>1360.01</v>
      </c>
      <c r="H1311">
        <v>6</v>
      </c>
      <c r="I1311">
        <v>6</v>
      </c>
      <c r="J1311">
        <v>3</v>
      </c>
      <c r="K1311">
        <v>5</v>
      </c>
      <c r="L1311">
        <v>4</v>
      </c>
      <c r="M1311">
        <v>2</v>
      </c>
      <c r="N1311" t="s">
        <v>23</v>
      </c>
      <c r="O1311">
        <v>1.1100000000000001</v>
      </c>
      <c r="P1311">
        <v>8.81</v>
      </c>
      <c r="Q1311">
        <v>17.02</v>
      </c>
      <c r="R1311">
        <v>1.1399999999999999</v>
      </c>
      <c r="S1311">
        <v>12</v>
      </c>
      <c r="T1311">
        <v>26</v>
      </c>
      <c r="U1311" t="str">
        <f t="shared" si="20"/>
        <v>HOME STRONGER</v>
      </c>
      <c r="V1311" t="str" cm="1">
        <f t="array" ref="V1311">_xlfn.IFS(N1311="H","HOME WIN",N1311="D","DRAW",N1311="A","AWAY WIN")</f>
        <v>HOME WIN</v>
      </c>
    </row>
    <row r="1312" spans="1:22" x14ac:dyDescent="0.45">
      <c r="A1312" t="s">
        <v>65</v>
      </c>
      <c r="B1312" s="2">
        <v>41930</v>
      </c>
      <c r="C1312" s="1">
        <v>0.6875</v>
      </c>
      <c r="D1312" t="s">
        <v>79</v>
      </c>
      <c r="E1312" t="s">
        <v>102</v>
      </c>
      <c r="F1312">
        <v>1444.87</v>
      </c>
      <c r="G1312">
        <v>1365.33</v>
      </c>
      <c r="H1312">
        <v>3</v>
      </c>
      <c r="I1312">
        <v>4</v>
      </c>
      <c r="J1312">
        <v>4</v>
      </c>
      <c r="K1312">
        <v>8</v>
      </c>
      <c r="L1312">
        <v>1</v>
      </c>
      <c r="M1312">
        <v>1</v>
      </c>
      <c r="N1312" t="s">
        <v>28</v>
      </c>
      <c r="O1312">
        <v>1.74</v>
      </c>
      <c r="P1312">
        <v>3.36</v>
      </c>
      <c r="Q1312">
        <v>4.53</v>
      </c>
      <c r="R1312">
        <v>1.81</v>
      </c>
      <c r="S1312">
        <v>3.7</v>
      </c>
      <c r="T1312">
        <v>5.5</v>
      </c>
      <c r="U1312" t="str">
        <f t="shared" si="20"/>
        <v>HOME STRONGER</v>
      </c>
      <c r="V1312" t="str" cm="1">
        <f t="array" ref="V1312">_xlfn.IFS(N1312="H","HOME WIN",N1312="D","DRAW",N1312="A","AWAY WIN")</f>
        <v>DRAW</v>
      </c>
    </row>
    <row r="1313" spans="1:22" x14ac:dyDescent="0.45">
      <c r="A1313" t="s">
        <v>20</v>
      </c>
      <c r="B1313" s="2">
        <v>41930</v>
      </c>
      <c r="C1313" s="1">
        <v>0.70833333333333337</v>
      </c>
      <c r="D1313" t="s">
        <v>25</v>
      </c>
      <c r="E1313" t="s">
        <v>24</v>
      </c>
      <c r="F1313">
        <v>1492.39</v>
      </c>
      <c r="G1313">
        <v>1281.82</v>
      </c>
      <c r="H1313">
        <v>7</v>
      </c>
      <c r="I1313">
        <v>13</v>
      </c>
      <c r="J1313">
        <v>1</v>
      </c>
      <c r="K1313">
        <v>4</v>
      </c>
      <c r="L1313">
        <v>1</v>
      </c>
      <c r="M1313">
        <v>2</v>
      </c>
      <c r="N1313" t="s">
        <v>34</v>
      </c>
      <c r="O1313">
        <v>1.36</v>
      </c>
      <c r="P1313">
        <v>5.08</v>
      </c>
      <c r="Q1313">
        <v>7.29</v>
      </c>
      <c r="R1313">
        <v>1.43</v>
      </c>
      <c r="S1313">
        <v>5.6</v>
      </c>
      <c r="T1313">
        <v>8.1999999999999993</v>
      </c>
      <c r="U1313" t="str">
        <f t="shared" si="20"/>
        <v>HOME STRONGER</v>
      </c>
      <c r="V1313" t="str" cm="1">
        <f t="array" ref="V1313">_xlfn.IFS(N1313="H","HOME WIN",N1313="D","DRAW",N1313="A","AWAY WIN")</f>
        <v>AWAY WIN</v>
      </c>
    </row>
    <row r="1314" spans="1:22" x14ac:dyDescent="0.45">
      <c r="A1314" t="s">
        <v>74</v>
      </c>
      <c r="B1314" s="2">
        <v>41931</v>
      </c>
      <c r="C1314" s="1">
        <v>0.5</v>
      </c>
      <c r="D1314" t="s">
        <v>76</v>
      </c>
      <c r="E1314" t="s">
        <v>75</v>
      </c>
      <c r="F1314">
        <v>1160.57</v>
      </c>
      <c r="G1314">
        <v>1135.08</v>
      </c>
      <c r="H1314">
        <v>2</v>
      </c>
      <c r="I1314">
        <v>5</v>
      </c>
      <c r="J1314">
        <v>4</v>
      </c>
      <c r="K1314">
        <v>5</v>
      </c>
      <c r="L1314">
        <v>2</v>
      </c>
      <c r="M1314">
        <v>2</v>
      </c>
      <c r="N1314" t="s">
        <v>28</v>
      </c>
      <c r="O1314">
        <v>2.5299999999999998</v>
      </c>
      <c r="P1314">
        <v>3.26</v>
      </c>
      <c r="Q1314">
        <v>2.66</v>
      </c>
      <c r="R1314">
        <v>2.72</v>
      </c>
      <c r="S1314">
        <v>3.55</v>
      </c>
      <c r="T1314">
        <v>2.8</v>
      </c>
      <c r="U1314" t="str">
        <f t="shared" si="20"/>
        <v>HOME STRONGER</v>
      </c>
      <c r="V1314" t="str" cm="1">
        <f t="array" ref="V1314">_xlfn.IFS(N1314="H","HOME WIN",N1314="D","DRAW",N1314="A","AWAY WIN")</f>
        <v>DRAW</v>
      </c>
    </row>
    <row r="1315" spans="1:22" x14ac:dyDescent="0.45">
      <c r="A1315" t="s">
        <v>31</v>
      </c>
      <c r="B1315" s="2">
        <v>41931</v>
      </c>
      <c r="C1315" s="1">
        <v>0.54166666666666663</v>
      </c>
      <c r="D1315" t="s">
        <v>55</v>
      </c>
      <c r="E1315" t="s">
        <v>32</v>
      </c>
      <c r="F1315">
        <v>1487.34</v>
      </c>
      <c r="G1315">
        <v>1290.3699999999999</v>
      </c>
      <c r="H1315">
        <v>9</v>
      </c>
      <c r="I1315">
        <v>12</v>
      </c>
      <c r="J1315">
        <v>1</v>
      </c>
      <c r="K1315">
        <v>2</v>
      </c>
      <c r="L1315">
        <v>2</v>
      </c>
      <c r="M1315">
        <v>1</v>
      </c>
      <c r="N1315" t="s">
        <v>23</v>
      </c>
      <c r="O1315">
        <v>1.45</v>
      </c>
      <c r="P1315">
        <v>4.38</v>
      </c>
      <c r="Q1315">
        <v>6.85</v>
      </c>
      <c r="R1315">
        <v>1.53</v>
      </c>
      <c r="S1315">
        <v>5.2</v>
      </c>
      <c r="T1315">
        <v>8.4</v>
      </c>
      <c r="U1315" t="str">
        <f t="shared" si="20"/>
        <v>HOME STRONGER</v>
      </c>
      <c r="V1315" t="str" cm="1">
        <f t="array" ref="V1315">_xlfn.IFS(N1315="H","HOME WIN",N1315="D","DRAW",N1315="A","AWAY WIN")</f>
        <v>HOME WIN</v>
      </c>
    </row>
    <row r="1316" spans="1:22" x14ac:dyDescent="0.45">
      <c r="A1316" t="s">
        <v>20</v>
      </c>
      <c r="B1316" s="2">
        <v>41931</v>
      </c>
      <c r="C1316" s="1">
        <v>0.60416666666666663</v>
      </c>
      <c r="D1316" t="s">
        <v>58</v>
      </c>
      <c r="E1316" t="s">
        <v>29</v>
      </c>
      <c r="F1316">
        <v>1383.72</v>
      </c>
      <c r="G1316">
        <v>1321.55</v>
      </c>
      <c r="H1316">
        <v>6</v>
      </c>
      <c r="I1316">
        <v>6</v>
      </c>
      <c r="J1316">
        <v>4</v>
      </c>
      <c r="K1316">
        <v>4</v>
      </c>
      <c r="L1316">
        <v>2</v>
      </c>
      <c r="M1316">
        <v>1</v>
      </c>
      <c r="N1316" t="s">
        <v>23</v>
      </c>
      <c r="O1316">
        <v>1.56</v>
      </c>
      <c r="P1316">
        <v>4.05</v>
      </c>
      <c r="Q1316">
        <v>5.53</v>
      </c>
      <c r="R1316">
        <v>1.65</v>
      </c>
      <c r="S1316">
        <v>4.5199999999999996</v>
      </c>
      <c r="T1316">
        <v>6.1</v>
      </c>
      <c r="U1316" t="str">
        <f t="shared" si="20"/>
        <v>HOME STRONGER</v>
      </c>
      <c r="V1316" t="str" cm="1">
        <f t="array" ref="V1316">_xlfn.IFS(N1316="H","HOME WIN",N1316="D","DRAW",N1316="A","AWAY WIN")</f>
        <v>HOME WIN</v>
      </c>
    </row>
    <row r="1317" spans="1:22" x14ac:dyDescent="0.45">
      <c r="A1317" t="s">
        <v>31</v>
      </c>
      <c r="B1317" s="2">
        <v>41931</v>
      </c>
      <c r="C1317" s="1">
        <v>0.66666666666666663</v>
      </c>
      <c r="D1317" t="s">
        <v>57</v>
      </c>
      <c r="E1317" t="s">
        <v>93</v>
      </c>
      <c r="F1317">
        <v>1428.17</v>
      </c>
      <c r="G1317">
        <v>1332.51</v>
      </c>
      <c r="H1317">
        <v>2</v>
      </c>
      <c r="I1317">
        <v>2</v>
      </c>
      <c r="J1317">
        <v>3</v>
      </c>
      <c r="K1317">
        <v>6</v>
      </c>
      <c r="L1317">
        <v>5</v>
      </c>
      <c r="M1317">
        <v>0</v>
      </c>
      <c r="N1317" t="s">
        <v>23</v>
      </c>
      <c r="O1317">
        <v>1.64</v>
      </c>
      <c r="P1317">
        <v>3.72</v>
      </c>
      <c r="Q1317">
        <v>5.3</v>
      </c>
      <c r="R1317">
        <v>1.75</v>
      </c>
      <c r="S1317">
        <v>4.05</v>
      </c>
      <c r="T1317">
        <v>5.86</v>
      </c>
      <c r="U1317" t="str">
        <f t="shared" si="20"/>
        <v>HOME STRONGER</v>
      </c>
      <c r="V1317" t="str" cm="1">
        <f t="array" ref="V1317">_xlfn.IFS(N1317="H","HOME WIN",N1317="D","DRAW",N1317="A","AWAY WIN")</f>
        <v>HOME WIN</v>
      </c>
    </row>
    <row r="1318" spans="1:22" x14ac:dyDescent="0.45">
      <c r="A1318" t="s">
        <v>41</v>
      </c>
      <c r="B1318" s="2">
        <v>41931</v>
      </c>
      <c r="C1318" s="1">
        <v>0.6875</v>
      </c>
      <c r="D1318" t="s">
        <v>91</v>
      </c>
      <c r="E1318" t="s">
        <v>53</v>
      </c>
      <c r="F1318">
        <v>1203.29</v>
      </c>
      <c r="G1318">
        <v>1435.31</v>
      </c>
      <c r="H1318">
        <v>0</v>
      </c>
      <c r="I1318">
        <v>0</v>
      </c>
      <c r="J1318">
        <v>4</v>
      </c>
      <c r="K1318">
        <v>4</v>
      </c>
      <c r="L1318">
        <v>0</v>
      </c>
      <c r="M1318">
        <v>4</v>
      </c>
      <c r="N1318" t="s">
        <v>34</v>
      </c>
      <c r="O1318">
        <v>11.25</v>
      </c>
      <c r="P1318">
        <v>6.11</v>
      </c>
      <c r="Q1318">
        <v>1.22</v>
      </c>
      <c r="R1318">
        <v>13</v>
      </c>
      <c r="S1318">
        <v>6.65</v>
      </c>
      <c r="T1318">
        <v>1.28</v>
      </c>
      <c r="U1318" t="str">
        <f t="shared" si="20"/>
        <v>AWAY STRONGER</v>
      </c>
      <c r="V1318" t="str" cm="1">
        <f t="array" ref="V1318">_xlfn.IFS(N1318="H","HOME WIN",N1318="D","DRAW",N1318="A","AWAY WIN")</f>
        <v>AWAY WIN</v>
      </c>
    </row>
    <row r="1319" spans="1:22" x14ac:dyDescent="0.45">
      <c r="A1319" t="s">
        <v>20</v>
      </c>
      <c r="B1319" s="2">
        <v>41931</v>
      </c>
      <c r="C1319" s="1">
        <v>0.70833333333333337</v>
      </c>
      <c r="D1319" t="s">
        <v>69</v>
      </c>
      <c r="E1319" t="s">
        <v>26</v>
      </c>
      <c r="F1319">
        <v>1181.67</v>
      </c>
      <c r="G1319">
        <v>1223.31</v>
      </c>
      <c r="H1319">
        <v>5</v>
      </c>
      <c r="I1319">
        <v>5</v>
      </c>
      <c r="J1319">
        <v>3</v>
      </c>
      <c r="K1319">
        <v>4</v>
      </c>
      <c r="L1319">
        <v>1</v>
      </c>
      <c r="M1319">
        <v>0</v>
      </c>
      <c r="N1319" t="s">
        <v>23</v>
      </c>
      <c r="O1319">
        <v>2.2999999999999998</v>
      </c>
      <c r="P1319">
        <v>3.31</v>
      </c>
      <c r="Q1319">
        <v>3</v>
      </c>
      <c r="R1319">
        <v>2.4</v>
      </c>
      <c r="S1319">
        <v>3.45</v>
      </c>
      <c r="T1319">
        <v>3.22</v>
      </c>
      <c r="U1319" t="str">
        <f t="shared" si="20"/>
        <v>AWAY STRONGER</v>
      </c>
      <c r="V1319" t="str" cm="1">
        <f t="array" ref="V1319">_xlfn.IFS(N1319="H","HOME WIN",N1319="D","DRAW",N1319="A","AWAY WIN")</f>
        <v>HOME WIN</v>
      </c>
    </row>
    <row r="1320" spans="1:22" x14ac:dyDescent="0.45">
      <c r="A1320" t="s">
        <v>20</v>
      </c>
      <c r="B1320" s="2">
        <v>41931</v>
      </c>
      <c r="C1320" s="1">
        <v>0.70833333333333337</v>
      </c>
      <c r="D1320" t="s">
        <v>22</v>
      </c>
      <c r="E1320" t="s">
        <v>59</v>
      </c>
      <c r="F1320">
        <v>1218.67</v>
      </c>
      <c r="G1320">
        <v>1312.07</v>
      </c>
      <c r="H1320">
        <v>4</v>
      </c>
      <c r="I1320">
        <v>10</v>
      </c>
      <c r="J1320">
        <v>1</v>
      </c>
      <c r="K1320">
        <v>1</v>
      </c>
      <c r="L1320">
        <v>1</v>
      </c>
      <c r="M1320">
        <v>1</v>
      </c>
      <c r="N1320" t="s">
        <v>28</v>
      </c>
      <c r="O1320">
        <v>2.3199999999999998</v>
      </c>
      <c r="P1320">
        <v>3.44</v>
      </c>
      <c r="Q1320">
        <v>2.88</v>
      </c>
      <c r="R1320">
        <v>2.4900000000000002</v>
      </c>
      <c r="S1320">
        <v>3.74</v>
      </c>
      <c r="T1320">
        <v>3.04</v>
      </c>
      <c r="U1320" t="str">
        <f t="shared" si="20"/>
        <v>AWAY STRONGER</v>
      </c>
      <c r="V1320" t="str" cm="1">
        <f t="array" ref="V1320">_xlfn.IFS(N1320="H","HOME WIN",N1320="D","DRAW",N1320="A","AWAY WIN")</f>
        <v>DRAW</v>
      </c>
    </row>
    <row r="1321" spans="1:22" x14ac:dyDescent="0.45">
      <c r="A1321" t="s">
        <v>20</v>
      </c>
      <c r="B1321" s="2">
        <v>41931</v>
      </c>
      <c r="C1321" s="1">
        <v>0.79166666666666663</v>
      </c>
      <c r="D1321" t="s">
        <v>30</v>
      </c>
      <c r="E1321" t="s">
        <v>40</v>
      </c>
      <c r="F1321">
        <v>1434.41</v>
      </c>
      <c r="G1321">
        <v>1319.33</v>
      </c>
      <c r="H1321">
        <v>6</v>
      </c>
      <c r="I1321">
        <v>12</v>
      </c>
      <c r="J1321">
        <v>3</v>
      </c>
      <c r="K1321">
        <v>7</v>
      </c>
      <c r="L1321">
        <v>3</v>
      </c>
      <c r="M1321">
        <v>2</v>
      </c>
      <c r="N1321" t="s">
        <v>23</v>
      </c>
      <c r="O1321">
        <v>1.57</v>
      </c>
      <c r="P1321">
        <v>4.1399999999999997</v>
      </c>
      <c r="Q1321">
        <v>5.29</v>
      </c>
      <c r="R1321">
        <v>1.65</v>
      </c>
      <c r="S1321">
        <v>4.42</v>
      </c>
      <c r="T1321">
        <v>5.8</v>
      </c>
      <c r="U1321" t="str">
        <f t="shared" si="20"/>
        <v>HOME STRONGER</v>
      </c>
      <c r="V1321" t="str" cm="1">
        <f t="array" ref="V1321">_xlfn.IFS(N1321="H","HOME WIN",N1321="D","DRAW",N1321="A","AWAY WIN")</f>
        <v>HOME WIN</v>
      </c>
    </row>
    <row r="1322" spans="1:22" x14ac:dyDescent="0.45">
      <c r="A1322" t="s">
        <v>41</v>
      </c>
      <c r="B1322" s="2">
        <v>41932</v>
      </c>
      <c r="C1322" s="1">
        <v>0.75</v>
      </c>
      <c r="D1322" t="s">
        <v>97</v>
      </c>
      <c r="E1322" t="s">
        <v>52</v>
      </c>
      <c r="F1322">
        <v>1292.56</v>
      </c>
      <c r="G1322">
        <v>1429.76</v>
      </c>
      <c r="H1322">
        <v>6</v>
      </c>
      <c r="I1322">
        <v>6</v>
      </c>
      <c r="J1322">
        <v>7</v>
      </c>
      <c r="K1322">
        <v>11</v>
      </c>
      <c r="L1322">
        <v>2</v>
      </c>
      <c r="M1322">
        <v>0</v>
      </c>
      <c r="N1322" t="s">
        <v>23</v>
      </c>
      <c r="O1322">
        <v>2.33</v>
      </c>
      <c r="P1322">
        <v>3.37</v>
      </c>
      <c r="Q1322">
        <v>2.93</v>
      </c>
      <c r="R1322">
        <v>2.5</v>
      </c>
      <c r="S1322">
        <v>3.7</v>
      </c>
      <c r="T1322">
        <v>3.2</v>
      </c>
      <c r="U1322" t="str">
        <f t="shared" si="20"/>
        <v>AWAY STRONGER</v>
      </c>
      <c r="V1322" t="str" cm="1">
        <f t="array" ref="V1322">_xlfn.IFS(N1322="H","HOME WIN",N1322="D","DRAW",N1322="A","AWAY WIN")</f>
        <v>HOME WIN</v>
      </c>
    </row>
    <row r="1323" spans="1:22" x14ac:dyDescent="0.45">
      <c r="A1323" t="s">
        <v>31</v>
      </c>
      <c r="B1323" s="2">
        <v>41932</v>
      </c>
      <c r="C1323" s="1">
        <v>0.75</v>
      </c>
      <c r="D1323" t="s">
        <v>45</v>
      </c>
      <c r="E1323" t="s">
        <v>44</v>
      </c>
      <c r="F1323">
        <v>1428.97</v>
      </c>
      <c r="G1323">
        <v>1358.51</v>
      </c>
      <c r="H1323">
        <v>5</v>
      </c>
      <c r="I1323">
        <v>8</v>
      </c>
      <c r="J1323">
        <v>2</v>
      </c>
      <c r="K1323">
        <v>2</v>
      </c>
      <c r="L1323">
        <v>2</v>
      </c>
      <c r="M1323">
        <v>0</v>
      </c>
      <c r="N1323" t="s">
        <v>23</v>
      </c>
      <c r="O1323">
        <v>1.73</v>
      </c>
      <c r="P1323">
        <v>3.59</v>
      </c>
      <c r="Q1323">
        <v>4.6900000000000004</v>
      </c>
      <c r="R1323">
        <v>1.78</v>
      </c>
      <c r="S1323">
        <v>3.9</v>
      </c>
      <c r="T1323">
        <v>5.09</v>
      </c>
      <c r="U1323" t="str">
        <f t="shared" si="20"/>
        <v>HOME STRONGER</v>
      </c>
      <c r="V1323" t="str" cm="1">
        <f t="array" ref="V1323">_xlfn.IFS(N1323="H","HOME WIN",N1323="D","DRAW",N1323="A","AWAY WIN")</f>
        <v>HOME WIN</v>
      </c>
    </row>
    <row r="1324" spans="1:22" x14ac:dyDescent="0.45">
      <c r="A1324" t="s">
        <v>31</v>
      </c>
      <c r="B1324" s="2">
        <v>41936</v>
      </c>
      <c r="C1324" s="1">
        <v>0.72916666666666663</v>
      </c>
      <c r="D1324" t="s">
        <v>32</v>
      </c>
      <c r="E1324" t="s">
        <v>93</v>
      </c>
      <c r="F1324">
        <v>1290.3699999999999</v>
      </c>
      <c r="G1324">
        <v>1332.51</v>
      </c>
      <c r="H1324">
        <v>1</v>
      </c>
      <c r="I1324">
        <v>2</v>
      </c>
      <c r="J1324">
        <v>3</v>
      </c>
      <c r="K1324">
        <v>3</v>
      </c>
      <c r="L1324">
        <v>1</v>
      </c>
      <c r="M1324">
        <v>2</v>
      </c>
      <c r="N1324" t="s">
        <v>34</v>
      </c>
      <c r="O1324">
        <v>2.17</v>
      </c>
      <c r="P1324">
        <v>3.36</v>
      </c>
      <c r="Q1324">
        <v>3.23</v>
      </c>
      <c r="R1324">
        <v>2.25</v>
      </c>
      <c r="S1324">
        <v>3.53</v>
      </c>
      <c r="T1324">
        <v>3.58</v>
      </c>
      <c r="U1324" t="str">
        <f t="shared" si="20"/>
        <v>AWAY STRONGER</v>
      </c>
      <c r="V1324" t="str" cm="1">
        <f t="array" ref="V1324">_xlfn.IFS(N1324="H","HOME WIN",N1324="D","DRAW",N1324="A","AWAY WIN")</f>
        <v>AWAY WIN</v>
      </c>
    </row>
    <row r="1325" spans="1:22" x14ac:dyDescent="0.45">
      <c r="A1325" t="s">
        <v>61</v>
      </c>
      <c r="B1325" s="2">
        <v>41936</v>
      </c>
      <c r="C1325" s="1">
        <v>0.8125</v>
      </c>
      <c r="D1325" t="s">
        <v>77</v>
      </c>
      <c r="E1325" t="s">
        <v>64</v>
      </c>
      <c r="F1325">
        <v>1367.59</v>
      </c>
      <c r="G1325">
        <v>1328.86</v>
      </c>
      <c r="H1325">
        <v>4</v>
      </c>
      <c r="I1325">
        <v>4</v>
      </c>
      <c r="J1325">
        <v>6</v>
      </c>
      <c r="K1325">
        <v>6</v>
      </c>
      <c r="L1325">
        <v>3</v>
      </c>
      <c r="M1325">
        <v>2</v>
      </c>
      <c r="N1325" t="s">
        <v>23</v>
      </c>
      <c r="O1325">
        <v>1.72</v>
      </c>
      <c r="P1325">
        <v>3.65</v>
      </c>
      <c r="Q1325">
        <v>4.6100000000000003</v>
      </c>
      <c r="R1325">
        <v>1.82</v>
      </c>
      <c r="S1325">
        <v>4</v>
      </c>
      <c r="T1325">
        <v>5</v>
      </c>
      <c r="U1325" t="str">
        <f t="shared" si="20"/>
        <v>HOME STRONGER</v>
      </c>
      <c r="V1325" t="str" cm="1">
        <f t="array" ref="V1325">_xlfn.IFS(N1325="H","HOME WIN",N1325="D","DRAW",N1325="A","AWAY WIN")</f>
        <v>HOME WIN</v>
      </c>
    </row>
    <row r="1326" spans="1:22" x14ac:dyDescent="0.45">
      <c r="A1326" t="s">
        <v>61</v>
      </c>
      <c r="B1326" s="2">
        <v>41937</v>
      </c>
      <c r="C1326" s="1">
        <v>0.60416666666666663</v>
      </c>
      <c r="D1326" t="s">
        <v>85</v>
      </c>
      <c r="E1326" t="s">
        <v>80</v>
      </c>
      <c r="F1326">
        <v>1338.44</v>
      </c>
      <c r="G1326">
        <v>1349.42</v>
      </c>
      <c r="H1326">
        <v>3</v>
      </c>
      <c r="I1326">
        <v>9</v>
      </c>
      <c r="J1326">
        <v>7</v>
      </c>
      <c r="K1326">
        <v>10</v>
      </c>
      <c r="L1326">
        <v>0</v>
      </c>
      <c r="M1326">
        <v>2</v>
      </c>
      <c r="N1326" t="s">
        <v>34</v>
      </c>
      <c r="O1326">
        <v>2.91</v>
      </c>
      <c r="P1326">
        <v>3.19</v>
      </c>
      <c r="Q1326">
        <v>2.4</v>
      </c>
      <c r="R1326">
        <v>3.18</v>
      </c>
      <c r="S1326">
        <v>3.35</v>
      </c>
      <c r="T1326">
        <v>2.66</v>
      </c>
      <c r="U1326" t="str">
        <f t="shared" si="20"/>
        <v>AWAY STRONGER</v>
      </c>
      <c r="V1326" t="str" cm="1">
        <f t="array" ref="V1326">_xlfn.IFS(N1326="H","HOME WIN",N1326="D","DRAW",N1326="A","AWAY WIN")</f>
        <v>AWAY WIN</v>
      </c>
    </row>
    <row r="1327" spans="1:22" x14ac:dyDescent="0.45">
      <c r="A1327" t="s">
        <v>20</v>
      </c>
      <c r="B1327" s="2">
        <v>41937</v>
      </c>
      <c r="C1327" s="1">
        <v>0.60416666666666663</v>
      </c>
      <c r="D1327" t="s">
        <v>24</v>
      </c>
      <c r="E1327" t="s">
        <v>58</v>
      </c>
      <c r="F1327">
        <v>1281.82</v>
      </c>
      <c r="G1327">
        <v>1383.72</v>
      </c>
      <c r="H1327">
        <v>4</v>
      </c>
      <c r="I1327">
        <v>7</v>
      </c>
      <c r="J1327">
        <v>9</v>
      </c>
      <c r="K1327">
        <v>9</v>
      </c>
      <c r="L1327">
        <v>3</v>
      </c>
      <c r="M1327">
        <v>2</v>
      </c>
      <c r="N1327" t="s">
        <v>23</v>
      </c>
      <c r="O1327">
        <v>2.84</v>
      </c>
      <c r="P1327">
        <v>3.42</v>
      </c>
      <c r="Q1327">
        <v>2.36</v>
      </c>
      <c r="R1327">
        <v>3</v>
      </c>
      <c r="S1327">
        <v>3.7</v>
      </c>
      <c r="T1327">
        <v>2.4700000000000002</v>
      </c>
      <c r="U1327" t="str">
        <f t="shared" si="20"/>
        <v>AWAY STRONGER</v>
      </c>
      <c r="V1327" t="str" cm="1">
        <f t="array" ref="V1327">_xlfn.IFS(N1327="H","HOME WIN",N1327="D","DRAW",N1327="A","AWAY WIN")</f>
        <v>HOME WIN</v>
      </c>
    </row>
    <row r="1328" spans="1:22" x14ac:dyDescent="0.45">
      <c r="A1328" t="s">
        <v>35</v>
      </c>
      <c r="B1328" s="2">
        <v>41937</v>
      </c>
      <c r="C1328" s="1">
        <v>0.72916666666666663</v>
      </c>
      <c r="D1328" t="s">
        <v>47</v>
      </c>
      <c r="E1328" t="s">
        <v>36</v>
      </c>
      <c r="F1328">
        <v>1365.69</v>
      </c>
      <c r="G1328">
        <v>1360.01</v>
      </c>
      <c r="H1328">
        <v>2</v>
      </c>
      <c r="I1328">
        <v>6</v>
      </c>
      <c r="J1328">
        <v>3</v>
      </c>
      <c r="K1328">
        <v>4</v>
      </c>
      <c r="L1328">
        <v>0</v>
      </c>
      <c r="M1328">
        <v>0</v>
      </c>
      <c r="N1328" t="s">
        <v>28</v>
      </c>
      <c r="O1328">
        <v>2.29</v>
      </c>
      <c r="P1328">
        <v>3.33</v>
      </c>
      <c r="Q1328">
        <v>2.99</v>
      </c>
      <c r="R1328">
        <v>2.48</v>
      </c>
      <c r="S1328">
        <v>3.6</v>
      </c>
      <c r="T1328">
        <v>3.2</v>
      </c>
      <c r="U1328" t="str">
        <f t="shared" si="20"/>
        <v>HOME STRONGER</v>
      </c>
      <c r="V1328" t="str" cm="1">
        <f t="array" ref="V1328">_xlfn.IFS(N1328="H","HOME WIN",N1328="D","DRAW",N1328="A","AWAY WIN")</f>
        <v>DRAW</v>
      </c>
    </row>
    <row r="1329" spans="1:22" x14ac:dyDescent="0.45">
      <c r="A1329" t="s">
        <v>20</v>
      </c>
      <c r="B1329" s="2">
        <v>41938</v>
      </c>
      <c r="C1329" s="1">
        <v>0.60416666666666663</v>
      </c>
      <c r="D1329" t="s">
        <v>30</v>
      </c>
      <c r="E1329" t="s">
        <v>69</v>
      </c>
      <c r="F1329">
        <v>1434.41</v>
      </c>
      <c r="G1329">
        <v>1181.67</v>
      </c>
      <c r="H1329">
        <v>9</v>
      </c>
      <c r="I1329">
        <v>12</v>
      </c>
      <c r="J1329">
        <v>7</v>
      </c>
      <c r="K1329">
        <v>8</v>
      </c>
      <c r="L1329">
        <v>3</v>
      </c>
      <c r="M1329">
        <v>1</v>
      </c>
      <c r="N1329" t="s">
        <v>23</v>
      </c>
      <c r="O1329">
        <v>1.28</v>
      </c>
      <c r="P1329">
        <v>5.83</v>
      </c>
      <c r="Q1329">
        <v>8.68</v>
      </c>
      <c r="R1329">
        <v>1.32</v>
      </c>
      <c r="S1329">
        <v>6.7</v>
      </c>
      <c r="T1329">
        <v>10</v>
      </c>
      <c r="U1329" t="str">
        <f t="shared" si="20"/>
        <v>HOME STRONGER</v>
      </c>
      <c r="V1329" t="str" cm="1">
        <f t="array" ref="V1329">_xlfn.IFS(N1329="H","HOME WIN",N1329="D","DRAW",N1329="A","AWAY WIN")</f>
        <v>HOME WIN</v>
      </c>
    </row>
    <row r="1330" spans="1:22" x14ac:dyDescent="0.45">
      <c r="A1330" t="s">
        <v>41</v>
      </c>
      <c r="B1330" s="2">
        <v>41938</v>
      </c>
      <c r="C1330" s="1">
        <v>0.6875</v>
      </c>
      <c r="D1330" t="s">
        <v>51</v>
      </c>
      <c r="E1330" t="s">
        <v>70</v>
      </c>
      <c r="F1330">
        <v>1421.92</v>
      </c>
      <c r="G1330">
        <v>1413.21</v>
      </c>
      <c r="H1330">
        <v>7</v>
      </c>
      <c r="I1330">
        <v>8</v>
      </c>
      <c r="J1330">
        <v>0</v>
      </c>
      <c r="K1330">
        <v>6</v>
      </c>
      <c r="L1330">
        <v>0</v>
      </c>
      <c r="M1330">
        <v>1</v>
      </c>
      <c r="N1330" t="s">
        <v>34</v>
      </c>
      <c r="O1330">
        <v>1.52</v>
      </c>
      <c r="P1330">
        <v>4.17</v>
      </c>
      <c r="Q1330">
        <v>5.87</v>
      </c>
      <c r="R1330">
        <v>1.58</v>
      </c>
      <c r="S1330">
        <v>4.57</v>
      </c>
      <c r="T1330">
        <v>6.9</v>
      </c>
      <c r="U1330" t="str">
        <f t="shared" si="20"/>
        <v>HOME STRONGER</v>
      </c>
      <c r="V1330" t="str" cm="1">
        <f t="array" ref="V1330">_xlfn.IFS(N1330="H","HOME WIN",N1330="D","DRAW",N1330="A","AWAY WIN")</f>
        <v>AWAY WIN</v>
      </c>
    </row>
    <row r="1331" spans="1:22" x14ac:dyDescent="0.45">
      <c r="A1331" t="s">
        <v>41</v>
      </c>
      <c r="B1331" s="2">
        <v>41938</v>
      </c>
      <c r="C1331" s="1">
        <v>0.6875</v>
      </c>
      <c r="D1331" t="s">
        <v>87</v>
      </c>
      <c r="E1331" t="s">
        <v>97</v>
      </c>
      <c r="F1331">
        <v>1313.32</v>
      </c>
      <c r="G1331">
        <v>1292.56</v>
      </c>
      <c r="H1331">
        <v>9</v>
      </c>
      <c r="I1331">
        <v>12</v>
      </c>
      <c r="J1331">
        <v>9</v>
      </c>
      <c r="K1331">
        <v>9</v>
      </c>
      <c r="L1331">
        <v>4</v>
      </c>
      <c r="M1331">
        <v>0</v>
      </c>
      <c r="N1331" t="s">
        <v>23</v>
      </c>
      <c r="O1331">
        <v>2.2400000000000002</v>
      </c>
      <c r="P1331">
        <v>3.35</v>
      </c>
      <c r="Q1331">
        <v>3.1</v>
      </c>
      <c r="R1331">
        <v>2.5</v>
      </c>
      <c r="S1331">
        <v>3.52</v>
      </c>
      <c r="T1331">
        <v>3.5</v>
      </c>
      <c r="U1331" t="str">
        <f t="shared" si="20"/>
        <v>HOME STRONGER</v>
      </c>
      <c r="V1331" t="str" cm="1">
        <f t="array" ref="V1331">_xlfn.IFS(N1331="H","HOME WIN",N1331="D","DRAW",N1331="A","AWAY WIN")</f>
        <v>HOME WIN</v>
      </c>
    </row>
    <row r="1332" spans="1:22" x14ac:dyDescent="0.45">
      <c r="A1332" t="s">
        <v>61</v>
      </c>
      <c r="B1332" s="2">
        <v>41938</v>
      </c>
      <c r="C1332" s="1">
        <v>0.70833333333333337</v>
      </c>
      <c r="D1332" t="s">
        <v>94</v>
      </c>
      <c r="E1332" t="s">
        <v>62</v>
      </c>
      <c r="F1332">
        <v>1227.9000000000001</v>
      </c>
      <c r="G1332">
        <v>1569.24</v>
      </c>
      <c r="H1332">
        <v>4</v>
      </c>
      <c r="I1332">
        <v>4</v>
      </c>
      <c r="J1332">
        <v>7</v>
      </c>
      <c r="K1332">
        <v>10</v>
      </c>
      <c r="L1332">
        <v>1</v>
      </c>
      <c r="M1332">
        <v>2</v>
      </c>
      <c r="N1332" t="s">
        <v>34</v>
      </c>
      <c r="O1332">
        <v>5.22</v>
      </c>
      <c r="P1332">
        <v>3.85</v>
      </c>
      <c r="Q1332">
        <v>1.61</v>
      </c>
      <c r="R1332">
        <v>5.81</v>
      </c>
      <c r="S1332">
        <v>4.33</v>
      </c>
      <c r="T1332">
        <v>1.73</v>
      </c>
      <c r="U1332" t="str">
        <f t="shared" si="20"/>
        <v>AWAY STRONGER</v>
      </c>
      <c r="V1332" t="str" cm="1">
        <f t="array" ref="V1332">_xlfn.IFS(N1332="H","HOME WIN",N1332="D","DRAW",N1332="A","AWAY WIN")</f>
        <v>AWAY WIN</v>
      </c>
    </row>
    <row r="1333" spans="1:22" x14ac:dyDescent="0.45">
      <c r="A1333" t="s">
        <v>20</v>
      </c>
      <c r="B1333" s="2">
        <v>41938</v>
      </c>
      <c r="C1333" s="1">
        <v>0.70833333333333337</v>
      </c>
      <c r="D1333" t="s">
        <v>29</v>
      </c>
      <c r="E1333" t="s">
        <v>88</v>
      </c>
      <c r="F1333">
        <v>1321.55</v>
      </c>
      <c r="G1333">
        <v>1272.18</v>
      </c>
      <c r="H1333">
        <v>1</v>
      </c>
      <c r="I1333">
        <v>4</v>
      </c>
      <c r="J1333">
        <v>3</v>
      </c>
      <c r="K1333">
        <v>6</v>
      </c>
      <c r="L1333">
        <v>4</v>
      </c>
      <c r="M1333">
        <v>1</v>
      </c>
      <c r="N1333" t="s">
        <v>23</v>
      </c>
      <c r="O1333">
        <v>1.87</v>
      </c>
      <c r="P1333">
        <v>3.65</v>
      </c>
      <c r="Q1333">
        <v>3.85</v>
      </c>
      <c r="R1333">
        <v>2.04</v>
      </c>
      <c r="S1333">
        <v>3.9</v>
      </c>
      <c r="T1333">
        <v>4.5</v>
      </c>
      <c r="U1333" t="str">
        <f t="shared" si="20"/>
        <v>HOME STRONGER</v>
      </c>
      <c r="V1333" t="str" cm="1">
        <f t="array" ref="V1333">_xlfn.IFS(N1333="H","HOME WIN",N1333="D","DRAW",N1333="A","AWAY WIN")</f>
        <v>HOME WIN</v>
      </c>
    </row>
    <row r="1334" spans="1:22" x14ac:dyDescent="0.45">
      <c r="A1334" t="s">
        <v>20</v>
      </c>
      <c r="B1334" s="2">
        <v>41938</v>
      </c>
      <c r="C1334" s="1">
        <v>0.70833333333333337</v>
      </c>
      <c r="D1334" t="s">
        <v>26</v>
      </c>
      <c r="E1334" t="s">
        <v>25</v>
      </c>
      <c r="F1334">
        <v>1223.31</v>
      </c>
      <c r="G1334">
        <v>1492.39</v>
      </c>
      <c r="H1334">
        <v>3</v>
      </c>
      <c r="I1334">
        <v>4</v>
      </c>
      <c r="J1334">
        <v>4</v>
      </c>
      <c r="K1334">
        <v>10</v>
      </c>
      <c r="L1334">
        <v>0</v>
      </c>
      <c r="M1334">
        <v>1</v>
      </c>
      <c r="N1334" t="s">
        <v>34</v>
      </c>
      <c r="O1334">
        <v>4.07</v>
      </c>
      <c r="P1334">
        <v>3.78</v>
      </c>
      <c r="Q1334">
        <v>1.8</v>
      </c>
      <c r="R1334">
        <v>4.5</v>
      </c>
      <c r="S1334">
        <v>4.1500000000000004</v>
      </c>
      <c r="T1334">
        <v>1.91</v>
      </c>
      <c r="U1334" t="str">
        <f t="shared" si="20"/>
        <v>AWAY STRONGER</v>
      </c>
      <c r="V1334" t="str" cm="1">
        <f t="array" ref="V1334">_xlfn.IFS(N1334="H","HOME WIN",N1334="D","DRAW",N1334="A","AWAY WIN")</f>
        <v>AWAY WIN</v>
      </c>
    </row>
    <row r="1335" spans="1:22" x14ac:dyDescent="0.45">
      <c r="A1335" t="s">
        <v>20</v>
      </c>
      <c r="B1335" s="2">
        <v>41938</v>
      </c>
      <c r="C1335" s="1">
        <v>0.70833333333333337</v>
      </c>
      <c r="D1335" t="s">
        <v>59</v>
      </c>
      <c r="E1335" t="s">
        <v>48</v>
      </c>
      <c r="F1335">
        <v>1312.07</v>
      </c>
      <c r="G1335">
        <v>1311.55</v>
      </c>
      <c r="H1335">
        <v>2</v>
      </c>
      <c r="I1335">
        <v>2</v>
      </c>
      <c r="J1335">
        <v>3</v>
      </c>
      <c r="K1335">
        <v>7</v>
      </c>
      <c r="L1335">
        <v>1</v>
      </c>
      <c r="M1335">
        <v>2</v>
      </c>
      <c r="N1335" t="s">
        <v>34</v>
      </c>
      <c r="O1335">
        <v>1.97</v>
      </c>
      <c r="P1335">
        <v>3.57</v>
      </c>
      <c r="Q1335">
        <v>3.57</v>
      </c>
      <c r="R1335">
        <v>2.11</v>
      </c>
      <c r="S1335">
        <v>3.85</v>
      </c>
      <c r="T1335">
        <v>4</v>
      </c>
      <c r="U1335" t="str">
        <f t="shared" si="20"/>
        <v>HOME STRONGER</v>
      </c>
      <c r="V1335" t="str" cm="1">
        <f t="array" ref="V1335">_xlfn.IFS(N1335="H","HOME WIN",N1335="D","DRAW",N1335="A","AWAY WIN")</f>
        <v>AWAY WIN</v>
      </c>
    </row>
    <row r="1336" spans="1:22" x14ac:dyDescent="0.45">
      <c r="A1336" t="s">
        <v>31</v>
      </c>
      <c r="B1336" s="2">
        <v>41938</v>
      </c>
      <c r="C1336" s="1">
        <v>0.75</v>
      </c>
      <c r="D1336" t="s">
        <v>45</v>
      </c>
      <c r="E1336" t="s">
        <v>57</v>
      </c>
      <c r="F1336">
        <v>1428.97</v>
      </c>
      <c r="G1336">
        <v>1428.17</v>
      </c>
      <c r="H1336">
        <v>5</v>
      </c>
      <c r="I1336">
        <v>11</v>
      </c>
      <c r="J1336">
        <v>5</v>
      </c>
      <c r="K1336">
        <v>5</v>
      </c>
      <c r="L1336">
        <v>0</v>
      </c>
      <c r="M1336">
        <v>0</v>
      </c>
      <c r="N1336" t="s">
        <v>28</v>
      </c>
      <c r="O1336">
        <v>2.4700000000000002</v>
      </c>
      <c r="P1336">
        <v>3.27</v>
      </c>
      <c r="Q1336">
        <v>2.8</v>
      </c>
      <c r="R1336">
        <v>2.66</v>
      </c>
      <c r="S1336">
        <v>3.5</v>
      </c>
      <c r="T1336">
        <v>3</v>
      </c>
      <c r="U1336" t="str">
        <f t="shared" si="20"/>
        <v>HOME STRONGER</v>
      </c>
      <c r="V1336" t="str" cm="1">
        <f t="array" ref="V1336">_xlfn.IFS(N1336="H","HOME WIN",N1336="D","DRAW",N1336="A","AWAY WIN")</f>
        <v>DRAW</v>
      </c>
    </row>
    <row r="1337" spans="1:22" x14ac:dyDescent="0.45">
      <c r="A1337" t="s">
        <v>31</v>
      </c>
      <c r="B1337" s="2">
        <v>41939</v>
      </c>
      <c r="C1337" s="1">
        <v>0.75</v>
      </c>
      <c r="D1337" t="s">
        <v>56</v>
      </c>
      <c r="E1337" t="s">
        <v>68</v>
      </c>
      <c r="F1337">
        <v>1443.89</v>
      </c>
      <c r="G1337">
        <v>1439.91</v>
      </c>
      <c r="H1337">
        <v>6</v>
      </c>
      <c r="I1337">
        <v>10</v>
      </c>
      <c r="J1337">
        <v>2</v>
      </c>
      <c r="K1337">
        <v>8</v>
      </c>
      <c r="L1337">
        <v>0</v>
      </c>
      <c r="M1337">
        <v>1</v>
      </c>
      <c r="N1337" t="s">
        <v>34</v>
      </c>
      <c r="O1337">
        <v>2.25</v>
      </c>
      <c r="P1337">
        <v>3.33</v>
      </c>
      <c r="Q1337">
        <v>3.11</v>
      </c>
      <c r="R1337">
        <v>2.46</v>
      </c>
      <c r="S1337">
        <v>3.5</v>
      </c>
      <c r="T1337">
        <v>3.4</v>
      </c>
      <c r="U1337" t="str">
        <f t="shared" si="20"/>
        <v>HOME STRONGER</v>
      </c>
      <c r="V1337" t="str" cm="1">
        <f t="array" ref="V1337">_xlfn.IFS(N1337="H","HOME WIN",N1337="D","DRAW",N1337="A","AWAY WIN")</f>
        <v>AWAY WIN</v>
      </c>
    </row>
    <row r="1338" spans="1:22" x14ac:dyDescent="0.45">
      <c r="A1338" t="s">
        <v>31</v>
      </c>
      <c r="B1338" s="2">
        <v>41943</v>
      </c>
      <c r="C1338" s="1">
        <v>0.72916666666666663</v>
      </c>
      <c r="D1338" t="s">
        <v>55</v>
      </c>
      <c r="E1338" t="s">
        <v>56</v>
      </c>
      <c r="F1338">
        <v>1487.34</v>
      </c>
      <c r="G1338">
        <v>1443.89</v>
      </c>
      <c r="H1338">
        <v>7</v>
      </c>
      <c r="I1338">
        <v>13</v>
      </c>
      <c r="J1338">
        <v>3</v>
      </c>
      <c r="K1338">
        <v>9</v>
      </c>
      <c r="L1338">
        <v>2</v>
      </c>
      <c r="M1338">
        <v>0</v>
      </c>
      <c r="N1338" t="s">
        <v>23</v>
      </c>
      <c r="O1338">
        <v>1.83</v>
      </c>
      <c r="P1338">
        <v>3.58</v>
      </c>
      <c r="Q1338">
        <v>4.16</v>
      </c>
      <c r="R1338">
        <v>1.91</v>
      </c>
      <c r="S1338">
        <v>4</v>
      </c>
      <c r="T1338">
        <v>4.6500000000000004</v>
      </c>
      <c r="U1338" t="str">
        <f t="shared" si="20"/>
        <v>HOME STRONGER</v>
      </c>
      <c r="V1338" t="str" cm="1">
        <f t="array" ref="V1338">_xlfn.IFS(N1338="H","HOME WIN",N1338="D","DRAW",N1338="A","AWAY WIN")</f>
        <v>HOME WIN</v>
      </c>
    </row>
    <row r="1339" spans="1:22" x14ac:dyDescent="0.45">
      <c r="A1339" t="s">
        <v>20</v>
      </c>
      <c r="B1339" s="2">
        <v>41947</v>
      </c>
      <c r="C1339" s="1">
        <v>0.75</v>
      </c>
      <c r="D1339" t="s">
        <v>69</v>
      </c>
      <c r="E1339" t="s">
        <v>60</v>
      </c>
      <c r="F1339">
        <v>1186.1600000000001</v>
      </c>
      <c r="G1339">
        <v>1248.1300000000001</v>
      </c>
      <c r="H1339">
        <v>4</v>
      </c>
      <c r="I1339">
        <v>8</v>
      </c>
      <c r="J1339">
        <v>3</v>
      </c>
      <c r="K1339">
        <v>4</v>
      </c>
      <c r="L1339">
        <v>1</v>
      </c>
      <c r="M1339">
        <v>1</v>
      </c>
      <c r="N1339" t="s">
        <v>28</v>
      </c>
      <c r="O1339">
        <v>2.5099999999999998</v>
      </c>
      <c r="P1339">
        <v>3.42</v>
      </c>
      <c r="Q1339">
        <v>2.65</v>
      </c>
      <c r="R1339">
        <v>2.66</v>
      </c>
      <c r="S1339">
        <v>3.69</v>
      </c>
      <c r="T1339">
        <v>2.75</v>
      </c>
      <c r="U1339" t="str">
        <f t="shared" si="20"/>
        <v>AWAY STRONGER</v>
      </c>
      <c r="V1339" t="str" cm="1">
        <f t="array" ref="V1339">_xlfn.IFS(N1339="H","HOME WIN",N1339="D","DRAW",N1339="A","AWAY WIN")</f>
        <v>DRAW</v>
      </c>
    </row>
    <row r="1340" spans="1:22" x14ac:dyDescent="0.45">
      <c r="A1340" t="s">
        <v>31</v>
      </c>
      <c r="B1340" s="2">
        <v>41948</v>
      </c>
      <c r="C1340" s="1">
        <v>0.66666666666666663</v>
      </c>
      <c r="D1340" t="s">
        <v>44</v>
      </c>
      <c r="E1340" t="s">
        <v>45</v>
      </c>
      <c r="F1340">
        <v>1353.24</v>
      </c>
      <c r="G1340">
        <v>1448.27</v>
      </c>
      <c r="H1340">
        <v>1</v>
      </c>
      <c r="I1340">
        <v>2</v>
      </c>
      <c r="J1340">
        <v>5</v>
      </c>
      <c r="K1340">
        <v>9</v>
      </c>
      <c r="L1340">
        <v>1</v>
      </c>
      <c r="M1340">
        <v>2</v>
      </c>
      <c r="N1340" t="s">
        <v>34</v>
      </c>
      <c r="O1340">
        <v>3.02</v>
      </c>
      <c r="P1340">
        <v>3.43</v>
      </c>
      <c r="Q1340">
        <v>2.25</v>
      </c>
      <c r="R1340">
        <v>3.3</v>
      </c>
      <c r="S1340">
        <v>3.74</v>
      </c>
      <c r="T1340">
        <v>2.31</v>
      </c>
      <c r="U1340" t="str">
        <f t="shared" si="20"/>
        <v>AWAY STRONGER</v>
      </c>
      <c r="V1340" t="str" cm="1">
        <f t="array" ref="V1340">_xlfn.IFS(N1340="H","HOME WIN",N1340="D","DRAW",N1340="A","AWAY WIN")</f>
        <v>AWAY WIN</v>
      </c>
    </row>
    <row r="1341" spans="1:22" x14ac:dyDescent="0.45">
      <c r="A1341" t="s">
        <v>31</v>
      </c>
      <c r="B1341" s="2">
        <v>41948</v>
      </c>
      <c r="C1341" s="1">
        <v>0.66666666666666663</v>
      </c>
      <c r="D1341" t="s">
        <v>93</v>
      </c>
      <c r="E1341" t="s">
        <v>68</v>
      </c>
      <c r="F1341">
        <v>1342.55</v>
      </c>
      <c r="G1341">
        <v>1478.93</v>
      </c>
      <c r="H1341">
        <v>4</v>
      </c>
      <c r="I1341">
        <v>7</v>
      </c>
      <c r="J1341">
        <v>5</v>
      </c>
      <c r="K1341">
        <v>8</v>
      </c>
      <c r="L1341">
        <v>0</v>
      </c>
      <c r="M1341">
        <v>0</v>
      </c>
      <c r="N1341" t="s">
        <v>28</v>
      </c>
      <c r="O1341">
        <v>5.24</v>
      </c>
      <c r="P1341">
        <v>3.86</v>
      </c>
      <c r="Q1341">
        <v>1.62</v>
      </c>
      <c r="R1341">
        <v>5.9</v>
      </c>
      <c r="S1341">
        <v>4.2</v>
      </c>
      <c r="T1341">
        <v>1.67</v>
      </c>
      <c r="U1341" t="str">
        <f t="shared" si="20"/>
        <v>AWAY STRONGER</v>
      </c>
      <c r="V1341" t="str" cm="1">
        <f t="array" ref="V1341">_xlfn.IFS(N1341="H","HOME WIN",N1341="D","DRAW",N1341="A","AWAY WIN")</f>
        <v>DRAW</v>
      </c>
    </row>
    <row r="1342" spans="1:22" x14ac:dyDescent="0.45">
      <c r="A1342" t="s">
        <v>31</v>
      </c>
      <c r="B1342" s="2">
        <v>41948</v>
      </c>
      <c r="C1342" s="1">
        <v>0.66666666666666663</v>
      </c>
      <c r="D1342" t="s">
        <v>95</v>
      </c>
      <c r="E1342" t="s">
        <v>56</v>
      </c>
      <c r="F1342">
        <v>1302.3800000000001</v>
      </c>
      <c r="G1342">
        <v>1429.84</v>
      </c>
      <c r="H1342">
        <v>1</v>
      </c>
      <c r="I1342">
        <v>2</v>
      </c>
      <c r="J1342">
        <v>0</v>
      </c>
      <c r="K1342">
        <v>6</v>
      </c>
      <c r="L1342">
        <v>1</v>
      </c>
      <c r="M1342">
        <v>3</v>
      </c>
      <c r="N1342" t="s">
        <v>34</v>
      </c>
      <c r="O1342">
        <v>3.13</v>
      </c>
      <c r="P1342">
        <v>3.46</v>
      </c>
      <c r="Q1342">
        <v>2.1800000000000002</v>
      </c>
      <c r="R1342">
        <v>3.5</v>
      </c>
      <c r="S1342">
        <v>3.65</v>
      </c>
      <c r="T1342">
        <v>2.4</v>
      </c>
      <c r="U1342" t="str">
        <f t="shared" si="20"/>
        <v>AWAY STRONGER</v>
      </c>
      <c r="V1342" t="str" cm="1">
        <f t="array" ref="V1342">_xlfn.IFS(N1342="H","HOME WIN",N1342="D","DRAW",N1342="A","AWAY WIN")</f>
        <v>AWAY WIN</v>
      </c>
    </row>
    <row r="1343" spans="1:22" x14ac:dyDescent="0.45">
      <c r="A1343" t="s">
        <v>41</v>
      </c>
      <c r="B1343" s="2">
        <v>41948</v>
      </c>
      <c r="C1343" s="1">
        <v>0.6875</v>
      </c>
      <c r="D1343" t="s">
        <v>43</v>
      </c>
      <c r="E1343" t="s">
        <v>51</v>
      </c>
      <c r="F1343">
        <v>1308.28</v>
      </c>
      <c r="G1343">
        <v>1423.85</v>
      </c>
      <c r="H1343">
        <v>0</v>
      </c>
      <c r="I1343">
        <v>0</v>
      </c>
      <c r="J1343">
        <v>4</v>
      </c>
      <c r="K1343">
        <v>7</v>
      </c>
      <c r="L1343">
        <v>0</v>
      </c>
      <c r="M1343">
        <v>1</v>
      </c>
      <c r="N1343" t="s">
        <v>34</v>
      </c>
      <c r="O1343">
        <v>4.1900000000000004</v>
      </c>
      <c r="P1343">
        <v>3.51</v>
      </c>
      <c r="Q1343">
        <v>1.83</v>
      </c>
      <c r="R1343">
        <v>4.8</v>
      </c>
      <c r="S1343">
        <v>3.75</v>
      </c>
      <c r="T1343">
        <v>1.87</v>
      </c>
      <c r="U1343" t="str">
        <f t="shared" si="20"/>
        <v>AWAY STRONGER</v>
      </c>
      <c r="V1343" t="str" cm="1">
        <f t="array" ref="V1343">_xlfn.IFS(N1343="H","HOME WIN",N1343="D","DRAW",N1343="A","AWAY WIN")</f>
        <v>AWAY WIN</v>
      </c>
    </row>
    <row r="1344" spans="1:22" x14ac:dyDescent="0.45">
      <c r="A1344" t="s">
        <v>61</v>
      </c>
      <c r="B1344" s="2">
        <v>41948</v>
      </c>
      <c r="C1344" s="1">
        <v>0.70833333333333337</v>
      </c>
      <c r="D1344" t="s">
        <v>63</v>
      </c>
      <c r="E1344" t="s">
        <v>94</v>
      </c>
      <c r="F1344">
        <v>1336.9</v>
      </c>
      <c r="G1344">
        <v>1240.8399999999999</v>
      </c>
      <c r="H1344">
        <v>1</v>
      </c>
      <c r="I1344">
        <v>2</v>
      </c>
      <c r="J1344">
        <v>3</v>
      </c>
      <c r="K1344">
        <v>4</v>
      </c>
      <c r="L1344">
        <v>3</v>
      </c>
      <c r="M1344">
        <v>1</v>
      </c>
      <c r="N1344" t="s">
        <v>23</v>
      </c>
      <c r="O1344">
        <v>2.0299999999999998</v>
      </c>
      <c r="P1344">
        <v>3.22</v>
      </c>
      <c r="Q1344">
        <v>3.68</v>
      </c>
      <c r="R1344">
        <v>2.1</v>
      </c>
      <c r="S1344">
        <v>3.4</v>
      </c>
      <c r="T1344">
        <v>4.3</v>
      </c>
      <c r="U1344" t="str">
        <f t="shared" si="20"/>
        <v>HOME STRONGER</v>
      </c>
      <c r="V1344" t="str" cm="1">
        <f t="array" ref="V1344">_xlfn.IFS(N1344="H","HOME WIN",N1344="D","DRAW",N1344="A","AWAY WIN")</f>
        <v>HOME WIN</v>
      </c>
    </row>
    <row r="1345" spans="1:22" x14ac:dyDescent="0.45">
      <c r="A1345" t="s">
        <v>20</v>
      </c>
      <c r="B1345" s="2">
        <v>41948</v>
      </c>
      <c r="C1345" s="1">
        <v>0.70833333333333337</v>
      </c>
      <c r="D1345" t="s">
        <v>26</v>
      </c>
      <c r="E1345" t="s">
        <v>88</v>
      </c>
      <c r="F1345">
        <v>1212.44</v>
      </c>
      <c r="G1345">
        <v>1255.27</v>
      </c>
      <c r="H1345">
        <v>0</v>
      </c>
      <c r="I1345">
        <v>3</v>
      </c>
      <c r="J1345">
        <v>0</v>
      </c>
      <c r="K1345">
        <v>6</v>
      </c>
      <c r="L1345">
        <v>2</v>
      </c>
      <c r="M1345">
        <v>1</v>
      </c>
      <c r="N1345" t="s">
        <v>23</v>
      </c>
      <c r="O1345">
        <v>2.73</v>
      </c>
      <c r="P1345">
        <v>3.31</v>
      </c>
      <c r="Q1345">
        <v>2.5</v>
      </c>
      <c r="R1345">
        <v>3.1</v>
      </c>
      <c r="S1345">
        <v>3.58</v>
      </c>
      <c r="T1345">
        <v>2.67</v>
      </c>
      <c r="U1345" t="str">
        <f t="shared" si="20"/>
        <v>AWAY STRONGER</v>
      </c>
      <c r="V1345" t="str" cm="1">
        <f t="array" ref="V1345">_xlfn.IFS(N1345="H","HOME WIN",N1345="D","DRAW",N1345="A","AWAY WIN")</f>
        <v>HOME WIN</v>
      </c>
    </row>
    <row r="1346" spans="1:22" x14ac:dyDescent="0.45">
      <c r="A1346" t="s">
        <v>20</v>
      </c>
      <c r="B1346" s="2">
        <v>41948</v>
      </c>
      <c r="C1346" s="1">
        <v>0.70833333333333337</v>
      </c>
      <c r="D1346" t="s">
        <v>40</v>
      </c>
      <c r="E1346" t="s">
        <v>59</v>
      </c>
      <c r="F1346">
        <v>1307.8499999999999</v>
      </c>
      <c r="G1346">
        <v>1301.8399999999999</v>
      </c>
      <c r="H1346">
        <v>0</v>
      </c>
      <c r="I1346">
        <v>3</v>
      </c>
      <c r="J1346">
        <v>2</v>
      </c>
      <c r="K1346">
        <v>2</v>
      </c>
      <c r="L1346">
        <v>1</v>
      </c>
      <c r="M1346">
        <v>1</v>
      </c>
      <c r="N1346" t="s">
        <v>28</v>
      </c>
      <c r="O1346">
        <v>2.62</v>
      </c>
      <c r="P1346">
        <v>3.41</v>
      </c>
      <c r="Q1346">
        <v>2.54</v>
      </c>
      <c r="R1346">
        <v>2.75</v>
      </c>
      <c r="S1346">
        <v>3.75</v>
      </c>
      <c r="T1346">
        <v>2.7</v>
      </c>
      <c r="U1346" t="str">
        <f t="shared" si="20"/>
        <v>HOME STRONGER</v>
      </c>
      <c r="V1346" t="str" cm="1">
        <f t="array" ref="V1346">_xlfn.IFS(N1346="H","HOME WIN",N1346="D","DRAW",N1346="A","AWAY WIN")</f>
        <v>DRAW</v>
      </c>
    </row>
    <row r="1347" spans="1:22" x14ac:dyDescent="0.45">
      <c r="A1347" t="s">
        <v>20</v>
      </c>
      <c r="B1347" s="2">
        <v>41948</v>
      </c>
      <c r="C1347" s="1">
        <v>0.75</v>
      </c>
      <c r="D1347" t="s">
        <v>25</v>
      </c>
      <c r="E1347" t="s">
        <v>58</v>
      </c>
      <c r="F1347">
        <v>1481.43</v>
      </c>
      <c r="G1347">
        <v>1380.2</v>
      </c>
      <c r="H1347">
        <v>4</v>
      </c>
      <c r="I1347">
        <v>10</v>
      </c>
      <c r="J1347">
        <v>6</v>
      </c>
      <c r="K1347">
        <v>9</v>
      </c>
      <c r="L1347">
        <v>2</v>
      </c>
      <c r="M1347">
        <v>2</v>
      </c>
      <c r="N1347" t="s">
        <v>28</v>
      </c>
      <c r="O1347">
        <v>1.72</v>
      </c>
      <c r="P1347">
        <v>3.74</v>
      </c>
      <c r="Q1347">
        <v>4.43</v>
      </c>
      <c r="R1347">
        <v>1.8</v>
      </c>
      <c r="S1347">
        <v>4.26</v>
      </c>
      <c r="T1347">
        <v>4.8499999999999996</v>
      </c>
      <c r="U1347" t="str">
        <f t="shared" ref="U1347:U1410" si="21">IF(F1347&gt;G1347,"HOME STRONGER","AWAY STRONGER")</f>
        <v>HOME STRONGER</v>
      </c>
      <c r="V1347" t="str" cm="1">
        <f t="array" ref="V1347">_xlfn.IFS(N1347="H","HOME WIN",N1347="D","DRAW",N1347="A","AWAY WIN")</f>
        <v>DRAW</v>
      </c>
    </row>
    <row r="1348" spans="1:22" x14ac:dyDescent="0.45">
      <c r="A1348" t="s">
        <v>20</v>
      </c>
      <c r="B1348" s="2">
        <v>41950</v>
      </c>
      <c r="C1348" s="1">
        <v>0.75</v>
      </c>
      <c r="D1348" t="s">
        <v>48</v>
      </c>
      <c r="E1348" t="s">
        <v>25</v>
      </c>
      <c r="F1348">
        <v>1330.87</v>
      </c>
      <c r="G1348">
        <v>1481.43</v>
      </c>
      <c r="H1348">
        <v>6</v>
      </c>
      <c r="I1348">
        <v>9</v>
      </c>
      <c r="J1348">
        <v>4</v>
      </c>
      <c r="K1348">
        <v>8</v>
      </c>
      <c r="L1348">
        <v>0</v>
      </c>
      <c r="M1348">
        <v>1</v>
      </c>
      <c r="N1348" t="s">
        <v>34</v>
      </c>
      <c r="O1348">
        <v>4.74</v>
      </c>
      <c r="P1348">
        <v>3.8</v>
      </c>
      <c r="Q1348">
        <v>1.69</v>
      </c>
      <c r="R1348">
        <v>5.5</v>
      </c>
      <c r="S1348">
        <v>4.2</v>
      </c>
      <c r="T1348">
        <v>1.75</v>
      </c>
      <c r="U1348" t="str">
        <f t="shared" si="21"/>
        <v>AWAY STRONGER</v>
      </c>
      <c r="V1348" t="str" cm="1">
        <f t="array" ref="V1348">_xlfn.IFS(N1348="H","HOME WIN",N1348="D","DRAW",N1348="A","AWAY WIN")</f>
        <v>AWAY WIN</v>
      </c>
    </row>
    <row r="1349" spans="1:22" x14ac:dyDescent="0.45">
      <c r="A1349" t="s">
        <v>31</v>
      </c>
      <c r="B1349" s="2">
        <v>41951</v>
      </c>
      <c r="C1349" s="1">
        <v>0.75</v>
      </c>
      <c r="D1349" t="s">
        <v>45</v>
      </c>
      <c r="E1349" t="s">
        <v>32</v>
      </c>
      <c r="F1349">
        <v>1448.27</v>
      </c>
      <c r="G1349">
        <v>1291.95</v>
      </c>
      <c r="H1349">
        <v>7</v>
      </c>
      <c r="I1349">
        <v>9</v>
      </c>
      <c r="J1349">
        <v>1</v>
      </c>
      <c r="K1349">
        <v>1</v>
      </c>
      <c r="L1349">
        <v>0</v>
      </c>
      <c r="M1349">
        <v>0</v>
      </c>
      <c r="N1349" t="s">
        <v>28</v>
      </c>
      <c r="O1349">
        <v>1.7</v>
      </c>
      <c r="P1349">
        <v>3.67</v>
      </c>
      <c r="Q1349">
        <v>4.8</v>
      </c>
      <c r="R1349">
        <v>1.75</v>
      </c>
      <c r="S1349">
        <v>4</v>
      </c>
      <c r="T1349">
        <v>5.41</v>
      </c>
      <c r="U1349" t="str">
        <f t="shared" si="21"/>
        <v>HOME STRONGER</v>
      </c>
      <c r="V1349" t="str" cm="1">
        <f t="array" ref="V1349">_xlfn.IFS(N1349="H","HOME WIN",N1349="D","DRAW",N1349="A","AWAY WIN")</f>
        <v>DRAW</v>
      </c>
    </row>
    <row r="1350" spans="1:22" x14ac:dyDescent="0.45">
      <c r="A1350" t="s">
        <v>81</v>
      </c>
      <c r="B1350" s="2">
        <v>41965</v>
      </c>
      <c r="C1350" s="1">
        <v>0.66666666666666663</v>
      </c>
      <c r="D1350" t="s">
        <v>82</v>
      </c>
      <c r="E1350" t="s">
        <v>86</v>
      </c>
      <c r="F1350">
        <v>1757.07</v>
      </c>
      <c r="G1350">
        <v>1611.51</v>
      </c>
      <c r="H1350">
        <v>4</v>
      </c>
      <c r="I1350">
        <v>8</v>
      </c>
      <c r="J1350">
        <v>1</v>
      </c>
      <c r="K1350">
        <v>3</v>
      </c>
      <c r="L1350">
        <v>1</v>
      </c>
      <c r="M1350">
        <v>0</v>
      </c>
      <c r="N1350" t="s">
        <v>23</v>
      </c>
      <c r="O1350">
        <v>1.48</v>
      </c>
      <c r="P1350">
        <v>3.93</v>
      </c>
      <c r="Q1350">
        <v>6.94</v>
      </c>
      <c r="R1350">
        <v>1.53</v>
      </c>
      <c r="S1350">
        <v>4.5</v>
      </c>
      <c r="T1350">
        <v>8.5</v>
      </c>
      <c r="U1350" t="str">
        <f t="shared" si="21"/>
        <v>HOME STRONGER</v>
      </c>
      <c r="V1350" t="str" cm="1">
        <f t="array" ref="V1350">_xlfn.IFS(N1350="H","HOME WIN",N1350="D","DRAW",N1350="A","AWAY WIN")</f>
        <v>HOME WIN</v>
      </c>
    </row>
    <row r="1351" spans="1:22" x14ac:dyDescent="0.45">
      <c r="A1351" t="s">
        <v>31</v>
      </c>
      <c r="B1351" s="2">
        <v>41965</v>
      </c>
      <c r="C1351" s="1">
        <v>0.66666666666666663</v>
      </c>
      <c r="D1351" t="s">
        <v>45</v>
      </c>
      <c r="E1351" t="s">
        <v>99</v>
      </c>
      <c r="F1351">
        <v>1441.09</v>
      </c>
      <c r="G1351">
        <v>1368.13</v>
      </c>
      <c r="H1351">
        <v>5</v>
      </c>
      <c r="I1351">
        <v>9</v>
      </c>
      <c r="J1351">
        <v>4</v>
      </c>
      <c r="K1351">
        <v>6</v>
      </c>
      <c r="L1351">
        <v>4</v>
      </c>
      <c r="M1351">
        <v>2</v>
      </c>
      <c r="N1351" t="s">
        <v>23</v>
      </c>
      <c r="O1351">
        <v>1.5</v>
      </c>
      <c r="P1351">
        <v>4.04</v>
      </c>
      <c r="Q1351">
        <v>6.52</v>
      </c>
      <c r="R1351">
        <v>1.55</v>
      </c>
      <c r="S1351">
        <v>4.42</v>
      </c>
      <c r="T1351">
        <v>7.57</v>
      </c>
      <c r="U1351" t="str">
        <f t="shared" si="21"/>
        <v>HOME STRONGER</v>
      </c>
      <c r="V1351" t="str" cm="1">
        <f t="array" ref="V1351">_xlfn.IFS(N1351="H","HOME WIN",N1351="D","DRAW",N1351="A","AWAY WIN")</f>
        <v>HOME WIN</v>
      </c>
    </row>
    <row r="1352" spans="1:22" x14ac:dyDescent="0.45">
      <c r="A1352" t="s">
        <v>35</v>
      </c>
      <c r="B1352" s="2">
        <v>41965</v>
      </c>
      <c r="C1352" s="1">
        <v>0.72916666666666663</v>
      </c>
      <c r="D1352" t="s">
        <v>36</v>
      </c>
      <c r="E1352" t="s">
        <v>100</v>
      </c>
      <c r="F1352">
        <v>1390.35</v>
      </c>
      <c r="G1352">
        <v>1408.51</v>
      </c>
      <c r="H1352">
        <v>1</v>
      </c>
      <c r="I1352">
        <v>4</v>
      </c>
      <c r="J1352">
        <v>3</v>
      </c>
      <c r="K1352">
        <v>7</v>
      </c>
      <c r="L1352">
        <v>2</v>
      </c>
      <c r="M1352">
        <v>1</v>
      </c>
      <c r="N1352" t="s">
        <v>23</v>
      </c>
      <c r="O1352">
        <v>2.35</v>
      </c>
      <c r="P1352">
        <v>3.35</v>
      </c>
      <c r="Q1352">
        <v>2.88</v>
      </c>
      <c r="R1352">
        <v>2.48</v>
      </c>
      <c r="S1352">
        <v>3.6</v>
      </c>
      <c r="T1352">
        <v>3.1</v>
      </c>
      <c r="U1352" t="str">
        <f t="shared" si="21"/>
        <v>AWAY STRONGER</v>
      </c>
      <c r="V1352" t="str" cm="1">
        <f t="array" ref="V1352">_xlfn.IFS(N1352="H","HOME WIN",N1352="D","DRAW",N1352="A","AWAY WIN")</f>
        <v>HOME WIN</v>
      </c>
    </row>
    <row r="1353" spans="1:22" x14ac:dyDescent="0.45">
      <c r="A1353" t="s">
        <v>31</v>
      </c>
      <c r="B1353" s="2">
        <v>41966</v>
      </c>
      <c r="C1353" s="1">
        <v>0.54166666666666663</v>
      </c>
      <c r="D1353" t="s">
        <v>44</v>
      </c>
      <c r="E1353" t="s">
        <v>56</v>
      </c>
      <c r="F1353">
        <v>1347.82</v>
      </c>
      <c r="G1353">
        <v>1421.18</v>
      </c>
      <c r="H1353">
        <v>0</v>
      </c>
      <c r="I1353">
        <v>1</v>
      </c>
      <c r="J1353">
        <v>3</v>
      </c>
      <c r="K1353">
        <v>6</v>
      </c>
      <c r="L1353">
        <v>1</v>
      </c>
      <c r="M1353">
        <v>0</v>
      </c>
      <c r="N1353" t="s">
        <v>23</v>
      </c>
      <c r="O1353">
        <v>2.44</v>
      </c>
      <c r="P1353">
        <v>3.3</v>
      </c>
      <c r="Q1353">
        <v>2.82</v>
      </c>
      <c r="R1353">
        <v>2.75</v>
      </c>
      <c r="S1353">
        <v>3.5</v>
      </c>
      <c r="T1353">
        <v>3.06</v>
      </c>
      <c r="U1353" t="str">
        <f t="shared" si="21"/>
        <v>AWAY STRONGER</v>
      </c>
      <c r="V1353" t="str" cm="1">
        <f t="array" ref="V1353">_xlfn.IFS(N1353="H","HOME WIN",N1353="D","DRAW",N1353="A","AWAY WIN")</f>
        <v>HOME WIN</v>
      </c>
    </row>
    <row r="1354" spans="1:22" x14ac:dyDescent="0.45">
      <c r="A1354" t="s">
        <v>35</v>
      </c>
      <c r="B1354" s="2">
        <v>41966</v>
      </c>
      <c r="C1354" s="1">
        <v>0.64583333333333337</v>
      </c>
      <c r="D1354" t="s">
        <v>37</v>
      </c>
      <c r="E1354" t="s">
        <v>39</v>
      </c>
      <c r="F1354">
        <v>1447.32</v>
      </c>
      <c r="G1354">
        <v>1640.52</v>
      </c>
      <c r="H1354">
        <v>4</v>
      </c>
      <c r="I1354">
        <v>8</v>
      </c>
      <c r="J1354">
        <v>4</v>
      </c>
      <c r="K1354">
        <v>10</v>
      </c>
      <c r="L1354">
        <v>1</v>
      </c>
      <c r="M1354">
        <v>2</v>
      </c>
      <c r="N1354" t="s">
        <v>34</v>
      </c>
      <c r="O1354">
        <v>5.27</v>
      </c>
      <c r="P1354">
        <v>3.94</v>
      </c>
      <c r="Q1354">
        <v>1.59</v>
      </c>
      <c r="R1354">
        <v>6</v>
      </c>
      <c r="S1354">
        <v>4.4000000000000004</v>
      </c>
      <c r="T1354">
        <v>1.66</v>
      </c>
      <c r="U1354" t="str">
        <f t="shared" si="21"/>
        <v>AWAY STRONGER</v>
      </c>
      <c r="V1354" t="str" cm="1">
        <f t="array" ref="V1354">_xlfn.IFS(N1354="H","HOME WIN",N1354="D","DRAW",N1354="A","AWAY WIN")</f>
        <v>AWAY WIN</v>
      </c>
    </row>
    <row r="1355" spans="1:22" x14ac:dyDescent="0.45">
      <c r="A1355" t="s">
        <v>31</v>
      </c>
      <c r="B1355" s="2">
        <v>41966</v>
      </c>
      <c r="C1355" s="1">
        <v>0.75</v>
      </c>
      <c r="D1355" t="s">
        <v>55</v>
      </c>
      <c r="E1355" t="s">
        <v>68</v>
      </c>
      <c r="F1355">
        <v>1502.63</v>
      </c>
      <c r="G1355">
        <v>1474.97</v>
      </c>
      <c r="H1355">
        <v>4</v>
      </c>
      <c r="I1355">
        <v>10</v>
      </c>
      <c r="J1355">
        <v>5</v>
      </c>
      <c r="K1355">
        <v>6</v>
      </c>
      <c r="L1355">
        <v>2</v>
      </c>
      <c r="M1355">
        <v>0</v>
      </c>
      <c r="N1355" t="s">
        <v>23</v>
      </c>
      <c r="O1355">
        <v>2.17</v>
      </c>
      <c r="P1355">
        <v>3.28</v>
      </c>
      <c r="Q1355">
        <v>3.33</v>
      </c>
      <c r="R1355">
        <v>2.38</v>
      </c>
      <c r="S1355">
        <v>3.6</v>
      </c>
      <c r="T1355">
        <v>3.6</v>
      </c>
      <c r="U1355" t="str">
        <f t="shared" si="21"/>
        <v>HOME STRONGER</v>
      </c>
      <c r="V1355" t="str" cm="1">
        <f t="array" ref="V1355">_xlfn.IFS(N1355="H","HOME WIN",N1355="D","DRAW",N1355="A","AWAY WIN")</f>
        <v>HOME WIN</v>
      </c>
    </row>
    <row r="1356" spans="1:22" x14ac:dyDescent="0.45">
      <c r="A1356" t="s">
        <v>61</v>
      </c>
      <c r="B1356" s="2">
        <v>41971</v>
      </c>
      <c r="C1356" s="1">
        <v>0.8125</v>
      </c>
      <c r="D1356" t="s">
        <v>85</v>
      </c>
      <c r="E1356" t="s">
        <v>77</v>
      </c>
      <c r="F1356">
        <v>1338.5</v>
      </c>
      <c r="G1356">
        <v>1394.54</v>
      </c>
      <c r="H1356">
        <v>4</v>
      </c>
      <c r="I1356">
        <v>7</v>
      </c>
      <c r="J1356">
        <v>6</v>
      </c>
      <c r="K1356">
        <v>10</v>
      </c>
      <c r="L1356">
        <v>0</v>
      </c>
      <c r="M1356">
        <v>0</v>
      </c>
      <c r="N1356" t="s">
        <v>28</v>
      </c>
      <c r="O1356">
        <v>2.95</v>
      </c>
      <c r="P1356">
        <v>3.26</v>
      </c>
      <c r="Q1356">
        <v>2.35</v>
      </c>
      <c r="R1356">
        <v>3.25</v>
      </c>
      <c r="S1356">
        <v>3.56</v>
      </c>
      <c r="T1356">
        <v>2.5</v>
      </c>
      <c r="U1356" t="str">
        <f t="shared" si="21"/>
        <v>AWAY STRONGER</v>
      </c>
      <c r="V1356" t="str" cm="1">
        <f t="array" ref="V1356">_xlfn.IFS(N1356="H","HOME WIN",N1356="D","DRAW",N1356="A","AWAY WIN")</f>
        <v>DRAW</v>
      </c>
    </row>
    <row r="1357" spans="1:22" x14ac:dyDescent="0.45">
      <c r="A1357" t="s">
        <v>61</v>
      </c>
      <c r="B1357" s="2">
        <v>41972</v>
      </c>
      <c r="C1357" s="1">
        <v>0.60416666666666663</v>
      </c>
      <c r="D1357" t="s">
        <v>80</v>
      </c>
      <c r="E1357" t="s">
        <v>94</v>
      </c>
      <c r="F1357">
        <v>1361.11</v>
      </c>
      <c r="G1357">
        <v>1231.8</v>
      </c>
      <c r="H1357">
        <v>7</v>
      </c>
      <c r="I1357">
        <v>11</v>
      </c>
      <c r="J1357">
        <v>1</v>
      </c>
      <c r="K1357">
        <v>4</v>
      </c>
      <c r="L1357">
        <v>0</v>
      </c>
      <c r="M1357">
        <v>0</v>
      </c>
      <c r="N1357" t="s">
        <v>28</v>
      </c>
      <c r="O1357">
        <v>1.92</v>
      </c>
      <c r="P1357">
        <v>3.46</v>
      </c>
      <c r="Q1357">
        <v>3.84</v>
      </c>
      <c r="R1357">
        <v>2.11</v>
      </c>
      <c r="S1357">
        <v>3.8</v>
      </c>
      <c r="T1357">
        <v>4.45</v>
      </c>
      <c r="U1357" t="str">
        <f t="shared" si="21"/>
        <v>HOME STRONGER</v>
      </c>
      <c r="V1357" t="str" cm="1">
        <f t="array" ref="V1357">_xlfn.IFS(N1357="H","HOME WIN",N1357="D","DRAW",N1357="A","AWAY WIN")</f>
        <v>DRAW</v>
      </c>
    </row>
    <row r="1358" spans="1:22" x14ac:dyDescent="0.45">
      <c r="A1358" t="s">
        <v>31</v>
      </c>
      <c r="B1358" s="2">
        <v>41972</v>
      </c>
      <c r="C1358" s="1">
        <v>0.66666666666666663</v>
      </c>
      <c r="D1358" t="s">
        <v>32</v>
      </c>
      <c r="E1358" t="s">
        <v>44</v>
      </c>
      <c r="F1358">
        <v>1273.92</v>
      </c>
      <c r="G1358">
        <v>1347.82</v>
      </c>
      <c r="H1358">
        <v>1</v>
      </c>
      <c r="I1358">
        <v>2</v>
      </c>
      <c r="J1358">
        <v>3</v>
      </c>
      <c r="K1358">
        <v>4</v>
      </c>
      <c r="L1358">
        <v>0</v>
      </c>
      <c r="M1358">
        <v>1</v>
      </c>
      <c r="N1358" t="s">
        <v>34</v>
      </c>
      <c r="O1358">
        <v>2.76</v>
      </c>
      <c r="P1358">
        <v>3.35</v>
      </c>
      <c r="Q1358">
        <v>2.4500000000000002</v>
      </c>
      <c r="R1358">
        <v>3</v>
      </c>
      <c r="S1358">
        <v>3.65</v>
      </c>
      <c r="T1358">
        <v>2.7</v>
      </c>
      <c r="U1358" t="str">
        <f t="shared" si="21"/>
        <v>AWAY STRONGER</v>
      </c>
      <c r="V1358" t="str" cm="1">
        <f t="array" ref="V1358">_xlfn.IFS(N1358="H","HOME WIN",N1358="D","DRAW",N1358="A","AWAY WIN")</f>
        <v>AWAY WIN</v>
      </c>
    </row>
    <row r="1359" spans="1:22" x14ac:dyDescent="0.45">
      <c r="A1359" t="s">
        <v>35</v>
      </c>
      <c r="B1359" s="2">
        <v>41972</v>
      </c>
      <c r="C1359" s="1">
        <v>0.72916666666666663</v>
      </c>
      <c r="D1359" t="s">
        <v>47</v>
      </c>
      <c r="E1359" t="s">
        <v>37</v>
      </c>
      <c r="F1359">
        <v>1374.66</v>
      </c>
      <c r="G1359">
        <v>1447.32</v>
      </c>
      <c r="H1359">
        <v>2</v>
      </c>
      <c r="I1359">
        <v>3</v>
      </c>
      <c r="J1359">
        <v>3</v>
      </c>
      <c r="K1359">
        <v>5</v>
      </c>
      <c r="L1359">
        <v>0</v>
      </c>
      <c r="M1359">
        <v>2</v>
      </c>
      <c r="N1359" t="s">
        <v>34</v>
      </c>
      <c r="O1359">
        <v>3.43</v>
      </c>
      <c r="P1359">
        <v>3.33</v>
      </c>
      <c r="Q1359">
        <v>2.08</v>
      </c>
      <c r="R1359">
        <v>3.75</v>
      </c>
      <c r="S1359">
        <v>3.65</v>
      </c>
      <c r="T1359">
        <v>2.21</v>
      </c>
      <c r="U1359" t="str">
        <f t="shared" si="21"/>
        <v>AWAY STRONGER</v>
      </c>
      <c r="V1359" t="str" cm="1">
        <f t="array" ref="V1359">_xlfn.IFS(N1359="H","HOME WIN",N1359="D","DRAW",N1359="A","AWAY WIN")</f>
        <v>AWAY WIN</v>
      </c>
    </row>
    <row r="1360" spans="1:22" x14ac:dyDescent="0.45">
      <c r="A1360" t="s">
        <v>65</v>
      </c>
      <c r="B1360" s="2">
        <v>41973</v>
      </c>
      <c r="C1360" s="1">
        <v>0.66666666666666663</v>
      </c>
      <c r="D1360" t="s">
        <v>102</v>
      </c>
      <c r="E1360" t="s">
        <v>66</v>
      </c>
      <c r="F1360">
        <v>1390.42</v>
      </c>
      <c r="G1360">
        <v>1539.17</v>
      </c>
      <c r="H1360">
        <v>4</v>
      </c>
      <c r="I1360">
        <v>7</v>
      </c>
      <c r="J1360">
        <v>5</v>
      </c>
      <c r="K1360">
        <v>6</v>
      </c>
      <c r="L1360">
        <v>0</v>
      </c>
      <c r="M1360">
        <v>0</v>
      </c>
      <c r="N1360" t="s">
        <v>28</v>
      </c>
      <c r="O1360">
        <v>2.4</v>
      </c>
      <c r="P1360">
        <v>3.01</v>
      </c>
      <c r="Q1360">
        <v>2.93</v>
      </c>
      <c r="R1360">
        <v>2.57</v>
      </c>
      <c r="S1360">
        <v>3.2</v>
      </c>
      <c r="T1360">
        <v>3.4</v>
      </c>
      <c r="U1360" t="str">
        <f t="shared" si="21"/>
        <v>AWAY STRONGER</v>
      </c>
      <c r="V1360" t="str" cm="1">
        <f t="array" ref="V1360">_xlfn.IFS(N1360="H","HOME WIN",N1360="D","DRAW",N1360="A","AWAY WIN")</f>
        <v>DRAW</v>
      </c>
    </row>
    <row r="1361" spans="1:22" x14ac:dyDescent="0.45">
      <c r="A1361" t="s">
        <v>31</v>
      </c>
      <c r="B1361" s="2">
        <v>41973</v>
      </c>
      <c r="C1361" s="1">
        <v>0.66666666666666663</v>
      </c>
      <c r="D1361" t="s">
        <v>56</v>
      </c>
      <c r="E1361" t="s">
        <v>57</v>
      </c>
      <c r="F1361">
        <v>1421.18</v>
      </c>
      <c r="G1361">
        <v>1432.55</v>
      </c>
      <c r="H1361">
        <v>3</v>
      </c>
      <c r="I1361">
        <v>3</v>
      </c>
      <c r="J1361">
        <v>5</v>
      </c>
      <c r="K1361">
        <v>9</v>
      </c>
      <c r="L1361">
        <v>2</v>
      </c>
      <c r="M1361">
        <v>0</v>
      </c>
      <c r="N1361" t="s">
        <v>23</v>
      </c>
      <c r="O1361">
        <v>2.59</v>
      </c>
      <c r="P1361">
        <v>3.25</v>
      </c>
      <c r="Q1361">
        <v>2.67</v>
      </c>
      <c r="R1361">
        <v>2.8</v>
      </c>
      <c r="S1361">
        <v>3.45</v>
      </c>
      <c r="T1361">
        <v>2.87</v>
      </c>
      <c r="U1361" t="str">
        <f t="shared" si="21"/>
        <v>AWAY STRONGER</v>
      </c>
      <c r="V1361" t="str" cm="1">
        <f t="array" ref="V1361">_xlfn.IFS(N1361="H","HOME WIN",N1361="D","DRAW",N1361="A","AWAY WIN")</f>
        <v>HOME WIN</v>
      </c>
    </row>
    <row r="1362" spans="1:22" x14ac:dyDescent="0.45">
      <c r="A1362" t="s">
        <v>20</v>
      </c>
      <c r="B1362" s="2">
        <v>41977</v>
      </c>
      <c r="C1362" s="1">
        <v>0.60416666666666663</v>
      </c>
      <c r="D1362" t="s">
        <v>29</v>
      </c>
      <c r="E1362" t="s">
        <v>59</v>
      </c>
      <c r="F1362">
        <v>1323.35</v>
      </c>
      <c r="G1362">
        <v>1297.6600000000001</v>
      </c>
      <c r="H1362">
        <v>6</v>
      </c>
      <c r="I1362">
        <v>7</v>
      </c>
      <c r="J1362">
        <v>2</v>
      </c>
      <c r="K1362">
        <v>3</v>
      </c>
      <c r="L1362">
        <v>0</v>
      </c>
      <c r="M1362">
        <v>1</v>
      </c>
      <c r="N1362" t="s">
        <v>34</v>
      </c>
      <c r="O1362">
        <v>2.44</v>
      </c>
      <c r="P1362">
        <v>3.33</v>
      </c>
      <c r="Q1362">
        <v>2.78</v>
      </c>
      <c r="R1362">
        <v>2.58</v>
      </c>
      <c r="S1362">
        <v>3.52</v>
      </c>
      <c r="T1362">
        <v>2.9</v>
      </c>
      <c r="U1362" t="str">
        <f t="shared" si="21"/>
        <v>HOME STRONGER</v>
      </c>
      <c r="V1362" t="str" cm="1">
        <f t="array" ref="V1362">_xlfn.IFS(N1362="H","HOME WIN",N1362="D","DRAW",N1362="A","AWAY WIN")</f>
        <v>AWAY WIN</v>
      </c>
    </row>
    <row r="1363" spans="1:22" x14ac:dyDescent="0.45">
      <c r="A1363" t="s">
        <v>35</v>
      </c>
      <c r="B1363" s="2">
        <v>41977</v>
      </c>
      <c r="C1363" s="1">
        <v>0.64583333333333337</v>
      </c>
      <c r="D1363" t="s">
        <v>39</v>
      </c>
      <c r="E1363" t="s">
        <v>37</v>
      </c>
      <c r="F1363">
        <v>1654.62</v>
      </c>
      <c r="G1363">
        <v>1458.6</v>
      </c>
      <c r="H1363">
        <v>4</v>
      </c>
      <c r="I1363">
        <v>8</v>
      </c>
      <c r="J1363">
        <v>6</v>
      </c>
      <c r="K1363">
        <v>7</v>
      </c>
      <c r="L1363">
        <v>1</v>
      </c>
      <c r="M1363">
        <v>2</v>
      </c>
      <c r="N1363" t="s">
        <v>34</v>
      </c>
      <c r="O1363">
        <v>1.21</v>
      </c>
      <c r="P1363">
        <v>6.21</v>
      </c>
      <c r="Q1363">
        <v>11.98</v>
      </c>
      <c r="R1363">
        <v>1.25</v>
      </c>
      <c r="S1363">
        <v>7</v>
      </c>
      <c r="T1363">
        <v>14</v>
      </c>
      <c r="U1363" t="str">
        <f t="shared" si="21"/>
        <v>HOME STRONGER</v>
      </c>
      <c r="V1363" t="str" cm="1">
        <f t="array" ref="V1363">_xlfn.IFS(N1363="H","HOME WIN",N1363="D","DRAW",N1363="A","AWAY WIN")</f>
        <v>AWAY WIN</v>
      </c>
    </row>
    <row r="1364" spans="1:22" x14ac:dyDescent="0.45">
      <c r="A1364" t="s">
        <v>31</v>
      </c>
      <c r="B1364" s="2">
        <v>41977</v>
      </c>
      <c r="C1364" s="1">
        <v>0.66666666666666663</v>
      </c>
      <c r="D1364" t="s">
        <v>55</v>
      </c>
      <c r="E1364" t="s">
        <v>44</v>
      </c>
      <c r="F1364">
        <v>1510.54</v>
      </c>
      <c r="G1364">
        <v>1362.69</v>
      </c>
      <c r="H1364">
        <v>6</v>
      </c>
      <c r="I1364">
        <v>10</v>
      </c>
      <c r="J1364">
        <v>6</v>
      </c>
      <c r="K1364">
        <v>6</v>
      </c>
      <c r="L1364">
        <v>0</v>
      </c>
      <c r="M1364">
        <v>2</v>
      </c>
      <c r="N1364" t="s">
        <v>34</v>
      </c>
      <c r="O1364">
        <v>2.16</v>
      </c>
      <c r="P1364">
        <v>3.35</v>
      </c>
      <c r="Q1364">
        <v>3.26</v>
      </c>
      <c r="R1364">
        <v>2.36</v>
      </c>
      <c r="S1364">
        <v>3.5</v>
      </c>
      <c r="T1364">
        <v>3.57</v>
      </c>
      <c r="U1364" t="str">
        <f t="shared" si="21"/>
        <v>HOME STRONGER</v>
      </c>
      <c r="V1364" t="str" cm="1">
        <f t="array" ref="V1364">_xlfn.IFS(N1364="H","HOME WIN",N1364="D","DRAW",N1364="A","AWAY WIN")</f>
        <v>AWAY WIN</v>
      </c>
    </row>
    <row r="1365" spans="1:22" x14ac:dyDescent="0.45">
      <c r="A1365" t="s">
        <v>61</v>
      </c>
      <c r="B1365" s="2">
        <v>41977</v>
      </c>
      <c r="C1365" s="1">
        <v>0.70833333333333337</v>
      </c>
      <c r="D1365" t="s">
        <v>80</v>
      </c>
      <c r="E1365" t="s">
        <v>85</v>
      </c>
      <c r="F1365">
        <v>1353.17</v>
      </c>
      <c r="G1365">
        <v>1342.78</v>
      </c>
      <c r="H1365">
        <v>5</v>
      </c>
      <c r="I1365">
        <v>11</v>
      </c>
      <c r="J1365">
        <v>5</v>
      </c>
      <c r="K1365">
        <v>5</v>
      </c>
      <c r="L1365">
        <v>1</v>
      </c>
      <c r="M1365">
        <v>1</v>
      </c>
      <c r="N1365" t="s">
        <v>28</v>
      </c>
      <c r="O1365">
        <v>1.96</v>
      </c>
      <c r="P1365">
        <v>3.35</v>
      </c>
      <c r="Q1365">
        <v>3.77</v>
      </c>
      <c r="R1365">
        <v>2.02</v>
      </c>
      <c r="S1365">
        <v>3.7</v>
      </c>
      <c r="T1365">
        <v>4.33</v>
      </c>
      <c r="U1365" t="str">
        <f t="shared" si="21"/>
        <v>HOME STRONGER</v>
      </c>
      <c r="V1365" t="str" cm="1">
        <f t="array" ref="V1365">_xlfn.IFS(N1365="H","HOME WIN",N1365="D","DRAW",N1365="A","AWAY WIN")</f>
        <v>DRAW</v>
      </c>
    </row>
    <row r="1366" spans="1:22" x14ac:dyDescent="0.45">
      <c r="A1366" t="s">
        <v>61</v>
      </c>
      <c r="B1366" s="2">
        <v>41977</v>
      </c>
      <c r="C1366" s="1">
        <v>0.70833333333333337</v>
      </c>
      <c r="D1366" t="s">
        <v>77</v>
      </c>
      <c r="E1366" t="s">
        <v>64</v>
      </c>
      <c r="F1366">
        <v>1396.9</v>
      </c>
      <c r="G1366">
        <v>1342.31</v>
      </c>
      <c r="H1366">
        <v>4</v>
      </c>
      <c r="I1366">
        <v>10</v>
      </c>
      <c r="J1366">
        <v>6</v>
      </c>
      <c r="K1366">
        <v>9</v>
      </c>
      <c r="L1366">
        <v>0</v>
      </c>
      <c r="M1366">
        <v>1</v>
      </c>
      <c r="N1366" t="s">
        <v>34</v>
      </c>
      <c r="O1366">
        <v>1.85</v>
      </c>
      <c r="P1366">
        <v>3.3</v>
      </c>
      <c r="Q1366">
        <v>4.34</v>
      </c>
      <c r="R1366">
        <v>1.95</v>
      </c>
      <c r="S1366">
        <v>3.5</v>
      </c>
      <c r="T1366">
        <v>4.9000000000000004</v>
      </c>
      <c r="U1366" t="str">
        <f t="shared" si="21"/>
        <v>HOME STRONGER</v>
      </c>
      <c r="V1366" t="str" cm="1">
        <f t="array" ref="V1366">_xlfn.IFS(N1366="H","HOME WIN",N1366="D","DRAW",N1366="A","AWAY WIN")</f>
        <v>AWAY WIN</v>
      </c>
    </row>
    <row r="1367" spans="1:22" x14ac:dyDescent="0.45">
      <c r="A1367" t="s">
        <v>61</v>
      </c>
      <c r="B1367" s="2">
        <v>41977</v>
      </c>
      <c r="C1367" s="1">
        <v>0.70833333333333337</v>
      </c>
      <c r="D1367" t="s">
        <v>94</v>
      </c>
      <c r="E1367" t="s">
        <v>63</v>
      </c>
      <c r="F1367">
        <v>1236.18</v>
      </c>
      <c r="G1367">
        <v>1341.51</v>
      </c>
      <c r="H1367">
        <v>2</v>
      </c>
      <c r="I1367">
        <v>5</v>
      </c>
      <c r="J1367">
        <v>6</v>
      </c>
      <c r="K1367">
        <v>6</v>
      </c>
      <c r="L1367">
        <v>0</v>
      </c>
      <c r="M1367">
        <v>3</v>
      </c>
      <c r="N1367" t="s">
        <v>34</v>
      </c>
      <c r="O1367">
        <v>2.25</v>
      </c>
      <c r="P1367">
        <v>3.16</v>
      </c>
      <c r="Q1367">
        <v>3.17</v>
      </c>
      <c r="R1367">
        <v>2.4</v>
      </c>
      <c r="S1367">
        <v>3.27</v>
      </c>
      <c r="T1367">
        <v>3.55</v>
      </c>
      <c r="U1367" t="str">
        <f t="shared" si="21"/>
        <v>AWAY STRONGER</v>
      </c>
      <c r="V1367" t="str" cm="1">
        <f t="array" ref="V1367">_xlfn.IFS(N1367="H","HOME WIN",N1367="D","DRAW",N1367="A","AWAY WIN")</f>
        <v>AWAY WIN</v>
      </c>
    </row>
    <row r="1368" spans="1:22" x14ac:dyDescent="0.45">
      <c r="A1368" t="s">
        <v>20</v>
      </c>
      <c r="B1368" s="2">
        <v>41977</v>
      </c>
      <c r="C1368" s="1">
        <v>0.70833333333333337</v>
      </c>
      <c r="D1368" t="s">
        <v>24</v>
      </c>
      <c r="E1368" t="s">
        <v>40</v>
      </c>
      <c r="F1368">
        <v>1301.3599999999999</v>
      </c>
      <c r="G1368">
        <v>1303.55</v>
      </c>
      <c r="H1368">
        <v>7</v>
      </c>
      <c r="I1368">
        <v>7</v>
      </c>
      <c r="J1368">
        <v>1</v>
      </c>
      <c r="K1368">
        <v>1</v>
      </c>
      <c r="L1368">
        <v>1</v>
      </c>
      <c r="M1368">
        <v>1</v>
      </c>
      <c r="N1368" t="s">
        <v>28</v>
      </c>
      <c r="O1368">
        <v>1.93</v>
      </c>
      <c r="P1368">
        <v>3.52</v>
      </c>
      <c r="Q1368">
        <v>3.79</v>
      </c>
      <c r="R1368">
        <v>2.09</v>
      </c>
      <c r="S1368">
        <v>3.7</v>
      </c>
      <c r="T1368">
        <v>4.3</v>
      </c>
      <c r="U1368" t="str">
        <f t="shared" si="21"/>
        <v>AWAY STRONGER</v>
      </c>
      <c r="V1368" t="str" cm="1">
        <f t="array" ref="V1368">_xlfn.IFS(N1368="H","HOME WIN",N1368="D","DRAW",N1368="A","AWAY WIN")</f>
        <v>DRAW</v>
      </c>
    </row>
    <row r="1369" spans="1:22" x14ac:dyDescent="0.45">
      <c r="A1369" t="s">
        <v>35</v>
      </c>
      <c r="B1369" s="2">
        <v>41977</v>
      </c>
      <c r="C1369" s="1">
        <v>0.75</v>
      </c>
      <c r="D1369" t="s">
        <v>36</v>
      </c>
      <c r="E1369" t="s">
        <v>38</v>
      </c>
      <c r="F1369">
        <v>1403.8</v>
      </c>
      <c r="G1369">
        <v>1353.57</v>
      </c>
      <c r="H1369">
        <v>4</v>
      </c>
      <c r="I1369">
        <v>5</v>
      </c>
      <c r="J1369">
        <v>2</v>
      </c>
      <c r="K1369">
        <v>3</v>
      </c>
      <c r="L1369">
        <v>1</v>
      </c>
      <c r="M1369">
        <v>2</v>
      </c>
      <c r="N1369" t="s">
        <v>34</v>
      </c>
      <c r="O1369">
        <v>1.8</v>
      </c>
      <c r="P1369">
        <v>3.63</v>
      </c>
      <c r="Q1369">
        <v>4.16</v>
      </c>
      <c r="R1369">
        <v>1.95</v>
      </c>
      <c r="S1369">
        <v>3.85</v>
      </c>
      <c r="T1369">
        <v>4.5999999999999996</v>
      </c>
      <c r="U1369" t="str">
        <f t="shared" si="21"/>
        <v>HOME STRONGER</v>
      </c>
      <c r="V1369" t="str" cm="1">
        <f t="array" ref="V1369">_xlfn.IFS(N1369="H","HOME WIN",N1369="D","DRAW",N1369="A","AWAY WIN")</f>
        <v>AWAY WIN</v>
      </c>
    </row>
    <row r="1370" spans="1:22" x14ac:dyDescent="0.45">
      <c r="A1370" t="s">
        <v>74</v>
      </c>
      <c r="B1370" s="2">
        <v>41978</v>
      </c>
      <c r="C1370" s="1">
        <v>0.6875</v>
      </c>
      <c r="D1370" t="s">
        <v>89</v>
      </c>
      <c r="E1370" t="s">
        <v>75</v>
      </c>
      <c r="F1370">
        <v>1149.27</v>
      </c>
      <c r="G1370">
        <v>1135.08</v>
      </c>
      <c r="H1370">
        <v>3</v>
      </c>
      <c r="I1370">
        <v>9</v>
      </c>
      <c r="J1370">
        <v>1</v>
      </c>
      <c r="K1370">
        <v>2</v>
      </c>
      <c r="L1370">
        <v>2</v>
      </c>
      <c r="M1370">
        <v>2</v>
      </c>
      <c r="N1370" t="s">
        <v>28</v>
      </c>
      <c r="O1370">
        <v>2.17</v>
      </c>
      <c r="P1370">
        <v>3.45</v>
      </c>
      <c r="Q1370">
        <v>3.11</v>
      </c>
      <c r="R1370">
        <v>2.33</v>
      </c>
      <c r="S1370">
        <v>3.95</v>
      </c>
      <c r="T1370">
        <v>3.45</v>
      </c>
      <c r="U1370" t="str">
        <f t="shared" si="21"/>
        <v>HOME STRONGER</v>
      </c>
      <c r="V1370" t="str" cm="1">
        <f t="array" ref="V1370">_xlfn.IFS(N1370="H","HOME WIN",N1370="D","DRAW",N1370="A","AWAY WIN")</f>
        <v>DRAW</v>
      </c>
    </row>
    <row r="1371" spans="1:22" x14ac:dyDescent="0.45">
      <c r="A1371" t="s">
        <v>41</v>
      </c>
      <c r="B1371" s="2">
        <v>41978</v>
      </c>
      <c r="C1371" s="1">
        <v>0.75</v>
      </c>
      <c r="D1371" t="s">
        <v>91</v>
      </c>
      <c r="E1371" t="s">
        <v>52</v>
      </c>
      <c r="F1371">
        <v>1186.1099999999999</v>
      </c>
      <c r="G1371">
        <v>1390.82</v>
      </c>
      <c r="H1371">
        <v>0</v>
      </c>
      <c r="I1371">
        <v>0</v>
      </c>
      <c r="J1371">
        <v>1</v>
      </c>
      <c r="K1371">
        <v>7</v>
      </c>
      <c r="L1371">
        <v>0</v>
      </c>
      <c r="M1371">
        <v>1</v>
      </c>
      <c r="N1371" t="s">
        <v>34</v>
      </c>
      <c r="O1371">
        <v>3.15</v>
      </c>
      <c r="P1371">
        <v>3.39</v>
      </c>
      <c r="Q1371">
        <v>2.19</v>
      </c>
      <c r="R1371">
        <v>3.5</v>
      </c>
      <c r="S1371">
        <v>3.64</v>
      </c>
      <c r="T1371">
        <v>2.38</v>
      </c>
      <c r="U1371" t="str">
        <f t="shared" si="21"/>
        <v>AWAY STRONGER</v>
      </c>
      <c r="V1371" t="str" cm="1">
        <f t="array" ref="V1371">_xlfn.IFS(N1371="H","HOME WIN",N1371="D","DRAW",N1371="A","AWAY WIN")</f>
        <v>AWAY WIN</v>
      </c>
    </row>
    <row r="1372" spans="1:22" x14ac:dyDescent="0.45">
      <c r="A1372" t="s">
        <v>20</v>
      </c>
      <c r="B1372" s="2">
        <v>41978</v>
      </c>
      <c r="C1372" s="1">
        <v>0.75</v>
      </c>
      <c r="D1372" t="s">
        <v>69</v>
      </c>
      <c r="E1372" t="s">
        <v>30</v>
      </c>
      <c r="F1372">
        <v>1183.95</v>
      </c>
      <c r="G1372">
        <v>1456.97</v>
      </c>
      <c r="H1372">
        <v>4</v>
      </c>
      <c r="I1372">
        <v>8</v>
      </c>
      <c r="J1372">
        <v>9</v>
      </c>
      <c r="K1372">
        <v>12</v>
      </c>
      <c r="L1372">
        <v>0</v>
      </c>
      <c r="M1372">
        <v>2</v>
      </c>
      <c r="N1372" t="s">
        <v>34</v>
      </c>
      <c r="O1372">
        <v>3.75</v>
      </c>
      <c r="P1372">
        <v>3.58</v>
      </c>
      <c r="Q1372">
        <v>1.92</v>
      </c>
      <c r="R1372">
        <v>4.5</v>
      </c>
      <c r="S1372">
        <v>4</v>
      </c>
      <c r="T1372">
        <v>2.0299999999999998</v>
      </c>
      <c r="U1372" t="str">
        <f t="shared" si="21"/>
        <v>AWAY STRONGER</v>
      </c>
      <c r="V1372" t="str" cm="1">
        <f t="array" ref="V1372">_xlfn.IFS(N1372="H","HOME WIN",N1372="D","DRAW",N1372="A","AWAY WIN")</f>
        <v>AWAY WIN</v>
      </c>
    </row>
    <row r="1373" spans="1:22" x14ac:dyDescent="0.45">
      <c r="A1373" t="s">
        <v>41</v>
      </c>
      <c r="B1373" s="2">
        <v>41978</v>
      </c>
      <c r="C1373" s="1">
        <v>0.75347222222222221</v>
      </c>
      <c r="D1373" t="s">
        <v>97</v>
      </c>
      <c r="E1373" t="s">
        <v>70</v>
      </c>
      <c r="F1373">
        <v>1288.8699999999999</v>
      </c>
      <c r="G1373">
        <v>1397.1</v>
      </c>
      <c r="H1373">
        <v>3</v>
      </c>
      <c r="I1373">
        <v>9</v>
      </c>
      <c r="J1373">
        <v>6</v>
      </c>
      <c r="K1373">
        <v>6</v>
      </c>
      <c r="L1373">
        <v>1</v>
      </c>
      <c r="M1373">
        <v>0</v>
      </c>
      <c r="N1373" t="s">
        <v>23</v>
      </c>
      <c r="O1373">
        <v>3.71</v>
      </c>
      <c r="P1373">
        <v>3.41</v>
      </c>
      <c r="Q1373">
        <v>1.98</v>
      </c>
      <c r="R1373">
        <v>3.95</v>
      </c>
      <c r="S1373">
        <v>3.6</v>
      </c>
      <c r="T1373">
        <v>2.0499999999999998</v>
      </c>
      <c r="U1373" t="str">
        <f t="shared" si="21"/>
        <v>AWAY STRONGER</v>
      </c>
      <c r="V1373" t="str" cm="1">
        <f t="array" ref="V1373">_xlfn.IFS(N1373="H","HOME WIN",N1373="D","DRAW",N1373="A","AWAY WIN")</f>
        <v>HOME WIN</v>
      </c>
    </row>
    <row r="1374" spans="1:22" x14ac:dyDescent="0.45">
      <c r="A1374" t="s">
        <v>20</v>
      </c>
      <c r="B1374" s="2">
        <v>41979</v>
      </c>
      <c r="C1374" s="1">
        <v>0.70833333333333337</v>
      </c>
      <c r="D1374" t="s">
        <v>26</v>
      </c>
      <c r="E1374" t="s">
        <v>40</v>
      </c>
      <c r="F1374">
        <v>1192.98</v>
      </c>
      <c r="G1374">
        <v>1303.55</v>
      </c>
      <c r="H1374">
        <v>3</v>
      </c>
      <c r="I1374">
        <v>6</v>
      </c>
      <c r="J1374">
        <v>2</v>
      </c>
      <c r="K1374">
        <v>2</v>
      </c>
      <c r="L1374">
        <v>2</v>
      </c>
      <c r="M1374">
        <v>0</v>
      </c>
      <c r="N1374" t="s">
        <v>23</v>
      </c>
      <c r="O1374">
        <v>2.61</v>
      </c>
      <c r="P1374">
        <v>3.36</v>
      </c>
      <c r="Q1374">
        <v>2.58</v>
      </c>
      <c r="R1374">
        <v>2.79</v>
      </c>
      <c r="S1374">
        <v>3.6</v>
      </c>
      <c r="T1374">
        <v>2.74</v>
      </c>
      <c r="U1374" t="str">
        <f t="shared" si="21"/>
        <v>AWAY STRONGER</v>
      </c>
      <c r="V1374" t="str" cm="1">
        <f t="array" ref="V1374">_xlfn.IFS(N1374="H","HOME WIN",N1374="D","DRAW",N1374="A","AWAY WIN")</f>
        <v>HOME WIN</v>
      </c>
    </row>
    <row r="1375" spans="1:22" x14ac:dyDescent="0.45">
      <c r="A1375" t="s">
        <v>20</v>
      </c>
      <c r="B1375" s="2">
        <v>41979</v>
      </c>
      <c r="C1375" s="1">
        <v>0.70833333333333337</v>
      </c>
      <c r="D1375" t="s">
        <v>88</v>
      </c>
      <c r="E1375" t="s">
        <v>30</v>
      </c>
      <c r="F1375">
        <v>1246.5</v>
      </c>
      <c r="G1375">
        <v>1456.97</v>
      </c>
      <c r="H1375">
        <v>0</v>
      </c>
      <c r="I1375">
        <v>3</v>
      </c>
      <c r="J1375">
        <v>9</v>
      </c>
      <c r="K1375">
        <v>15</v>
      </c>
      <c r="L1375">
        <v>2</v>
      </c>
      <c r="M1375">
        <v>4</v>
      </c>
      <c r="N1375" t="s">
        <v>34</v>
      </c>
      <c r="O1375">
        <v>2.54</v>
      </c>
      <c r="P1375">
        <v>3.35</v>
      </c>
      <c r="Q1375">
        <v>2.67</v>
      </c>
      <c r="R1375">
        <v>2.71</v>
      </c>
      <c r="S1375">
        <v>3.6</v>
      </c>
      <c r="T1375">
        <v>2.91</v>
      </c>
      <c r="U1375" t="str">
        <f t="shared" si="21"/>
        <v>AWAY STRONGER</v>
      </c>
      <c r="V1375" t="str" cm="1">
        <f t="array" ref="V1375">_xlfn.IFS(N1375="H","HOME WIN",N1375="D","DRAW",N1375="A","AWAY WIN")</f>
        <v>AWAY WIN</v>
      </c>
    </row>
    <row r="1376" spans="1:22" x14ac:dyDescent="0.45">
      <c r="A1376" t="s">
        <v>20</v>
      </c>
      <c r="B1376" s="2">
        <v>41979</v>
      </c>
      <c r="C1376" s="1">
        <v>0.75</v>
      </c>
      <c r="D1376" t="s">
        <v>48</v>
      </c>
      <c r="E1376" t="s">
        <v>69</v>
      </c>
      <c r="F1376">
        <v>1346.15</v>
      </c>
      <c r="G1376">
        <v>1183.95</v>
      </c>
      <c r="H1376">
        <v>6</v>
      </c>
      <c r="I1376">
        <v>6</v>
      </c>
      <c r="J1376">
        <v>1</v>
      </c>
      <c r="K1376">
        <v>5</v>
      </c>
      <c r="L1376">
        <v>3</v>
      </c>
      <c r="M1376">
        <v>0</v>
      </c>
      <c r="N1376" t="s">
        <v>23</v>
      </c>
      <c r="O1376">
        <v>1.79</v>
      </c>
      <c r="P1376">
        <v>3.6</v>
      </c>
      <c r="Q1376">
        <v>4.33</v>
      </c>
      <c r="R1376">
        <v>1.9</v>
      </c>
      <c r="S1376">
        <v>3.89</v>
      </c>
      <c r="T1376">
        <v>4.62</v>
      </c>
      <c r="U1376" t="str">
        <f t="shared" si="21"/>
        <v>HOME STRONGER</v>
      </c>
      <c r="V1376" t="str" cm="1">
        <f t="array" ref="V1376">_xlfn.IFS(N1376="H","HOME WIN",N1376="D","DRAW",N1376="A","AWAY WIN")</f>
        <v>HOME WIN</v>
      </c>
    </row>
    <row r="1377" spans="1:22" x14ac:dyDescent="0.45">
      <c r="A1377" t="s">
        <v>20</v>
      </c>
      <c r="B1377" s="2">
        <v>41979</v>
      </c>
      <c r="C1377" s="1">
        <v>0.75</v>
      </c>
      <c r="D1377" t="s">
        <v>29</v>
      </c>
      <c r="E1377" t="s">
        <v>58</v>
      </c>
      <c r="F1377">
        <v>1323.35</v>
      </c>
      <c r="G1377">
        <v>1384.14</v>
      </c>
      <c r="H1377">
        <v>6</v>
      </c>
      <c r="I1377">
        <v>7</v>
      </c>
      <c r="J1377">
        <v>4</v>
      </c>
      <c r="K1377">
        <v>10</v>
      </c>
      <c r="L1377">
        <v>3</v>
      </c>
      <c r="M1377">
        <v>0</v>
      </c>
      <c r="N1377" t="s">
        <v>23</v>
      </c>
      <c r="O1377">
        <v>2.3199999999999998</v>
      </c>
      <c r="P1377">
        <v>3.4</v>
      </c>
      <c r="Q1377">
        <v>2.92</v>
      </c>
      <c r="R1377">
        <v>2.4</v>
      </c>
      <c r="S1377">
        <v>3.63</v>
      </c>
      <c r="T1377">
        <v>3.16</v>
      </c>
      <c r="U1377" t="str">
        <f t="shared" si="21"/>
        <v>AWAY STRONGER</v>
      </c>
      <c r="V1377" t="str" cm="1">
        <f t="array" ref="V1377">_xlfn.IFS(N1377="H","HOME WIN",N1377="D","DRAW",N1377="A","AWAY WIN")</f>
        <v>HOME WIN</v>
      </c>
    </row>
    <row r="1378" spans="1:22" x14ac:dyDescent="0.45">
      <c r="A1378" t="s">
        <v>20</v>
      </c>
      <c r="B1378" s="2">
        <v>41979</v>
      </c>
      <c r="C1378" s="1">
        <v>0.79513888888888884</v>
      </c>
      <c r="D1378" t="s">
        <v>59</v>
      </c>
      <c r="E1378" t="s">
        <v>22</v>
      </c>
      <c r="F1378">
        <v>1297.6600000000001</v>
      </c>
      <c r="G1378">
        <v>1228.72</v>
      </c>
      <c r="H1378">
        <v>4</v>
      </c>
      <c r="I1378">
        <v>6</v>
      </c>
      <c r="J1378">
        <v>5</v>
      </c>
      <c r="K1378">
        <v>9</v>
      </c>
      <c r="L1378">
        <v>4</v>
      </c>
      <c r="M1378">
        <v>1</v>
      </c>
      <c r="N1378" t="s">
        <v>23</v>
      </c>
      <c r="O1378">
        <v>1.36</v>
      </c>
      <c r="P1378">
        <v>4.96</v>
      </c>
      <c r="Q1378">
        <v>7.71</v>
      </c>
      <c r="R1378">
        <v>1.42</v>
      </c>
      <c r="S1378">
        <v>5.8</v>
      </c>
      <c r="T1378">
        <v>9</v>
      </c>
      <c r="U1378" t="str">
        <f t="shared" si="21"/>
        <v>HOME STRONGER</v>
      </c>
      <c r="V1378" t="str" cm="1">
        <f t="array" ref="V1378">_xlfn.IFS(N1378="H","HOME WIN",N1378="D","DRAW",N1378="A","AWAY WIN")</f>
        <v>HOME WIN</v>
      </c>
    </row>
    <row r="1379" spans="1:22" x14ac:dyDescent="0.45">
      <c r="A1379" t="s">
        <v>20</v>
      </c>
      <c r="B1379" s="2">
        <v>41980</v>
      </c>
      <c r="C1379" s="1">
        <v>0.60416666666666663</v>
      </c>
      <c r="D1379" t="s">
        <v>26</v>
      </c>
      <c r="E1379" t="s">
        <v>59</v>
      </c>
      <c r="F1379">
        <v>1192.98</v>
      </c>
      <c r="G1379">
        <v>1297.6600000000001</v>
      </c>
      <c r="H1379">
        <v>6</v>
      </c>
      <c r="I1379">
        <v>6</v>
      </c>
      <c r="J1379">
        <v>7</v>
      </c>
      <c r="K1379">
        <v>8</v>
      </c>
      <c r="L1379">
        <v>0</v>
      </c>
      <c r="M1379">
        <v>0</v>
      </c>
      <c r="N1379" t="s">
        <v>28</v>
      </c>
      <c r="O1379">
        <v>3.13</v>
      </c>
      <c r="P1379">
        <v>3.37</v>
      </c>
      <c r="Q1379">
        <v>2.2200000000000002</v>
      </c>
      <c r="R1379">
        <v>3.55</v>
      </c>
      <c r="S1379">
        <v>3.64</v>
      </c>
      <c r="T1379">
        <v>2.2999999999999998</v>
      </c>
      <c r="U1379" t="str">
        <f t="shared" si="21"/>
        <v>AWAY STRONGER</v>
      </c>
      <c r="V1379" t="str" cm="1">
        <f t="array" ref="V1379">_xlfn.IFS(N1379="H","HOME WIN",N1379="D","DRAW",N1379="A","AWAY WIN")</f>
        <v>DRAW</v>
      </c>
    </row>
    <row r="1380" spans="1:22" x14ac:dyDescent="0.45">
      <c r="A1380" t="s">
        <v>41</v>
      </c>
      <c r="B1380" s="2">
        <v>41980</v>
      </c>
      <c r="C1380" s="1">
        <v>0.625</v>
      </c>
      <c r="D1380" t="s">
        <v>53</v>
      </c>
      <c r="E1380" t="s">
        <v>54</v>
      </c>
      <c r="F1380">
        <v>1446.25</v>
      </c>
      <c r="G1380">
        <v>1352.65</v>
      </c>
      <c r="H1380">
        <v>9</v>
      </c>
      <c r="I1380">
        <v>13</v>
      </c>
      <c r="J1380">
        <v>6</v>
      </c>
      <c r="K1380">
        <v>7</v>
      </c>
      <c r="L1380">
        <v>3</v>
      </c>
      <c r="M1380">
        <v>0</v>
      </c>
      <c r="N1380" t="s">
        <v>23</v>
      </c>
      <c r="O1380">
        <v>1.74</v>
      </c>
      <c r="P1380">
        <v>3.63</v>
      </c>
      <c r="Q1380">
        <v>4.6100000000000003</v>
      </c>
      <c r="R1380">
        <v>1.8</v>
      </c>
      <c r="S1380">
        <v>3.96</v>
      </c>
      <c r="T1380">
        <v>5</v>
      </c>
      <c r="U1380" t="str">
        <f t="shared" si="21"/>
        <v>HOME STRONGER</v>
      </c>
      <c r="V1380" t="str" cm="1">
        <f t="array" ref="V1380">_xlfn.IFS(N1380="H","HOME WIN",N1380="D","DRAW",N1380="A","AWAY WIN")</f>
        <v>HOME WIN</v>
      </c>
    </row>
    <row r="1381" spans="1:22" x14ac:dyDescent="0.45">
      <c r="A1381" t="s">
        <v>20</v>
      </c>
      <c r="B1381" s="2">
        <v>41980</v>
      </c>
      <c r="C1381" s="1">
        <v>0.70833333333333337</v>
      </c>
      <c r="D1381" t="s">
        <v>69</v>
      </c>
      <c r="E1381" t="s">
        <v>88</v>
      </c>
      <c r="F1381">
        <v>1183.95</v>
      </c>
      <c r="G1381">
        <v>1246.5</v>
      </c>
      <c r="H1381">
        <v>1</v>
      </c>
      <c r="I1381">
        <v>4</v>
      </c>
      <c r="J1381">
        <v>0</v>
      </c>
      <c r="K1381">
        <v>0</v>
      </c>
      <c r="L1381">
        <v>1</v>
      </c>
      <c r="M1381">
        <v>2</v>
      </c>
      <c r="N1381" t="s">
        <v>34</v>
      </c>
      <c r="O1381">
        <v>2.8</v>
      </c>
      <c r="P1381">
        <v>3.33</v>
      </c>
      <c r="Q1381">
        <v>2.44</v>
      </c>
      <c r="R1381">
        <v>2.93</v>
      </c>
      <c r="S1381">
        <v>3.65</v>
      </c>
      <c r="T1381">
        <v>2.57</v>
      </c>
      <c r="U1381" t="str">
        <f t="shared" si="21"/>
        <v>AWAY STRONGER</v>
      </c>
      <c r="V1381" t="str" cm="1">
        <f t="array" ref="V1381">_xlfn.IFS(N1381="H","HOME WIN",N1381="D","DRAW",N1381="A","AWAY WIN")</f>
        <v>AWAY WIN</v>
      </c>
    </row>
    <row r="1382" spans="1:22" x14ac:dyDescent="0.45">
      <c r="A1382" t="s">
        <v>20</v>
      </c>
      <c r="B1382" s="2">
        <v>41980</v>
      </c>
      <c r="C1382" s="1">
        <v>0.75</v>
      </c>
      <c r="D1382" t="s">
        <v>60</v>
      </c>
      <c r="E1382" t="s">
        <v>58</v>
      </c>
      <c r="F1382">
        <v>1264.6500000000001</v>
      </c>
      <c r="G1382">
        <v>1384.14</v>
      </c>
      <c r="H1382">
        <v>1</v>
      </c>
      <c r="I1382">
        <v>2</v>
      </c>
      <c r="J1382">
        <v>1</v>
      </c>
      <c r="K1382">
        <v>7</v>
      </c>
      <c r="L1382">
        <v>0</v>
      </c>
      <c r="M1382">
        <v>1</v>
      </c>
      <c r="N1382" t="s">
        <v>34</v>
      </c>
      <c r="O1382">
        <v>2.58</v>
      </c>
      <c r="P1382">
        <v>3.47</v>
      </c>
      <c r="Q1382">
        <v>2.56</v>
      </c>
      <c r="R1382">
        <v>2.8</v>
      </c>
      <c r="S1382">
        <v>3.9</v>
      </c>
      <c r="T1382">
        <v>2.75</v>
      </c>
      <c r="U1382" t="str">
        <f t="shared" si="21"/>
        <v>AWAY STRONGER</v>
      </c>
      <c r="V1382" t="str" cm="1">
        <f t="array" ref="V1382">_xlfn.IFS(N1382="H","HOME WIN",N1382="D","DRAW",N1382="A","AWAY WIN")</f>
        <v>AWAY WIN</v>
      </c>
    </row>
    <row r="1383" spans="1:22" x14ac:dyDescent="0.45">
      <c r="A1383" t="s">
        <v>61</v>
      </c>
      <c r="B1383" s="2">
        <v>41982</v>
      </c>
      <c r="C1383" s="1">
        <v>0.70833333333333337</v>
      </c>
      <c r="D1383" t="s">
        <v>94</v>
      </c>
      <c r="E1383" t="s">
        <v>77</v>
      </c>
      <c r="F1383">
        <v>1236.18</v>
      </c>
      <c r="G1383">
        <v>1396.9</v>
      </c>
      <c r="H1383">
        <v>2</v>
      </c>
      <c r="I1383">
        <v>2</v>
      </c>
      <c r="J1383">
        <v>4</v>
      </c>
      <c r="K1383">
        <v>7</v>
      </c>
      <c r="L1383">
        <v>2</v>
      </c>
      <c r="M1383">
        <v>4</v>
      </c>
      <c r="N1383" t="s">
        <v>34</v>
      </c>
      <c r="O1383">
        <v>2.93</v>
      </c>
      <c r="P1383">
        <v>3.27</v>
      </c>
      <c r="Q1383">
        <v>2.36</v>
      </c>
      <c r="R1383">
        <v>3.3</v>
      </c>
      <c r="S1383">
        <v>3.7</v>
      </c>
      <c r="T1383">
        <v>2.5299999999999998</v>
      </c>
      <c r="U1383" t="str">
        <f t="shared" si="21"/>
        <v>AWAY STRONGER</v>
      </c>
      <c r="V1383" t="str" cm="1">
        <f t="array" ref="V1383">_xlfn.IFS(N1383="H","HOME WIN",N1383="D","DRAW",N1383="A","AWAY WIN")</f>
        <v>AWAY WIN</v>
      </c>
    </row>
    <row r="1384" spans="1:22" x14ac:dyDescent="0.45">
      <c r="A1384" t="s">
        <v>31</v>
      </c>
      <c r="B1384" s="2">
        <v>41982</v>
      </c>
      <c r="C1384" s="1">
        <v>0.72916666666666663</v>
      </c>
      <c r="D1384" t="s">
        <v>55</v>
      </c>
      <c r="E1384" t="s">
        <v>44</v>
      </c>
      <c r="F1384">
        <v>1510.54</v>
      </c>
      <c r="G1384">
        <v>1362.69</v>
      </c>
      <c r="H1384">
        <v>3</v>
      </c>
      <c r="I1384">
        <v>7</v>
      </c>
      <c r="J1384">
        <v>9</v>
      </c>
      <c r="K1384">
        <v>9</v>
      </c>
      <c r="L1384">
        <v>3</v>
      </c>
      <c r="M1384">
        <v>2</v>
      </c>
      <c r="N1384" t="s">
        <v>23</v>
      </c>
      <c r="O1384">
        <v>1.6</v>
      </c>
      <c r="P1384">
        <v>3.97</v>
      </c>
      <c r="Q1384">
        <v>5.24</v>
      </c>
      <c r="R1384">
        <v>1.7</v>
      </c>
      <c r="S1384">
        <v>4.4000000000000004</v>
      </c>
      <c r="T1384">
        <v>5.9</v>
      </c>
      <c r="U1384" t="str">
        <f t="shared" si="21"/>
        <v>HOME STRONGER</v>
      </c>
      <c r="V1384" t="str" cm="1">
        <f t="array" ref="V1384">_xlfn.IFS(N1384="H","HOME WIN",N1384="D","DRAW",N1384="A","AWAY WIN")</f>
        <v>HOME WIN</v>
      </c>
    </row>
    <row r="1385" spans="1:22" x14ac:dyDescent="0.45">
      <c r="A1385" t="s">
        <v>61</v>
      </c>
      <c r="B1385" s="2">
        <v>41986</v>
      </c>
      <c r="C1385" s="1">
        <v>0.60416666666666663</v>
      </c>
      <c r="D1385" t="s">
        <v>63</v>
      </c>
      <c r="E1385" t="s">
        <v>77</v>
      </c>
      <c r="F1385">
        <v>1341.51</v>
      </c>
      <c r="G1385">
        <v>1396.9</v>
      </c>
      <c r="H1385">
        <v>4</v>
      </c>
      <c r="I1385">
        <v>10</v>
      </c>
      <c r="J1385">
        <v>4</v>
      </c>
      <c r="K1385">
        <v>7</v>
      </c>
      <c r="L1385">
        <v>1</v>
      </c>
      <c r="M1385">
        <v>2</v>
      </c>
      <c r="N1385" t="s">
        <v>34</v>
      </c>
      <c r="O1385">
        <v>2.87</v>
      </c>
      <c r="P1385">
        <v>3.15</v>
      </c>
      <c r="Q1385">
        <v>2.46</v>
      </c>
      <c r="R1385">
        <v>3.09</v>
      </c>
      <c r="S1385">
        <v>3.31</v>
      </c>
      <c r="T1385">
        <v>2.66</v>
      </c>
      <c r="U1385" t="str">
        <f t="shared" si="21"/>
        <v>AWAY STRONGER</v>
      </c>
      <c r="V1385" t="str" cm="1">
        <f t="array" ref="V1385">_xlfn.IFS(N1385="H","HOME WIN",N1385="D","DRAW",N1385="A","AWAY WIN")</f>
        <v>AWAY WIN</v>
      </c>
    </row>
    <row r="1386" spans="1:22" x14ac:dyDescent="0.45">
      <c r="A1386" t="s">
        <v>35</v>
      </c>
      <c r="B1386" s="2">
        <v>41986</v>
      </c>
      <c r="C1386" s="1">
        <v>0.625</v>
      </c>
      <c r="D1386" t="s">
        <v>100</v>
      </c>
      <c r="E1386" t="s">
        <v>37</v>
      </c>
      <c r="F1386">
        <v>1416.15</v>
      </c>
      <c r="G1386">
        <v>1458.6</v>
      </c>
      <c r="H1386">
        <v>4</v>
      </c>
      <c r="I1386">
        <v>6</v>
      </c>
      <c r="J1386">
        <v>6</v>
      </c>
      <c r="K1386">
        <v>9</v>
      </c>
      <c r="L1386">
        <v>2</v>
      </c>
      <c r="M1386">
        <v>0</v>
      </c>
      <c r="N1386" t="s">
        <v>23</v>
      </c>
      <c r="O1386">
        <v>2.5099999999999998</v>
      </c>
      <c r="P1386">
        <v>3.29</v>
      </c>
      <c r="Q1386">
        <v>2.7</v>
      </c>
      <c r="R1386">
        <v>2.78</v>
      </c>
      <c r="S1386">
        <v>3.54</v>
      </c>
      <c r="T1386">
        <v>2.81</v>
      </c>
      <c r="U1386" t="str">
        <f t="shared" si="21"/>
        <v>AWAY STRONGER</v>
      </c>
      <c r="V1386" t="str" cm="1">
        <f t="array" ref="V1386">_xlfn.IFS(N1386="H","HOME WIN",N1386="D","DRAW",N1386="A","AWAY WIN")</f>
        <v>HOME WIN</v>
      </c>
    </row>
    <row r="1387" spans="1:22" x14ac:dyDescent="0.45">
      <c r="A1387" t="s">
        <v>61</v>
      </c>
      <c r="B1387" s="2">
        <v>41987</v>
      </c>
      <c r="C1387" s="1">
        <v>0.60416666666666663</v>
      </c>
      <c r="D1387" t="s">
        <v>64</v>
      </c>
      <c r="E1387" t="s">
        <v>94</v>
      </c>
      <c r="F1387">
        <v>1342.31</v>
      </c>
      <c r="G1387">
        <v>1236.18</v>
      </c>
      <c r="H1387">
        <v>9</v>
      </c>
      <c r="I1387">
        <v>9</v>
      </c>
      <c r="J1387">
        <v>1</v>
      </c>
      <c r="K1387">
        <v>2</v>
      </c>
      <c r="L1387">
        <v>2</v>
      </c>
      <c r="M1387">
        <v>1</v>
      </c>
      <c r="N1387" t="s">
        <v>23</v>
      </c>
      <c r="O1387">
        <v>1.89</v>
      </c>
      <c r="P1387">
        <v>3.44</v>
      </c>
      <c r="Q1387">
        <v>3.98</v>
      </c>
      <c r="R1387">
        <v>2.0499999999999998</v>
      </c>
      <c r="S1387">
        <v>3.75</v>
      </c>
      <c r="T1387">
        <v>4.42</v>
      </c>
      <c r="U1387" t="str">
        <f t="shared" si="21"/>
        <v>HOME STRONGER</v>
      </c>
      <c r="V1387" t="str" cm="1">
        <f t="array" ref="V1387">_xlfn.IFS(N1387="H","HOME WIN",N1387="D","DRAW",N1387="A","AWAY WIN")</f>
        <v>HOME WIN</v>
      </c>
    </row>
    <row r="1388" spans="1:22" x14ac:dyDescent="0.45">
      <c r="A1388" t="s">
        <v>65</v>
      </c>
      <c r="B1388" s="2">
        <v>42007</v>
      </c>
      <c r="C1388" s="1">
        <v>0.66666666666666663</v>
      </c>
      <c r="D1388" t="s">
        <v>72</v>
      </c>
      <c r="E1388" t="s">
        <v>79</v>
      </c>
      <c r="F1388">
        <v>1495.43</v>
      </c>
      <c r="G1388">
        <v>1411.47</v>
      </c>
      <c r="H1388">
        <v>7</v>
      </c>
      <c r="I1388">
        <v>11</v>
      </c>
      <c r="J1388">
        <v>1</v>
      </c>
      <c r="K1388">
        <v>2</v>
      </c>
      <c r="L1388">
        <v>0</v>
      </c>
      <c r="M1388">
        <v>4</v>
      </c>
      <c r="N1388" t="s">
        <v>34</v>
      </c>
      <c r="O1388">
        <v>2.38</v>
      </c>
      <c r="P1388">
        <v>3.09</v>
      </c>
      <c r="Q1388">
        <v>2.93</v>
      </c>
      <c r="R1388">
        <v>2.79</v>
      </c>
      <c r="S1388">
        <v>3.7</v>
      </c>
      <c r="T1388">
        <v>3.45</v>
      </c>
      <c r="U1388" t="str">
        <f t="shared" si="21"/>
        <v>HOME STRONGER</v>
      </c>
      <c r="V1388" t="str" cm="1">
        <f t="array" ref="V1388">_xlfn.IFS(N1388="H","HOME WIN",N1388="D","DRAW",N1388="A","AWAY WIN")</f>
        <v>AWAY WIN</v>
      </c>
    </row>
    <row r="1389" spans="1:22" x14ac:dyDescent="0.45">
      <c r="A1389" t="s">
        <v>61</v>
      </c>
      <c r="B1389" s="2">
        <v>42007</v>
      </c>
      <c r="C1389" s="1">
        <v>0.70833333333333337</v>
      </c>
      <c r="D1389" t="s">
        <v>62</v>
      </c>
      <c r="E1389" t="s">
        <v>64</v>
      </c>
      <c r="F1389">
        <v>1589.51</v>
      </c>
      <c r="G1389">
        <v>1342.35</v>
      </c>
      <c r="H1389">
        <v>6</v>
      </c>
      <c r="I1389">
        <v>12</v>
      </c>
      <c r="J1389">
        <v>9</v>
      </c>
      <c r="K1389">
        <v>12</v>
      </c>
      <c r="L1389">
        <v>3</v>
      </c>
      <c r="M1389">
        <v>0</v>
      </c>
      <c r="N1389" t="s">
        <v>23</v>
      </c>
      <c r="O1389">
        <v>1.42</v>
      </c>
      <c r="P1389">
        <v>4.32</v>
      </c>
      <c r="Q1389">
        <v>7.26</v>
      </c>
      <c r="R1389">
        <v>1.5</v>
      </c>
      <c r="S1389">
        <v>5</v>
      </c>
      <c r="T1389">
        <v>8.5</v>
      </c>
      <c r="U1389" t="str">
        <f t="shared" si="21"/>
        <v>HOME STRONGER</v>
      </c>
      <c r="V1389" t="str" cm="1">
        <f t="array" ref="V1389">_xlfn.IFS(N1389="H","HOME WIN",N1389="D","DRAW",N1389="A","AWAY WIN")</f>
        <v>HOME WIN</v>
      </c>
    </row>
    <row r="1390" spans="1:22" x14ac:dyDescent="0.45">
      <c r="A1390" t="s">
        <v>31</v>
      </c>
      <c r="B1390" s="2">
        <v>42007</v>
      </c>
      <c r="C1390" s="1">
        <v>0.75</v>
      </c>
      <c r="D1390" t="s">
        <v>57</v>
      </c>
      <c r="E1390" t="s">
        <v>55</v>
      </c>
      <c r="F1390">
        <v>1418.6</v>
      </c>
      <c r="G1390">
        <v>1488.8</v>
      </c>
      <c r="H1390">
        <v>4</v>
      </c>
      <c r="I1390">
        <v>8</v>
      </c>
      <c r="J1390">
        <v>6</v>
      </c>
      <c r="K1390">
        <v>9</v>
      </c>
      <c r="L1390">
        <v>1</v>
      </c>
      <c r="M1390">
        <v>1</v>
      </c>
      <c r="N1390" t="s">
        <v>28</v>
      </c>
      <c r="O1390">
        <v>2.54</v>
      </c>
      <c r="P1390">
        <v>3.23</v>
      </c>
      <c r="Q1390">
        <v>2.74</v>
      </c>
      <c r="R1390">
        <v>2.71</v>
      </c>
      <c r="S1390">
        <v>3.4</v>
      </c>
      <c r="T1390">
        <v>3</v>
      </c>
      <c r="U1390" t="str">
        <f t="shared" si="21"/>
        <v>AWAY STRONGER</v>
      </c>
      <c r="V1390" t="str" cm="1">
        <f t="array" ref="V1390">_xlfn.IFS(N1390="H","HOME WIN",N1390="D","DRAW",N1390="A","AWAY WIN")</f>
        <v>DRAW</v>
      </c>
    </row>
    <row r="1391" spans="1:22" x14ac:dyDescent="0.45">
      <c r="A1391" t="s">
        <v>31</v>
      </c>
      <c r="B1391" s="2">
        <v>42009</v>
      </c>
      <c r="C1391" s="1">
        <v>0.72916666666666663</v>
      </c>
      <c r="D1391" t="s">
        <v>68</v>
      </c>
      <c r="E1391" t="s">
        <v>99</v>
      </c>
      <c r="F1391">
        <v>1445.3</v>
      </c>
      <c r="G1391">
        <v>1340.01</v>
      </c>
      <c r="H1391">
        <v>1</v>
      </c>
      <c r="I1391">
        <v>5</v>
      </c>
      <c r="J1391">
        <v>0</v>
      </c>
      <c r="K1391">
        <v>4</v>
      </c>
      <c r="L1391">
        <v>5</v>
      </c>
      <c r="M1391">
        <v>0</v>
      </c>
      <c r="N1391" t="s">
        <v>23</v>
      </c>
      <c r="O1391">
        <v>1.69</v>
      </c>
      <c r="P1391">
        <v>3.66</v>
      </c>
      <c r="Q1391">
        <v>5.05</v>
      </c>
      <c r="R1391">
        <v>1.8</v>
      </c>
      <c r="S1391">
        <v>3.93</v>
      </c>
      <c r="T1391">
        <v>5.89</v>
      </c>
      <c r="U1391" t="str">
        <f t="shared" si="21"/>
        <v>HOME STRONGER</v>
      </c>
      <c r="V1391" t="str" cm="1">
        <f t="array" ref="V1391">_xlfn.IFS(N1391="H","HOME WIN",N1391="D","DRAW",N1391="A","AWAY WIN")</f>
        <v>HOME WIN</v>
      </c>
    </row>
    <row r="1392" spans="1:22" x14ac:dyDescent="0.45">
      <c r="A1392" t="s">
        <v>41</v>
      </c>
      <c r="B1392" s="2">
        <v>42012</v>
      </c>
      <c r="C1392" s="1">
        <v>0.625</v>
      </c>
      <c r="D1392" t="s">
        <v>43</v>
      </c>
      <c r="E1392" t="s">
        <v>97</v>
      </c>
      <c r="F1392">
        <v>1311.78</v>
      </c>
      <c r="G1392">
        <v>1286.58</v>
      </c>
      <c r="H1392">
        <v>0</v>
      </c>
      <c r="I1392">
        <v>0</v>
      </c>
      <c r="J1392">
        <v>4</v>
      </c>
      <c r="K1392">
        <v>7</v>
      </c>
      <c r="L1392">
        <v>1</v>
      </c>
      <c r="M1392">
        <v>0</v>
      </c>
      <c r="N1392" t="s">
        <v>23</v>
      </c>
      <c r="O1392">
        <v>2.02</v>
      </c>
      <c r="P1392">
        <v>3.31</v>
      </c>
      <c r="Q1392">
        <v>3.68</v>
      </c>
      <c r="R1392">
        <v>2.12</v>
      </c>
      <c r="S1392">
        <v>3.5</v>
      </c>
      <c r="T1392">
        <v>4</v>
      </c>
      <c r="U1392" t="str">
        <f t="shared" si="21"/>
        <v>HOME STRONGER</v>
      </c>
      <c r="V1392" t="str" cm="1">
        <f t="array" ref="V1392">_xlfn.IFS(N1392="H","HOME WIN",N1392="D","DRAW",N1392="A","AWAY WIN")</f>
        <v>HOME WIN</v>
      </c>
    </row>
    <row r="1393" spans="1:22" x14ac:dyDescent="0.45">
      <c r="A1393" t="s">
        <v>61</v>
      </c>
      <c r="B1393" s="2">
        <v>42012</v>
      </c>
      <c r="C1393" s="1">
        <v>0.70833333333333337</v>
      </c>
      <c r="D1393" t="s">
        <v>64</v>
      </c>
      <c r="E1393" t="s">
        <v>90</v>
      </c>
      <c r="F1393">
        <v>1342.35</v>
      </c>
      <c r="G1393">
        <v>1280.42</v>
      </c>
      <c r="H1393">
        <v>6</v>
      </c>
      <c r="I1393">
        <v>12</v>
      </c>
      <c r="J1393">
        <v>3</v>
      </c>
      <c r="K1393">
        <v>6</v>
      </c>
      <c r="L1393">
        <v>0</v>
      </c>
      <c r="M1393">
        <v>1</v>
      </c>
      <c r="N1393" t="s">
        <v>34</v>
      </c>
      <c r="O1393">
        <v>2.89</v>
      </c>
      <c r="P1393">
        <v>3.17</v>
      </c>
      <c r="Q1393">
        <v>2.42</v>
      </c>
      <c r="R1393">
        <v>3.06</v>
      </c>
      <c r="S1393">
        <v>3.33</v>
      </c>
      <c r="T1393">
        <v>2.59</v>
      </c>
      <c r="U1393" t="str">
        <f t="shared" si="21"/>
        <v>HOME STRONGER</v>
      </c>
      <c r="V1393" t="str" cm="1">
        <f t="array" ref="V1393">_xlfn.IFS(N1393="H","HOME WIN",N1393="D","DRAW",N1393="A","AWAY WIN")</f>
        <v>AWAY WIN</v>
      </c>
    </row>
    <row r="1394" spans="1:22" x14ac:dyDescent="0.45">
      <c r="A1394" t="s">
        <v>20</v>
      </c>
      <c r="B1394" s="2">
        <v>42012</v>
      </c>
      <c r="C1394" s="1">
        <v>0.70833333333333337</v>
      </c>
      <c r="D1394" t="s">
        <v>22</v>
      </c>
      <c r="E1394" t="s">
        <v>40</v>
      </c>
      <c r="F1394">
        <v>1228.72</v>
      </c>
      <c r="G1394">
        <v>1303.55</v>
      </c>
      <c r="H1394">
        <v>4</v>
      </c>
      <c r="I1394">
        <v>6</v>
      </c>
      <c r="J1394">
        <v>2</v>
      </c>
      <c r="K1394">
        <v>2</v>
      </c>
      <c r="L1394">
        <v>2</v>
      </c>
      <c r="M1394">
        <v>0</v>
      </c>
      <c r="N1394" t="s">
        <v>23</v>
      </c>
      <c r="O1394">
        <v>2.12</v>
      </c>
      <c r="P1394">
        <v>3.53</v>
      </c>
      <c r="Q1394">
        <v>3.23</v>
      </c>
      <c r="R1394">
        <v>2.21</v>
      </c>
      <c r="S1394">
        <v>3.75</v>
      </c>
      <c r="T1394">
        <v>3.6</v>
      </c>
      <c r="U1394" t="str">
        <f t="shared" si="21"/>
        <v>AWAY STRONGER</v>
      </c>
      <c r="V1394" t="str" cm="1">
        <f t="array" ref="V1394">_xlfn.IFS(N1394="H","HOME WIN",N1394="D","DRAW",N1394="A","AWAY WIN")</f>
        <v>HOME WIN</v>
      </c>
    </row>
    <row r="1395" spans="1:22" x14ac:dyDescent="0.45">
      <c r="A1395" t="s">
        <v>31</v>
      </c>
      <c r="B1395" s="2">
        <v>42015</v>
      </c>
      <c r="C1395" s="1">
        <v>0.52083333333333337</v>
      </c>
      <c r="D1395" t="s">
        <v>68</v>
      </c>
      <c r="E1395" t="s">
        <v>99</v>
      </c>
      <c r="F1395">
        <v>1445.3</v>
      </c>
      <c r="G1395">
        <v>1340.01</v>
      </c>
      <c r="H1395">
        <v>3</v>
      </c>
      <c r="I1395">
        <v>7</v>
      </c>
      <c r="J1395">
        <v>0</v>
      </c>
      <c r="K1395">
        <v>1</v>
      </c>
      <c r="L1395">
        <v>6</v>
      </c>
      <c r="M1395">
        <v>0</v>
      </c>
      <c r="N1395" t="s">
        <v>23</v>
      </c>
      <c r="O1395">
        <v>1.4</v>
      </c>
      <c r="P1395">
        <v>4.5</v>
      </c>
      <c r="Q1395">
        <v>7.69</v>
      </c>
      <c r="R1395">
        <v>1.45</v>
      </c>
      <c r="S1395">
        <v>5</v>
      </c>
      <c r="T1395">
        <v>8.5</v>
      </c>
      <c r="U1395" t="str">
        <f t="shared" si="21"/>
        <v>HOME STRONGER</v>
      </c>
      <c r="V1395" t="str" cm="1">
        <f t="array" ref="V1395">_xlfn.IFS(N1395="H","HOME WIN",N1395="D","DRAW",N1395="A","AWAY WIN")</f>
        <v>HOME WIN</v>
      </c>
    </row>
    <row r="1396" spans="1:22" x14ac:dyDescent="0.45">
      <c r="A1396" t="s">
        <v>20</v>
      </c>
      <c r="B1396" s="2">
        <v>42015</v>
      </c>
      <c r="C1396" s="1">
        <v>0.70833333333333337</v>
      </c>
      <c r="D1396" t="s">
        <v>103</v>
      </c>
      <c r="E1396" t="s">
        <v>48</v>
      </c>
      <c r="F1396">
        <v>1185.48</v>
      </c>
      <c r="G1396">
        <v>1346.15</v>
      </c>
      <c r="H1396">
        <v>6</v>
      </c>
      <c r="I1396">
        <v>10</v>
      </c>
      <c r="J1396">
        <v>6</v>
      </c>
      <c r="K1396">
        <v>9</v>
      </c>
      <c r="L1396">
        <v>1</v>
      </c>
      <c r="M1396">
        <v>2</v>
      </c>
      <c r="N1396" t="s">
        <v>34</v>
      </c>
      <c r="O1396">
        <v>1.83</v>
      </c>
      <c r="P1396">
        <v>3.81</v>
      </c>
      <c r="Q1396">
        <v>3.93</v>
      </c>
      <c r="R1396">
        <v>1.88</v>
      </c>
      <c r="S1396">
        <v>4.18</v>
      </c>
      <c r="T1396">
        <v>4.2</v>
      </c>
      <c r="U1396" t="str">
        <f t="shared" si="21"/>
        <v>AWAY STRONGER</v>
      </c>
      <c r="V1396" t="str" cm="1">
        <f t="array" ref="V1396">_xlfn.IFS(N1396="H","HOME WIN",N1396="D","DRAW",N1396="A","AWAY WIN")</f>
        <v>AWAY WIN</v>
      </c>
    </row>
    <row r="1397" spans="1:22" x14ac:dyDescent="0.45">
      <c r="A1397" t="s">
        <v>20</v>
      </c>
      <c r="B1397" s="2">
        <v>42015</v>
      </c>
      <c r="C1397" s="1">
        <v>0.70833333333333337</v>
      </c>
      <c r="D1397" t="s">
        <v>25</v>
      </c>
      <c r="E1397" t="s">
        <v>59</v>
      </c>
      <c r="F1397">
        <v>1475.74</v>
      </c>
      <c r="G1397">
        <v>1297.6600000000001</v>
      </c>
      <c r="H1397">
        <v>5</v>
      </c>
      <c r="I1397">
        <v>8</v>
      </c>
      <c r="J1397">
        <v>7</v>
      </c>
      <c r="K1397">
        <v>8</v>
      </c>
      <c r="L1397">
        <v>4</v>
      </c>
      <c r="M1397">
        <v>1</v>
      </c>
      <c r="N1397" t="s">
        <v>23</v>
      </c>
      <c r="O1397">
        <v>1.63</v>
      </c>
      <c r="P1397">
        <v>4.0599999999999996</v>
      </c>
      <c r="Q1397">
        <v>4.82</v>
      </c>
      <c r="R1397">
        <v>1.77</v>
      </c>
      <c r="S1397">
        <v>4.5199999999999996</v>
      </c>
      <c r="T1397">
        <v>5.01</v>
      </c>
      <c r="U1397" t="str">
        <f t="shared" si="21"/>
        <v>HOME STRONGER</v>
      </c>
      <c r="V1397" t="str" cm="1">
        <f t="array" ref="V1397">_xlfn.IFS(N1397="H","HOME WIN",N1397="D","DRAW",N1397="A","AWAY WIN")</f>
        <v>HOME WIN</v>
      </c>
    </row>
    <row r="1398" spans="1:22" x14ac:dyDescent="0.45">
      <c r="A1398" t="s">
        <v>20</v>
      </c>
      <c r="B1398" s="2">
        <v>42015</v>
      </c>
      <c r="C1398" s="1">
        <v>0.70833333333333337</v>
      </c>
      <c r="D1398" t="s">
        <v>30</v>
      </c>
      <c r="E1398" t="s">
        <v>24</v>
      </c>
      <c r="F1398">
        <v>1456.97</v>
      </c>
      <c r="G1398">
        <v>1301.3599999999999</v>
      </c>
      <c r="H1398">
        <v>9</v>
      </c>
      <c r="I1398">
        <v>15</v>
      </c>
      <c r="J1398">
        <v>7</v>
      </c>
      <c r="K1398">
        <v>11</v>
      </c>
      <c r="L1398">
        <v>4</v>
      </c>
      <c r="M1398">
        <v>3</v>
      </c>
      <c r="N1398" t="s">
        <v>23</v>
      </c>
      <c r="O1398">
        <v>1.21</v>
      </c>
      <c r="P1398">
        <v>6.72</v>
      </c>
      <c r="Q1398">
        <v>11.23</v>
      </c>
      <c r="R1398">
        <v>1.25</v>
      </c>
      <c r="S1398">
        <v>7.8</v>
      </c>
      <c r="T1398">
        <v>15</v>
      </c>
      <c r="U1398" t="str">
        <f t="shared" si="21"/>
        <v>HOME STRONGER</v>
      </c>
      <c r="V1398" t="str" cm="1">
        <f t="array" ref="V1398">_xlfn.IFS(N1398="H","HOME WIN",N1398="D","DRAW",N1398="A","AWAY WIN")</f>
        <v>HOME WIN</v>
      </c>
    </row>
    <row r="1399" spans="1:22" x14ac:dyDescent="0.45">
      <c r="A1399" t="s">
        <v>20</v>
      </c>
      <c r="B1399" s="2">
        <v>42015</v>
      </c>
      <c r="C1399" s="1">
        <v>0.70833333333333337</v>
      </c>
      <c r="D1399" t="s">
        <v>104</v>
      </c>
      <c r="E1399" t="s">
        <v>58</v>
      </c>
      <c r="F1399">
        <v>1185.48</v>
      </c>
      <c r="G1399">
        <v>1384.14</v>
      </c>
      <c r="H1399">
        <v>0</v>
      </c>
      <c r="I1399">
        <v>0</v>
      </c>
      <c r="J1399">
        <v>4</v>
      </c>
      <c r="K1399">
        <v>7</v>
      </c>
      <c r="L1399">
        <v>1</v>
      </c>
      <c r="M1399">
        <v>2</v>
      </c>
      <c r="N1399" t="s">
        <v>34</v>
      </c>
      <c r="O1399">
        <v>7.99</v>
      </c>
      <c r="P1399">
        <v>5.12</v>
      </c>
      <c r="Q1399">
        <v>1.34</v>
      </c>
      <c r="R1399">
        <v>9.5</v>
      </c>
      <c r="S1399">
        <v>5.6</v>
      </c>
      <c r="T1399">
        <v>1.39</v>
      </c>
      <c r="U1399" t="str">
        <f t="shared" si="21"/>
        <v>AWAY STRONGER</v>
      </c>
      <c r="V1399" t="str" cm="1">
        <f t="array" ref="V1399">_xlfn.IFS(N1399="H","HOME WIN",N1399="D","DRAW",N1399="A","AWAY WIN")</f>
        <v>AWAY WIN</v>
      </c>
    </row>
    <row r="1400" spans="1:22" x14ac:dyDescent="0.45">
      <c r="A1400" t="s">
        <v>20</v>
      </c>
      <c r="B1400" s="2">
        <v>42015</v>
      </c>
      <c r="C1400" s="1">
        <v>0.70833333333333337</v>
      </c>
      <c r="D1400" t="s">
        <v>22</v>
      </c>
      <c r="E1400" t="s">
        <v>88</v>
      </c>
      <c r="F1400">
        <v>1228.72</v>
      </c>
      <c r="G1400">
        <v>1246.5</v>
      </c>
      <c r="H1400">
        <v>6</v>
      </c>
      <c r="I1400">
        <v>8</v>
      </c>
      <c r="J1400">
        <v>3</v>
      </c>
      <c r="K1400">
        <v>3</v>
      </c>
      <c r="L1400">
        <v>3</v>
      </c>
      <c r="M1400">
        <v>2</v>
      </c>
      <c r="N1400" t="s">
        <v>23</v>
      </c>
      <c r="O1400">
        <v>1.44</v>
      </c>
      <c r="P1400">
        <v>4.62</v>
      </c>
      <c r="Q1400">
        <v>6.43</v>
      </c>
      <c r="R1400">
        <v>1.51</v>
      </c>
      <c r="S1400">
        <v>5.2</v>
      </c>
      <c r="T1400">
        <v>7</v>
      </c>
      <c r="U1400" t="str">
        <f t="shared" si="21"/>
        <v>AWAY STRONGER</v>
      </c>
      <c r="V1400" t="str" cm="1">
        <f t="array" ref="V1400">_xlfn.IFS(N1400="H","HOME WIN",N1400="D","DRAW",N1400="A","AWAY WIN")</f>
        <v>HOME WIN</v>
      </c>
    </row>
    <row r="1401" spans="1:22" x14ac:dyDescent="0.45">
      <c r="A1401" t="s">
        <v>31</v>
      </c>
      <c r="B1401" s="2">
        <v>42015</v>
      </c>
      <c r="C1401" s="1">
        <v>0.70833333333333337</v>
      </c>
      <c r="D1401" t="s">
        <v>44</v>
      </c>
      <c r="E1401" t="s">
        <v>57</v>
      </c>
      <c r="F1401">
        <v>1352.45</v>
      </c>
      <c r="G1401">
        <v>1418.6</v>
      </c>
      <c r="H1401">
        <v>6</v>
      </c>
      <c r="I1401">
        <v>12</v>
      </c>
      <c r="J1401">
        <v>4</v>
      </c>
      <c r="K1401">
        <v>6</v>
      </c>
      <c r="L1401">
        <v>2</v>
      </c>
      <c r="M1401">
        <v>5</v>
      </c>
      <c r="N1401" t="s">
        <v>34</v>
      </c>
      <c r="O1401">
        <v>3.34</v>
      </c>
      <c r="P1401">
        <v>3.4</v>
      </c>
      <c r="Q1401">
        <v>2.12</v>
      </c>
      <c r="R1401">
        <v>3.64</v>
      </c>
      <c r="S1401">
        <v>3.6</v>
      </c>
      <c r="T1401">
        <v>2.2000000000000002</v>
      </c>
      <c r="U1401" t="str">
        <f t="shared" si="21"/>
        <v>AWAY STRONGER</v>
      </c>
      <c r="V1401" t="str" cm="1">
        <f t="array" ref="V1401">_xlfn.IFS(N1401="H","HOME WIN",N1401="D","DRAW",N1401="A","AWAY WIN")</f>
        <v>AWAY WIN</v>
      </c>
    </row>
    <row r="1402" spans="1:22" x14ac:dyDescent="0.45">
      <c r="A1402" t="s">
        <v>65</v>
      </c>
      <c r="B1402" s="2">
        <v>42016</v>
      </c>
      <c r="C1402" s="1">
        <v>0.77083333333333337</v>
      </c>
      <c r="D1402" t="s">
        <v>72</v>
      </c>
      <c r="E1402" t="s">
        <v>79</v>
      </c>
      <c r="F1402">
        <v>1495.43</v>
      </c>
      <c r="G1402">
        <v>1411.47</v>
      </c>
      <c r="H1402">
        <v>6</v>
      </c>
      <c r="I1402">
        <v>10</v>
      </c>
      <c r="J1402">
        <v>6</v>
      </c>
      <c r="K1402">
        <v>10</v>
      </c>
      <c r="L1402">
        <v>1</v>
      </c>
      <c r="M1402">
        <v>2</v>
      </c>
      <c r="N1402" t="s">
        <v>34</v>
      </c>
      <c r="O1402">
        <v>2.23</v>
      </c>
      <c r="P1402">
        <v>3.02</v>
      </c>
      <c r="Q1402">
        <v>3.27</v>
      </c>
      <c r="R1402">
        <v>2.46</v>
      </c>
      <c r="S1402">
        <v>3.25</v>
      </c>
      <c r="T1402">
        <v>3.75</v>
      </c>
      <c r="U1402" t="str">
        <f t="shared" si="21"/>
        <v>HOME STRONGER</v>
      </c>
      <c r="V1402" t="str" cm="1">
        <f t="array" ref="V1402">_xlfn.IFS(N1402="H","HOME WIN",N1402="D","DRAW",N1402="A","AWAY WIN")</f>
        <v>AWAY WIN</v>
      </c>
    </row>
    <row r="1403" spans="1:22" x14ac:dyDescent="0.45">
      <c r="A1403" t="s">
        <v>31</v>
      </c>
      <c r="B1403" s="2">
        <v>42038</v>
      </c>
      <c r="C1403" s="1">
        <v>0.75</v>
      </c>
      <c r="D1403" t="s">
        <v>45</v>
      </c>
      <c r="E1403" t="s">
        <v>68</v>
      </c>
      <c r="F1403">
        <v>1433.38</v>
      </c>
      <c r="G1403">
        <v>1445.3</v>
      </c>
      <c r="H1403">
        <v>5</v>
      </c>
      <c r="I1403">
        <v>9</v>
      </c>
      <c r="J1403">
        <v>6</v>
      </c>
      <c r="K1403">
        <v>7</v>
      </c>
      <c r="L1403">
        <v>1</v>
      </c>
      <c r="M1403">
        <v>3</v>
      </c>
      <c r="N1403" t="s">
        <v>34</v>
      </c>
      <c r="O1403">
        <v>2.1</v>
      </c>
      <c r="P1403">
        <v>3.24</v>
      </c>
      <c r="Q1403">
        <v>3.56</v>
      </c>
      <c r="R1403">
        <v>2.17</v>
      </c>
      <c r="S1403">
        <v>3.4</v>
      </c>
      <c r="T1403">
        <v>4.05</v>
      </c>
      <c r="U1403" t="str">
        <f t="shared" si="21"/>
        <v>AWAY STRONGER</v>
      </c>
      <c r="V1403" t="str" cm="1">
        <f t="array" ref="V1403">_xlfn.IFS(N1403="H","HOME WIN",N1403="D","DRAW",N1403="A","AWAY WIN")</f>
        <v>AWAY WIN</v>
      </c>
    </row>
    <row r="1404" spans="1:22" x14ac:dyDescent="0.45">
      <c r="A1404" t="s">
        <v>35</v>
      </c>
      <c r="B1404" s="2">
        <v>42040</v>
      </c>
      <c r="C1404" s="1">
        <v>0.72916666666666663</v>
      </c>
      <c r="D1404" t="s">
        <v>47</v>
      </c>
      <c r="E1404" t="s">
        <v>36</v>
      </c>
      <c r="F1404">
        <v>1361.53</v>
      </c>
      <c r="G1404">
        <v>1412.02</v>
      </c>
      <c r="H1404">
        <v>6</v>
      </c>
      <c r="I1404">
        <v>7</v>
      </c>
      <c r="J1404">
        <v>4</v>
      </c>
      <c r="K1404">
        <v>7</v>
      </c>
      <c r="L1404">
        <v>1</v>
      </c>
      <c r="M1404">
        <v>0</v>
      </c>
      <c r="N1404" t="s">
        <v>23</v>
      </c>
      <c r="O1404">
        <v>2.52</v>
      </c>
      <c r="P1404">
        <v>3.3</v>
      </c>
      <c r="Q1404">
        <v>2.69</v>
      </c>
      <c r="R1404">
        <v>2.64</v>
      </c>
      <c r="S1404">
        <v>3.51</v>
      </c>
      <c r="T1404">
        <v>2.86</v>
      </c>
      <c r="U1404" t="str">
        <f t="shared" si="21"/>
        <v>AWAY STRONGER</v>
      </c>
      <c r="V1404" t="str" cm="1">
        <f t="array" ref="V1404">_xlfn.IFS(N1404="H","HOME WIN",N1404="D","DRAW",N1404="A","AWAY WIN")</f>
        <v>HOME WIN</v>
      </c>
    </row>
    <row r="1405" spans="1:22" x14ac:dyDescent="0.45">
      <c r="A1405" t="s">
        <v>61</v>
      </c>
      <c r="B1405" s="2">
        <v>42041</v>
      </c>
      <c r="C1405" s="1">
        <v>0.8125</v>
      </c>
      <c r="D1405" t="s">
        <v>90</v>
      </c>
      <c r="E1405" t="s">
        <v>63</v>
      </c>
      <c r="F1405">
        <v>1280.42</v>
      </c>
      <c r="G1405">
        <v>1346.78</v>
      </c>
      <c r="H1405">
        <v>6</v>
      </c>
      <c r="I1405">
        <v>6</v>
      </c>
      <c r="J1405">
        <v>4</v>
      </c>
      <c r="K1405">
        <v>7</v>
      </c>
      <c r="L1405">
        <v>1</v>
      </c>
      <c r="M1405">
        <v>0</v>
      </c>
      <c r="N1405" t="s">
        <v>23</v>
      </c>
      <c r="O1405">
        <v>1.97</v>
      </c>
      <c r="P1405">
        <v>3.31</v>
      </c>
      <c r="Q1405">
        <v>3.77</v>
      </c>
      <c r="R1405">
        <v>2.14</v>
      </c>
      <c r="S1405">
        <v>3.7</v>
      </c>
      <c r="T1405">
        <v>4.5</v>
      </c>
      <c r="U1405" t="str">
        <f t="shared" si="21"/>
        <v>AWAY STRONGER</v>
      </c>
      <c r="V1405" t="str" cm="1">
        <f t="array" ref="V1405">_xlfn.IFS(N1405="H","HOME WIN",N1405="D","DRAW",N1405="A","AWAY WIN")</f>
        <v>HOME WIN</v>
      </c>
    </row>
    <row r="1406" spans="1:22" x14ac:dyDescent="0.45">
      <c r="A1406" t="s">
        <v>61</v>
      </c>
      <c r="B1406" s="2">
        <v>42041</v>
      </c>
      <c r="C1406" s="1">
        <v>0.8125</v>
      </c>
      <c r="D1406" t="s">
        <v>94</v>
      </c>
      <c r="E1406" t="s">
        <v>85</v>
      </c>
      <c r="F1406">
        <v>1232.01</v>
      </c>
      <c r="G1406">
        <v>1345.4</v>
      </c>
      <c r="H1406">
        <v>0</v>
      </c>
      <c r="I1406">
        <v>2</v>
      </c>
      <c r="J1406">
        <v>4</v>
      </c>
      <c r="K1406">
        <v>8</v>
      </c>
      <c r="L1406">
        <v>0</v>
      </c>
      <c r="M1406">
        <v>0</v>
      </c>
      <c r="N1406" t="s">
        <v>28</v>
      </c>
      <c r="O1406">
        <v>1.63</v>
      </c>
      <c r="P1406">
        <v>3.81</v>
      </c>
      <c r="Q1406">
        <v>5.07</v>
      </c>
      <c r="R1406">
        <v>1.74</v>
      </c>
      <c r="S1406">
        <v>4.2</v>
      </c>
      <c r="T1406">
        <v>5.86</v>
      </c>
      <c r="U1406" t="str">
        <f t="shared" si="21"/>
        <v>AWAY STRONGER</v>
      </c>
      <c r="V1406" t="str" cm="1">
        <f t="array" ref="V1406">_xlfn.IFS(N1406="H","HOME WIN",N1406="D","DRAW",N1406="A","AWAY WIN")</f>
        <v>DRAW</v>
      </c>
    </row>
    <row r="1407" spans="1:22" x14ac:dyDescent="0.45">
      <c r="A1407" t="s">
        <v>41</v>
      </c>
      <c r="B1407" s="2">
        <v>42043</v>
      </c>
      <c r="C1407" s="1">
        <v>0.6875</v>
      </c>
      <c r="D1407" t="s">
        <v>51</v>
      </c>
      <c r="E1407" t="s">
        <v>87</v>
      </c>
      <c r="F1407">
        <v>1422.63</v>
      </c>
      <c r="G1407">
        <v>1326.91</v>
      </c>
      <c r="H1407">
        <v>6</v>
      </c>
      <c r="I1407">
        <v>10</v>
      </c>
      <c r="J1407">
        <v>6</v>
      </c>
      <c r="K1407">
        <v>12</v>
      </c>
      <c r="L1407">
        <v>2</v>
      </c>
      <c r="M1407">
        <v>0</v>
      </c>
      <c r="N1407" t="s">
        <v>23</v>
      </c>
      <c r="O1407">
        <v>1.29</v>
      </c>
      <c r="P1407">
        <v>5.2</v>
      </c>
      <c r="Q1407">
        <v>10.130000000000001</v>
      </c>
      <c r="R1407">
        <v>1.34</v>
      </c>
      <c r="S1407">
        <v>5.75</v>
      </c>
      <c r="T1407">
        <v>12</v>
      </c>
      <c r="U1407" t="str">
        <f t="shared" si="21"/>
        <v>HOME STRONGER</v>
      </c>
      <c r="V1407" t="str" cm="1">
        <f t="array" ref="V1407">_xlfn.IFS(N1407="H","HOME WIN",N1407="D","DRAW",N1407="A","AWAY WIN")</f>
        <v>HOME WIN</v>
      </c>
    </row>
    <row r="1408" spans="1:22" x14ac:dyDescent="0.45">
      <c r="A1408" t="s">
        <v>20</v>
      </c>
      <c r="B1408" s="2">
        <v>42043</v>
      </c>
      <c r="C1408" s="1">
        <v>0.70833333333333337</v>
      </c>
      <c r="D1408" t="s">
        <v>48</v>
      </c>
      <c r="E1408" t="s">
        <v>88</v>
      </c>
      <c r="F1408">
        <v>1346.15</v>
      </c>
      <c r="G1408">
        <v>1246.5</v>
      </c>
      <c r="H1408">
        <v>6</v>
      </c>
      <c r="I1408">
        <v>12</v>
      </c>
      <c r="J1408">
        <v>3</v>
      </c>
      <c r="K1408">
        <v>3</v>
      </c>
      <c r="L1408">
        <v>2</v>
      </c>
      <c r="M1408">
        <v>0</v>
      </c>
      <c r="N1408" t="s">
        <v>23</v>
      </c>
      <c r="O1408">
        <v>1.93</v>
      </c>
      <c r="P1408">
        <v>3.61</v>
      </c>
      <c r="Q1408">
        <v>3.68</v>
      </c>
      <c r="R1408">
        <v>2.0099999999999998</v>
      </c>
      <c r="S1408">
        <v>3.95</v>
      </c>
      <c r="T1408">
        <v>3.9</v>
      </c>
      <c r="U1408" t="str">
        <f t="shared" si="21"/>
        <v>HOME STRONGER</v>
      </c>
      <c r="V1408" t="str" cm="1">
        <f t="array" ref="V1408">_xlfn.IFS(N1408="H","HOME WIN",N1408="D","DRAW",N1408="A","AWAY WIN")</f>
        <v>HOME WIN</v>
      </c>
    </row>
    <row r="1409" spans="1:22" x14ac:dyDescent="0.45">
      <c r="A1409" t="s">
        <v>20</v>
      </c>
      <c r="B1409" s="2">
        <v>42043</v>
      </c>
      <c r="C1409" s="1">
        <v>0.70833333333333337</v>
      </c>
      <c r="D1409" t="s">
        <v>29</v>
      </c>
      <c r="E1409" t="s">
        <v>104</v>
      </c>
      <c r="F1409">
        <v>1323.35</v>
      </c>
      <c r="G1409">
        <v>1185.48</v>
      </c>
      <c r="H1409">
        <v>7</v>
      </c>
      <c r="I1409">
        <v>10</v>
      </c>
      <c r="J1409">
        <v>0</v>
      </c>
      <c r="K1409">
        <v>0</v>
      </c>
      <c r="L1409">
        <v>3</v>
      </c>
      <c r="M1409">
        <v>2</v>
      </c>
      <c r="N1409" t="s">
        <v>23</v>
      </c>
      <c r="O1409">
        <v>1.62</v>
      </c>
      <c r="P1409">
        <v>3.98</v>
      </c>
      <c r="Q1409">
        <v>5.03</v>
      </c>
      <c r="R1409">
        <v>1.71</v>
      </c>
      <c r="S1409">
        <v>4.3499999999999996</v>
      </c>
      <c r="T1409">
        <v>5.6</v>
      </c>
      <c r="U1409" t="str">
        <f t="shared" si="21"/>
        <v>HOME STRONGER</v>
      </c>
      <c r="V1409" t="str" cm="1">
        <f t="array" ref="V1409">_xlfn.IFS(N1409="H","HOME WIN",N1409="D","DRAW",N1409="A","AWAY WIN")</f>
        <v>HOME WIN</v>
      </c>
    </row>
    <row r="1410" spans="1:22" x14ac:dyDescent="0.45">
      <c r="A1410" t="s">
        <v>20</v>
      </c>
      <c r="B1410" s="2">
        <v>42043</v>
      </c>
      <c r="C1410" s="1">
        <v>0.70833333333333337</v>
      </c>
      <c r="D1410" t="s">
        <v>49</v>
      </c>
      <c r="E1410" t="s">
        <v>58</v>
      </c>
      <c r="F1410">
        <v>1248.33</v>
      </c>
      <c r="G1410">
        <v>1384.14</v>
      </c>
      <c r="H1410">
        <v>6</v>
      </c>
      <c r="I1410">
        <v>9</v>
      </c>
      <c r="J1410">
        <v>7</v>
      </c>
      <c r="K1410">
        <v>8</v>
      </c>
      <c r="L1410">
        <v>0</v>
      </c>
      <c r="M1410">
        <v>6</v>
      </c>
      <c r="N1410" t="s">
        <v>34</v>
      </c>
      <c r="O1410">
        <v>2.5499999999999998</v>
      </c>
      <c r="P1410">
        <v>3.45</v>
      </c>
      <c r="Q1410">
        <v>2.6</v>
      </c>
      <c r="R1410">
        <v>2.65</v>
      </c>
      <c r="S1410">
        <v>3.7</v>
      </c>
      <c r="T1410">
        <v>2.75</v>
      </c>
      <c r="U1410" t="str">
        <f t="shared" si="21"/>
        <v>AWAY STRONGER</v>
      </c>
      <c r="V1410" t="str" cm="1">
        <f t="array" ref="V1410">_xlfn.IFS(N1410="H","HOME WIN",N1410="D","DRAW",N1410="A","AWAY WIN")</f>
        <v>AWAY WIN</v>
      </c>
    </row>
    <row r="1411" spans="1:22" x14ac:dyDescent="0.45">
      <c r="A1411" t="s">
        <v>31</v>
      </c>
      <c r="B1411" s="2">
        <v>42043</v>
      </c>
      <c r="C1411" s="1">
        <v>0.70833333333333337</v>
      </c>
      <c r="D1411" t="s">
        <v>57</v>
      </c>
      <c r="E1411" t="s">
        <v>99</v>
      </c>
      <c r="F1411">
        <v>1418.6</v>
      </c>
      <c r="G1411">
        <v>1340.01</v>
      </c>
      <c r="H1411">
        <v>4</v>
      </c>
      <c r="I1411">
        <v>8</v>
      </c>
      <c r="J1411">
        <v>0</v>
      </c>
      <c r="K1411">
        <v>0</v>
      </c>
      <c r="L1411">
        <v>0</v>
      </c>
      <c r="M1411">
        <v>2</v>
      </c>
      <c r="N1411" t="s">
        <v>34</v>
      </c>
      <c r="O1411">
        <v>1.43</v>
      </c>
      <c r="P1411">
        <v>4.3</v>
      </c>
      <c r="Q1411">
        <v>7.41</v>
      </c>
      <c r="R1411">
        <v>1.49</v>
      </c>
      <c r="S1411">
        <v>4.75</v>
      </c>
      <c r="T1411">
        <v>8.5</v>
      </c>
      <c r="U1411" t="str">
        <f t="shared" ref="U1411:U1474" si="22">IF(F1411&gt;G1411,"HOME STRONGER","AWAY STRONGER")</f>
        <v>HOME STRONGER</v>
      </c>
      <c r="V1411" t="str" cm="1">
        <f t="array" ref="V1411">_xlfn.IFS(N1411="H","HOME WIN",N1411="D","DRAW",N1411="A","AWAY WIN")</f>
        <v>AWAY WIN</v>
      </c>
    </row>
    <row r="1412" spans="1:22" x14ac:dyDescent="0.45">
      <c r="A1412" t="s">
        <v>31</v>
      </c>
      <c r="B1412" s="2">
        <v>42045</v>
      </c>
      <c r="C1412" s="1">
        <v>0.70833333333333337</v>
      </c>
      <c r="D1412" t="s">
        <v>56</v>
      </c>
      <c r="E1412" t="s">
        <v>44</v>
      </c>
      <c r="F1412">
        <v>1412.1</v>
      </c>
      <c r="G1412">
        <v>1352.45</v>
      </c>
      <c r="H1412">
        <v>6</v>
      </c>
      <c r="I1412">
        <v>6</v>
      </c>
      <c r="J1412">
        <v>3</v>
      </c>
      <c r="K1412">
        <v>9</v>
      </c>
      <c r="L1412">
        <v>1</v>
      </c>
      <c r="M1412">
        <v>5</v>
      </c>
      <c r="N1412" t="s">
        <v>34</v>
      </c>
      <c r="O1412">
        <v>2.02</v>
      </c>
      <c r="P1412">
        <v>3.39</v>
      </c>
      <c r="Q1412">
        <v>3.62</v>
      </c>
      <c r="R1412">
        <v>2.11</v>
      </c>
      <c r="S1412">
        <v>3.64</v>
      </c>
      <c r="T1412">
        <v>4.3</v>
      </c>
      <c r="U1412" t="str">
        <f t="shared" si="22"/>
        <v>HOME STRONGER</v>
      </c>
      <c r="V1412" t="str" cm="1">
        <f t="array" ref="V1412">_xlfn.IFS(N1412="H","HOME WIN",N1412="D","DRAW",N1412="A","AWAY WIN")</f>
        <v>AWAY WIN</v>
      </c>
    </row>
    <row r="1413" spans="1:22" x14ac:dyDescent="0.45">
      <c r="A1413" t="s">
        <v>61</v>
      </c>
      <c r="B1413" s="2">
        <v>42046</v>
      </c>
      <c r="C1413" s="1">
        <v>0.8125</v>
      </c>
      <c r="D1413" t="s">
        <v>64</v>
      </c>
      <c r="E1413" t="s">
        <v>80</v>
      </c>
      <c r="F1413">
        <v>1342.35</v>
      </c>
      <c r="G1413">
        <v>1363.77</v>
      </c>
      <c r="H1413">
        <v>3</v>
      </c>
      <c r="I1413">
        <v>9</v>
      </c>
      <c r="J1413">
        <v>3</v>
      </c>
      <c r="K1413">
        <v>6</v>
      </c>
      <c r="L1413">
        <v>1</v>
      </c>
      <c r="M1413">
        <v>1</v>
      </c>
      <c r="N1413" t="s">
        <v>28</v>
      </c>
      <c r="O1413">
        <v>2.75</v>
      </c>
      <c r="P1413">
        <v>3.25</v>
      </c>
      <c r="Q1413">
        <v>2.48</v>
      </c>
      <c r="R1413">
        <v>3.1</v>
      </c>
      <c r="S1413">
        <v>3.45</v>
      </c>
      <c r="T1413">
        <v>2.66</v>
      </c>
      <c r="U1413" t="str">
        <f t="shared" si="22"/>
        <v>AWAY STRONGER</v>
      </c>
      <c r="V1413" t="str" cm="1">
        <f t="array" ref="V1413">_xlfn.IFS(N1413="H","HOME WIN",N1413="D","DRAW",N1413="A","AWAY WIN")</f>
        <v>DRAW</v>
      </c>
    </row>
    <row r="1414" spans="1:22" x14ac:dyDescent="0.45">
      <c r="A1414" t="s">
        <v>35</v>
      </c>
      <c r="B1414" s="2">
        <v>42047</v>
      </c>
      <c r="C1414" s="1">
        <v>0.72916666666666663</v>
      </c>
      <c r="D1414" t="s">
        <v>100</v>
      </c>
      <c r="E1414" t="s">
        <v>36</v>
      </c>
      <c r="F1414">
        <v>1418.42</v>
      </c>
      <c r="G1414">
        <v>1412.02</v>
      </c>
      <c r="H1414">
        <v>3</v>
      </c>
      <c r="I1414">
        <v>6</v>
      </c>
      <c r="J1414">
        <v>4</v>
      </c>
      <c r="K1414">
        <v>5</v>
      </c>
      <c r="L1414">
        <v>1</v>
      </c>
      <c r="M1414">
        <v>3</v>
      </c>
      <c r="N1414" t="s">
        <v>34</v>
      </c>
      <c r="O1414">
        <v>2.08</v>
      </c>
      <c r="P1414">
        <v>3.34</v>
      </c>
      <c r="Q1414">
        <v>3.43</v>
      </c>
      <c r="R1414">
        <v>2.15</v>
      </c>
      <c r="S1414">
        <v>3.54</v>
      </c>
      <c r="T1414">
        <v>3.82</v>
      </c>
      <c r="U1414" t="str">
        <f t="shared" si="22"/>
        <v>HOME STRONGER</v>
      </c>
      <c r="V1414" t="str" cm="1">
        <f t="array" ref="V1414">_xlfn.IFS(N1414="H","HOME WIN",N1414="D","DRAW",N1414="A","AWAY WIN")</f>
        <v>AWAY WIN</v>
      </c>
    </row>
    <row r="1415" spans="1:22" x14ac:dyDescent="0.45">
      <c r="A1415" t="s">
        <v>61</v>
      </c>
      <c r="B1415" s="2">
        <v>42047</v>
      </c>
      <c r="C1415" s="1">
        <v>0.8125</v>
      </c>
      <c r="D1415" t="s">
        <v>90</v>
      </c>
      <c r="E1415" t="s">
        <v>64</v>
      </c>
      <c r="F1415">
        <v>1280.42</v>
      </c>
      <c r="G1415">
        <v>1342.35</v>
      </c>
      <c r="H1415">
        <v>9</v>
      </c>
      <c r="I1415">
        <v>9</v>
      </c>
      <c r="J1415">
        <v>4</v>
      </c>
      <c r="K1415">
        <v>7</v>
      </c>
      <c r="L1415">
        <v>4</v>
      </c>
      <c r="M1415">
        <v>1</v>
      </c>
      <c r="N1415" t="s">
        <v>23</v>
      </c>
      <c r="O1415">
        <v>1.56</v>
      </c>
      <c r="P1415">
        <v>3.97</v>
      </c>
      <c r="Q1415">
        <v>5.68</v>
      </c>
      <c r="R1415">
        <v>1.67</v>
      </c>
      <c r="S1415">
        <v>4.33</v>
      </c>
      <c r="T1415">
        <v>6.5</v>
      </c>
      <c r="U1415" t="str">
        <f t="shared" si="22"/>
        <v>AWAY STRONGER</v>
      </c>
      <c r="V1415" t="str" cm="1">
        <f t="array" ref="V1415">_xlfn.IFS(N1415="H","HOME WIN",N1415="D","DRAW",N1415="A","AWAY WIN")</f>
        <v>HOME WIN</v>
      </c>
    </row>
    <row r="1416" spans="1:22" x14ac:dyDescent="0.45">
      <c r="A1416" t="s">
        <v>61</v>
      </c>
      <c r="B1416" s="2">
        <v>42049</v>
      </c>
      <c r="C1416" s="1">
        <v>0.60416666666666663</v>
      </c>
      <c r="D1416" t="s">
        <v>63</v>
      </c>
      <c r="E1416" t="s">
        <v>85</v>
      </c>
      <c r="F1416">
        <v>1346.78</v>
      </c>
      <c r="G1416">
        <v>1345.4</v>
      </c>
      <c r="H1416">
        <v>3</v>
      </c>
      <c r="I1416">
        <v>4</v>
      </c>
      <c r="J1416">
        <v>4</v>
      </c>
      <c r="K1416">
        <v>6</v>
      </c>
      <c r="L1416">
        <v>2</v>
      </c>
      <c r="M1416">
        <v>0</v>
      </c>
      <c r="N1416" t="s">
        <v>23</v>
      </c>
      <c r="O1416">
        <v>2.31</v>
      </c>
      <c r="P1416">
        <v>3.11</v>
      </c>
      <c r="Q1416">
        <v>3.15</v>
      </c>
      <c r="R1416">
        <v>2.4300000000000002</v>
      </c>
      <c r="S1416">
        <v>3.2</v>
      </c>
      <c r="T1416">
        <v>3.5</v>
      </c>
      <c r="U1416" t="str">
        <f t="shared" si="22"/>
        <v>HOME STRONGER</v>
      </c>
      <c r="V1416" t="str" cm="1">
        <f t="array" ref="V1416">_xlfn.IFS(N1416="H","HOME WIN",N1416="D","DRAW",N1416="A","AWAY WIN")</f>
        <v>HOME WIN</v>
      </c>
    </row>
    <row r="1417" spans="1:22" x14ac:dyDescent="0.45">
      <c r="A1417" t="s">
        <v>35</v>
      </c>
      <c r="B1417" s="2">
        <v>42049</v>
      </c>
      <c r="C1417" s="1">
        <v>0.72916666666666663</v>
      </c>
      <c r="D1417" t="s">
        <v>100</v>
      </c>
      <c r="E1417" t="s">
        <v>47</v>
      </c>
      <c r="F1417">
        <v>1418.42</v>
      </c>
      <c r="G1417">
        <v>1361.53</v>
      </c>
      <c r="H1417">
        <v>0</v>
      </c>
      <c r="I1417">
        <v>6</v>
      </c>
      <c r="J1417">
        <v>9</v>
      </c>
      <c r="K1417">
        <v>12</v>
      </c>
      <c r="L1417">
        <v>2</v>
      </c>
      <c r="M1417">
        <v>0</v>
      </c>
      <c r="N1417" t="s">
        <v>23</v>
      </c>
      <c r="O1417">
        <v>1.75</v>
      </c>
      <c r="P1417">
        <v>3.62</v>
      </c>
      <c r="Q1417">
        <v>4.45</v>
      </c>
      <c r="R1417">
        <v>1.9</v>
      </c>
      <c r="S1417">
        <v>3.89</v>
      </c>
      <c r="T1417">
        <v>4.91</v>
      </c>
      <c r="U1417" t="str">
        <f t="shared" si="22"/>
        <v>HOME STRONGER</v>
      </c>
      <c r="V1417" t="str" cm="1">
        <f t="array" ref="V1417">_xlfn.IFS(N1417="H","HOME WIN",N1417="D","DRAW",N1417="A","AWAY WIN")</f>
        <v>HOME WIN</v>
      </c>
    </row>
    <row r="1418" spans="1:22" x14ac:dyDescent="0.45">
      <c r="A1418" t="s">
        <v>61</v>
      </c>
      <c r="B1418" s="2">
        <v>42050</v>
      </c>
      <c r="C1418" s="1">
        <v>0.70833333333333337</v>
      </c>
      <c r="D1418" t="s">
        <v>62</v>
      </c>
      <c r="E1418" t="s">
        <v>80</v>
      </c>
      <c r="F1418">
        <v>1589.51</v>
      </c>
      <c r="G1418">
        <v>1363.77</v>
      </c>
      <c r="H1418">
        <v>9</v>
      </c>
      <c r="I1418">
        <v>12</v>
      </c>
      <c r="J1418">
        <v>1</v>
      </c>
      <c r="K1418">
        <v>4</v>
      </c>
      <c r="L1418">
        <v>1</v>
      </c>
      <c r="M1418">
        <v>3</v>
      </c>
      <c r="N1418" t="s">
        <v>34</v>
      </c>
      <c r="O1418">
        <v>1.55</v>
      </c>
      <c r="P1418">
        <v>3.88</v>
      </c>
      <c r="Q1418">
        <v>5.96</v>
      </c>
      <c r="R1418">
        <v>1.62</v>
      </c>
      <c r="S1418">
        <v>4.21</v>
      </c>
      <c r="T1418">
        <v>7</v>
      </c>
      <c r="U1418" t="str">
        <f t="shared" si="22"/>
        <v>HOME STRONGER</v>
      </c>
      <c r="V1418" t="str" cm="1">
        <f t="array" ref="V1418">_xlfn.IFS(N1418="H","HOME WIN",N1418="D","DRAW",N1418="A","AWAY WIN")</f>
        <v>AWAY WIN</v>
      </c>
    </row>
    <row r="1419" spans="1:22" x14ac:dyDescent="0.45">
      <c r="A1419" t="s">
        <v>61</v>
      </c>
      <c r="B1419" s="2">
        <v>42055</v>
      </c>
      <c r="C1419" s="1">
        <v>0.70833333333333337</v>
      </c>
      <c r="D1419" t="s">
        <v>64</v>
      </c>
      <c r="E1419" t="s">
        <v>90</v>
      </c>
      <c r="F1419">
        <v>1351.93</v>
      </c>
      <c r="G1419">
        <v>1280.42</v>
      </c>
      <c r="H1419">
        <v>4</v>
      </c>
      <c r="I1419">
        <v>7</v>
      </c>
      <c r="J1419">
        <v>7</v>
      </c>
      <c r="K1419">
        <v>13</v>
      </c>
      <c r="L1419">
        <v>1</v>
      </c>
      <c r="M1419">
        <v>1</v>
      </c>
      <c r="N1419" t="s">
        <v>28</v>
      </c>
      <c r="O1419">
        <v>2.73</v>
      </c>
      <c r="P1419">
        <v>3.14</v>
      </c>
      <c r="Q1419">
        <v>2.59</v>
      </c>
      <c r="R1419">
        <v>3.1</v>
      </c>
      <c r="S1419">
        <v>3.3</v>
      </c>
      <c r="T1419">
        <v>2.7</v>
      </c>
      <c r="U1419" t="str">
        <f t="shared" si="22"/>
        <v>HOME STRONGER</v>
      </c>
      <c r="V1419" t="str" cm="1">
        <f t="array" ref="V1419">_xlfn.IFS(N1419="H","HOME WIN",N1419="D","DRAW",N1419="A","AWAY WIN")</f>
        <v>DRAW</v>
      </c>
    </row>
    <row r="1420" spans="1:22" x14ac:dyDescent="0.45">
      <c r="A1420" t="s">
        <v>31</v>
      </c>
      <c r="B1420" s="2">
        <v>42056</v>
      </c>
      <c r="C1420" s="1">
        <v>0.66666666666666663</v>
      </c>
      <c r="D1420" t="s">
        <v>32</v>
      </c>
      <c r="E1420" t="s">
        <v>45</v>
      </c>
      <c r="F1420">
        <v>1248.05</v>
      </c>
      <c r="G1420">
        <v>1433.38</v>
      </c>
      <c r="H1420">
        <v>4</v>
      </c>
      <c r="I1420">
        <v>5</v>
      </c>
      <c r="J1420">
        <v>4</v>
      </c>
      <c r="K1420">
        <v>8</v>
      </c>
      <c r="L1420">
        <v>1</v>
      </c>
      <c r="M1420">
        <v>3</v>
      </c>
      <c r="N1420" t="s">
        <v>34</v>
      </c>
      <c r="O1420">
        <v>3.51</v>
      </c>
      <c r="P1420">
        <v>3.27</v>
      </c>
      <c r="Q1420">
        <v>2.1</v>
      </c>
      <c r="R1420">
        <v>3.83</v>
      </c>
      <c r="S1420">
        <v>3.46</v>
      </c>
      <c r="T1420">
        <v>2.21</v>
      </c>
      <c r="U1420" t="str">
        <f t="shared" si="22"/>
        <v>AWAY STRONGER</v>
      </c>
      <c r="V1420" t="str" cm="1">
        <f t="array" ref="V1420">_xlfn.IFS(N1420="H","HOME WIN",N1420="D","DRAW",N1420="A","AWAY WIN")</f>
        <v>AWAY WIN</v>
      </c>
    </row>
    <row r="1421" spans="1:22" x14ac:dyDescent="0.45">
      <c r="A1421" t="s">
        <v>35</v>
      </c>
      <c r="B1421" s="2">
        <v>42057</v>
      </c>
      <c r="C1421" s="1">
        <v>0.54166666666666663</v>
      </c>
      <c r="D1421" t="s">
        <v>36</v>
      </c>
      <c r="E1421" t="s">
        <v>39</v>
      </c>
      <c r="F1421">
        <v>1405</v>
      </c>
      <c r="G1421">
        <v>1662.76</v>
      </c>
      <c r="H1421">
        <v>4</v>
      </c>
      <c r="I1421">
        <v>7</v>
      </c>
      <c r="J1421">
        <v>7</v>
      </c>
      <c r="K1421">
        <v>10</v>
      </c>
      <c r="L1421">
        <v>2</v>
      </c>
      <c r="M1421">
        <v>2</v>
      </c>
      <c r="N1421" t="s">
        <v>28</v>
      </c>
      <c r="O1421">
        <v>5.07</v>
      </c>
      <c r="P1421">
        <v>4.0199999999999996</v>
      </c>
      <c r="Q1421">
        <v>1.61</v>
      </c>
      <c r="R1421">
        <v>7</v>
      </c>
      <c r="S1421">
        <v>4.5999999999999996</v>
      </c>
      <c r="T1421">
        <v>1.73</v>
      </c>
      <c r="U1421" t="str">
        <f t="shared" si="22"/>
        <v>AWAY STRONGER</v>
      </c>
      <c r="V1421" t="str" cm="1">
        <f t="array" ref="V1421">_xlfn.IFS(N1421="H","HOME WIN",N1421="D","DRAW",N1421="A","AWAY WIN")</f>
        <v>DRAW</v>
      </c>
    </row>
    <row r="1422" spans="1:22" x14ac:dyDescent="0.45">
      <c r="A1422" t="s">
        <v>31</v>
      </c>
      <c r="B1422" s="2">
        <v>42057</v>
      </c>
      <c r="C1422" s="1">
        <v>0.75</v>
      </c>
      <c r="D1422" t="s">
        <v>68</v>
      </c>
      <c r="E1422" t="s">
        <v>57</v>
      </c>
      <c r="F1422">
        <v>1445.3</v>
      </c>
      <c r="G1422">
        <v>1418.6</v>
      </c>
      <c r="H1422">
        <v>9</v>
      </c>
      <c r="I1422">
        <v>9</v>
      </c>
      <c r="J1422">
        <v>4</v>
      </c>
      <c r="K1422">
        <v>7</v>
      </c>
      <c r="L1422">
        <v>1</v>
      </c>
      <c r="M1422">
        <v>0</v>
      </c>
      <c r="N1422" t="s">
        <v>23</v>
      </c>
      <c r="O1422">
        <v>2.4700000000000002</v>
      </c>
      <c r="P1422">
        <v>3.14</v>
      </c>
      <c r="Q1422">
        <v>2.89</v>
      </c>
      <c r="R1422">
        <v>2.6</v>
      </c>
      <c r="S1422">
        <v>3.3</v>
      </c>
      <c r="T1422">
        <v>3.06</v>
      </c>
      <c r="U1422" t="str">
        <f t="shared" si="22"/>
        <v>HOME STRONGER</v>
      </c>
      <c r="V1422" t="str" cm="1">
        <f t="array" ref="V1422">_xlfn.IFS(N1422="H","HOME WIN",N1422="D","DRAW",N1422="A","AWAY WIN")</f>
        <v>HOME WIN</v>
      </c>
    </row>
    <row r="1423" spans="1:22" x14ac:dyDescent="0.45">
      <c r="A1423" t="s">
        <v>31</v>
      </c>
      <c r="B1423" s="2">
        <v>42058</v>
      </c>
      <c r="C1423" s="1">
        <v>0.75</v>
      </c>
      <c r="D1423" t="s">
        <v>55</v>
      </c>
      <c r="E1423" t="s">
        <v>44</v>
      </c>
      <c r="F1423">
        <v>1488.8</v>
      </c>
      <c r="G1423">
        <v>1352.45</v>
      </c>
      <c r="H1423">
        <v>4</v>
      </c>
      <c r="I1423">
        <v>7</v>
      </c>
      <c r="J1423">
        <v>6</v>
      </c>
      <c r="K1423">
        <v>9</v>
      </c>
      <c r="L1423">
        <v>3</v>
      </c>
      <c r="M1423">
        <v>0</v>
      </c>
      <c r="N1423" t="s">
        <v>23</v>
      </c>
      <c r="O1423">
        <v>1.57</v>
      </c>
      <c r="P1423">
        <v>3.93</v>
      </c>
      <c r="Q1423">
        <v>5.71</v>
      </c>
      <c r="R1423">
        <v>1.62</v>
      </c>
      <c r="S1423">
        <v>4.2699999999999996</v>
      </c>
      <c r="T1423">
        <v>6.33</v>
      </c>
      <c r="U1423" t="str">
        <f t="shared" si="22"/>
        <v>HOME STRONGER</v>
      </c>
      <c r="V1423" t="str" cm="1">
        <f t="array" ref="V1423">_xlfn.IFS(N1423="H","HOME WIN",N1423="D","DRAW",N1423="A","AWAY WIN")</f>
        <v>HOME WIN</v>
      </c>
    </row>
    <row r="1424" spans="1:22" x14ac:dyDescent="0.45">
      <c r="A1424" t="s">
        <v>61</v>
      </c>
      <c r="B1424" s="2">
        <v>42063</v>
      </c>
      <c r="C1424" s="1">
        <v>0.60416666666666663</v>
      </c>
      <c r="D1424" t="s">
        <v>94</v>
      </c>
      <c r="E1424" t="s">
        <v>85</v>
      </c>
      <c r="F1424">
        <v>1233.28</v>
      </c>
      <c r="G1424">
        <v>1336.56</v>
      </c>
      <c r="H1424">
        <v>3</v>
      </c>
      <c r="I1424">
        <v>3</v>
      </c>
      <c r="J1424">
        <v>4</v>
      </c>
      <c r="K1424">
        <v>7</v>
      </c>
      <c r="L1424">
        <v>2</v>
      </c>
      <c r="M1424">
        <v>0</v>
      </c>
      <c r="N1424" t="s">
        <v>23</v>
      </c>
      <c r="O1424">
        <v>2.64</v>
      </c>
      <c r="P1424">
        <v>3.08</v>
      </c>
      <c r="Q1424">
        <v>2.7</v>
      </c>
      <c r="R1424">
        <v>2.9</v>
      </c>
      <c r="S1424">
        <v>3.25</v>
      </c>
      <c r="T1424">
        <v>2.9</v>
      </c>
      <c r="U1424" t="str">
        <f t="shared" si="22"/>
        <v>AWAY STRONGER</v>
      </c>
      <c r="V1424" t="str" cm="1">
        <f t="array" ref="V1424">_xlfn.IFS(N1424="H","HOME WIN",N1424="D","DRAW",N1424="A","AWAY WIN")</f>
        <v>HOME WIN</v>
      </c>
    </row>
    <row r="1425" spans="1:22" x14ac:dyDescent="0.45">
      <c r="A1425" t="s">
        <v>31</v>
      </c>
      <c r="B1425" s="2">
        <v>42063</v>
      </c>
      <c r="C1425" s="1">
        <v>0.66666666666666663</v>
      </c>
      <c r="D1425" t="s">
        <v>99</v>
      </c>
      <c r="E1425" t="s">
        <v>56</v>
      </c>
      <c r="F1425">
        <v>1340.01</v>
      </c>
      <c r="G1425">
        <v>1412.1</v>
      </c>
      <c r="H1425">
        <v>3</v>
      </c>
      <c r="I1425">
        <v>3</v>
      </c>
      <c r="J1425">
        <v>3</v>
      </c>
      <c r="K1425">
        <v>6</v>
      </c>
      <c r="L1425">
        <v>1</v>
      </c>
      <c r="M1425">
        <v>0</v>
      </c>
      <c r="N1425" t="s">
        <v>23</v>
      </c>
      <c r="O1425">
        <v>2.7</v>
      </c>
      <c r="P1425">
        <v>3.19</v>
      </c>
      <c r="Q1425">
        <v>2.62</v>
      </c>
      <c r="R1425">
        <v>2.93</v>
      </c>
      <c r="S1425">
        <v>3.35</v>
      </c>
      <c r="T1425">
        <v>2.89</v>
      </c>
      <c r="U1425" t="str">
        <f t="shared" si="22"/>
        <v>AWAY STRONGER</v>
      </c>
      <c r="V1425" t="str" cm="1">
        <f t="array" ref="V1425">_xlfn.IFS(N1425="H","HOME WIN",N1425="D","DRAW",N1425="A","AWAY WIN")</f>
        <v>HOME WIN</v>
      </c>
    </row>
    <row r="1426" spans="1:22" x14ac:dyDescent="0.45">
      <c r="A1426" t="s">
        <v>35</v>
      </c>
      <c r="B1426" s="2">
        <v>42063</v>
      </c>
      <c r="C1426" s="1">
        <v>0.72916666666666663</v>
      </c>
      <c r="D1426" t="s">
        <v>36</v>
      </c>
      <c r="E1426" t="s">
        <v>47</v>
      </c>
      <c r="F1426">
        <v>1405</v>
      </c>
      <c r="G1426">
        <v>1354.47</v>
      </c>
      <c r="H1426">
        <v>4</v>
      </c>
      <c r="I1426">
        <v>5</v>
      </c>
      <c r="J1426">
        <v>4</v>
      </c>
      <c r="K1426">
        <v>10</v>
      </c>
      <c r="L1426">
        <v>2</v>
      </c>
      <c r="M1426">
        <v>2</v>
      </c>
      <c r="N1426" t="s">
        <v>28</v>
      </c>
      <c r="O1426">
        <v>1.84</v>
      </c>
      <c r="P1426">
        <v>3.54</v>
      </c>
      <c r="Q1426">
        <v>4.0599999999999996</v>
      </c>
      <c r="R1426">
        <v>2</v>
      </c>
      <c r="S1426">
        <v>3.7</v>
      </c>
      <c r="T1426">
        <v>4.5999999999999996</v>
      </c>
      <c r="U1426" t="str">
        <f t="shared" si="22"/>
        <v>HOME STRONGER</v>
      </c>
      <c r="V1426" t="str" cm="1">
        <f t="array" ref="V1426">_xlfn.IFS(N1426="H","HOME WIN",N1426="D","DRAW",N1426="A","AWAY WIN")</f>
        <v>DRAW</v>
      </c>
    </row>
    <row r="1427" spans="1:22" x14ac:dyDescent="0.45">
      <c r="A1427" t="s">
        <v>31</v>
      </c>
      <c r="B1427" s="2">
        <v>42068</v>
      </c>
      <c r="C1427" s="1">
        <v>0.54166666666666663</v>
      </c>
      <c r="D1427" t="s">
        <v>93</v>
      </c>
      <c r="E1427" t="s">
        <v>56</v>
      </c>
      <c r="F1427">
        <v>1278.69</v>
      </c>
      <c r="G1427">
        <v>1383.23</v>
      </c>
      <c r="H1427">
        <v>0</v>
      </c>
      <c r="I1427">
        <v>2</v>
      </c>
      <c r="J1427">
        <v>0</v>
      </c>
      <c r="K1427">
        <v>3</v>
      </c>
      <c r="L1427">
        <v>2</v>
      </c>
      <c r="M1427">
        <v>1</v>
      </c>
      <c r="N1427" t="s">
        <v>23</v>
      </c>
      <c r="O1427">
        <v>3.13</v>
      </c>
      <c r="P1427">
        <v>3.3</v>
      </c>
      <c r="Q1427">
        <v>2.25</v>
      </c>
      <c r="R1427">
        <v>3.36</v>
      </c>
      <c r="S1427">
        <v>3.51</v>
      </c>
      <c r="T1427">
        <v>2.35</v>
      </c>
      <c r="U1427" t="str">
        <f t="shared" si="22"/>
        <v>AWAY STRONGER</v>
      </c>
      <c r="V1427" t="str" cm="1">
        <f t="array" ref="V1427">_xlfn.IFS(N1427="H","HOME WIN",N1427="D","DRAW",N1427="A","AWAY WIN")</f>
        <v>HOME WIN</v>
      </c>
    </row>
    <row r="1428" spans="1:22" x14ac:dyDescent="0.45">
      <c r="A1428" t="s">
        <v>41</v>
      </c>
      <c r="B1428" s="2">
        <v>42068</v>
      </c>
      <c r="C1428" s="1">
        <v>0.58333333333333337</v>
      </c>
      <c r="D1428" t="s">
        <v>71</v>
      </c>
      <c r="E1428" t="s">
        <v>51</v>
      </c>
      <c r="F1428">
        <v>1233.67</v>
      </c>
      <c r="G1428">
        <v>1422.63</v>
      </c>
      <c r="H1428">
        <v>4</v>
      </c>
      <c r="I1428">
        <v>10</v>
      </c>
      <c r="J1428">
        <v>9</v>
      </c>
      <c r="K1428">
        <v>12</v>
      </c>
      <c r="L1428">
        <v>0</v>
      </c>
      <c r="M1428">
        <v>1</v>
      </c>
      <c r="N1428" t="s">
        <v>34</v>
      </c>
      <c r="O1428">
        <v>4.95</v>
      </c>
      <c r="P1428">
        <v>3.75</v>
      </c>
      <c r="Q1428">
        <v>1.67</v>
      </c>
      <c r="R1428">
        <v>5.4</v>
      </c>
      <c r="S1428">
        <v>4.0999999999999996</v>
      </c>
      <c r="T1428">
        <v>1.75</v>
      </c>
      <c r="U1428" t="str">
        <f t="shared" si="22"/>
        <v>AWAY STRONGER</v>
      </c>
      <c r="V1428" t="str" cm="1">
        <f t="array" ref="V1428">_xlfn.IFS(N1428="H","HOME WIN",N1428="D","DRAW",N1428="A","AWAY WIN")</f>
        <v>AWAY WIN</v>
      </c>
    </row>
    <row r="1429" spans="1:22" x14ac:dyDescent="0.45">
      <c r="A1429" t="s">
        <v>20</v>
      </c>
      <c r="B1429" s="2">
        <v>42068</v>
      </c>
      <c r="C1429" s="1">
        <v>0.60416666666666663</v>
      </c>
      <c r="D1429" t="s">
        <v>88</v>
      </c>
      <c r="E1429" t="s">
        <v>49</v>
      </c>
      <c r="F1429">
        <v>1246.5</v>
      </c>
      <c r="G1429">
        <v>1248.33</v>
      </c>
      <c r="H1429">
        <v>3</v>
      </c>
      <c r="I1429">
        <v>3</v>
      </c>
      <c r="J1429">
        <v>6</v>
      </c>
      <c r="K1429">
        <v>6</v>
      </c>
      <c r="L1429">
        <v>3</v>
      </c>
      <c r="M1429">
        <v>1</v>
      </c>
      <c r="N1429" t="s">
        <v>23</v>
      </c>
      <c r="O1429">
        <v>2.06</v>
      </c>
      <c r="P1429">
        <v>3.39</v>
      </c>
      <c r="Q1429">
        <v>3.5</v>
      </c>
      <c r="R1429">
        <v>2.1800000000000002</v>
      </c>
      <c r="S1429">
        <v>3.6</v>
      </c>
      <c r="T1429">
        <v>4</v>
      </c>
      <c r="U1429" t="str">
        <f t="shared" si="22"/>
        <v>AWAY STRONGER</v>
      </c>
      <c r="V1429" t="str" cm="1">
        <f t="array" ref="V1429">_xlfn.IFS(N1429="H","HOME WIN",N1429="D","DRAW",N1429="A","AWAY WIN")</f>
        <v>HOME WIN</v>
      </c>
    </row>
    <row r="1430" spans="1:22" x14ac:dyDescent="0.45">
      <c r="A1430" t="s">
        <v>41</v>
      </c>
      <c r="B1430" s="2">
        <v>42068</v>
      </c>
      <c r="C1430" s="1">
        <v>0.6875</v>
      </c>
      <c r="D1430" t="s">
        <v>70</v>
      </c>
      <c r="E1430" t="s">
        <v>43</v>
      </c>
      <c r="F1430">
        <v>1394.81</v>
      </c>
      <c r="G1430">
        <v>1311.78</v>
      </c>
      <c r="H1430">
        <v>4</v>
      </c>
      <c r="I1430">
        <v>10</v>
      </c>
      <c r="J1430">
        <v>3</v>
      </c>
      <c r="K1430">
        <v>3</v>
      </c>
      <c r="L1430">
        <v>5</v>
      </c>
      <c r="M1430">
        <v>1</v>
      </c>
      <c r="N1430" t="s">
        <v>23</v>
      </c>
      <c r="O1430">
        <v>1.47</v>
      </c>
      <c r="P1430">
        <v>4.18</v>
      </c>
      <c r="Q1430">
        <v>6.84</v>
      </c>
      <c r="R1430">
        <v>1.53</v>
      </c>
      <c r="S1430">
        <v>4.6100000000000003</v>
      </c>
      <c r="T1430">
        <v>7.9</v>
      </c>
      <c r="U1430" t="str">
        <f t="shared" si="22"/>
        <v>HOME STRONGER</v>
      </c>
      <c r="V1430" t="str" cm="1">
        <f t="array" ref="V1430">_xlfn.IFS(N1430="H","HOME WIN",N1430="D","DRAW",N1430="A","AWAY WIN")</f>
        <v>HOME WIN</v>
      </c>
    </row>
    <row r="1431" spans="1:22" x14ac:dyDescent="0.45">
      <c r="A1431" t="s">
        <v>20</v>
      </c>
      <c r="B1431" s="2">
        <v>42068</v>
      </c>
      <c r="C1431" s="1">
        <v>0.70833333333333337</v>
      </c>
      <c r="D1431" t="s">
        <v>24</v>
      </c>
      <c r="E1431" t="s">
        <v>104</v>
      </c>
      <c r="F1431">
        <v>1301.3599999999999</v>
      </c>
      <c r="G1431">
        <v>1185.48</v>
      </c>
      <c r="H1431">
        <v>4</v>
      </c>
      <c r="I1431">
        <v>10</v>
      </c>
      <c r="J1431">
        <v>0</v>
      </c>
      <c r="K1431">
        <v>0</v>
      </c>
      <c r="L1431">
        <v>2</v>
      </c>
      <c r="M1431">
        <v>1</v>
      </c>
      <c r="N1431" t="s">
        <v>23</v>
      </c>
      <c r="O1431">
        <v>1.8</v>
      </c>
      <c r="P1431">
        <v>3.61</v>
      </c>
      <c r="Q1431">
        <v>4.33</v>
      </c>
      <c r="R1431">
        <v>1.86</v>
      </c>
      <c r="S1431">
        <v>3.95</v>
      </c>
      <c r="T1431">
        <v>5</v>
      </c>
      <c r="U1431" t="str">
        <f t="shared" si="22"/>
        <v>HOME STRONGER</v>
      </c>
      <c r="V1431" t="str" cm="1">
        <f t="array" ref="V1431">_xlfn.IFS(N1431="H","HOME WIN",N1431="D","DRAW",N1431="A","AWAY WIN")</f>
        <v>HOME WIN</v>
      </c>
    </row>
    <row r="1432" spans="1:22" x14ac:dyDescent="0.45">
      <c r="A1432" t="s">
        <v>20</v>
      </c>
      <c r="B1432" s="2">
        <v>42068</v>
      </c>
      <c r="C1432" s="1">
        <v>0.70833333333333337</v>
      </c>
      <c r="D1432" t="s">
        <v>29</v>
      </c>
      <c r="E1432" t="s">
        <v>40</v>
      </c>
      <c r="F1432">
        <v>1323.35</v>
      </c>
      <c r="G1432">
        <v>1303.55</v>
      </c>
      <c r="H1432">
        <v>7</v>
      </c>
      <c r="I1432">
        <v>10</v>
      </c>
      <c r="J1432">
        <v>2</v>
      </c>
      <c r="K1432">
        <v>3</v>
      </c>
      <c r="L1432">
        <v>1</v>
      </c>
      <c r="M1432">
        <v>1</v>
      </c>
      <c r="N1432" t="s">
        <v>28</v>
      </c>
      <c r="O1432">
        <v>2.5099999999999998</v>
      </c>
      <c r="P1432">
        <v>3.39</v>
      </c>
      <c r="Q1432">
        <v>2.67</v>
      </c>
      <c r="R1432">
        <v>2.67</v>
      </c>
      <c r="S1432">
        <v>3.65</v>
      </c>
      <c r="T1432">
        <v>3</v>
      </c>
      <c r="U1432" t="str">
        <f t="shared" si="22"/>
        <v>HOME STRONGER</v>
      </c>
      <c r="V1432" t="str" cm="1">
        <f t="array" ref="V1432">_xlfn.IFS(N1432="H","HOME WIN",N1432="D","DRAW",N1432="A","AWAY WIN")</f>
        <v>DRAW</v>
      </c>
    </row>
    <row r="1433" spans="1:22" x14ac:dyDescent="0.45">
      <c r="A1433" t="s">
        <v>20</v>
      </c>
      <c r="B1433" s="2">
        <v>42068</v>
      </c>
      <c r="C1433" s="1">
        <v>0.70833333333333337</v>
      </c>
      <c r="D1433" t="s">
        <v>22</v>
      </c>
      <c r="E1433" t="s">
        <v>103</v>
      </c>
      <c r="F1433">
        <v>1228.72</v>
      </c>
      <c r="G1433">
        <v>1185.48</v>
      </c>
      <c r="H1433">
        <v>6</v>
      </c>
      <c r="I1433">
        <v>10</v>
      </c>
      <c r="J1433">
        <v>3</v>
      </c>
      <c r="K1433">
        <v>5</v>
      </c>
      <c r="L1433">
        <v>1</v>
      </c>
      <c r="M1433">
        <v>0</v>
      </c>
      <c r="N1433" t="s">
        <v>23</v>
      </c>
      <c r="O1433">
        <v>1.82</v>
      </c>
      <c r="P1433">
        <v>3.56</v>
      </c>
      <c r="Q1433">
        <v>4.2300000000000004</v>
      </c>
      <c r="R1433">
        <v>1.92</v>
      </c>
      <c r="S1433">
        <v>3.8</v>
      </c>
      <c r="T1433">
        <v>4.5999999999999996</v>
      </c>
      <c r="U1433" t="str">
        <f t="shared" si="22"/>
        <v>HOME STRONGER</v>
      </c>
      <c r="V1433" t="str" cm="1">
        <f t="array" ref="V1433">_xlfn.IFS(N1433="H","HOME WIN",N1433="D","DRAW",N1433="A","AWAY WIN")</f>
        <v>HOME WIN</v>
      </c>
    </row>
    <row r="1434" spans="1:22" x14ac:dyDescent="0.45">
      <c r="A1434" t="s">
        <v>31</v>
      </c>
      <c r="B1434" s="2">
        <v>42068</v>
      </c>
      <c r="C1434" s="1">
        <v>0.75</v>
      </c>
      <c r="D1434" t="s">
        <v>44</v>
      </c>
      <c r="E1434" t="s">
        <v>57</v>
      </c>
      <c r="F1434">
        <v>1341.78</v>
      </c>
      <c r="G1434">
        <v>1407.94</v>
      </c>
      <c r="H1434">
        <v>3</v>
      </c>
      <c r="I1434">
        <v>6</v>
      </c>
      <c r="J1434">
        <v>3</v>
      </c>
      <c r="K1434">
        <v>4</v>
      </c>
      <c r="L1434">
        <v>0</v>
      </c>
      <c r="M1434">
        <v>2</v>
      </c>
      <c r="N1434" t="s">
        <v>34</v>
      </c>
      <c r="O1434">
        <v>3.57</v>
      </c>
      <c r="P1434">
        <v>3.35</v>
      </c>
      <c r="Q1434">
        <v>2.0499999999999998</v>
      </c>
      <c r="R1434">
        <v>3.95</v>
      </c>
      <c r="S1434">
        <v>3.6</v>
      </c>
      <c r="T1434">
        <v>2.31</v>
      </c>
      <c r="U1434" t="str">
        <f t="shared" si="22"/>
        <v>AWAY STRONGER</v>
      </c>
      <c r="V1434" t="str" cm="1">
        <f t="array" ref="V1434">_xlfn.IFS(N1434="H","HOME WIN",N1434="D","DRAW",N1434="A","AWAY WIN")</f>
        <v>AWAY WIN</v>
      </c>
    </row>
    <row r="1435" spans="1:22" x14ac:dyDescent="0.45">
      <c r="A1435" t="s">
        <v>41</v>
      </c>
      <c r="B1435" s="2">
        <v>42069</v>
      </c>
      <c r="C1435" s="1">
        <v>0.75</v>
      </c>
      <c r="D1435" t="s">
        <v>53</v>
      </c>
      <c r="E1435" t="s">
        <v>97</v>
      </c>
      <c r="F1435">
        <v>1443.96</v>
      </c>
      <c r="G1435">
        <v>1286.58</v>
      </c>
      <c r="H1435">
        <v>9</v>
      </c>
      <c r="I1435">
        <v>15</v>
      </c>
      <c r="J1435">
        <v>4</v>
      </c>
      <c r="K1435">
        <v>4</v>
      </c>
      <c r="L1435">
        <v>4</v>
      </c>
      <c r="M1435">
        <v>3</v>
      </c>
      <c r="N1435" t="s">
        <v>23</v>
      </c>
      <c r="O1435">
        <v>1.29</v>
      </c>
      <c r="P1435">
        <v>5.38</v>
      </c>
      <c r="Q1435">
        <v>9.66</v>
      </c>
      <c r="R1435">
        <v>1.33</v>
      </c>
      <c r="S1435">
        <v>6</v>
      </c>
      <c r="T1435">
        <v>12.44</v>
      </c>
      <c r="U1435" t="str">
        <f t="shared" si="22"/>
        <v>HOME STRONGER</v>
      </c>
      <c r="V1435" t="str" cm="1">
        <f t="array" ref="V1435">_xlfn.IFS(N1435="H","HOME WIN",N1435="D","DRAW",N1435="A","AWAY WIN")</f>
        <v>HOME WIN</v>
      </c>
    </row>
    <row r="1436" spans="1:22" x14ac:dyDescent="0.45">
      <c r="A1436" t="s">
        <v>41</v>
      </c>
      <c r="B1436" s="2">
        <v>42069</v>
      </c>
      <c r="C1436" s="1">
        <v>0.75</v>
      </c>
      <c r="D1436" t="s">
        <v>87</v>
      </c>
      <c r="E1436" t="s">
        <v>71</v>
      </c>
      <c r="F1436">
        <v>1326.91</v>
      </c>
      <c r="G1436">
        <v>1233.67</v>
      </c>
      <c r="H1436">
        <v>3</v>
      </c>
      <c r="I1436">
        <v>9</v>
      </c>
      <c r="J1436">
        <v>1</v>
      </c>
      <c r="K1436">
        <v>7</v>
      </c>
      <c r="L1436">
        <v>1</v>
      </c>
      <c r="M1436">
        <v>0</v>
      </c>
      <c r="N1436" t="s">
        <v>23</v>
      </c>
      <c r="O1436">
        <v>2.29</v>
      </c>
      <c r="P1436">
        <v>3.34</v>
      </c>
      <c r="Q1436">
        <v>3</v>
      </c>
      <c r="R1436">
        <v>2.4</v>
      </c>
      <c r="S1436">
        <v>3.61</v>
      </c>
      <c r="T1436">
        <v>3.22</v>
      </c>
      <c r="U1436" t="str">
        <f t="shared" si="22"/>
        <v>HOME STRONGER</v>
      </c>
      <c r="V1436" t="str" cm="1">
        <f t="array" ref="V1436">_xlfn.IFS(N1436="H","HOME WIN",N1436="D","DRAW",N1436="A","AWAY WIN")</f>
        <v>HOME WIN</v>
      </c>
    </row>
    <row r="1437" spans="1:22" x14ac:dyDescent="0.45">
      <c r="A1437" t="s">
        <v>31</v>
      </c>
      <c r="B1437" s="2">
        <v>42071</v>
      </c>
      <c r="C1437" s="1">
        <v>0.75</v>
      </c>
      <c r="D1437" t="s">
        <v>56</v>
      </c>
      <c r="E1437" t="s">
        <v>68</v>
      </c>
      <c r="F1437">
        <v>1383.23</v>
      </c>
      <c r="G1437">
        <v>1439.59</v>
      </c>
      <c r="H1437">
        <v>0</v>
      </c>
      <c r="I1437">
        <v>3</v>
      </c>
      <c r="J1437">
        <v>9</v>
      </c>
      <c r="K1437">
        <v>12</v>
      </c>
      <c r="L1437">
        <v>2</v>
      </c>
      <c r="M1437">
        <v>1</v>
      </c>
      <c r="N1437" t="s">
        <v>23</v>
      </c>
      <c r="O1437">
        <v>2.83</v>
      </c>
      <c r="P1437">
        <v>3.27</v>
      </c>
      <c r="Q1437">
        <v>2.4500000000000002</v>
      </c>
      <c r="R1437">
        <v>3.2</v>
      </c>
      <c r="S1437">
        <v>3.4</v>
      </c>
      <c r="T1437">
        <v>2.62</v>
      </c>
      <c r="U1437" t="str">
        <f t="shared" si="22"/>
        <v>AWAY STRONGER</v>
      </c>
      <c r="V1437" t="str" cm="1">
        <f t="array" ref="V1437">_xlfn.IFS(N1437="H","HOME WIN",N1437="D","DRAW",N1437="A","AWAY WIN")</f>
        <v>HOME WIN</v>
      </c>
    </row>
    <row r="1438" spans="1:22" x14ac:dyDescent="0.45">
      <c r="A1438" t="s">
        <v>41</v>
      </c>
      <c r="B1438" s="2">
        <v>42071</v>
      </c>
      <c r="C1438" s="1">
        <v>0.75347222222222221</v>
      </c>
      <c r="D1438" t="s">
        <v>71</v>
      </c>
      <c r="E1438" t="s">
        <v>105</v>
      </c>
      <c r="F1438">
        <v>1233.67</v>
      </c>
      <c r="G1438">
        <v>1233.67</v>
      </c>
      <c r="H1438">
        <v>0</v>
      </c>
      <c r="I1438">
        <v>4</v>
      </c>
      <c r="J1438">
        <v>9</v>
      </c>
      <c r="K1438">
        <v>15</v>
      </c>
      <c r="L1438">
        <v>3</v>
      </c>
      <c r="M1438">
        <v>0</v>
      </c>
      <c r="N1438" t="s">
        <v>23</v>
      </c>
      <c r="O1438">
        <v>2.69</v>
      </c>
      <c r="P1438">
        <v>3.32</v>
      </c>
      <c r="Q1438">
        <v>2.54</v>
      </c>
      <c r="R1438">
        <v>2.86</v>
      </c>
      <c r="S1438">
        <v>3.52</v>
      </c>
      <c r="T1438">
        <v>2.72</v>
      </c>
      <c r="U1438" t="str">
        <f t="shared" si="22"/>
        <v>AWAY STRONGER</v>
      </c>
      <c r="V1438" t="str" cm="1">
        <f t="array" ref="V1438">_xlfn.IFS(N1438="H","HOME WIN",N1438="D","DRAW",N1438="A","AWAY WIN")</f>
        <v>HOME WIN</v>
      </c>
    </row>
    <row r="1439" spans="1:22" x14ac:dyDescent="0.45">
      <c r="A1439" t="s">
        <v>41</v>
      </c>
      <c r="B1439" s="2">
        <v>42073</v>
      </c>
      <c r="C1439" s="1">
        <v>0.625</v>
      </c>
      <c r="D1439" t="s">
        <v>71</v>
      </c>
      <c r="E1439" t="s">
        <v>43</v>
      </c>
      <c r="F1439">
        <v>1233.67</v>
      </c>
      <c r="G1439">
        <v>1311.78</v>
      </c>
      <c r="H1439">
        <v>3</v>
      </c>
      <c r="I1439">
        <v>4</v>
      </c>
      <c r="J1439">
        <v>3</v>
      </c>
      <c r="K1439">
        <v>3</v>
      </c>
      <c r="L1439">
        <v>2</v>
      </c>
      <c r="M1439">
        <v>1</v>
      </c>
      <c r="N1439" t="s">
        <v>23</v>
      </c>
      <c r="O1439">
        <v>1.77</v>
      </c>
      <c r="P1439">
        <v>3.64</v>
      </c>
      <c r="Q1439">
        <v>4.42</v>
      </c>
      <c r="R1439">
        <v>1.85</v>
      </c>
      <c r="S1439">
        <v>3.98</v>
      </c>
      <c r="T1439">
        <v>5.03</v>
      </c>
      <c r="U1439" t="str">
        <f t="shared" si="22"/>
        <v>AWAY STRONGER</v>
      </c>
      <c r="V1439" t="str" cm="1">
        <f t="array" ref="V1439">_xlfn.IFS(N1439="H","HOME WIN",N1439="D","DRAW",N1439="A","AWAY WIN")</f>
        <v>HOME WIN</v>
      </c>
    </row>
    <row r="1440" spans="1:22" x14ac:dyDescent="0.45">
      <c r="A1440" t="s">
        <v>20</v>
      </c>
      <c r="B1440" s="2">
        <v>42073</v>
      </c>
      <c r="C1440" s="1">
        <v>0.70833333333333337</v>
      </c>
      <c r="D1440" t="s">
        <v>103</v>
      </c>
      <c r="E1440" t="s">
        <v>22</v>
      </c>
      <c r="F1440">
        <v>1185.48</v>
      </c>
      <c r="G1440">
        <v>1228.72</v>
      </c>
      <c r="H1440">
        <v>0</v>
      </c>
      <c r="I1440">
        <v>4</v>
      </c>
      <c r="J1440">
        <v>9</v>
      </c>
      <c r="K1440">
        <v>12</v>
      </c>
      <c r="L1440">
        <v>1</v>
      </c>
      <c r="M1440">
        <v>4</v>
      </c>
      <c r="N1440" t="s">
        <v>34</v>
      </c>
      <c r="O1440">
        <v>3.77</v>
      </c>
      <c r="P1440">
        <v>3.61</v>
      </c>
      <c r="Q1440">
        <v>1.91</v>
      </c>
      <c r="R1440">
        <v>4.2</v>
      </c>
      <c r="S1440">
        <v>3.89</v>
      </c>
      <c r="T1440">
        <v>2.1</v>
      </c>
      <c r="U1440" t="str">
        <f t="shared" si="22"/>
        <v>AWAY STRONGER</v>
      </c>
      <c r="V1440" t="str" cm="1">
        <f t="array" ref="V1440">_xlfn.IFS(N1440="H","HOME WIN",N1440="D","DRAW",N1440="A","AWAY WIN")</f>
        <v>AWAY WIN</v>
      </c>
    </row>
    <row r="1441" spans="1:22" x14ac:dyDescent="0.45">
      <c r="A1441" t="s">
        <v>61</v>
      </c>
      <c r="B1441" s="2">
        <v>42073</v>
      </c>
      <c r="C1441" s="1">
        <v>0.8125</v>
      </c>
      <c r="D1441" t="s">
        <v>85</v>
      </c>
      <c r="E1441" t="s">
        <v>77</v>
      </c>
      <c r="F1441">
        <v>1325.1</v>
      </c>
      <c r="G1441">
        <v>1372.52</v>
      </c>
      <c r="H1441">
        <v>3</v>
      </c>
      <c r="I1441">
        <v>4</v>
      </c>
      <c r="J1441">
        <v>1</v>
      </c>
      <c r="K1441">
        <v>1</v>
      </c>
      <c r="L1441">
        <v>1</v>
      </c>
      <c r="M1441">
        <v>0</v>
      </c>
      <c r="N1441" t="s">
        <v>23</v>
      </c>
      <c r="O1441">
        <v>2.58</v>
      </c>
      <c r="P1441">
        <v>3.27</v>
      </c>
      <c r="Q1441">
        <v>2.63</v>
      </c>
      <c r="R1441">
        <v>2.8</v>
      </c>
      <c r="S1441">
        <v>3.55</v>
      </c>
      <c r="T1441">
        <v>3</v>
      </c>
      <c r="U1441" t="str">
        <f t="shared" si="22"/>
        <v>AWAY STRONGER</v>
      </c>
      <c r="V1441" t="str" cm="1">
        <f t="array" ref="V1441">_xlfn.IFS(N1441="H","HOME WIN",N1441="D","DRAW",N1441="A","AWAY WIN")</f>
        <v>HOME WIN</v>
      </c>
    </row>
    <row r="1442" spans="1:22" x14ac:dyDescent="0.45">
      <c r="A1442" t="s">
        <v>81</v>
      </c>
      <c r="B1442" s="2">
        <v>42075</v>
      </c>
      <c r="C1442" s="1">
        <v>0.66666666666666663</v>
      </c>
      <c r="D1442" t="s">
        <v>82</v>
      </c>
      <c r="E1442" t="s">
        <v>101</v>
      </c>
      <c r="F1442">
        <v>1784.83</v>
      </c>
      <c r="G1442">
        <v>1479.96</v>
      </c>
      <c r="H1442">
        <v>7</v>
      </c>
      <c r="I1442">
        <v>10</v>
      </c>
      <c r="J1442">
        <v>2</v>
      </c>
      <c r="K1442">
        <v>6</v>
      </c>
      <c r="L1442">
        <v>1</v>
      </c>
      <c r="M1442">
        <v>1</v>
      </c>
      <c r="N1442" t="s">
        <v>28</v>
      </c>
      <c r="O1442">
        <v>1.25</v>
      </c>
      <c r="P1442">
        <v>5.35</v>
      </c>
      <c r="Q1442">
        <v>13.24</v>
      </c>
      <c r="R1442">
        <v>1.32</v>
      </c>
      <c r="S1442">
        <v>6.3</v>
      </c>
      <c r="T1442">
        <v>18</v>
      </c>
      <c r="U1442" t="str">
        <f t="shared" si="22"/>
        <v>HOME STRONGER</v>
      </c>
      <c r="V1442" t="str" cm="1">
        <f t="array" ref="V1442">_xlfn.IFS(N1442="H","HOME WIN",N1442="D","DRAW",N1442="A","AWAY WIN")</f>
        <v>DRAW</v>
      </c>
    </row>
    <row r="1443" spans="1:22" x14ac:dyDescent="0.45">
      <c r="A1443" t="s">
        <v>61</v>
      </c>
      <c r="B1443" s="2">
        <v>42076</v>
      </c>
      <c r="C1443" s="1">
        <v>0.70833333333333337</v>
      </c>
      <c r="D1443" t="s">
        <v>90</v>
      </c>
      <c r="E1443" t="s">
        <v>85</v>
      </c>
      <c r="F1443">
        <v>1282.29</v>
      </c>
      <c r="G1443">
        <v>1325.1</v>
      </c>
      <c r="H1443">
        <v>3</v>
      </c>
      <c r="I1443">
        <v>9</v>
      </c>
      <c r="J1443">
        <v>6</v>
      </c>
      <c r="K1443">
        <v>7</v>
      </c>
      <c r="L1443">
        <v>3</v>
      </c>
      <c r="M1443">
        <v>1</v>
      </c>
      <c r="N1443" t="s">
        <v>23</v>
      </c>
      <c r="O1443">
        <v>2.02</v>
      </c>
      <c r="P1443">
        <v>3.28</v>
      </c>
      <c r="Q1443">
        <v>3.7</v>
      </c>
      <c r="R1443">
        <v>2.16</v>
      </c>
      <c r="S1443">
        <v>3.41</v>
      </c>
      <c r="T1443">
        <v>4.33</v>
      </c>
      <c r="U1443" t="str">
        <f t="shared" si="22"/>
        <v>AWAY STRONGER</v>
      </c>
      <c r="V1443" t="str" cm="1">
        <f t="array" ref="V1443">_xlfn.IFS(N1443="H","HOME WIN",N1443="D","DRAW",N1443="A","AWAY WIN")</f>
        <v>HOME WIN</v>
      </c>
    </row>
    <row r="1444" spans="1:22" x14ac:dyDescent="0.45">
      <c r="A1444" t="s">
        <v>35</v>
      </c>
      <c r="B1444" s="2">
        <v>42077</v>
      </c>
      <c r="C1444" s="1">
        <v>0.72916666666666663</v>
      </c>
      <c r="D1444" t="s">
        <v>100</v>
      </c>
      <c r="E1444" t="s">
        <v>36</v>
      </c>
      <c r="F1444">
        <v>1420.42</v>
      </c>
      <c r="G1444">
        <v>1402.79</v>
      </c>
      <c r="H1444">
        <v>3</v>
      </c>
      <c r="I1444">
        <v>6</v>
      </c>
      <c r="J1444">
        <v>3</v>
      </c>
      <c r="K1444">
        <v>6</v>
      </c>
      <c r="L1444">
        <v>2</v>
      </c>
      <c r="M1444">
        <v>1</v>
      </c>
      <c r="N1444" t="s">
        <v>23</v>
      </c>
      <c r="O1444">
        <v>2.2999999999999998</v>
      </c>
      <c r="P1444">
        <v>3.24</v>
      </c>
      <c r="Q1444">
        <v>3.05</v>
      </c>
      <c r="R1444">
        <v>2.4700000000000002</v>
      </c>
      <c r="S1444">
        <v>3.4</v>
      </c>
      <c r="T1444">
        <v>3.4</v>
      </c>
      <c r="U1444" t="str">
        <f t="shared" si="22"/>
        <v>HOME STRONGER</v>
      </c>
      <c r="V1444" t="str" cm="1">
        <f t="array" ref="V1444">_xlfn.IFS(N1444="H","HOME WIN",N1444="D","DRAW",N1444="A","AWAY WIN")</f>
        <v>HOME WIN</v>
      </c>
    </row>
    <row r="1445" spans="1:22" x14ac:dyDescent="0.45">
      <c r="A1445" t="s">
        <v>31</v>
      </c>
      <c r="B1445" s="2">
        <v>42078</v>
      </c>
      <c r="C1445" s="1">
        <v>0.54166666666666663</v>
      </c>
      <c r="D1445" t="s">
        <v>56</v>
      </c>
      <c r="E1445" t="s">
        <v>93</v>
      </c>
      <c r="F1445">
        <v>1397.59</v>
      </c>
      <c r="G1445">
        <v>1271.42</v>
      </c>
      <c r="H1445">
        <v>3</v>
      </c>
      <c r="I1445">
        <v>3</v>
      </c>
      <c r="J1445">
        <v>3</v>
      </c>
      <c r="K1445">
        <v>4</v>
      </c>
      <c r="L1445">
        <v>2</v>
      </c>
      <c r="M1445">
        <v>0</v>
      </c>
      <c r="N1445" t="s">
        <v>23</v>
      </c>
      <c r="O1445">
        <v>1.76</v>
      </c>
      <c r="P1445">
        <v>3.56</v>
      </c>
      <c r="Q1445">
        <v>4.58</v>
      </c>
      <c r="R1445">
        <v>1.85</v>
      </c>
      <c r="S1445">
        <v>3.9</v>
      </c>
      <c r="T1445">
        <v>5.29</v>
      </c>
      <c r="U1445" t="str">
        <f t="shared" si="22"/>
        <v>HOME STRONGER</v>
      </c>
      <c r="V1445" t="str" cm="1">
        <f t="array" ref="V1445">_xlfn.IFS(N1445="H","HOME WIN",N1445="D","DRAW",N1445="A","AWAY WIN")</f>
        <v>HOME WIN</v>
      </c>
    </row>
    <row r="1446" spans="1:22" x14ac:dyDescent="0.45">
      <c r="A1446" t="s">
        <v>35</v>
      </c>
      <c r="B1446" s="2">
        <v>42078</v>
      </c>
      <c r="C1446" s="1">
        <v>0.64583333333333337</v>
      </c>
      <c r="D1446" t="s">
        <v>39</v>
      </c>
      <c r="E1446" t="s">
        <v>37</v>
      </c>
      <c r="F1446">
        <v>1638.99</v>
      </c>
      <c r="G1446">
        <v>1470.15</v>
      </c>
      <c r="H1446">
        <v>7</v>
      </c>
      <c r="I1446">
        <v>8</v>
      </c>
      <c r="J1446">
        <v>4</v>
      </c>
      <c r="K1446">
        <v>5</v>
      </c>
      <c r="L1446">
        <v>2</v>
      </c>
      <c r="M1446">
        <v>1</v>
      </c>
      <c r="N1446" t="s">
        <v>23</v>
      </c>
      <c r="O1446">
        <v>1.45</v>
      </c>
      <c r="P1446">
        <v>4.51</v>
      </c>
      <c r="Q1446">
        <v>6.49</v>
      </c>
      <c r="R1446">
        <v>1.51</v>
      </c>
      <c r="S1446">
        <v>5.34</v>
      </c>
      <c r="T1446">
        <v>9.14</v>
      </c>
      <c r="U1446" t="str">
        <f t="shared" si="22"/>
        <v>HOME STRONGER</v>
      </c>
      <c r="V1446" t="str" cm="1">
        <f t="array" ref="V1446">_xlfn.IFS(N1446="H","HOME WIN",N1446="D","DRAW",N1446="A","AWAY WIN")</f>
        <v>HOME WIN</v>
      </c>
    </row>
    <row r="1447" spans="1:22" x14ac:dyDescent="0.45">
      <c r="A1447" t="s">
        <v>61</v>
      </c>
      <c r="B1447" s="2">
        <v>42078</v>
      </c>
      <c r="C1447" s="1">
        <v>0.70833333333333337</v>
      </c>
      <c r="D1447" t="s">
        <v>62</v>
      </c>
      <c r="E1447" t="s">
        <v>77</v>
      </c>
      <c r="F1447">
        <v>1555.76</v>
      </c>
      <c r="G1447">
        <v>1359.58</v>
      </c>
      <c r="H1447">
        <v>2</v>
      </c>
      <c r="I1447">
        <v>8</v>
      </c>
      <c r="J1447">
        <v>0</v>
      </c>
      <c r="K1447">
        <v>1</v>
      </c>
      <c r="L1447">
        <v>2</v>
      </c>
      <c r="M1447">
        <v>2</v>
      </c>
      <c r="N1447" t="s">
        <v>28</v>
      </c>
      <c r="O1447">
        <v>1.5</v>
      </c>
      <c r="P1447">
        <v>3.94</v>
      </c>
      <c r="Q1447">
        <v>6.54</v>
      </c>
      <c r="R1447">
        <v>1.58</v>
      </c>
      <c r="S1447">
        <v>4.4000000000000004</v>
      </c>
      <c r="T1447">
        <v>8</v>
      </c>
      <c r="U1447" t="str">
        <f t="shared" si="22"/>
        <v>HOME STRONGER</v>
      </c>
      <c r="V1447" t="str" cm="1">
        <f t="array" ref="V1447">_xlfn.IFS(N1447="H","HOME WIN",N1447="D","DRAW",N1447="A","AWAY WIN")</f>
        <v>DRAW</v>
      </c>
    </row>
    <row r="1448" spans="1:22" x14ac:dyDescent="0.45">
      <c r="A1448" t="s">
        <v>31</v>
      </c>
      <c r="B1448" s="2">
        <v>42078</v>
      </c>
      <c r="C1448" s="1">
        <v>0.75</v>
      </c>
      <c r="D1448" t="s">
        <v>57</v>
      </c>
      <c r="E1448" t="s">
        <v>44</v>
      </c>
      <c r="F1448">
        <v>1401.35</v>
      </c>
      <c r="G1448">
        <v>1359.56</v>
      </c>
      <c r="H1448">
        <v>3</v>
      </c>
      <c r="I1448">
        <v>7</v>
      </c>
      <c r="J1448">
        <v>3</v>
      </c>
      <c r="K1448">
        <v>6</v>
      </c>
      <c r="L1448">
        <v>2</v>
      </c>
      <c r="M1448">
        <v>0</v>
      </c>
      <c r="N1448" t="s">
        <v>23</v>
      </c>
      <c r="O1448">
        <v>1.83</v>
      </c>
      <c r="P1448">
        <v>3.45</v>
      </c>
      <c r="Q1448">
        <v>4.33</v>
      </c>
      <c r="R1448">
        <v>2.0099999999999998</v>
      </c>
      <c r="S1448">
        <v>3.65</v>
      </c>
      <c r="T1448">
        <v>4.9000000000000004</v>
      </c>
      <c r="U1448" t="str">
        <f t="shared" si="22"/>
        <v>HOME STRONGER</v>
      </c>
      <c r="V1448" t="str" cm="1">
        <f t="array" ref="V1448">_xlfn.IFS(N1448="H","HOME WIN",N1448="D","DRAW",N1448="A","AWAY WIN")</f>
        <v>HOME WIN</v>
      </c>
    </row>
    <row r="1449" spans="1:22" x14ac:dyDescent="0.45">
      <c r="A1449" t="s">
        <v>31</v>
      </c>
      <c r="B1449" s="2">
        <v>42079</v>
      </c>
      <c r="C1449" s="1">
        <v>0.75</v>
      </c>
      <c r="D1449" t="s">
        <v>99</v>
      </c>
      <c r="E1449" t="s">
        <v>68</v>
      </c>
      <c r="F1449">
        <v>1345.58</v>
      </c>
      <c r="G1449">
        <v>1458.35</v>
      </c>
      <c r="H1449">
        <v>3</v>
      </c>
      <c r="I1449">
        <v>6</v>
      </c>
      <c r="J1449">
        <v>6</v>
      </c>
      <c r="K1449">
        <v>12</v>
      </c>
      <c r="L1449">
        <v>1</v>
      </c>
      <c r="M1449">
        <v>0</v>
      </c>
      <c r="N1449" t="s">
        <v>23</v>
      </c>
      <c r="O1449">
        <v>4.09</v>
      </c>
      <c r="P1449">
        <v>3.33</v>
      </c>
      <c r="Q1449">
        <v>1.92</v>
      </c>
      <c r="R1449">
        <v>4.5999999999999996</v>
      </c>
      <c r="S1449">
        <v>3.58</v>
      </c>
      <c r="T1449">
        <v>2</v>
      </c>
      <c r="U1449" t="str">
        <f t="shared" si="22"/>
        <v>AWAY STRONGER</v>
      </c>
      <c r="V1449" t="str" cm="1">
        <f t="array" ref="V1449">_xlfn.IFS(N1449="H","HOME WIN",N1449="D","DRAW",N1449="A","AWAY WIN")</f>
        <v>HOME WIN</v>
      </c>
    </row>
    <row r="1450" spans="1:22" x14ac:dyDescent="0.45">
      <c r="A1450" t="s">
        <v>31</v>
      </c>
      <c r="B1450" s="2">
        <v>42083</v>
      </c>
      <c r="C1450" s="1">
        <v>0.72916666666666663</v>
      </c>
      <c r="D1450" t="s">
        <v>44</v>
      </c>
      <c r="E1450" t="s">
        <v>45</v>
      </c>
      <c r="F1450">
        <v>1359.56</v>
      </c>
      <c r="G1450">
        <v>1414.03</v>
      </c>
      <c r="H1450">
        <v>0</v>
      </c>
      <c r="I1450">
        <v>3</v>
      </c>
      <c r="J1450">
        <v>3</v>
      </c>
      <c r="K1450">
        <v>4</v>
      </c>
      <c r="L1450">
        <v>0</v>
      </c>
      <c r="M1450">
        <v>2</v>
      </c>
      <c r="N1450" t="s">
        <v>34</v>
      </c>
      <c r="O1450">
        <v>2.5499999999999998</v>
      </c>
      <c r="P1450">
        <v>3.21</v>
      </c>
      <c r="Q1450">
        <v>2.79</v>
      </c>
      <c r="R1450">
        <v>2.96</v>
      </c>
      <c r="S1450">
        <v>3.4</v>
      </c>
      <c r="T1450">
        <v>3.1</v>
      </c>
      <c r="U1450" t="str">
        <f t="shared" si="22"/>
        <v>AWAY STRONGER</v>
      </c>
      <c r="V1450" t="str" cm="1">
        <f t="array" ref="V1450">_xlfn.IFS(N1450="H","HOME WIN",N1450="D","DRAW",N1450="A","AWAY WIN")</f>
        <v>AWAY WIN</v>
      </c>
    </row>
    <row r="1451" spans="1:22" x14ac:dyDescent="0.45">
      <c r="A1451" t="s">
        <v>61</v>
      </c>
      <c r="B1451" s="2">
        <v>42084</v>
      </c>
      <c r="C1451" s="1">
        <v>0.60416666666666663</v>
      </c>
      <c r="D1451" t="s">
        <v>63</v>
      </c>
      <c r="E1451" t="s">
        <v>94</v>
      </c>
      <c r="F1451">
        <v>1348.53</v>
      </c>
      <c r="G1451">
        <v>1268.33</v>
      </c>
      <c r="H1451">
        <v>7</v>
      </c>
      <c r="I1451">
        <v>10</v>
      </c>
      <c r="J1451">
        <v>7</v>
      </c>
      <c r="K1451">
        <v>9</v>
      </c>
      <c r="L1451">
        <v>1</v>
      </c>
      <c r="M1451">
        <v>2</v>
      </c>
      <c r="N1451" t="s">
        <v>34</v>
      </c>
      <c r="O1451">
        <v>2.2999999999999998</v>
      </c>
      <c r="P1451">
        <v>3.14</v>
      </c>
      <c r="Q1451">
        <v>3.15</v>
      </c>
      <c r="R1451">
        <v>2.44</v>
      </c>
      <c r="S1451">
        <v>3.4</v>
      </c>
      <c r="T1451">
        <v>3.4</v>
      </c>
      <c r="U1451" t="str">
        <f t="shared" si="22"/>
        <v>HOME STRONGER</v>
      </c>
      <c r="V1451" t="str" cm="1">
        <f t="array" ref="V1451">_xlfn.IFS(N1451="H","HOME WIN",N1451="D","DRAW",N1451="A","AWAY WIN")</f>
        <v>AWAY WIN</v>
      </c>
    </row>
    <row r="1452" spans="1:22" x14ac:dyDescent="0.45">
      <c r="A1452" t="s">
        <v>31</v>
      </c>
      <c r="B1452" s="2">
        <v>42084</v>
      </c>
      <c r="C1452" s="1">
        <v>0.66666666666666663</v>
      </c>
      <c r="D1452" t="s">
        <v>55</v>
      </c>
      <c r="E1452" t="s">
        <v>99</v>
      </c>
      <c r="F1452">
        <v>1505.82</v>
      </c>
      <c r="G1452">
        <v>1345.58</v>
      </c>
      <c r="H1452">
        <v>7</v>
      </c>
      <c r="I1452">
        <v>10</v>
      </c>
      <c r="J1452">
        <v>6</v>
      </c>
      <c r="K1452">
        <v>9</v>
      </c>
      <c r="L1452">
        <v>3</v>
      </c>
      <c r="M1452">
        <v>0</v>
      </c>
      <c r="N1452" t="s">
        <v>23</v>
      </c>
      <c r="O1452">
        <v>1.39</v>
      </c>
      <c r="P1452">
        <v>4.57</v>
      </c>
      <c r="Q1452">
        <v>8.08</v>
      </c>
      <c r="R1452">
        <v>1.45</v>
      </c>
      <c r="S1452">
        <v>5.43</v>
      </c>
      <c r="T1452">
        <v>12</v>
      </c>
      <c r="U1452" t="str">
        <f t="shared" si="22"/>
        <v>HOME STRONGER</v>
      </c>
      <c r="V1452" t="str" cm="1">
        <f t="array" ref="V1452">_xlfn.IFS(N1452="H","HOME WIN",N1452="D","DRAW",N1452="A","AWAY WIN")</f>
        <v>HOME WIN</v>
      </c>
    </row>
    <row r="1453" spans="1:22" x14ac:dyDescent="0.45">
      <c r="A1453" t="s">
        <v>61</v>
      </c>
      <c r="B1453" s="2">
        <v>42084</v>
      </c>
      <c r="C1453" s="1">
        <v>0.70833333333333337</v>
      </c>
      <c r="D1453" t="s">
        <v>77</v>
      </c>
      <c r="E1453" t="s">
        <v>90</v>
      </c>
      <c r="F1453">
        <v>1359.58</v>
      </c>
      <c r="G1453">
        <v>1287.6500000000001</v>
      </c>
      <c r="H1453">
        <v>1</v>
      </c>
      <c r="I1453">
        <v>2</v>
      </c>
      <c r="J1453">
        <v>5</v>
      </c>
      <c r="K1453">
        <v>9</v>
      </c>
      <c r="L1453">
        <v>2</v>
      </c>
      <c r="M1453">
        <v>1</v>
      </c>
      <c r="N1453" t="s">
        <v>23</v>
      </c>
      <c r="O1453">
        <v>2.02</v>
      </c>
      <c r="P1453">
        <v>3.28</v>
      </c>
      <c r="Q1453">
        <v>3.68</v>
      </c>
      <c r="R1453">
        <v>2.19</v>
      </c>
      <c r="S1453">
        <v>3.5</v>
      </c>
      <c r="T1453">
        <v>4.2</v>
      </c>
      <c r="U1453" t="str">
        <f t="shared" si="22"/>
        <v>HOME STRONGER</v>
      </c>
      <c r="V1453" t="str" cm="1">
        <f t="array" ref="V1453">_xlfn.IFS(N1453="H","HOME WIN",N1453="D","DRAW",N1453="A","AWAY WIN")</f>
        <v>HOME WIN</v>
      </c>
    </row>
    <row r="1454" spans="1:22" x14ac:dyDescent="0.45">
      <c r="A1454" t="s">
        <v>35</v>
      </c>
      <c r="B1454" s="2">
        <v>42084</v>
      </c>
      <c r="C1454" s="1">
        <v>0.72916666666666663</v>
      </c>
      <c r="D1454" t="s">
        <v>37</v>
      </c>
      <c r="E1454" t="s">
        <v>47</v>
      </c>
      <c r="F1454">
        <v>1470.15</v>
      </c>
      <c r="G1454">
        <v>1355.75</v>
      </c>
      <c r="H1454">
        <v>1</v>
      </c>
      <c r="I1454">
        <v>4</v>
      </c>
      <c r="J1454">
        <v>5</v>
      </c>
      <c r="K1454">
        <v>6</v>
      </c>
      <c r="L1454">
        <v>3</v>
      </c>
      <c r="M1454">
        <v>1</v>
      </c>
      <c r="N1454" t="s">
        <v>23</v>
      </c>
      <c r="O1454">
        <v>1.55</v>
      </c>
      <c r="P1454">
        <v>3.93</v>
      </c>
      <c r="Q1454">
        <v>5.9</v>
      </c>
      <c r="R1454">
        <v>1.65</v>
      </c>
      <c r="S1454">
        <v>4.3600000000000003</v>
      </c>
      <c r="T1454">
        <v>7.5</v>
      </c>
      <c r="U1454" t="str">
        <f t="shared" si="22"/>
        <v>HOME STRONGER</v>
      </c>
      <c r="V1454" t="str" cm="1">
        <f t="array" ref="V1454">_xlfn.IFS(N1454="H","HOME WIN",N1454="D","DRAW",N1454="A","AWAY WIN")</f>
        <v>HOME WIN</v>
      </c>
    </row>
    <row r="1455" spans="1:22" x14ac:dyDescent="0.45">
      <c r="A1455" t="s">
        <v>31</v>
      </c>
      <c r="B1455" s="2">
        <v>42085</v>
      </c>
      <c r="C1455" s="1">
        <v>0.5</v>
      </c>
      <c r="D1455" t="s">
        <v>32</v>
      </c>
      <c r="E1455" t="s">
        <v>56</v>
      </c>
      <c r="F1455">
        <v>1265.94</v>
      </c>
      <c r="G1455">
        <v>1397.59</v>
      </c>
      <c r="H1455">
        <v>4</v>
      </c>
      <c r="I1455">
        <v>7</v>
      </c>
      <c r="J1455">
        <v>6</v>
      </c>
      <c r="K1455">
        <v>6</v>
      </c>
      <c r="L1455">
        <v>2</v>
      </c>
      <c r="M1455">
        <v>2</v>
      </c>
      <c r="N1455" t="s">
        <v>28</v>
      </c>
      <c r="O1455">
        <v>3.9</v>
      </c>
      <c r="P1455">
        <v>3.35</v>
      </c>
      <c r="Q1455">
        <v>1.96</v>
      </c>
      <c r="R1455">
        <v>4.28</v>
      </c>
      <c r="S1455">
        <v>3.65</v>
      </c>
      <c r="T1455">
        <v>2.1</v>
      </c>
      <c r="U1455" t="str">
        <f t="shared" si="22"/>
        <v>AWAY STRONGER</v>
      </c>
      <c r="V1455" t="str" cm="1">
        <f t="array" ref="V1455">_xlfn.IFS(N1455="H","HOME WIN",N1455="D","DRAW",N1455="A","AWAY WIN")</f>
        <v>DRAW</v>
      </c>
    </row>
    <row r="1456" spans="1:22" x14ac:dyDescent="0.45">
      <c r="A1456" t="s">
        <v>61</v>
      </c>
      <c r="B1456" s="2">
        <v>42085</v>
      </c>
      <c r="C1456" s="1">
        <v>0.60416666666666663</v>
      </c>
      <c r="D1456" t="s">
        <v>64</v>
      </c>
      <c r="E1456" t="s">
        <v>80</v>
      </c>
      <c r="F1456">
        <v>1336.3</v>
      </c>
      <c r="G1456">
        <v>1375.83</v>
      </c>
      <c r="H1456">
        <v>3</v>
      </c>
      <c r="I1456">
        <v>6</v>
      </c>
      <c r="J1456">
        <v>9</v>
      </c>
      <c r="K1456">
        <v>13</v>
      </c>
      <c r="L1456">
        <v>1</v>
      </c>
      <c r="M1456">
        <v>0</v>
      </c>
      <c r="N1456" t="s">
        <v>23</v>
      </c>
      <c r="O1456">
        <v>2.14</v>
      </c>
      <c r="P1456">
        <v>3.28</v>
      </c>
      <c r="Q1456">
        <v>3.35</v>
      </c>
      <c r="R1456">
        <v>2.4</v>
      </c>
      <c r="S1456">
        <v>3.44</v>
      </c>
      <c r="T1456">
        <v>3.94</v>
      </c>
      <c r="U1456" t="str">
        <f t="shared" si="22"/>
        <v>AWAY STRONGER</v>
      </c>
      <c r="V1456" t="str" cm="1">
        <f t="array" ref="V1456">_xlfn.IFS(N1456="H","HOME WIN",N1456="D","DRAW",N1456="A","AWAY WIN")</f>
        <v>HOME WIN</v>
      </c>
    </row>
    <row r="1457" spans="1:22" x14ac:dyDescent="0.45">
      <c r="A1457" t="s">
        <v>31</v>
      </c>
      <c r="B1457" s="2">
        <v>42085</v>
      </c>
      <c r="C1457" s="1">
        <v>0.66666666666666663</v>
      </c>
      <c r="D1457" t="s">
        <v>93</v>
      </c>
      <c r="E1457" t="s">
        <v>57</v>
      </c>
      <c r="F1457">
        <v>1271.42</v>
      </c>
      <c r="G1457">
        <v>1401.35</v>
      </c>
      <c r="H1457">
        <v>3</v>
      </c>
      <c r="I1457">
        <v>3</v>
      </c>
      <c r="J1457">
        <v>6</v>
      </c>
      <c r="K1457">
        <v>9</v>
      </c>
      <c r="L1457">
        <v>0</v>
      </c>
      <c r="M1457">
        <v>1</v>
      </c>
      <c r="N1457" t="s">
        <v>34</v>
      </c>
      <c r="O1457">
        <v>4.18</v>
      </c>
      <c r="P1457">
        <v>3.39</v>
      </c>
      <c r="Q1457">
        <v>1.88</v>
      </c>
      <c r="R1457">
        <v>4.75</v>
      </c>
      <c r="S1457">
        <v>3.6</v>
      </c>
      <c r="T1457">
        <v>2.0099999999999998</v>
      </c>
      <c r="U1457" t="str">
        <f t="shared" si="22"/>
        <v>AWAY STRONGER</v>
      </c>
      <c r="V1457" t="str" cm="1">
        <f t="array" ref="V1457">_xlfn.IFS(N1457="H","HOME WIN",N1457="D","DRAW",N1457="A","AWAY WIN")</f>
        <v>AWAY WIN</v>
      </c>
    </row>
    <row r="1458" spans="1:22" x14ac:dyDescent="0.45">
      <c r="A1458" t="s">
        <v>35</v>
      </c>
      <c r="B1458" s="2">
        <v>42097</v>
      </c>
      <c r="C1458" s="1">
        <v>0.75</v>
      </c>
      <c r="D1458" t="s">
        <v>47</v>
      </c>
      <c r="E1458" t="s">
        <v>39</v>
      </c>
      <c r="F1458">
        <v>1350.32</v>
      </c>
      <c r="G1458">
        <v>1629.79</v>
      </c>
      <c r="H1458">
        <v>4</v>
      </c>
      <c r="I1458">
        <v>6</v>
      </c>
      <c r="J1458">
        <v>4</v>
      </c>
      <c r="K1458">
        <v>10</v>
      </c>
      <c r="L1458">
        <v>1</v>
      </c>
      <c r="M1458">
        <v>4</v>
      </c>
      <c r="N1458" t="s">
        <v>34</v>
      </c>
      <c r="O1458">
        <v>7.09</v>
      </c>
      <c r="P1458">
        <v>4.9400000000000004</v>
      </c>
      <c r="Q1458">
        <v>1.38</v>
      </c>
      <c r="R1458">
        <v>8.6</v>
      </c>
      <c r="S1458">
        <v>5.7</v>
      </c>
      <c r="T1458">
        <v>1.45</v>
      </c>
      <c r="U1458" t="str">
        <f t="shared" si="22"/>
        <v>AWAY STRONGER</v>
      </c>
      <c r="V1458" t="str" cm="1">
        <f t="array" ref="V1458">_xlfn.IFS(N1458="H","HOME WIN",N1458="D","DRAW",N1458="A","AWAY WIN")</f>
        <v>AWAY WIN</v>
      </c>
    </row>
    <row r="1459" spans="1:22" x14ac:dyDescent="0.45">
      <c r="A1459" t="s">
        <v>41</v>
      </c>
      <c r="B1459" s="2">
        <v>42098</v>
      </c>
      <c r="C1459" s="1">
        <v>0.625</v>
      </c>
      <c r="D1459" t="s">
        <v>54</v>
      </c>
      <c r="E1459" t="s">
        <v>52</v>
      </c>
      <c r="F1459">
        <v>1350.36</v>
      </c>
      <c r="G1459">
        <v>1388.53</v>
      </c>
      <c r="H1459">
        <v>3</v>
      </c>
      <c r="I1459">
        <v>6</v>
      </c>
      <c r="J1459">
        <v>4</v>
      </c>
      <c r="K1459">
        <v>4</v>
      </c>
      <c r="L1459">
        <v>0</v>
      </c>
      <c r="M1459">
        <v>0</v>
      </c>
      <c r="N1459" t="s">
        <v>28</v>
      </c>
      <c r="O1459">
        <v>2.0699999999999998</v>
      </c>
      <c r="P1459">
        <v>3.34</v>
      </c>
      <c r="Q1459">
        <v>3.52</v>
      </c>
      <c r="R1459">
        <v>2.21</v>
      </c>
      <c r="S1459">
        <v>3.52</v>
      </c>
      <c r="T1459">
        <v>3.92</v>
      </c>
      <c r="U1459" t="str">
        <f t="shared" si="22"/>
        <v>AWAY STRONGER</v>
      </c>
      <c r="V1459" t="str" cm="1">
        <f t="array" ref="V1459">_xlfn.IFS(N1459="H","HOME WIN",N1459="D","DRAW",N1459="A","AWAY WIN")</f>
        <v>DRAW</v>
      </c>
    </row>
    <row r="1460" spans="1:22" x14ac:dyDescent="0.45">
      <c r="A1460" t="s">
        <v>65</v>
      </c>
      <c r="B1460" s="2">
        <v>42098</v>
      </c>
      <c r="C1460" s="1">
        <v>0.66666666666666663</v>
      </c>
      <c r="D1460" t="s">
        <v>66</v>
      </c>
      <c r="E1460" t="s">
        <v>72</v>
      </c>
      <c r="F1460">
        <v>1518.7</v>
      </c>
      <c r="G1460">
        <v>1442.3</v>
      </c>
      <c r="H1460">
        <v>4</v>
      </c>
      <c r="I1460">
        <v>8</v>
      </c>
      <c r="J1460">
        <v>1</v>
      </c>
      <c r="K1460">
        <v>3</v>
      </c>
      <c r="L1460">
        <v>0</v>
      </c>
      <c r="M1460">
        <v>1</v>
      </c>
      <c r="N1460" t="s">
        <v>34</v>
      </c>
      <c r="O1460">
        <v>1.45</v>
      </c>
      <c r="P1460">
        <v>3.97</v>
      </c>
      <c r="Q1460">
        <v>6.94</v>
      </c>
      <c r="R1460">
        <v>1.51</v>
      </c>
      <c r="S1460">
        <v>4.8</v>
      </c>
      <c r="T1460">
        <v>8.5</v>
      </c>
      <c r="U1460" t="str">
        <f t="shared" si="22"/>
        <v>HOME STRONGER</v>
      </c>
      <c r="V1460" t="str" cm="1">
        <f t="array" ref="V1460">_xlfn.IFS(N1460="H","HOME WIN",N1460="D","DRAW",N1460="A","AWAY WIN")</f>
        <v>AWAY WIN</v>
      </c>
    </row>
    <row r="1461" spans="1:22" x14ac:dyDescent="0.45">
      <c r="A1461" t="s">
        <v>61</v>
      </c>
      <c r="B1461" s="2">
        <v>42098</v>
      </c>
      <c r="C1461" s="1">
        <v>0.8125</v>
      </c>
      <c r="D1461" t="s">
        <v>62</v>
      </c>
      <c r="E1461" t="s">
        <v>85</v>
      </c>
      <c r="F1461">
        <v>1540.42</v>
      </c>
      <c r="G1461">
        <v>1303.6400000000001</v>
      </c>
      <c r="H1461">
        <v>2</v>
      </c>
      <c r="I1461">
        <v>3</v>
      </c>
      <c r="J1461">
        <v>3</v>
      </c>
      <c r="K1461">
        <v>6</v>
      </c>
      <c r="L1461">
        <v>2</v>
      </c>
      <c r="M1461">
        <v>0</v>
      </c>
      <c r="N1461" t="s">
        <v>23</v>
      </c>
      <c r="O1461">
        <v>1.3</v>
      </c>
      <c r="P1461">
        <v>4.93</v>
      </c>
      <c r="Q1461">
        <v>10.45</v>
      </c>
      <c r="R1461">
        <v>1.36</v>
      </c>
      <c r="S1461">
        <v>5.61</v>
      </c>
      <c r="T1461">
        <v>13.41</v>
      </c>
      <c r="U1461" t="str">
        <f t="shared" si="22"/>
        <v>HOME STRONGER</v>
      </c>
      <c r="V1461" t="str" cm="1">
        <f t="array" ref="V1461">_xlfn.IFS(N1461="H","HOME WIN",N1461="D","DRAW",N1461="A","AWAY WIN")</f>
        <v>HOME WIN</v>
      </c>
    </row>
    <row r="1462" spans="1:22" x14ac:dyDescent="0.45">
      <c r="A1462" t="s">
        <v>20</v>
      </c>
      <c r="B1462" s="2">
        <v>42099</v>
      </c>
      <c r="C1462" s="1">
        <v>0.75</v>
      </c>
      <c r="D1462" t="s">
        <v>59</v>
      </c>
      <c r="E1462" t="s">
        <v>25</v>
      </c>
      <c r="F1462">
        <v>1297.6600000000001</v>
      </c>
      <c r="G1462">
        <v>1475.74</v>
      </c>
      <c r="H1462">
        <v>4</v>
      </c>
      <c r="I1462">
        <v>8</v>
      </c>
      <c r="J1462">
        <v>7</v>
      </c>
      <c r="K1462">
        <v>11</v>
      </c>
      <c r="L1462">
        <v>2</v>
      </c>
      <c r="M1462">
        <v>1</v>
      </c>
      <c r="N1462" t="s">
        <v>23</v>
      </c>
      <c r="O1462">
        <v>3.82</v>
      </c>
      <c r="P1462">
        <v>3.53</v>
      </c>
      <c r="Q1462">
        <v>1.92</v>
      </c>
      <c r="R1462">
        <v>4.5</v>
      </c>
      <c r="S1462">
        <v>3.75</v>
      </c>
      <c r="T1462">
        <v>2.02</v>
      </c>
      <c r="U1462" t="str">
        <f t="shared" si="22"/>
        <v>AWAY STRONGER</v>
      </c>
      <c r="V1462" t="str" cm="1">
        <f t="array" ref="V1462">_xlfn.IFS(N1462="H","HOME WIN",N1462="D","DRAW",N1462="A","AWAY WIN")</f>
        <v>HOME WIN</v>
      </c>
    </row>
    <row r="1463" spans="1:22" x14ac:dyDescent="0.45">
      <c r="A1463" t="s">
        <v>41</v>
      </c>
      <c r="B1463" s="2">
        <v>42099</v>
      </c>
      <c r="C1463" s="1">
        <v>0.75347222222222221</v>
      </c>
      <c r="D1463" t="s">
        <v>53</v>
      </c>
      <c r="E1463" t="s">
        <v>105</v>
      </c>
      <c r="F1463">
        <v>1443.96</v>
      </c>
      <c r="G1463">
        <v>1233.67</v>
      </c>
      <c r="H1463">
        <v>9</v>
      </c>
      <c r="I1463">
        <v>15</v>
      </c>
      <c r="J1463">
        <v>6</v>
      </c>
      <c r="K1463">
        <v>10</v>
      </c>
      <c r="L1463">
        <v>2</v>
      </c>
      <c r="M1463">
        <v>0</v>
      </c>
      <c r="N1463" t="s">
        <v>23</v>
      </c>
      <c r="O1463">
        <v>1.69</v>
      </c>
      <c r="P1463">
        <v>3.74</v>
      </c>
      <c r="Q1463">
        <v>4.7699999999999996</v>
      </c>
      <c r="R1463">
        <v>1.79</v>
      </c>
      <c r="S1463">
        <v>4</v>
      </c>
      <c r="T1463">
        <v>5.3</v>
      </c>
      <c r="U1463" t="str">
        <f t="shared" si="22"/>
        <v>HOME STRONGER</v>
      </c>
      <c r="V1463" t="str" cm="1">
        <f t="array" ref="V1463">_xlfn.IFS(N1463="H","HOME WIN",N1463="D","DRAW",N1463="A","AWAY WIN")</f>
        <v>HOME WIN</v>
      </c>
    </row>
    <row r="1464" spans="1:22" x14ac:dyDescent="0.45">
      <c r="A1464" t="s">
        <v>41</v>
      </c>
      <c r="B1464" s="2">
        <v>42100</v>
      </c>
      <c r="C1464" s="1">
        <v>0.75</v>
      </c>
      <c r="D1464" t="s">
        <v>54</v>
      </c>
      <c r="E1464" t="s">
        <v>105</v>
      </c>
      <c r="F1464">
        <v>1350.36</v>
      </c>
      <c r="G1464">
        <v>1233.67</v>
      </c>
      <c r="H1464">
        <v>4</v>
      </c>
      <c r="I1464">
        <v>7</v>
      </c>
      <c r="J1464">
        <v>3</v>
      </c>
      <c r="K1464">
        <v>8</v>
      </c>
      <c r="L1464">
        <v>2</v>
      </c>
      <c r="M1464">
        <v>2</v>
      </c>
      <c r="N1464" t="s">
        <v>28</v>
      </c>
      <c r="O1464">
        <v>2.4300000000000002</v>
      </c>
      <c r="P1464">
        <v>3.29</v>
      </c>
      <c r="Q1464">
        <v>2.83</v>
      </c>
      <c r="R1464">
        <v>2.5499999999999998</v>
      </c>
      <c r="S1464">
        <v>3.51</v>
      </c>
      <c r="T1464">
        <v>3.18</v>
      </c>
      <c r="U1464" t="str">
        <f t="shared" si="22"/>
        <v>HOME STRONGER</v>
      </c>
      <c r="V1464" t="str" cm="1">
        <f t="array" ref="V1464">_xlfn.IFS(N1464="H","HOME WIN",N1464="D","DRAW",N1464="A","AWAY WIN")</f>
        <v>DRAW</v>
      </c>
    </row>
    <row r="1465" spans="1:22" x14ac:dyDescent="0.45">
      <c r="A1465" t="s">
        <v>20</v>
      </c>
      <c r="B1465" s="2">
        <v>42101</v>
      </c>
      <c r="C1465" s="1">
        <v>0.60416666666666663</v>
      </c>
      <c r="D1465" t="s">
        <v>88</v>
      </c>
      <c r="E1465" t="s">
        <v>22</v>
      </c>
      <c r="F1465">
        <v>1246.5</v>
      </c>
      <c r="G1465">
        <v>1228.72</v>
      </c>
      <c r="H1465">
        <v>3</v>
      </c>
      <c r="I1465">
        <v>6</v>
      </c>
      <c r="J1465">
        <v>9</v>
      </c>
      <c r="K1465">
        <v>12</v>
      </c>
      <c r="L1465">
        <v>4</v>
      </c>
      <c r="M1465">
        <v>1</v>
      </c>
      <c r="N1465" t="s">
        <v>23</v>
      </c>
      <c r="O1465">
        <v>3.17</v>
      </c>
      <c r="P1465">
        <v>3.54</v>
      </c>
      <c r="Q1465">
        <v>2.14</v>
      </c>
      <c r="R1465">
        <v>3.48</v>
      </c>
      <c r="S1465">
        <v>3.8</v>
      </c>
      <c r="T1465">
        <v>2.31</v>
      </c>
      <c r="U1465" t="str">
        <f t="shared" si="22"/>
        <v>HOME STRONGER</v>
      </c>
      <c r="V1465" t="str" cm="1">
        <f t="array" ref="V1465">_xlfn.IFS(N1465="H","HOME WIN",N1465="D","DRAW",N1465="A","AWAY WIN")</f>
        <v>HOME WIN</v>
      </c>
    </row>
    <row r="1466" spans="1:22" x14ac:dyDescent="0.45">
      <c r="A1466" t="s">
        <v>20</v>
      </c>
      <c r="B1466" s="2">
        <v>42101</v>
      </c>
      <c r="C1466" s="1">
        <v>0.70833333333333337</v>
      </c>
      <c r="D1466" t="s">
        <v>24</v>
      </c>
      <c r="E1466" t="s">
        <v>29</v>
      </c>
      <c r="F1466">
        <v>1301.3599999999999</v>
      </c>
      <c r="G1466">
        <v>1323.35</v>
      </c>
      <c r="H1466">
        <v>6</v>
      </c>
      <c r="I1466">
        <v>10</v>
      </c>
      <c r="J1466">
        <v>7</v>
      </c>
      <c r="K1466">
        <v>11</v>
      </c>
      <c r="L1466">
        <v>3</v>
      </c>
      <c r="M1466">
        <v>3</v>
      </c>
      <c r="N1466" t="s">
        <v>28</v>
      </c>
      <c r="O1466">
        <v>2.2400000000000002</v>
      </c>
      <c r="P1466">
        <v>3.38</v>
      </c>
      <c r="Q1466">
        <v>3.09</v>
      </c>
      <c r="R1466">
        <v>2.33</v>
      </c>
      <c r="S1466">
        <v>3.61</v>
      </c>
      <c r="T1466">
        <v>3.34</v>
      </c>
      <c r="U1466" t="str">
        <f t="shared" si="22"/>
        <v>AWAY STRONGER</v>
      </c>
      <c r="V1466" t="str" cm="1">
        <f t="array" ref="V1466">_xlfn.IFS(N1466="H","HOME WIN",N1466="D","DRAW",N1466="A","AWAY WIN")</f>
        <v>DRAW</v>
      </c>
    </row>
    <row r="1467" spans="1:22" x14ac:dyDescent="0.45">
      <c r="A1467" t="s">
        <v>41</v>
      </c>
      <c r="B1467" s="2">
        <v>42104</v>
      </c>
      <c r="C1467" s="1">
        <v>0.58333333333333337</v>
      </c>
      <c r="D1467" t="s">
        <v>52</v>
      </c>
      <c r="E1467" t="s">
        <v>51</v>
      </c>
      <c r="F1467">
        <v>1388.53</v>
      </c>
      <c r="G1467">
        <v>1422.63</v>
      </c>
      <c r="H1467">
        <v>2</v>
      </c>
      <c r="I1467">
        <v>5</v>
      </c>
      <c r="J1467">
        <v>6</v>
      </c>
      <c r="K1467">
        <v>12</v>
      </c>
      <c r="L1467">
        <v>2</v>
      </c>
      <c r="M1467">
        <v>1</v>
      </c>
      <c r="N1467" t="s">
        <v>23</v>
      </c>
      <c r="O1467">
        <v>3.57</v>
      </c>
      <c r="P1467">
        <v>3.62</v>
      </c>
      <c r="Q1467">
        <v>1.95</v>
      </c>
      <c r="R1467">
        <v>3.8</v>
      </c>
      <c r="S1467">
        <v>3.91</v>
      </c>
      <c r="T1467">
        <v>2.1</v>
      </c>
      <c r="U1467" t="str">
        <f t="shared" si="22"/>
        <v>AWAY STRONGER</v>
      </c>
      <c r="V1467" t="str" cm="1">
        <f t="array" ref="V1467">_xlfn.IFS(N1467="H","HOME WIN",N1467="D","DRAW",N1467="A","AWAY WIN")</f>
        <v>HOME WIN</v>
      </c>
    </row>
    <row r="1468" spans="1:22" x14ac:dyDescent="0.45">
      <c r="A1468" t="s">
        <v>41</v>
      </c>
      <c r="B1468" s="2">
        <v>42104</v>
      </c>
      <c r="C1468" s="1">
        <v>0.58333333333333337</v>
      </c>
      <c r="D1468" t="s">
        <v>54</v>
      </c>
      <c r="E1468" t="s">
        <v>70</v>
      </c>
      <c r="F1468">
        <v>1350.36</v>
      </c>
      <c r="G1468">
        <v>1394.81</v>
      </c>
      <c r="H1468">
        <v>5</v>
      </c>
      <c r="I1468">
        <v>8</v>
      </c>
      <c r="J1468">
        <v>7</v>
      </c>
      <c r="K1468">
        <v>11</v>
      </c>
      <c r="L1468">
        <v>0</v>
      </c>
      <c r="M1468">
        <v>3</v>
      </c>
      <c r="N1468" t="s">
        <v>34</v>
      </c>
      <c r="O1468">
        <v>2.96</v>
      </c>
      <c r="P1468">
        <v>3.19</v>
      </c>
      <c r="Q1468">
        <v>2.4</v>
      </c>
      <c r="R1468">
        <v>3.21</v>
      </c>
      <c r="S1468">
        <v>3.44</v>
      </c>
      <c r="T1468">
        <v>2.6</v>
      </c>
      <c r="U1468" t="str">
        <f t="shared" si="22"/>
        <v>AWAY STRONGER</v>
      </c>
      <c r="V1468" t="str" cm="1">
        <f t="array" ref="V1468">_xlfn.IFS(N1468="H","HOME WIN",N1468="D","DRAW",N1468="A","AWAY WIN")</f>
        <v>AWAY WIN</v>
      </c>
    </row>
    <row r="1469" spans="1:22" x14ac:dyDescent="0.45">
      <c r="A1469" t="s">
        <v>20</v>
      </c>
      <c r="B1469" s="2">
        <v>42104</v>
      </c>
      <c r="C1469" s="1">
        <v>0.70833333333333337</v>
      </c>
      <c r="D1469" t="s">
        <v>48</v>
      </c>
      <c r="E1469" t="s">
        <v>104</v>
      </c>
      <c r="F1469">
        <v>1346.15</v>
      </c>
      <c r="G1469">
        <v>1185.48</v>
      </c>
      <c r="H1469">
        <v>9</v>
      </c>
      <c r="I1469">
        <v>12</v>
      </c>
      <c r="J1469">
        <v>0</v>
      </c>
      <c r="K1469">
        <v>0</v>
      </c>
      <c r="L1469">
        <v>2</v>
      </c>
      <c r="M1469">
        <v>1</v>
      </c>
      <c r="N1469" t="s">
        <v>23</v>
      </c>
      <c r="O1469">
        <v>1.53</v>
      </c>
      <c r="P1469">
        <v>4.24</v>
      </c>
      <c r="Q1469">
        <v>5.72</v>
      </c>
      <c r="R1469">
        <v>1.62</v>
      </c>
      <c r="S1469">
        <v>4.7</v>
      </c>
      <c r="T1469">
        <v>6.8</v>
      </c>
      <c r="U1469" t="str">
        <f t="shared" si="22"/>
        <v>HOME STRONGER</v>
      </c>
      <c r="V1469" t="str" cm="1">
        <f t="array" ref="V1469">_xlfn.IFS(N1469="H","HOME WIN",N1469="D","DRAW",N1469="A","AWAY WIN")</f>
        <v>HOME WIN</v>
      </c>
    </row>
    <row r="1470" spans="1:22" x14ac:dyDescent="0.45">
      <c r="A1470" t="s">
        <v>20</v>
      </c>
      <c r="B1470" s="2">
        <v>42104</v>
      </c>
      <c r="C1470" s="1">
        <v>0.70833333333333337</v>
      </c>
      <c r="D1470" t="s">
        <v>25</v>
      </c>
      <c r="E1470" t="s">
        <v>49</v>
      </c>
      <c r="F1470">
        <v>1475.74</v>
      </c>
      <c r="G1470">
        <v>1248.33</v>
      </c>
      <c r="H1470">
        <v>6</v>
      </c>
      <c r="I1470">
        <v>10</v>
      </c>
      <c r="J1470">
        <v>3</v>
      </c>
      <c r="K1470">
        <v>6</v>
      </c>
      <c r="L1470">
        <v>4</v>
      </c>
      <c r="M1470">
        <v>0</v>
      </c>
      <c r="N1470" t="s">
        <v>23</v>
      </c>
      <c r="O1470">
        <v>1.48</v>
      </c>
      <c r="P1470">
        <v>4.3</v>
      </c>
      <c r="Q1470">
        <v>6.35</v>
      </c>
      <c r="R1470">
        <v>1.55</v>
      </c>
      <c r="S1470">
        <v>4.6500000000000004</v>
      </c>
      <c r="T1470">
        <v>7</v>
      </c>
      <c r="U1470" t="str">
        <f t="shared" si="22"/>
        <v>HOME STRONGER</v>
      </c>
      <c r="V1470" t="str" cm="1">
        <f t="array" ref="V1470">_xlfn.IFS(N1470="H","HOME WIN",N1470="D","DRAW",N1470="A","AWAY WIN")</f>
        <v>HOME WIN</v>
      </c>
    </row>
    <row r="1471" spans="1:22" x14ac:dyDescent="0.45">
      <c r="A1471" t="s">
        <v>20</v>
      </c>
      <c r="B1471" s="2">
        <v>42104</v>
      </c>
      <c r="C1471" s="1">
        <v>0.70833333333333337</v>
      </c>
      <c r="D1471" t="s">
        <v>59</v>
      </c>
      <c r="E1471" t="s">
        <v>29</v>
      </c>
      <c r="F1471">
        <v>1297.6600000000001</v>
      </c>
      <c r="G1471">
        <v>1323.35</v>
      </c>
      <c r="H1471">
        <v>4</v>
      </c>
      <c r="I1471">
        <v>10</v>
      </c>
      <c r="J1471">
        <v>5</v>
      </c>
      <c r="K1471">
        <v>9</v>
      </c>
      <c r="L1471">
        <v>1</v>
      </c>
      <c r="M1471">
        <v>0</v>
      </c>
      <c r="N1471" t="s">
        <v>23</v>
      </c>
      <c r="O1471">
        <v>1.53</v>
      </c>
      <c r="P1471">
        <v>4.18</v>
      </c>
      <c r="Q1471">
        <v>5.81</v>
      </c>
      <c r="R1471">
        <v>1.6</v>
      </c>
      <c r="S1471">
        <v>4.62</v>
      </c>
      <c r="T1471">
        <v>6.3</v>
      </c>
      <c r="U1471" t="str">
        <f t="shared" si="22"/>
        <v>AWAY STRONGER</v>
      </c>
      <c r="V1471" t="str" cm="1">
        <f t="array" ref="V1471">_xlfn.IFS(N1471="H","HOME WIN",N1471="D","DRAW",N1471="A","AWAY WIN")</f>
        <v>HOME WIN</v>
      </c>
    </row>
    <row r="1472" spans="1:22" x14ac:dyDescent="0.45">
      <c r="A1472" t="s">
        <v>31</v>
      </c>
      <c r="B1472" s="2">
        <v>42104</v>
      </c>
      <c r="C1472" s="1">
        <v>0.70833333333333337</v>
      </c>
      <c r="D1472" t="s">
        <v>57</v>
      </c>
      <c r="E1472" t="s">
        <v>45</v>
      </c>
      <c r="F1472">
        <v>1415.36</v>
      </c>
      <c r="G1472">
        <v>1417.34</v>
      </c>
      <c r="H1472">
        <v>9</v>
      </c>
      <c r="I1472">
        <v>9</v>
      </c>
      <c r="J1472">
        <v>3</v>
      </c>
      <c r="K1472">
        <v>6</v>
      </c>
      <c r="L1472">
        <v>1</v>
      </c>
      <c r="M1472">
        <v>1</v>
      </c>
      <c r="N1472" t="s">
        <v>28</v>
      </c>
      <c r="O1472">
        <v>1.88</v>
      </c>
      <c r="P1472">
        <v>3.5</v>
      </c>
      <c r="Q1472">
        <v>4.04</v>
      </c>
      <c r="R1472">
        <v>1.98</v>
      </c>
      <c r="S1472">
        <v>3.7</v>
      </c>
      <c r="T1472">
        <v>4.6500000000000004</v>
      </c>
      <c r="U1472" t="str">
        <f t="shared" si="22"/>
        <v>AWAY STRONGER</v>
      </c>
      <c r="V1472" t="str" cm="1">
        <f t="array" ref="V1472">_xlfn.IFS(N1472="H","HOME WIN",N1472="D","DRAW",N1472="A","AWAY WIN")</f>
        <v>DRAW</v>
      </c>
    </row>
    <row r="1473" spans="1:22" x14ac:dyDescent="0.45">
      <c r="A1473" t="s">
        <v>20</v>
      </c>
      <c r="B1473" s="2">
        <v>42104</v>
      </c>
      <c r="C1473" s="1">
        <v>0.79166666666666663</v>
      </c>
      <c r="D1473" t="s">
        <v>88</v>
      </c>
      <c r="E1473" t="s">
        <v>30</v>
      </c>
      <c r="F1473">
        <v>1246.5</v>
      </c>
      <c r="G1473">
        <v>1456.97</v>
      </c>
      <c r="H1473">
        <v>6</v>
      </c>
      <c r="I1473">
        <v>9</v>
      </c>
      <c r="J1473">
        <v>9</v>
      </c>
      <c r="K1473">
        <v>15</v>
      </c>
      <c r="L1473">
        <v>0</v>
      </c>
      <c r="M1473">
        <v>4</v>
      </c>
      <c r="N1473" t="s">
        <v>34</v>
      </c>
      <c r="O1473">
        <v>6.42</v>
      </c>
      <c r="P1473">
        <v>4.4800000000000004</v>
      </c>
      <c r="Q1473">
        <v>1.46</v>
      </c>
      <c r="R1473">
        <v>7</v>
      </c>
      <c r="S1473">
        <v>4.9000000000000004</v>
      </c>
      <c r="T1473">
        <v>1.51</v>
      </c>
      <c r="U1473" t="str">
        <f t="shared" si="22"/>
        <v>AWAY STRONGER</v>
      </c>
      <c r="V1473" t="str" cm="1">
        <f t="array" ref="V1473">_xlfn.IFS(N1473="H","HOME WIN",N1473="D","DRAW",N1473="A","AWAY WIN")</f>
        <v>AWAY WIN</v>
      </c>
    </row>
    <row r="1474" spans="1:22" x14ac:dyDescent="0.45">
      <c r="A1474" t="s">
        <v>31</v>
      </c>
      <c r="B1474" s="2">
        <v>42104</v>
      </c>
      <c r="C1474" s="1">
        <v>0.82291666666666663</v>
      </c>
      <c r="D1474" t="s">
        <v>55</v>
      </c>
      <c r="E1474" t="s">
        <v>33</v>
      </c>
      <c r="F1474">
        <v>1512.06</v>
      </c>
      <c r="G1474">
        <v>1289.73</v>
      </c>
      <c r="H1474">
        <v>9</v>
      </c>
      <c r="I1474">
        <v>13</v>
      </c>
      <c r="J1474">
        <v>4</v>
      </c>
      <c r="K1474">
        <v>4</v>
      </c>
      <c r="L1474">
        <v>2</v>
      </c>
      <c r="M1474">
        <v>0</v>
      </c>
      <c r="N1474" t="s">
        <v>23</v>
      </c>
      <c r="O1474">
        <v>1.7</v>
      </c>
      <c r="P1474">
        <v>3.63</v>
      </c>
      <c r="Q1474">
        <v>4.92</v>
      </c>
      <c r="R1474">
        <v>1.78</v>
      </c>
      <c r="S1474">
        <v>3.95</v>
      </c>
      <c r="T1474">
        <v>5.9</v>
      </c>
      <c r="U1474" t="str">
        <f t="shared" si="22"/>
        <v>HOME STRONGER</v>
      </c>
      <c r="V1474" t="str" cm="1">
        <f t="array" ref="V1474">_xlfn.IFS(N1474="H","HOME WIN",N1474="D","DRAW",N1474="A","AWAY WIN")</f>
        <v>HOME WIN</v>
      </c>
    </row>
    <row r="1475" spans="1:22" x14ac:dyDescent="0.45">
      <c r="A1475" t="s">
        <v>31</v>
      </c>
      <c r="B1475" s="2">
        <v>42106</v>
      </c>
      <c r="C1475" s="1">
        <v>0.70833333333333337</v>
      </c>
      <c r="D1475" t="s">
        <v>33</v>
      </c>
      <c r="E1475" t="s">
        <v>55</v>
      </c>
      <c r="F1475">
        <v>1289.73</v>
      </c>
      <c r="G1475">
        <v>1512.06</v>
      </c>
      <c r="H1475">
        <v>4</v>
      </c>
      <c r="I1475">
        <v>4</v>
      </c>
      <c r="J1475">
        <v>9</v>
      </c>
      <c r="K1475">
        <v>15</v>
      </c>
      <c r="L1475">
        <v>2</v>
      </c>
      <c r="M1475">
        <v>1</v>
      </c>
      <c r="N1475" t="s">
        <v>23</v>
      </c>
      <c r="O1475">
        <v>3.43</v>
      </c>
      <c r="P1475">
        <v>3.34</v>
      </c>
      <c r="Q1475">
        <v>2.11</v>
      </c>
      <c r="R1475">
        <v>3.75</v>
      </c>
      <c r="S1475">
        <v>3.55</v>
      </c>
      <c r="T1475">
        <v>2.19</v>
      </c>
      <c r="U1475" t="str">
        <f t="shared" ref="U1475:U1538" si="23">IF(F1475&gt;G1475,"HOME STRONGER","AWAY STRONGER")</f>
        <v>AWAY STRONGER</v>
      </c>
      <c r="V1475" t="str" cm="1">
        <f t="array" ref="V1475">_xlfn.IFS(N1475="H","HOME WIN",N1475="D","DRAW",N1475="A","AWAY WIN")</f>
        <v>HOME WIN</v>
      </c>
    </row>
    <row r="1476" spans="1:22" x14ac:dyDescent="0.45">
      <c r="A1476" t="s">
        <v>41</v>
      </c>
      <c r="B1476" s="2">
        <v>42107</v>
      </c>
      <c r="C1476" s="1">
        <v>0.75347222222222221</v>
      </c>
      <c r="D1476" t="s">
        <v>105</v>
      </c>
      <c r="E1476" t="s">
        <v>70</v>
      </c>
      <c r="F1476">
        <v>1233.67</v>
      </c>
      <c r="G1476">
        <v>1394.81</v>
      </c>
      <c r="H1476">
        <v>4</v>
      </c>
      <c r="I1476">
        <v>7</v>
      </c>
      <c r="J1476">
        <v>7</v>
      </c>
      <c r="K1476">
        <v>13</v>
      </c>
      <c r="L1476">
        <v>2</v>
      </c>
      <c r="M1476">
        <v>1</v>
      </c>
      <c r="N1476" t="s">
        <v>23</v>
      </c>
      <c r="O1476">
        <v>2.58</v>
      </c>
      <c r="P1476">
        <v>3.2</v>
      </c>
      <c r="Q1476">
        <v>2.71</v>
      </c>
      <c r="R1476">
        <v>2.8</v>
      </c>
      <c r="S1476">
        <v>3.36</v>
      </c>
      <c r="T1476">
        <v>2.92</v>
      </c>
      <c r="U1476" t="str">
        <f t="shared" si="23"/>
        <v>AWAY STRONGER</v>
      </c>
      <c r="V1476" t="str" cm="1">
        <f t="array" ref="V1476">_xlfn.IFS(N1476="H","HOME WIN",N1476="D","DRAW",N1476="A","AWAY WIN")</f>
        <v>HOME WIN</v>
      </c>
    </row>
    <row r="1477" spans="1:22" x14ac:dyDescent="0.45">
      <c r="A1477" t="s">
        <v>31</v>
      </c>
      <c r="B1477" s="2">
        <v>42111</v>
      </c>
      <c r="C1477" s="1">
        <v>0.72916666666666663</v>
      </c>
      <c r="D1477" t="s">
        <v>55</v>
      </c>
      <c r="E1477" t="s">
        <v>32</v>
      </c>
      <c r="F1477">
        <v>1517.39</v>
      </c>
      <c r="G1477">
        <v>1263.9000000000001</v>
      </c>
      <c r="H1477">
        <v>6</v>
      </c>
      <c r="I1477">
        <v>12</v>
      </c>
      <c r="J1477">
        <v>4</v>
      </c>
      <c r="K1477">
        <v>5</v>
      </c>
      <c r="L1477">
        <v>1</v>
      </c>
      <c r="M1477">
        <v>0</v>
      </c>
      <c r="N1477" t="s">
        <v>23</v>
      </c>
      <c r="O1477">
        <v>1.23</v>
      </c>
      <c r="P1477">
        <v>5.93</v>
      </c>
      <c r="Q1477">
        <v>12.05</v>
      </c>
      <c r="R1477">
        <v>1.3</v>
      </c>
      <c r="S1477">
        <v>6.77</v>
      </c>
      <c r="T1477">
        <v>15</v>
      </c>
      <c r="U1477" t="str">
        <f t="shared" si="23"/>
        <v>HOME STRONGER</v>
      </c>
      <c r="V1477" t="str" cm="1">
        <f t="array" ref="V1477">_xlfn.IFS(N1477="H","HOME WIN",N1477="D","DRAW",N1477="A","AWAY WIN")</f>
        <v>HOME WIN</v>
      </c>
    </row>
    <row r="1478" spans="1:22" x14ac:dyDescent="0.45">
      <c r="A1478" t="s">
        <v>20</v>
      </c>
      <c r="B1478" s="2">
        <v>42111</v>
      </c>
      <c r="C1478" s="1">
        <v>0.75</v>
      </c>
      <c r="D1478" t="s">
        <v>40</v>
      </c>
      <c r="E1478" t="s">
        <v>24</v>
      </c>
      <c r="F1478">
        <v>1315.48</v>
      </c>
      <c r="G1478">
        <v>1286.9000000000001</v>
      </c>
      <c r="H1478">
        <v>3</v>
      </c>
      <c r="I1478">
        <v>3</v>
      </c>
      <c r="J1478">
        <v>4</v>
      </c>
      <c r="K1478">
        <v>7</v>
      </c>
      <c r="L1478">
        <v>2</v>
      </c>
      <c r="M1478">
        <v>0</v>
      </c>
      <c r="N1478" t="s">
        <v>23</v>
      </c>
      <c r="O1478">
        <v>1.78</v>
      </c>
      <c r="P1478">
        <v>3.7</v>
      </c>
      <c r="Q1478">
        <v>4.3099999999999996</v>
      </c>
      <c r="R1478">
        <v>1.95</v>
      </c>
      <c r="S1478">
        <v>4.05</v>
      </c>
      <c r="T1478">
        <v>4.8499999999999996</v>
      </c>
      <c r="U1478" t="str">
        <f t="shared" si="23"/>
        <v>HOME STRONGER</v>
      </c>
      <c r="V1478" t="str" cm="1">
        <f t="array" ref="V1478">_xlfn.IFS(N1478="H","HOME WIN",N1478="D","DRAW",N1478="A","AWAY WIN")</f>
        <v>HOME WIN</v>
      </c>
    </row>
    <row r="1479" spans="1:22" x14ac:dyDescent="0.45">
      <c r="A1479" t="s">
        <v>41</v>
      </c>
      <c r="B1479" s="2">
        <v>42111</v>
      </c>
      <c r="C1479" s="1">
        <v>0.75</v>
      </c>
      <c r="D1479" t="s">
        <v>70</v>
      </c>
      <c r="E1479" t="s">
        <v>54</v>
      </c>
      <c r="F1479">
        <v>1377.33</v>
      </c>
      <c r="G1479">
        <v>1346.1</v>
      </c>
      <c r="H1479">
        <v>6</v>
      </c>
      <c r="I1479">
        <v>10</v>
      </c>
      <c r="J1479">
        <v>4</v>
      </c>
      <c r="K1479">
        <v>8</v>
      </c>
      <c r="L1479">
        <v>1</v>
      </c>
      <c r="M1479">
        <v>0</v>
      </c>
      <c r="N1479" t="s">
        <v>23</v>
      </c>
      <c r="O1479">
        <v>1.94</v>
      </c>
      <c r="P1479">
        <v>3.35</v>
      </c>
      <c r="Q1479">
        <v>3.92</v>
      </c>
      <c r="R1479">
        <v>2.02</v>
      </c>
      <c r="S1479">
        <v>3.54</v>
      </c>
      <c r="T1479">
        <v>4.3</v>
      </c>
      <c r="U1479" t="str">
        <f t="shared" si="23"/>
        <v>HOME STRONGER</v>
      </c>
      <c r="V1479" t="str" cm="1">
        <f t="array" ref="V1479">_xlfn.IFS(N1479="H","HOME WIN",N1479="D","DRAW",N1479="A","AWAY WIN")</f>
        <v>HOME WIN</v>
      </c>
    </row>
    <row r="1480" spans="1:22" x14ac:dyDescent="0.45">
      <c r="A1480" t="s">
        <v>65</v>
      </c>
      <c r="B1480" s="2">
        <v>42111</v>
      </c>
      <c r="C1480" s="1">
        <v>0.77083333333333337</v>
      </c>
      <c r="D1480" t="s">
        <v>72</v>
      </c>
      <c r="E1480" t="s">
        <v>102</v>
      </c>
      <c r="F1480">
        <v>1447.29</v>
      </c>
      <c r="G1480">
        <v>1454.07</v>
      </c>
      <c r="H1480">
        <v>4</v>
      </c>
      <c r="I1480">
        <v>5</v>
      </c>
      <c r="J1480">
        <v>7</v>
      </c>
      <c r="K1480">
        <v>11</v>
      </c>
      <c r="L1480">
        <v>2</v>
      </c>
      <c r="M1480">
        <v>2</v>
      </c>
      <c r="N1480" t="s">
        <v>28</v>
      </c>
      <c r="O1480">
        <v>3.38</v>
      </c>
      <c r="P1480">
        <v>3.05</v>
      </c>
      <c r="Q1480">
        <v>2.1800000000000002</v>
      </c>
      <c r="R1480">
        <v>4.33</v>
      </c>
      <c r="S1480">
        <v>3.45</v>
      </c>
      <c r="T1480">
        <v>2.4</v>
      </c>
      <c r="U1480" t="str">
        <f t="shared" si="23"/>
        <v>AWAY STRONGER</v>
      </c>
      <c r="V1480" t="str" cm="1">
        <f t="array" ref="V1480">_xlfn.IFS(N1480="H","HOME WIN",N1480="D","DRAW",N1480="A","AWAY WIN")</f>
        <v>DRAW</v>
      </c>
    </row>
    <row r="1481" spans="1:22" x14ac:dyDescent="0.45">
      <c r="A1481" t="s">
        <v>61</v>
      </c>
      <c r="B1481" s="2">
        <v>42111</v>
      </c>
      <c r="C1481" s="1">
        <v>0.8125</v>
      </c>
      <c r="D1481" t="s">
        <v>64</v>
      </c>
      <c r="E1481" t="s">
        <v>77</v>
      </c>
      <c r="F1481">
        <v>1348.49</v>
      </c>
      <c r="G1481">
        <v>1369.65</v>
      </c>
      <c r="H1481">
        <v>5</v>
      </c>
      <c r="I1481">
        <v>7</v>
      </c>
      <c r="J1481">
        <v>4</v>
      </c>
      <c r="K1481">
        <v>4</v>
      </c>
      <c r="L1481">
        <v>2</v>
      </c>
      <c r="M1481">
        <v>2</v>
      </c>
      <c r="N1481" t="s">
        <v>28</v>
      </c>
      <c r="O1481">
        <v>2.92</v>
      </c>
      <c r="P1481">
        <v>3.17</v>
      </c>
      <c r="Q1481">
        <v>2.41</v>
      </c>
      <c r="R1481">
        <v>3.15</v>
      </c>
      <c r="S1481">
        <v>3.35</v>
      </c>
      <c r="T1481">
        <v>2.58</v>
      </c>
      <c r="U1481" t="str">
        <f t="shared" si="23"/>
        <v>AWAY STRONGER</v>
      </c>
      <c r="V1481" t="str" cm="1">
        <f t="array" ref="V1481">_xlfn.IFS(N1481="H","HOME WIN",N1481="D","DRAW",N1481="A","AWAY WIN")</f>
        <v>DRAW</v>
      </c>
    </row>
    <row r="1482" spans="1:22" x14ac:dyDescent="0.45">
      <c r="A1482" t="s">
        <v>31</v>
      </c>
      <c r="B1482" s="2">
        <v>42112</v>
      </c>
      <c r="C1482" s="1">
        <v>0.58333333333333337</v>
      </c>
      <c r="D1482" t="s">
        <v>93</v>
      </c>
      <c r="E1482" t="s">
        <v>68</v>
      </c>
      <c r="F1482">
        <v>1275.68</v>
      </c>
      <c r="G1482">
        <v>1421.92</v>
      </c>
      <c r="H1482">
        <v>3</v>
      </c>
      <c r="I1482">
        <v>3</v>
      </c>
      <c r="J1482">
        <v>3</v>
      </c>
      <c r="K1482">
        <v>6</v>
      </c>
      <c r="L1482">
        <v>2</v>
      </c>
      <c r="M1482">
        <v>1</v>
      </c>
      <c r="N1482" t="s">
        <v>23</v>
      </c>
      <c r="O1482">
        <v>2.8</v>
      </c>
      <c r="P1482">
        <v>3.23</v>
      </c>
      <c r="Q1482">
        <v>2.5</v>
      </c>
      <c r="R1482">
        <v>2.99</v>
      </c>
      <c r="S1482">
        <v>3.45</v>
      </c>
      <c r="T1482">
        <v>2.63</v>
      </c>
      <c r="U1482" t="str">
        <f t="shared" si="23"/>
        <v>AWAY STRONGER</v>
      </c>
      <c r="V1482" t="str" cm="1">
        <f t="array" ref="V1482">_xlfn.IFS(N1482="H","HOME WIN",N1482="D","DRAW",N1482="A","AWAY WIN")</f>
        <v>HOME WIN</v>
      </c>
    </row>
    <row r="1483" spans="1:22" x14ac:dyDescent="0.45">
      <c r="A1483" t="s">
        <v>20</v>
      </c>
      <c r="B1483" s="2">
        <v>42112</v>
      </c>
      <c r="C1483" s="1">
        <v>0.60416666666666663</v>
      </c>
      <c r="D1483" t="s">
        <v>103</v>
      </c>
      <c r="E1483" t="s">
        <v>88</v>
      </c>
      <c r="F1483">
        <v>1200.5999999999999</v>
      </c>
      <c r="G1483">
        <v>1255.5</v>
      </c>
      <c r="H1483">
        <v>0</v>
      </c>
      <c r="I1483">
        <v>3</v>
      </c>
      <c r="J1483">
        <v>6</v>
      </c>
      <c r="K1483">
        <v>6</v>
      </c>
      <c r="L1483">
        <v>1</v>
      </c>
      <c r="M1483">
        <v>1</v>
      </c>
      <c r="N1483" t="s">
        <v>28</v>
      </c>
      <c r="O1483">
        <v>1.97</v>
      </c>
      <c r="P1483">
        <v>3.51</v>
      </c>
      <c r="Q1483">
        <v>3.62</v>
      </c>
      <c r="R1483">
        <v>2.04</v>
      </c>
      <c r="S1483">
        <v>3.76</v>
      </c>
      <c r="T1483">
        <v>4.05</v>
      </c>
      <c r="U1483" t="str">
        <f t="shared" si="23"/>
        <v>AWAY STRONGER</v>
      </c>
      <c r="V1483" t="str" cm="1">
        <f t="array" ref="V1483">_xlfn.IFS(N1483="H","HOME WIN",N1483="D","DRAW",N1483="A","AWAY WIN")</f>
        <v>DRAW</v>
      </c>
    </row>
    <row r="1484" spans="1:22" x14ac:dyDescent="0.45">
      <c r="A1484" t="s">
        <v>41</v>
      </c>
      <c r="B1484" s="2">
        <v>42112</v>
      </c>
      <c r="C1484" s="1">
        <v>0.625</v>
      </c>
      <c r="D1484" t="s">
        <v>43</v>
      </c>
      <c r="E1484" t="s">
        <v>87</v>
      </c>
      <c r="F1484">
        <v>1329.1</v>
      </c>
      <c r="G1484">
        <v>1299.82</v>
      </c>
      <c r="H1484">
        <v>0</v>
      </c>
      <c r="I1484">
        <v>3</v>
      </c>
      <c r="J1484">
        <v>2</v>
      </c>
      <c r="K1484">
        <v>5</v>
      </c>
      <c r="L1484">
        <v>0</v>
      </c>
      <c r="M1484">
        <v>0</v>
      </c>
      <c r="N1484" t="s">
        <v>28</v>
      </c>
      <c r="O1484">
        <v>2.1800000000000002</v>
      </c>
      <c r="P1484">
        <v>3.23</v>
      </c>
      <c r="Q1484">
        <v>3.33</v>
      </c>
      <c r="R1484">
        <v>2.2999999999999998</v>
      </c>
      <c r="S1484">
        <v>3.4</v>
      </c>
      <c r="T1484">
        <v>3.81</v>
      </c>
      <c r="U1484" t="str">
        <f t="shared" si="23"/>
        <v>HOME STRONGER</v>
      </c>
      <c r="V1484" t="str" cm="1">
        <f t="array" ref="V1484">_xlfn.IFS(N1484="H","HOME WIN",N1484="D","DRAW",N1484="A","AWAY WIN")</f>
        <v>DRAW</v>
      </c>
    </row>
    <row r="1485" spans="1:22" x14ac:dyDescent="0.45">
      <c r="A1485" t="s">
        <v>61</v>
      </c>
      <c r="B1485" s="2">
        <v>42112</v>
      </c>
      <c r="C1485" s="1">
        <v>0.70833333333333337</v>
      </c>
      <c r="D1485" t="s">
        <v>80</v>
      </c>
      <c r="E1485" t="s">
        <v>85</v>
      </c>
      <c r="F1485">
        <v>1356.63</v>
      </c>
      <c r="G1485">
        <v>1313.2</v>
      </c>
      <c r="H1485">
        <v>3</v>
      </c>
      <c r="I1485">
        <v>9</v>
      </c>
      <c r="J1485">
        <v>0</v>
      </c>
      <c r="K1485">
        <v>3</v>
      </c>
      <c r="L1485">
        <v>2</v>
      </c>
      <c r="M1485">
        <v>1</v>
      </c>
      <c r="N1485" t="s">
        <v>23</v>
      </c>
      <c r="O1485">
        <v>2.25</v>
      </c>
      <c r="P1485">
        <v>3.29</v>
      </c>
      <c r="Q1485">
        <v>3.11</v>
      </c>
      <c r="R1485">
        <v>2.42</v>
      </c>
      <c r="S1485">
        <v>3.51</v>
      </c>
      <c r="T1485">
        <v>3.4</v>
      </c>
      <c r="U1485" t="str">
        <f t="shared" si="23"/>
        <v>HOME STRONGER</v>
      </c>
      <c r="V1485" t="str" cm="1">
        <f t="array" ref="V1485">_xlfn.IFS(N1485="H","HOME WIN",N1485="D","DRAW",N1485="A","AWAY WIN")</f>
        <v>HOME WIN</v>
      </c>
    </row>
    <row r="1486" spans="1:22" x14ac:dyDescent="0.45">
      <c r="A1486" t="s">
        <v>20</v>
      </c>
      <c r="B1486" s="2">
        <v>42112</v>
      </c>
      <c r="C1486" s="1">
        <v>0.70833333333333337</v>
      </c>
      <c r="D1486" t="s">
        <v>30</v>
      </c>
      <c r="E1486" t="s">
        <v>58</v>
      </c>
      <c r="F1486">
        <v>1479.65</v>
      </c>
      <c r="G1486">
        <v>1367.05</v>
      </c>
      <c r="H1486">
        <v>9</v>
      </c>
      <c r="I1486">
        <v>15</v>
      </c>
      <c r="J1486">
        <v>7</v>
      </c>
      <c r="K1486">
        <v>13</v>
      </c>
      <c r="L1486">
        <v>1</v>
      </c>
      <c r="M1486">
        <v>1</v>
      </c>
      <c r="N1486" t="s">
        <v>28</v>
      </c>
      <c r="O1486">
        <v>1.45</v>
      </c>
      <c r="P1486">
        <v>4.5199999999999996</v>
      </c>
      <c r="Q1486">
        <v>6.53</v>
      </c>
      <c r="R1486">
        <v>1.52</v>
      </c>
      <c r="S1486">
        <v>5</v>
      </c>
      <c r="T1486">
        <v>7.67</v>
      </c>
      <c r="U1486" t="str">
        <f t="shared" si="23"/>
        <v>HOME STRONGER</v>
      </c>
      <c r="V1486" t="str" cm="1">
        <f t="array" ref="V1486">_xlfn.IFS(N1486="H","HOME WIN",N1486="D","DRAW",N1486="A","AWAY WIN")</f>
        <v>DRAW</v>
      </c>
    </row>
    <row r="1487" spans="1:22" x14ac:dyDescent="0.45">
      <c r="A1487" t="s">
        <v>35</v>
      </c>
      <c r="B1487" s="2">
        <v>42112</v>
      </c>
      <c r="C1487" s="1">
        <v>0.72916666666666663</v>
      </c>
      <c r="D1487" t="s">
        <v>47</v>
      </c>
      <c r="E1487" t="s">
        <v>100</v>
      </c>
      <c r="F1487">
        <v>1334.69</v>
      </c>
      <c r="G1487">
        <v>1433.4</v>
      </c>
      <c r="H1487">
        <v>0</v>
      </c>
      <c r="I1487">
        <v>4</v>
      </c>
      <c r="J1487">
        <v>6</v>
      </c>
      <c r="K1487">
        <v>9</v>
      </c>
      <c r="L1487">
        <v>2</v>
      </c>
      <c r="M1487">
        <v>2</v>
      </c>
      <c r="N1487" t="s">
        <v>28</v>
      </c>
      <c r="O1487">
        <v>2.21</v>
      </c>
      <c r="P1487">
        <v>3.44</v>
      </c>
      <c r="Q1487">
        <v>3.07</v>
      </c>
      <c r="R1487">
        <v>2.4</v>
      </c>
      <c r="S1487">
        <v>3.68</v>
      </c>
      <c r="T1487">
        <v>3.4</v>
      </c>
      <c r="U1487" t="str">
        <f t="shared" si="23"/>
        <v>AWAY STRONGER</v>
      </c>
      <c r="V1487" t="str" cm="1">
        <f t="array" ref="V1487">_xlfn.IFS(N1487="H","HOME WIN",N1487="D","DRAW",N1487="A","AWAY WIN")</f>
        <v>DRAW</v>
      </c>
    </row>
    <row r="1488" spans="1:22" x14ac:dyDescent="0.45">
      <c r="A1488" t="s">
        <v>31</v>
      </c>
      <c r="B1488" s="2">
        <v>42113</v>
      </c>
      <c r="C1488" s="1">
        <v>0.66666666666666663</v>
      </c>
      <c r="D1488" t="s">
        <v>57</v>
      </c>
      <c r="E1488" t="s">
        <v>99</v>
      </c>
      <c r="F1488">
        <v>1423.96</v>
      </c>
      <c r="G1488">
        <v>1358.8</v>
      </c>
      <c r="H1488">
        <v>7</v>
      </c>
      <c r="I1488">
        <v>10</v>
      </c>
      <c r="J1488">
        <v>3</v>
      </c>
      <c r="K1488">
        <v>6</v>
      </c>
      <c r="L1488">
        <v>0</v>
      </c>
      <c r="M1488">
        <v>1</v>
      </c>
      <c r="N1488" t="s">
        <v>34</v>
      </c>
      <c r="O1488">
        <v>1.55</v>
      </c>
      <c r="P1488">
        <v>3.83</v>
      </c>
      <c r="Q1488">
        <v>6.17</v>
      </c>
      <c r="R1488">
        <v>1.64</v>
      </c>
      <c r="S1488">
        <v>4.1100000000000003</v>
      </c>
      <c r="T1488">
        <v>7.45</v>
      </c>
      <c r="U1488" t="str">
        <f t="shared" si="23"/>
        <v>HOME STRONGER</v>
      </c>
      <c r="V1488" t="str" cm="1">
        <f t="array" ref="V1488">_xlfn.IFS(N1488="H","HOME WIN",N1488="D","DRAW",N1488="A","AWAY WIN")</f>
        <v>AWAY WIN</v>
      </c>
    </row>
    <row r="1489" spans="1:22" x14ac:dyDescent="0.45">
      <c r="A1489" t="s">
        <v>81</v>
      </c>
      <c r="B1489" s="2">
        <v>42113</v>
      </c>
      <c r="C1489" s="1">
        <v>0.6875</v>
      </c>
      <c r="D1489" t="s">
        <v>86</v>
      </c>
      <c r="E1489" t="s">
        <v>82</v>
      </c>
      <c r="F1489">
        <v>1578.4</v>
      </c>
      <c r="G1489">
        <v>1796.56</v>
      </c>
      <c r="H1489">
        <v>4</v>
      </c>
      <c r="I1489">
        <v>5</v>
      </c>
      <c r="J1489">
        <v>5</v>
      </c>
      <c r="K1489">
        <v>9</v>
      </c>
      <c r="L1489">
        <v>0</v>
      </c>
      <c r="M1489">
        <v>0</v>
      </c>
      <c r="N1489" t="s">
        <v>28</v>
      </c>
      <c r="O1489">
        <v>3.37</v>
      </c>
      <c r="P1489">
        <v>3.15</v>
      </c>
      <c r="Q1489">
        <v>2.1800000000000002</v>
      </c>
      <c r="R1489">
        <v>3.9</v>
      </c>
      <c r="S1489">
        <v>3.45</v>
      </c>
      <c r="T1489">
        <v>2.3199999999999998</v>
      </c>
      <c r="U1489" t="str">
        <f t="shared" si="23"/>
        <v>AWAY STRONGER</v>
      </c>
      <c r="V1489" t="str" cm="1">
        <f t="array" ref="V1489">_xlfn.IFS(N1489="H","HOME WIN",N1489="D","DRAW",N1489="A","AWAY WIN")</f>
        <v>DRAW</v>
      </c>
    </row>
    <row r="1490" spans="1:22" x14ac:dyDescent="0.45">
      <c r="A1490" t="s">
        <v>61</v>
      </c>
      <c r="B1490" s="2">
        <v>42113</v>
      </c>
      <c r="C1490" s="1">
        <v>0.70833333333333337</v>
      </c>
      <c r="D1490" t="s">
        <v>62</v>
      </c>
      <c r="E1490" t="s">
        <v>94</v>
      </c>
      <c r="F1490">
        <v>1532.26</v>
      </c>
      <c r="G1490">
        <v>1305.1600000000001</v>
      </c>
      <c r="H1490">
        <v>4</v>
      </c>
      <c r="I1490">
        <v>6</v>
      </c>
      <c r="J1490">
        <v>9</v>
      </c>
      <c r="K1490">
        <v>11</v>
      </c>
      <c r="L1490">
        <v>2</v>
      </c>
      <c r="M1490">
        <v>0</v>
      </c>
      <c r="N1490" t="s">
        <v>23</v>
      </c>
      <c r="O1490">
        <v>1.4</v>
      </c>
      <c r="P1490">
        <v>4.4400000000000004</v>
      </c>
      <c r="Q1490">
        <v>7.8</v>
      </c>
      <c r="R1490">
        <v>1.47</v>
      </c>
      <c r="S1490">
        <v>4.82</v>
      </c>
      <c r="T1490">
        <v>9.25</v>
      </c>
      <c r="U1490" t="str">
        <f t="shared" si="23"/>
        <v>HOME STRONGER</v>
      </c>
      <c r="V1490" t="str" cm="1">
        <f t="array" ref="V1490">_xlfn.IFS(N1490="H","HOME WIN",N1490="D","DRAW",N1490="A","AWAY WIN")</f>
        <v>HOME WIN</v>
      </c>
    </row>
    <row r="1491" spans="1:22" x14ac:dyDescent="0.45">
      <c r="A1491" t="s">
        <v>20</v>
      </c>
      <c r="B1491" s="2">
        <v>42113</v>
      </c>
      <c r="C1491" s="1">
        <v>0.70833333333333337</v>
      </c>
      <c r="D1491" t="s">
        <v>25</v>
      </c>
      <c r="E1491" t="s">
        <v>48</v>
      </c>
      <c r="F1491">
        <v>1468.32</v>
      </c>
      <c r="G1491">
        <v>1335.38</v>
      </c>
      <c r="H1491">
        <v>6</v>
      </c>
      <c r="I1491">
        <v>10</v>
      </c>
      <c r="J1491">
        <v>9</v>
      </c>
      <c r="K1491">
        <v>15</v>
      </c>
      <c r="L1491">
        <v>5</v>
      </c>
      <c r="M1491">
        <v>1</v>
      </c>
      <c r="N1491" t="s">
        <v>23</v>
      </c>
      <c r="O1491">
        <v>1.28</v>
      </c>
      <c r="P1491">
        <v>5.53</v>
      </c>
      <c r="Q1491">
        <v>9.5500000000000007</v>
      </c>
      <c r="R1491">
        <v>1.33</v>
      </c>
      <c r="S1491">
        <v>6.28</v>
      </c>
      <c r="T1491">
        <v>11</v>
      </c>
      <c r="U1491" t="str">
        <f t="shared" si="23"/>
        <v>HOME STRONGER</v>
      </c>
      <c r="V1491" t="str" cm="1">
        <f t="array" ref="V1491">_xlfn.IFS(N1491="H","HOME WIN",N1491="D","DRAW",N1491="A","AWAY WIN")</f>
        <v>HOME WIN</v>
      </c>
    </row>
    <row r="1492" spans="1:22" x14ac:dyDescent="0.45">
      <c r="A1492" t="s">
        <v>20</v>
      </c>
      <c r="B1492" s="2">
        <v>42113</v>
      </c>
      <c r="C1492" s="1">
        <v>0.70833333333333337</v>
      </c>
      <c r="D1492" t="s">
        <v>22</v>
      </c>
      <c r="E1492" t="s">
        <v>59</v>
      </c>
      <c r="F1492">
        <v>1224.6400000000001</v>
      </c>
      <c r="G1492">
        <v>1295.6400000000001</v>
      </c>
      <c r="H1492">
        <v>6</v>
      </c>
      <c r="I1492">
        <v>12</v>
      </c>
      <c r="J1492">
        <v>6</v>
      </c>
      <c r="K1492">
        <v>10</v>
      </c>
      <c r="L1492">
        <v>1</v>
      </c>
      <c r="M1492">
        <v>0</v>
      </c>
      <c r="N1492" t="s">
        <v>23</v>
      </c>
      <c r="O1492">
        <v>2.64</v>
      </c>
      <c r="P1492">
        <v>3.31</v>
      </c>
      <c r="Q1492">
        <v>2.59</v>
      </c>
      <c r="R1492">
        <v>2.75</v>
      </c>
      <c r="S1492">
        <v>3.6</v>
      </c>
      <c r="T1492">
        <v>2.69</v>
      </c>
      <c r="U1492" t="str">
        <f t="shared" si="23"/>
        <v>AWAY STRONGER</v>
      </c>
      <c r="V1492" t="str" cm="1">
        <f t="array" ref="V1492">_xlfn.IFS(N1492="H","HOME WIN",N1492="D","DRAW",N1492="A","AWAY WIN")</f>
        <v>HOME WIN</v>
      </c>
    </row>
    <row r="1493" spans="1:22" x14ac:dyDescent="0.45">
      <c r="A1493" t="s">
        <v>20</v>
      </c>
      <c r="B1493" s="2">
        <v>42113</v>
      </c>
      <c r="C1493" s="1">
        <v>0.70833333333333337</v>
      </c>
      <c r="D1493" t="s">
        <v>49</v>
      </c>
      <c r="E1493" t="s">
        <v>29</v>
      </c>
      <c r="F1493">
        <v>1231.6099999999999</v>
      </c>
      <c r="G1493">
        <v>1321.9</v>
      </c>
      <c r="H1493">
        <v>0</v>
      </c>
      <c r="I1493">
        <v>6</v>
      </c>
      <c r="J1493">
        <v>2</v>
      </c>
      <c r="K1493">
        <v>8</v>
      </c>
      <c r="L1493">
        <v>1</v>
      </c>
      <c r="M1493">
        <v>1</v>
      </c>
      <c r="N1493" t="s">
        <v>28</v>
      </c>
      <c r="O1493">
        <v>1.94</v>
      </c>
      <c r="P1493">
        <v>3.45</v>
      </c>
      <c r="Q1493">
        <v>3.82</v>
      </c>
      <c r="R1493">
        <v>2.0499999999999998</v>
      </c>
      <c r="S1493">
        <v>3.65</v>
      </c>
      <c r="T1493">
        <v>4.3600000000000003</v>
      </c>
      <c r="U1493" t="str">
        <f t="shared" si="23"/>
        <v>AWAY STRONGER</v>
      </c>
      <c r="V1493" t="str" cm="1">
        <f t="array" ref="V1493">_xlfn.IFS(N1493="H","HOME WIN",N1493="D","DRAW",N1493="A","AWAY WIN")</f>
        <v>DRAW</v>
      </c>
    </row>
    <row r="1494" spans="1:22" x14ac:dyDescent="0.45">
      <c r="A1494" t="s">
        <v>41</v>
      </c>
      <c r="B1494" s="2">
        <v>42115</v>
      </c>
      <c r="C1494" s="1">
        <v>0.72916666666666663</v>
      </c>
      <c r="D1494" t="s">
        <v>51</v>
      </c>
      <c r="E1494" t="s">
        <v>53</v>
      </c>
      <c r="F1494">
        <v>1440.9</v>
      </c>
      <c r="G1494">
        <v>1457.76</v>
      </c>
      <c r="H1494">
        <v>3</v>
      </c>
      <c r="I1494">
        <v>9</v>
      </c>
      <c r="J1494">
        <v>9</v>
      </c>
      <c r="K1494">
        <v>15</v>
      </c>
      <c r="L1494">
        <v>3</v>
      </c>
      <c r="M1494">
        <v>2</v>
      </c>
      <c r="N1494" t="s">
        <v>23</v>
      </c>
      <c r="O1494">
        <v>1.9</v>
      </c>
      <c r="P1494">
        <v>3.47</v>
      </c>
      <c r="Q1494">
        <v>3.97</v>
      </c>
      <c r="R1494">
        <v>2.0699999999999998</v>
      </c>
      <c r="S1494">
        <v>3.75</v>
      </c>
      <c r="T1494">
        <v>4.59</v>
      </c>
      <c r="U1494" t="str">
        <f t="shared" si="23"/>
        <v>AWAY STRONGER</v>
      </c>
      <c r="V1494" t="str" cm="1">
        <f t="array" ref="V1494">_xlfn.IFS(N1494="H","HOME WIN",N1494="D","DRAW",N1494="A","AWAY WIN")</f>
        <v>HOME WIN</v>
      </c>
    </row>
    <row r="1495" spans="1:22" x14ac:dyDescent="0.45">
      <c r="A1495" t="s">
        <v>81</v>
      </c>
      <c r="B1495" s="2">
        <v>42118</v>
      </c>
      <c r="C1495" s="1">
        <v>0.45833333333333331</v>
      </c>
      <c r="D1495" t="s">
        <v>101</v>
      </c>
      <c r="E1495" t="s">
        <v>86</v>
      </c>
      <c r="F1495">
        <v>1441.47</v>
      </c>
      <c r="G1495">
        <v>1578.4</v>
      </c>
      <c r="H1495">
        <v>4</v>
      </c>
      <c r="I1495">
        <v>5</v>
      </c>
      <c r="J1495">
        <v>2</v>
      </c>
      <c r="K1495">
        <v>5</v>
      </c>
      <c r="L1495">
        <v>3</v>
      </c>
      <c r="M1495">
        <v>2</v>
      </c>
      <c r="N1495" t="s">
        <v>23</v>
      </c>
      <c r="O1495">
        <v>3.77</v>
      </c>
      <c r="P1495">
        <v>3.02</v>
      </c>
      <c r="Q1495">
        <v>2.1</v>
      </c>
      <c r="R1495">
        <v>4.0599999999999996</v>
      </c>
      <c r="S1495">
        <v>3.3</v>
      </c>
      <c r="T1495">
        <v>2.2000000000000002</v>
      </c>
      <c r="U1495" t="str">
        <f t="shared" si="23"/>
        <v>AWAY STRONGER</v>
      </c>
      <c r="V1495" t="str" cm="1">
        <f t="array" ref="V1495">_xlfn.IFS(N1495="H","HOME WIN",N1495="D","DRAW",N1495="A","AWAY WIN")</f>
        <v>HOME WIN</v>
      </c>
    </row>
    <row r="1496" spans="1:22" x14ac:dyDescent="0.45">
      <c r="A1496" t="s">
        <v>61</v>
      </c>
      <c r="B1496" s="2">
        <v>42118</v>
      </c>
      <c r="C1496" s="1">
        <v>0.70833333333333337</v>
      </c>
      <c r="D1496" t="s">
        <v>94</v>
      </c>
      <c r="E1496" t="s">
        <v>90</v>
      </c>
      <c r="F1496">
        <v>1305.1600000000001</v>
      </c>
      <c r="G1496">
        <v>1283.08</v>
      </c>
      <c r="H1496">
        <v>6</v>
      </c>
      <c r="I1496">
        <v>10</v>
      </c>
      <c r="J1496">
        <v>6</v>
      </c>
      <c r="K1496">
        <v>9</v>
      </c>
      <c r="L1496">
        <v>0</v>
      </c>
      <c r="M1496">
        <v>3</v>
      </c>
      <c r="N1496" t="s">
        <v>34</v>
      </c>
      <c r="O1496">
        <v>2.17</v>
      </c>
      <c r="P1496">
        <v>3.19</v>
      </c>
      <c r="Q1496">
        <v>3.33</v>
      </c>
      <c r="R1496">
        <v>2.31</v>
      </c>
      <c r="S1496">
        <v>3.4</v>
      </c>
      <c r="T1496">
        <v>3.75</v>
      </c>
      <c r="U1496" t="str">
        <f t="shared" si="23"/>
        <v>HOME STRONGER</v>
      </c>
      <c r="V1496" t="str" cm="1">
        <f t="array" ref="V1496">_xlfn.IFS(N1496="H","HOME WIN",N1496="D","DRAW",N1496="A","AWAY WIN")</f>
        <v>AWAY WIN</v>
      </c>
    </row>
    <row r="1497" spans="1:22" x14ac:dyDescent="0.45">
      <c r="A1497" t="s">
        <v>31</v>
      </c>
      <c r="B1497" s="2">
        <v>42118</v>
      </c>
      <c r="C1497" s="1">
        <v>0.72916666666666663</v>
      </c>
      <c r="D1497" t="s">
        <v>45</v>
      </c>
      <c r="E1497" t="s">
        <v>44</v>
      </c>
      <c r="F1497">
        <v>1406.12</v>
      </c>
      <c r="G1497">
        <v>1340.28</v>
      </c>
      <c r="H1497">
        <v>5</v>
      </c>
      <c r="I1497">
        <v>5</v>
      </c>
      <c r="J1497">
        <v>1</v>
      </c>
      <c r="K1497">
        <v>1</v>
      </c>
      <c r="L1497">
        <v>0</v>
      </c>
      <c r="M1497">
        <v>2</v>
      </c>
      <c r="N1497" t="s">
        <v>34</v>
      </c>
      <c r="O1497">
        <v>1.93</v>
      </c>
      <c r="P1497">
        <v>3.28</v>
      </c>
      <c r="Q1497">
        <v>4.0599999999999996</v>
      </c>
      <c r="R1497">
        <v>2</v>
      </c>
      <c r="S1497">
        <v>3.5</v>
      </c>
      <c r="T1497">
        <v>4.68</v>
      </c>
      <c r="U1497" t="str">
        <f t="shared" si="23"/>
        <v>HOME STRONGER</v>
      </c>
      <c r="V1497" t="str" cm="1">
        <f t="array" ref="V1497">_xlfn.IFS(N1497="H","HOME WIN",N1497="D","DRAW",N1497="A","AWAY WIN")</f>
        <v>AWAY WIN</v>
      </c>
    </row>
    <row r="1498" spans="1:22" x14ac:dyDescent="0.45">
      <c r="A1498" t="s">
        <v>20</v>
      </c>
      <c r="B1498" s="2">
        <v>42118</v>
      </c>
      <c r="C1498" s="1">
        <v>0.75</v>
      </c>
      <c r="D1498" t="s">
        <v>88</v>
      </c>
      <c r="E1498" t="s">
        <v>40</v>
      </c>
      <c r="F1498">
        <v>1255.5</v>
      </c>
      <c r="G1498">
        <v>1315.48</v>
      </c>
      <c r="H1498">
        <v>4</v>
      </c>
      <c r="I1498">
        <v>7</v>
      </c>
      <c r="J1498">
        <v>5</v>
      </c>
      <c r="K1498">
        <v>6</v>
      </c>
      <c r="L1498">
        <v>2</v>
      </c>
      <c r="M1498">
        <v>3</v>
      </c>
      <c r="N1498" t="s">
        <v>34</v>
      </c>
      <c r="O1498">
        <v>2.4700000000000002</v>
      </c>
      <c r="P1498">
        <v>3.44</v>
      </c>
      <c r="Q1498">
        <v>2.69</v>
      </c>
      <c r="R1498">
        <v>2.66</v>
      </c>
      <c r="S1498">
        <v>3.7</v>
      </c>
      <c r="T1498">
        <v>2.88</v>
      </c>
      <c r="U1498" t="str">
        <f t="shared" si="23"/>
        <v>AWAY STRONGER</v>
      </c>
      <c r="V1498" t="str" cm="1">
        <f t="array" ref="V1498">_xlfn.IFS(N1498="H","HOME WIN",N1498="D","DRAW",N1498="A","AWAY WIN")</f>
        <v>AWAY WIN</v>
      </c>
    </row>
    <row r="1499" spans="1:22" x14ac:dyDescent="0.45">
      <c r="A1499" t="s">
        <v>61</v>
      </c>
      <c r="B1499" s="2">
        <v>42118</v>
      </c>
      <c r="C1499" s="1">
        <v>0.8125</v>
      </c>
      <c r="D1499" t="s">
        <v>63</v>
      </c>
      <c r="E1499" t="s">
        <v>62</v>
      </c>
      <c r="F1499">
        <v>1356.03</v>
      </c>
      <c r="G1499">
        <v>1532.26</v>
      </c>
      <c r="H1499">
        <v>4</v>
      </c>
      <c r="I1499">
        <v>8</v>
      </c>
      <c r="J1499">
        <v>7</v>
      </c>
      <c r="K1499">
        <v>8</v>
      </c>
      <c r="L1499">
        <v>0</v>
      </c>
      <c r="M1499">
        <v>0</v>
      </c>
      <c r="N1499" t="s">
        <v>28</v>
      </c>
      <c r="O1499">
        <v>4.3899999999999997</v>
      </c>
      <c r="P1499">
        <v>3.45</v>
      </c>
      <c r="Q1499">
        <v>1.81</v>
      </c>
      <c r="R1499">
        <v>4.9000000000000004</v>
      </c>
      <c r="S1499">
        <v>3.7</v>
      </c>
      <c r="T1499">
        <v>1.92</v>
      </c>
      <c r="U1499" t="str">
        <f t="shared" si="23"/>
        <v>AWAY STRONGER</v>
      </c>
      <c r="V1499" t="str" cm="1">
        <f t="array" ref="V1499">_xlfn.IFS(N1499="H","HOME WIN",N1499="D","DRAW",N1499="A","AWAY WIN")</f>
        <v>DRAW</v>
      </c>
    </row>
    <row r="1500" spans="1:22" x14ac:dyDescent="0.45">
      <c r="A1500" t="s">
        <v>35</v>
      </c>
      <c r="B1500" s="2">
        <v>42119</v>
      </c>
      <c r="C1500" s="1">
        <v>0.625</v>
      </c>
      <c r="D1500" t="s">
        <v>39</v>
      </c>
      <c r="E1500" t="s">
        <v>36</v>
      </c>
      <c r="F1500">
        <v>1633.3</v>
      </c>
      <c r="G1500">
        <v>1423.64</v>
      </c>
      <c r="H1500">
        <v>9</v>
      </c>
      <c r="I1500">
        <v>12</v>
      </c>
      <c r="J1500">
        <v>6</v>
      </c>
      <c r="K1500">
        <v>7</v>
      </c>
      <c r="L1500">
        <v>2</v>
      </c>
      <c r="M1500">
        <v>1</v>
      </c>
      <c r="N1500" t="s">
        <v>23</v>
      </c>
      <c r="O1500">
        <v>1.22</v>
      </c>
      <c r="P1500">
        <v>6.54</v>
      </c>
      <c r="Q1500">
        <v>10.49</v>
      </c>
      <c r="R1500">
        <v>1.25</v>
      </c>
      <c r="S1500">
        <v>8.1</v>
      </c>
      <c r="T1500">
        <v>13</v>
      </c>
      <c r="U1500" t="str">
        <f t="shared" si="23"/>
        <v>HOME STRONGER</v>
      </c>
      <c r="V1500" t="str" cm="1">
        <f t="array" ref="V1500">_xlfn.IFS(N1500="H","HOME WIN",N1500="D","DRAW",N1500="A","AWAY WIN")</f>
        <v>HOME WIN</v>
      </c>
    </row>
    <row r="1501" spans="1:22" x14ac:dyDescent="0.45">
      <c r="A1501" t="s">
        <v>31</v>
      </c>
      <c r="B1501" s="2">
        <v>42119</v>
      </c>
      <c r="C1501" s="1">
        <v>0.66666666666666663</v>
      </c>
      <c r="D1501" t="s">
        <v>56</v>
      </c>
      <c r="E1501" t="s">
        <v>32</v>
      </c>
      <c r="F1501">
        <v>1398.11</v>
      </c>
      <c r="G1501">
        <v>1263.9000000000001</v>
      </c>
      <c r="H1501">
        <v>4</v>
      </c>
      <c r="I1501">
        <v>10</v>
      </c>
      <c r="J1501">
        <v>1</v>
      </c>
      <c r="K1501">
        <v>4</v>
      </c>
      <c r="L1501">
        <v>1</v>
      </c>
      <c r="M1501">
        <v>0</v>
      </c>
      <c r="N1501" t="s">
        <v>23</v>
      </c>
      <c r="O1501">
        <v>1.49</v>
      </c>
      <c r="P1501">
        <v>4.17</v>
      </c>
      <c r="Q1501">
        <v>6.55</v>
      </c>
      <c r="R1501">
        <v>1.52</v>
      </c>
      <c r="S1501">
        <v>4.6500000000000004</v>
      </c>
      <c r="T1501">
        <v>7.4</v>
      </c>
      <c r="U1501" t="str">
        <f t="shared" si="23"/>
        <v>HOME STRONGER</v>
      </c>
      <c r="V1501" t="str" cm="1">
        <f t="array" ref="V1501">_xlfn.IFS(N1501="H","HOME WIN",N1501="D","DRAW",N1501="A","AWAY WIN")</f>
        <v>HOME WIN</v>
      </c>
    </row>
    <row r="1502" spans="1:22" x14ac:dyDescent="0.45">
      <c r="A1502" t="s">
        <v>65</v>
      </c>
      <c r="B1502" s="2">
        <v>42119</v>
      </c>
      <c r="C1502" s="1">
        <v>0.6875</v>
      </c>
      <c r="D1502" t="s">
        <v>102</v>
      </c>
      <c r="E1502" t="s">
        <v>79</v>
      </c>
      <c r="F1502">
        <v>1454.07</v>
      </c>
      <c r="G1502">
        <v>1433.13</v>
      </c>
      <c r="H1502">
        <v>5</v>
      </c>
      <c r="I1502">
        <v>9</v>
      </c>
      <c r="J1502">
        <v>3</v>
      </c>
      <c r="K1502">
        <v>6</v>
      </c>
      <c r="L1502">
        <v>2</v>
      </c>
      <c r="M1502">
        <v>1</v>
      </c>
      <c r="N1502" t="s">
        <v>23</v>
      </c>
      <c r="O1502">
        <v>2.06</v>
      </c>
      <c r="P1502">
        <v>3.17</v>
      </c>
      <c r="Q1502">
        <v>3.51</v>
      </c>
      <c r="R1502">
        <v>2.21</v>
      </c>
      <c r="S1502">
        <v>3.35</v>
      </c>
      <c r="T1502">
        <v>4.2</v>
      </c>
      <c r="U1502" t="str">
        <f t="shared" si="23"/>
        <v>HOME STRONGER</v>
      </c>
      <c r="V1502" t="str" cm="1">
        <f t="array" ref="V1502">_xlfn.IFS(N1502="H","HOME WIN",N1502="D","DRAW",N1502="A","AWAY WIN")</f>
        <v>HOME WIN</v>
      </c>
    </row>
    <row r="1503" spans="1:22" x14ac:dyDescent="0.45">
      <c r="A1503" t="s">
        <v>20</v>
      </c>
      <c r="B1503" s="2">
        <v>42119</v>
      </c>
      <c r="C1503" s="1">
        <v>0.70833333333333337</v>
      </c>
      <c r="D1503" t="s">
        <v>59</v>
      </c>
      <c r="E1503" t="s">
        <v>30</v>
      </c>
      <c r="F1503">
        <v>1295.6400000000001</v>
      </c>
      <c r="G1503">
        <v>1479.65</v>
      </c>
      <c r="H1503">
        <v>6</v>
      </c>
      <c r="I1503">
        <v>7</v>
      </c>
      <c r="J1503">
        <v>7</v>
      </c>
      <c r="K1503">
        <v>13</v>
      </c>
      <c r="L1503">
        <v>1</v>
      </c>
      <c r="M1503">
        <v>4</v>
      </c>
      <c r="N1503" t="s">
        <v>34</v>
      </c>
      <c r="O1503">
        <v>3.48</v>
      </c>
      <c r="P1503">
        <v>3.51</v>
      </c>
      <c r="Q1503">
        <v>2.0299999999999998</v>
      </c>
      <c r="R1503">
        <v>4</v>
      </c>
      <c r="S1503">
        <v>3.77</v>
      </c>
      <c r="T1503">
        <v>2.12</v>
      </c>
      <c r="U1503" t="str">
        <f t="shared" si="23"/>
        <v>AWAY STRONGER</v>
      </c>
      <c r="V1503" t="str" cm="1">
        <f t="array" ref="V1503">_xlfn.IFS(N1503="H","HOME WIN",N1503="D","DRAW",N1503="A","AWAY WIN")</f>
        <v>AWAY WIN</v>
      </c>
    </row>
    <row r="1504" spans="1:22" x14ac:dyDescent="0.45">
      <c r="A1504" t="s">
        <v>61</v>
      </c>
      <c r="B1504" s="2">
        <v>42120</v>
      </c>
      <c r="C1504" s="1">
        <v>0.5</v>
      </c>
      <c r="D1504" t="s">
        <v>85</v>
      </c>
      <c r="E1504" t="s">
        <v>64</v>
      </c>
      <c r="F1504">
        <v>1313.2</v>
      </c>
      <c r="G1504">
        <v>1348.49</v>
      </c>
      <c r="H1504">
        <v>0</v>
      </c>
      <c r="I1504">
        <v>3</v>
      </c>
      <c r="J1504">
        <v>3</v>
      </c>
      <c r="K1504">
        <v>7</v>
      </c>
      <c r="L1504">
        <v>3</v>
      </c>
      <c r="M1504">
        <v>0</v>
      </c>
      <c r="N1504" t="s">
        <v>23</v>
      </c>
      <c r="O1504">
        <v>2.4</v>
      </c>
      <c r="P1504">
        <v>3.19</v>
      </c>
      <c r="Q1504">
        <v>2.91</v>
      </c>
      <c r="R1504">
        <v>2.58</v>
      </c>
      <c r="S1504">
        <v>3.36</v>
      </c>
      <c r="T1504">
        <v>3.18</v>
      </c>
      <c r="U1504" t="str">
        <f t="shared" si="23"/>
        <v>AWAY STRONGER</v>
      </c>
      <c r="V1504" t="str" cm="1">
        <f t="array" ref="V1504">_xlfn.IFS(N1504="H","HOME WIN",N1504="D","DRAW",N1504="A","AWAY WIN")</f>
        <v>HOME WIN</v>
      </c>
    </row>
    <row r="1505" spans="1:22" x14ac:dyDescent="0.45">
      <c r="A1505" t="s">
        <v>41</v>
      </c>
      <c r="B1505" s="2">
        <v>42120</v>
      </c>
      <c r="C1505" s="1">
        <v>0.58333333333333337</v>
      </c>
      <c r="D1505" t="s">
        <v>87</v>
      </c>
      <c r="E1505" t="s">
        <v>51</v>
      </c>
      <c r="F1505">
        <v>1299.82</v>
      </c>
      <c r="G1505">
        <v>1440.9</v>
      </c>
      <c r="H1505">
        <v>3</v>
      </c>
      <c r="I1505">
        <v>6</v>
      </c>
      <c r="J1505">
        <v>6</v>
      </c>
      <c r="K1505">
        <v>9</v>
      </c>
      <c r="L1505">
        <v>1</v>
      </c>
      <c r="M1505">
        <v>0</v>
      </c>
      <c r="N1505" t="s">
        <v>23</v>
      </c>
      <c r="O1505">
        <v>4.57</v>
      </c>
      <c r="P1505">
        <v>3.7</v>
      </c>
      <c r="Q1505">
        <v>1.73</v>
      </c>
      <c r="R1505">
        <v>5.0999999999999996</v>
      </c>
      <c r="S1505">
        <v>4.04</v>
      </c>
      <c r="T1505">
        <v>1.77</v>
      </c>
      <c r="U1505" t="str">
        <f t="shared" si="23"/>
        <v>AWAY STRONGER</v>
      </c>
      <c r="V1505" t="str" cm="1">
        <f t="array" ref="V1505">_xlfn.IFS(N1505="H","HOME WIN",N1505="D","DRAW",N1505="A","AWAY WIN")</f>
        <v>HOME WIN</v>
      </c>
    </row>
    <row r="1506" spans="1:22" x14ac:dyDescent="0.45">
      <c r="A1506" t="s">
        <v>41</v>
      </c>
      <c r="B1506" s="2">
        <v>42120</v>
      </c>
      <c r="C1506" s="1">
        <v>0.58333333333333337</v>
      </c>
      <c r="D1506" t="s">
        <v>71</v>
      </c>
      <c r="E1506" t="s">
        <v>70</v>
      </c>
      <c r="F1506">
        <v>1243.72</v>
      </c>
      <c r="G1506">
        <v>1377.33</v>
      </c>
      <c r="H1506">
        <v>7</v>
      </c>
      <c r="I1506">
        <v>10</v>
      </c>
      <c r="J1506">
        <v>6</v>
      </c>
      <c r="K1506">
        <v>10</v>
      </c>
      <c r="L1506">
        <v>0</v>
      </c>
      <c r="M1506">
        <v>2</v>
      </c>
      <c r="N1506" t="s">
        <v>34</v>
      </c>
      <c r="O1506">
        <v>2.96</v>
      </c>
      <c r="P1506">
        <v>3.26</v>
      </c>
      <c r="Q1506">
        <v>2.36</v>
      </c>
      <c r="R1506">
        <v>3.2</v>
      </c>
      <c r="S1506">
        <v>3.48</v>
      </c>
      <c r="T1506">
        <v>2.4500000000000002</v>
      </c>
      <c r="U1506" t="str">
        <f t="shared" si="23"/>
        <v>AWAY STRONGER</v>
      </c>
      <c r="V1506" t="str" cm="1">
        <f t="array" ref="V1506">_xlfn.IFS(N1506="H","HOME WIN",N1506="D","DRAW",N1506="A","AWAY WIN")</f>
        <v>AWAY WIN</v>
      </c>
    </row>
    <row r="1507" spans="1:22" x14ac:dyDescent="0.45">
      <c r="A1507" t="s">
        <v>20</v>
      </c>
      <c r="B1507" s="2">
        <v>42120</v>
      </c>
      <c r="C1507" s="1">
        <v>0.60416666666666663</v>
      </c>
      <c r="D1507" t="s">
        <v>48</v>
      </c>
      <c r="E1507" t="s">
        <v>49</v>
      </c>
      <c r="F1507">
        <v>1335.38</v>
      </c>
      <c r="G1507">
        <v>1231.6099999999999</v>
      </c>
      <c r="H1507">
        <v>6</v>
      </c>
      <c r="I1507">
        <v>12</v>
      </c>
      <c r="J1507">
        <v>1</v>
      </c>
      <c r="K1507">
        <v>4</v>
      </c>
      <c r="L1507">
        <v>0</v>
      </c>
      <c r="M1507">
        <v>2</v>
      </c>
      <c r="N1507" t="s">
        <v>34</v>
      </c>
      <c r="O1507">
        <v>2.0699999999999998</v>
      </c>
      <c r="P1507">
        <v>3.42</v>
      </c>
      <c r="Q1507">
        <v>3.45</v>
      </c>
      <c r="R1507">
        <v>2.1800000000000002</v>
      </c>
      <c r="S1507">
        <v>3.61</v>
      </c>
      <c r="T1507">
        <v>3.9</v>
      </c>
      <c r="U1507" t="str">
        <f t="shared" si="23"/>
        <v>HOME STRONGER</v>
      </c>
      <c r="V1507" t="str" cm="1">
        <f t="array" ref="V1507">_xlfn.IFS(N1507="H","HOME WIN",N1507="D","DRAW",N1507="A","AWAY WIN")</f>
        <v>AWAY WIN</v>
      </c>
    </row>
    <row r="1508" spans="1:22" x14ac:dyDescent="0.45">
      <c r="A1508" t="s">
        <v>31</v>
      </c>
      <c r="B1508" s="2">
        <v>42120</v>
      </c>
      <c r="C1508" s="1">
        <v>0.66666666666666663</v>
      </c>
      <c r="D1508" t="s">
        <v>57</v>
      </c>
      <c r="E1508" t="s">
        <v>93</v>
      </c>
      <c r="F1508">
        <v>1423.96</v>
      </c>
      <c r="G1508">
        <v>1275.68</v>
      </c>
      <c r="H1508">
        <v>4</v>
      </c>
      <c r="I1508">
        <v>10</v>
      </c>
      <c r="J1508">
        <v>3</v>
      </c>
      <c r="K1508">
        <v>6</v>
      </c>
      <c r="L1508">
        <v>4</v>
      </c>
      <c r="M1508">
        <v>0</v>
      </c>
      <c r="N1508" t="s">
        <v>23</v>
      </c>
      <c r="O1508">
        <v>1.61</v>
      </c>
      <c r="P1508">
        <v>3.8</v>
      </c>
      <c r="Q1508">
        <v>5.51</v>
      </c>
      <c r="R1508">
        <v>1.69</v>
      </c>
      <c r="S1508">
        <v>4.1500000000000004</v>
      </c>
      <c r="T1508">
        <v>6</v>
      </c>
      <c r="U1508" t="str">
        <f t="shared" si="23"/>
        <v>HOME STRONGER</v>
      </c>
      <c r="V1508" t="str" cm="1">
        <f t="array" ref="V1508">_xlfn.IFS(N1508="H","HOME WIN",N1508="D","DRAW",N1508="A","AWAY WIN")</f>
        <v>HOME WIN</v>
      </c>
    </row>
    <row r="1509" spans="1:22" x14ac:dyDescent="0.45">
      <c r="A1509" t="s">
        <v>20</v>
      </c>
      <c r="B1509" s="2">
        <v>42120</v>
      </c>
      <c r="C1509" s="1">
        <v>0.70833333333333337</v>
      </c>
      <c r="D1509" t="s">
        <v>24</v>
      </c>
      <c r="E1509" t="s">
        <v>25</v>
      </c>
      <c r="F1509">
        <v>1286.9000000000001</v>
      </c>
      <c r="G1509">
        <v>1468.32</v>
      </c>
      <c r="H1509">
        <v>1</v>
      </c>
      <c r="I1509">
        <v>4</v>
      </c>
      <c r="J1509">
        <v>6</v>
      </c>
      <c r="K1509">
        <v>12</v>
      </c>
      <c r="L1509">
        <v>0</v>
      </c>
      <c r="M1509">
        <v>0</v>
      </c>
      <c r="N1509" t="s">
        <v>28</v>
      </c>
      <c r="O1509">
        <v>4.6100000000000003</v>
      </c>
      <c r="P1509">
        <v>3.68</v>
      </c>
      <c r="Q1509">
        <v>1.73</v>
      </c>
      <c r="R1509">
        <v>5.0999999999999996</v>
      </c>
      <c r="S1509">
        <v>4</v>
      </c>
      <c r="T1509">
        <v>1.8</v>
      </c>
      <c r="U1509" t="str">
        <f t="shared" si="23"/>
        <v>AWAY STRONGER</v>
      </c>
      <c r="V1509" t="str" cm="1">
        <f t="array" ref="V1509">_xlfn.IFS(N1509="H","HOME WIN",N1509="D","DRAW",N1509="A","AWAY WIN")</f>
        <v>DRAW</v>
      </c>
    </row>
    <row r="1510" spans="1:22" x14ac:dyDescent="0.45">
      <c r="A1510" t="s">
        <v>20</v>
      </c>
      <c r="B1510" s="2">
        <v>42120</v>
      </c>
      <c r="C1510" s="1">
        <v>0.70833333333333337</v>
      </c>
      <c r="D1510" t="s">
        <v>29</v>
      </c>
      <c r="E1510" t="s">
        <v>22</v>
      </c>
      <c r="F1510">
        <v>1321.9</v>
      </c>
      <c r="G1510">
        <v>1224.6400000000001</v>
      </c>
      <c r="H1510">
        <v>2</v>
      </c>
      <c r="I1510">
        <v>6</v>
      </c>
      <c r="J1510">
        <v>6</v>
      </c>
      <c r="K1510">
        <v>12</v>
      </c>
      <c r="L1510">
        <v>0</v>
      </c>
      <c r="M1510">
        <v>2</v>
      </c>
      <c r="N1510" t="s">
        <v>34</v>
      </c>
      <c r="O1510">
        <v>1.91</v>
      </c>
      <c r="P1510">
        <v>3.63</v>
      </c>
      <c r="Q1510">
        <v>3.78</v>
      </c>
      <c r="R1510">
        <v>2.0499999999999998</v>
      </c>
      <c r="S1510">
        <v>3.95</v>
      </c>
      <c r="T1510">
        <v>4.25</v>
      </c>
      <c r="U1510" t="str">
        <f t="shared" si="23"/>
        <v>HOME STRONGER</v>
      </c>
      <c r="V1510" t="str" cm="1">
        <f t="array" ref="V1510">_xlfn.IFS(N1510="H","HOME WIN",N1510="D","DRAW",N1510="A","AWAY WIN")</f>
        <v>AWAY WIN</v>
      </c>
    </row>
    <row r="1511" spans="1:22" x14ac:dyDescent="0.45">
      <c r="A1511" t="s">
        <v>20</v>
      </c>
      <c r="B1511" s="2">
        <v>42120</v>
      </c>
      <c r="C1511" s="1">
        <v>0.70833333333333337</v>
      </c>
      <c r="D1511" t="s">
        <v>58</v>
      </c>
      <c r="E1511" t="s">
        <v>104</v>
      </c>
      <c r="F1511">
        <v>1367.05</v>
      </c>
      <c r="G1511">
        <v>1189.24</v>
      </c>
      <c r="H1511">
        <v>7</v>
      </c>
      <c r="I1511">
        <v>11</v>
      </c>
      <c r="J1511">
        <v>3</v>
      </c>
      <c r="K1511">
        <v>3</v>
      </c>
      <c r="L1511">
        <v>3</v>
      </c>
      <c r="M1511">
        <v>2</v>
      </c>
      <c r="N1511" t="s">
        <v>23</v>
      </c>
      <c r="O1511">
        <v>1.5</v>
      </c>
      <c r="P1511">
        <v>4.2300000000000004</v>
      </c>
      <c r="Q1511">
        <v>6.07</v>
      </c>
      <c r="R1511">
        <v>1.57</v>
      </c>
      <c r="S1511">
        <v>4.5999999999999996</v>
      </c>
      <c r="T1511">
        <v>6.8</v>
      </c>
      <c r="U1511" t="str">
        <f t="shared" si="23"/>
        <v>HOME STRONGER</v>
      </c>
      <c r="V1511" t="str" cm="1">
        <f t="array" ref="V1511">_xlfn.IFS(N1511="H","HOME WIN",N1511="D","DRAW",N1511="A","AWAY WIN")</f>
        <v>HOME WIN</v>
      </c>
    </row>
    <row r="1512" spans="1:22" x14ac:dyDescent="0.45">
      <c r="A1512" t="s">
        <v>31</v>
      </c>
      <c r="B1512" s="2">
        <v>42121</v>
      </c>
      <c r="C1512" s="1">
        <v>0.75</v>
      </c>
      <c r="D1512" t="s">
        <v>99</v>
      </c>
      <c r="E1512" t="s">
        <v>55</v>
      </c>
      <c r="F1512">
        <v>1358.8</v>
      </c>
      <c r="G1512">
        <v>1517.39</v>
      </c>
      <c r="H1512">
        <v>6</v>
      </c>
      <c r="I1512">
        <v>9</v>
      </c>
      <c r="J1512">
        <v>6</v>
      </c>
      <c r="K1512">
        <v>12</v>
      </c>
      <c r="L1512">
        <v>0</v>
      </c>
      <c r="M1512">
        <v>0</v>
      </c>
      <c r="N1512" t="s">
        <v>28</v>
      </c>
      <c r="O1512">
        <v>5.38</v>
      </c>
      <c r="P1512">
        <v>3.89</v>
      </c>
      <c r="Q1512">
        <v>1.61</v>
      </c>
      <c r="R1512">
        <v>6</v>
      </c>
      <c r="S1512">
        <v>4.2</v>
      </c>
      <c r="T1512">
        <v>1.67</v>
      </c>
      <c r="U1512" t="str">
        <f t="shared" si="23"/>
        <v>AWAY STRONGER</v>
      </c>
      <c r="V1512" t="str" cm="1">
        <f t="array" ref="V1512">_xlfn.IFS(N1512="H","HOME WIN",N1512="D","DRAW",N1512="A","AWAY WIN")</f>
        <v>DRAW</v>
      </c>
    </row>
    <row r="1513" spans="1:22" x14ac:dyDescent="0.45">
      <c r="A1513" t="s">
        <v>41</v>
      </c>
      <c r="B1513" s="2">
        <v>42123</v>
      </c>
      <c r="C1513" s="1">
        <v>0.75</v>
      </c>
      <c r="D1513" t="s">
        <v>70</v>
      </c>
      <c r="E1513" t="s">
        <v>97</v>
      </c>
      <c r="F1513">
        <v>1377.33</v>
      </c>
      <c r="G1513">
        <v>1290.3900000000001</v>
      </c>
      <c r="H1513">
        <v>6</v>
      </c>
      <c r="I1513">
        <v>12</v>
      </c>
      <c r="J1513">
        <v>1</v>
      </c>
      <c r="K1513">
        <v>1</v>
      </c>
      <c r="L1513">
        <v>3</v>
      </c>
      <c r="M1513">
        <v>1</v>
      </c>
      <c r="N1513" t="s">
        <v>23</v>
      </c>
      <c r="O1513">
        <v>1.42</v>
      </c>
      <c r="P1513">
        <v>4.38</v>
      </c>
      <c r="Q1513">
        <v>7.47</v>
      </c>
      <c r="R1513">
        <v>1.5</v>
      </c>
      <c r="S1513">
        <v>4.8</v>
      </c>
      <c r="T1513">
        <v>8.9</v>
      </c>
      <c r="U1513" t="str">
        <f t="shared" si="23"/>
        <v>HOME STRONGER</v>
      </c>
      <c r="V1513" t="str" cm="1">
        <f t="array" ref="V1513">_xlfn.IFS(N1513="H","HOME WIN",N1513="D","DRAW",N1513="A","AWAY WIN")</f>
        <v>HOME WIN</v>
      </c>
    </row>
    <row r="1514" spans="1:22" x14ac:dyDescent="0.45">
      <c r="A1514" t="s">
        <v>41</v>
      </c>
      <c r="B1514" s="2">
        <v>42123</v>
      </c>
      <c r="C1514" s="1">
        <v>0.75</v>
      </c>
      <c r="D1514" t="s">
        <v>51</v>
      </c>
      <c r="E1514" t="s">
        <v>54</v>
      </c>
      <c r="F1514">
        <v>1440.9</v>
      </c>
      <c r="G1514">
        <v>1346.1</v>
      </c>
      <c r="H1514">
        <v>6</v>
      </c>
      <c r="I1514">
        <v>6</v>
      </c>
      <c r="J1514">
        <v>3</v>
      </c>
      <c r="K1514">
        <v>4</v>
      </c>
      <c r="L1514">
        <v>2</v>
      </c>
      <c r="M1514">
        <v>1</v>
      </c>
      <c r="N1514" t="s">
        <v>23</v>
      </c>
      <c r="O1514">
        <v>1.49</v>
      </c>
      <c r="P1514">
        <v>4.03</v>
      </c>
      <c r="Q1514">
        <v>6.77</v>
      </c>
      <c r="R1514">
        <v>1.53</v>
      </c>
      <c r="S1514">
        <v>4.33</v>
      </c>
      <c r="T1514">
        <v>8</v>
      </c>
      <c r="U1514" t="str">
        <f t="shared" si="23"/>
        <v>HOME STRONGER</v>
      </c>
      <c r="V1514" t="str" cm="1">
        <f t="array" ref="V1514">_xlfn.IFS(N1514="H","HOME WIN",N1514="D","DRAW",N1514="A","AWAY WIN")</f>
        <v>HOME WIN</v>
      </c>
    </row>
    <row r="1515" spans="1:22" x14ac:dyDescent="0.45">
      <c r="A1515" t="s">
        <v>20</v>
      </c>
      <c r="B1515" s="2">
        <v>42123</v>
      </c>
      <c r="C1515" s="1">
        <v>0.75</v>
      </c>
      <c r="D1515" t="s">
        <v>25</v>
      </c>
      <c r="E1515" t="s">
        <v>58</v>
      </c>
      <c r="F1515">
        <v>1468.32</v>
      </c>
      <c r="G1515">
        <v>1367.05</v>
      </c>
      <c r="H1515">
        <v>7</v>
      </c>
      <c r="I1515">
        <v>10</v>
      </c>
      <c r="J1515">
        <v>7</v>
      </c>
      <c r="K1515">
        <v>11</v>
      </c>
      <c r="L1515">
        <v>3</v>
      </c>
      <c r="M1515">
        <v>1</v>
      </c>
      <c r="N1515" t="s">
        <v>23</v>
      </c>
      <c r="O1515">
        <v>1.5</v>
      </c>
      <c r="P1515">
        <v>4.2300000000000004</v>
      </c>
      <c r="Q1515">
        <v>6.12</v>
      </c>
      <c r="R1515">
        <v>1.57</v>
      </c>
      <c r="S1515">
        <v>4.7</v>
      </c>
      <c r="T1515">
        <v>7.5</v>
      </c>
      <c r="U1515" t="str">
        <f t="shared" si="23"/>
        <v>HOME STRONGER</v>
      </c>
      <c r="V1515" t="str" cm="1">
        <f t="array" ref="V1515">_xlfn.IFS(N1515="H","HOME WIN",N1515="D","DRAW",N1515="A","AWAY WIN")</f>
        <v>HOME WIN</v>
      </c>
    </row>
    <row r="1516" spans="1:22" x14ac:dyDescent="0.45">
      <c r="A1516" t="s">
        <v>61</v>
      </c>
      <c r="B1516" s="2">
        <v>42123</v>
      </c>
      <c r="C1516" s="1">
        <v>0.8125</v>
      </c>
      <c r="D1516" t="s">
        <v>80</v>
      </c>
      <c r="E1516" t="s">
        <v>63</v>
      </c>
      <c r="F1516">
        <v>1356.63</v>
      </c>
      <c r="G1516">
        <v>1356.03</v>
      </c>
      <c r="H1516">
        <v>4</v>
      </c>
      <c r="I1516">
        <v>7</v>
      </c>
      <c r="J1516">
        <v>2</v>
      </c>
      <c r="K1516">
        <v>8</v>
      </c>
      <c r="L1516">
        <v>2</v>
      </c>
      <c r="M1516">
        <v>0</v>
      </c>
      <c r="N1516" t="s">
        <v>23</v>
      </c>
      <c r="O1516">
        <v>2.09</v>
      </c>
      <c r="P1516">
        <v>3.31</v>
      </c>
      <c r="Q1516">
        <v>3.46</v>
      </c>
      <c r="R1516">
        <v>2.4</v>
      </c>
      <c r="S1516">
        <v>3.51</v>
      </c>
      <c r="T1516">
        <v>3.82</v>
      </c>
      <c r="U1516" t="str">
        <f t="shared" si="23"/>
        <v>HOME STRONGER</v>
      </c>
      <c r="V1516" t="str" cm="1">
        <f t="array" ref="V1516">_xlfn.IFS(N1516="H","HOME WIN",N1516="D","DRAW",N1516="A","AWAY WIN")</f>
        <v>HOME WIN</v>
      </c>
    </row>
    <row r="1517" spans="1:22" x14ac:dyDescent="0.45">
      <c r="A1517" t="s">
        <v>20</v>
      </c>
      <c r="B1517" s="2">
        <v>42124</v>
      </c>
      <c r="C1517" s="1">
        <v>0.70833333333333337</v>
      </c>
      <c r="D1517" t="s">
        <v>104</v>
      </c>
      <c r="E1517" t="s">
        <v>59</v>
      </c>
      <c r="F1517">
        <v>1189.24</v>
      </c>
      <c r="G1517">
        <v>1295.6400000000001</v>
      </c>
      <c r="H1517">
        <v>3</v>
      </c>
      <c r="I1517">
        <v>3</v>
      </c>
      <c r="J1517">
        <v>3</v>
      </c>
      <c r="K1517">
        <v>6</v>
      </c>
      <c r="L1517">
        <v>1</v>
      </c>
      <c r="M1517">
        <v>2</v>
      </c>
      <c r="N1517" t="s">
        <v>34</v>
      </c>
      <c r="O1517">
        <v>2.46</v>
      </c>
      <c r="P1517">
        <v>3.35</v>
      </c>
      <c r="Q1517">
        <v>2.76</v>
      </c>
      <c r="R1517">
        <v>2.62</v>
      </c>
      <c r="S1517">
        <v>3.62</v>
      </c>
      <c r="T1517">
        <v>3.05</v>
      </c>
      <c r="U1517" t="str">
        <f t="shared" si="23"/>
        <v>AWAY STRONGER</v>
      </c>
      <c r="V1517" t="str" cm="1">
        <f t="array" ref="V1517">_xlfn.IFS(N1517="H","HOME WIN",N1517="D","DRAW",N1517="A","AWAY WIN")</f>
        <v>AWAY WIN</v>
      </c>
    </row>
    <row r="1518" spans="1:22" x14ac:dyDescent="0.45">
      <c r="A1518" t="s">
        <v>20</v>
      </c>
      <c r="B1518" s="2">
        <v>42124</v>
      </c>
      <c r="C1518" s="1">
        <v>0.70833333333333337</v>
      </c>
      <c r="D1518" t="s">
        <v>49</v>
      </c>
      <c r="E1518" t="s">
        <v>22</v>
      </c>
      <c r="F1518">
        <v>1231.6099999999999</v>
      </c>
      <c r="G1518">
        <v>1224.6400000000001</v>
      </c>
      <c r="H1518">
        <v>4</v>
      </c>
      <c r="I1518">
        <v>4</v>
      </c>
      <c r="J1518">
        <v>6</v>
      </c>
      <c r="K1518">
        <v>12</v>
      </c>
      <c r="L1518">
        <v>0</v>
      </c>
      <c r="M1518">
        <v>2</v>
      </c>
      <c r="N1518" t="s">
        <v>34</v>
      </c>
      <c r="O1518">
        <v>1.85</v>
      </c>
      <c r="P1518">
        <v>3.55</v>
      </c>
      <c r="Q1518">
        <v>4.08</v>
      </c>
      <c r="R1518">
        <v>1.93</v>
      </c>
      <c r="S1518">
        <v>3.75</v>
      </c>
      <c r="T1518">
        <v>4.4000000000000004</v>
      </c>
      <c r="U1518" t="str">
        <f t="shared" si="23"/>
        <v>HOME STRONGER</v>
      </c>
      <c r="V1518" t="str" cm="1">
        <f t="array" ref="V1518">_xlfn.IFS(N1518="H","HOME WIN",N1518="D","DRAW",N1518="A","AWAY WIN")</f>
        <v>AWAY WIN</v>
      </c>
    </row>
    <row r="1519" spans="1:22" x14ac:dyDescent="0.45">
      <c r="A1519" t="s">
        <v>20</v>
      </c>
      <c r="B1519" s="2">
        <v>42124</v>
      </c>
      <c r="C1519" s="1">
        <v>0.70833333333333337</v>
      </c>
      <c r="D1519" t="s">
        <v>40</v>
      </c>
      <c r="E1519" t="s">
        <v>48</v>
      </c>
      <c r="F1519">
        <v>1315.48</v>
      </c>
      <c r="G1519">
        <v>1335.38</v>
      </c>
      <c r="H1519">
        <v>7</v>
      </c>
      <c r="I1519">
        <v>9</v>
      </c>
      <c r="J1519">
        <v>3</v>
      </c>
      <c r="K1519">
        <v>9</v>
      </c>
      <c r="L1519">
        <v>1</v>
      </c>
      <c r="M1519">
        <v>2</v>
      </c>
      <c r="N1519" t="s">
        <v>34</v>
      </c>
      <c r="O1519">
        <v>1.49</v>
      </c>
      <c r="P1519">
        <v>4.3600000000000003</v>
      </c>
      <c r="Q1519">
        <v>6.07</v>
      </c>
      <c r="R1519">
        <v>1.6</v>
      </c>
      <c r="S1519">
        <v>4.9000000000000004</v>
      </c>
      <c r="T1519">
        <v>6.9</v>
      </c>
      <c r="U1519" t="str">
        <f t="shared" si="23"/>
        <v>AWAY STRONGER</v>
      </c>
      <c r="V1519" t="str" cm="1">
        <f t="array" ref="V1519">_xlfn.IFS(N1519="H","HOME WIN",N1519="D","DRAW",N1519="A","AWAY WIN")</f>
        <v>AWAY WIN</v>
      </c>
    </row>
    <row r="1520" spans="1:22" x14ac:dyDescent="0.45">
      <c r="A1520" t="s">
        <v>41</v>
      </c>
      <c r="B1520" s="2">
        <v>42124</v>
      </c>
      <c r="C1520" s="1">
        <v>0.75</v>
      </c>
      <c r="D1520" t="s">
        <v>52</v>
      </c>
      <c r="E1520" t="s">
        <v>71</v>
      </c>
      <c r="F1520">
        <v>1392.05</v>
      </c>
      <c r="G1520">
        <v>1243.72</v>
      </c>
      <c r="H1520">
        <v>6</v>
      </c>
      <c r="I1520">
        <v>8</v>
      </c>
      <c r="J1520">
        <v>4</v>
      </c>
      <c r="K1520">
        <v>10</v>
      </c>
      <c r="L1520">
        <v>2</v>
      </c>
      <c r="M1520">
        <v>0</v>
      </c>
      <c r="N1520" t="s">
        <v>23</v>
      </c>
      <c r="O1520">
        <v>1.61</v>
      </c>
      <c r="P1520">
        <v>3.89</v>
      </c>
      <c r="Q1520">
        <v>5.3</v>
      </c>
      <c r="R1520">
        <v>1.67</v>
      </c>
      <c r="S1520">
        <v>4.3</v>
      </c>
      <c r="T1520">
        <v>6</v>
      </c>
      <c r="U1520" t="str">
        <f t="shared" si="23"/>
        <v>HOME STRONGER</v>
      </c>
      <c r="V1520" t="str" cm="1">
        <f t="array" ref="V1520">_xlfn.IFS(N1520="H","HOME WIN",N1520="D","DRAW",N1520="A","AWAY WIN")</f>
        <v>HOME WIN</v>
      </c>
    </row>
    <row r="1521" spans="1:22" x14ac:dyDescent="0.45">
      <c r="A1521" t="s">
        <v>20</v>
      </c>
      <c r="B1521" s="2">
        <v>42124</v>
      </c>
      <c r="C1521" s="1">
        <v>0.79166666666666663</v>
      </c>
      <c r="D1521" t="s">
        <v>103</v>
      </c>
      <c r="E1521" t="s">
        <v>29</v>
      </c>
      <c r="F1521">
        <v>1200.5999999999999</v>
      </c>
      <c r="G1521">
        <v>1321.9</v>
      </c>
      <c r="H1521">
        <v>2</v>
      </c>
      <c r="I1521">
        <v>2</v>
      </c>
      <c r="J1521">
        <v>1</v>
      </c>
      <c r="K1521">
        <v>3</v>
      </c>
      <c r="L1521">
        <v>1</v>
      </c>
      <c r="M1521">
        <v>4</v>
      </c>
      <c r="N1521" t="s">
        <v>34</v>
      </c>
      <c r="O1521">
        <v>2.21</v>
      </c>
      <c r="P1521">
        <v>3.32</v>
      </c>
      <c r="Q1521">
        <v>3.18</v>
      </c>
      <c r="R1521">
        <v>2.35</v>
      </c>
      <c r="S1521">
        <v>3.5</v>
      </c>
      <c r="T1521">
        <v>3.4</v>
      </c>
      <c r="U1521" t="str">
        <f t="shared" si="23"/>
        <v>AWAY STRONGER</v>
      </c>
      <c r="V1521" t="str" cm="1">
        <f t="array" ref="V1521">_xlfn.IFS(N1521="H","HOME WIN",N1521="D","DRAW",N1521="A","AWAY WIN")</f>
        <v>AWAY WIN</v>
      </c>
    </row>
    <row r="1522" spans="1:22" x14ac:dyDescent="0.45">
      <c r="A1522" t="s">
        <v>20</v>
      </c>
      <c r="B1522" s="2">
        <v>42124</v>
      </c>
      <c r="C1522" s="1">
        <v>0.79166666666666663</v>
      </c>
      <c r="D1522" t="s">
        <v>30</v>
      </c>
      <c r="E1522" t="s">
        <v>88</v>
      </c>
      <c r="F1522">
        <v>1479.65</v>
      </c>
      <c r="G1522">
        <v>1255.5</v>
      </c>
      <c r="H1522">
        <v>7</v>
      </c>
      <c r="I1522">
        <v>13</v>
      </c>
      <c r="J1522">
        <v>1</v>
      </c>
      <c r="K1522">
        <v>7</v>
      </c>
      <c r="L1522">
        <v>3</v>
      </c>
      <c r="M1522">
        <v>2</v>
      </c>
      <c r="N1522" t="s">
        <v>23</v>
      </c>
      <c r="O1522">
        <v>1.21</v>
      </c>
      <c r="P1522">
        <v>6.63</v>
      </c>
      <c r="Q1522">
        <v>11.1</v>
      </c>
      <c r="R1522">
        <v>1.25</v>
      </c>
      <c r="S1522">
        <v>7.7</v>
      </c>
      <c r="T1522">
        <v>13.95</v>
      </c>
      <c r="U1522" t="str">
        <f t="shared" si="23"/>
        <v>HOME STRONGER</v>
      </c>
      <c r="V1522" t="str" cm="1">
        <f t="array" ref="V1522">_xlfn.IFS(N1522="H","HOME WIN",N1522="D","DRAW",N1522="A","AWAY WIN")</f>
        <v>HOME WIN</v>
      </c>
    </row>
    <row r="1523" spans="1:22" x14ac:dyDescent="0.45">
      <c r="A1523" t="s">
        <v>41</v>
      </c>
      <c r="B1523" s="2">
        <v>42128</v>
      </c>
      <c r="C1523" s="1">
        <v>0.58333333333333337</v>
      </c>
      <c r="D1523" t="s">
        <v>97</v>
      </c>
      <c r="E1523" t="s">
        <v>43</v>
      </c>
      <c r="F1523">
        <v>1282.5899999999999</v>
      </c>
      <c r="G1523">
        <v>1318.45</v>
      </c>
      <c r="H1523">
        <v>1</v>
      </c>
      <c r="I1523">
        <v>1</v>
      </c>
      <c r="J1523">
        <v>2</v>
      </c>
      <c r="K1523">
        <v>2</v>
      </c>
      <c r="L1523">
        <v>0</v>
      </c>
      <c r="M1523">
        <v>2</v>
      </c>
      <c r="N1523" t="s">
        <v>34</v>
      </c>
      <c r="O1523">
        <v>2.0699999999999998</v>
      </c>
      <c r="P1523">
        <v>3.3</v>
      </c>
      <c r="Q1523">
        <v>3.54</v>
      </c>
      <c r="R1523">
        <v>2.2000000000000002</v>
      </c>
      <c r="S1523">
        <v>3.53</v>
      </c>
      <c r="T1523">
        <v>4</v>
      </c>
      <c r="U1523" t="str">
        <f t="shared" si="23"/>
        <v>AWAY STRONGER</v>
      </c>
      <c r="V1523" t="str" cm="1">
        <f t="array" ref="V1523">_xlfn.IFS(N1523="H","HOME WIN",N1523="D","DRAW",N1523="A","AWAY WIN")</f>
        <v>AWAY WIN</v>
      </c>
    </row>
    <row r="1524" spans="1:22" x14ac:dyDescent="0.45">
      <c r="A1524" t="s">
        <v>35</v>
      </c>
      <c r="B1524" s="2">
        <v>42128</v>
      </c>
      <c r="C1524" s="1">
        <v>0.64583333333333337</v>
      </c>
      <c r="D1524" t="s">
        <v>36</v>
      </c>
      <c r="E1524" t="s">
        <v>37</v>
      </c>
      <c r="F1524">
        <v>1414.69</v>
      </c>
      <c r="G1524">
        <v>1494.34</v>
      </c>
      <c r="H1524">
        <v>3</v>
      </c>
      <c r="I1524">
        <v>6</v>
      </c>
      <c r="J1524">
        <v>7</v>
      </c>
      <c r="K1524">
        <v>7</v>
      </c>
      <c r="L1524">
        <v>1</v>
      </c>
      <c r="M1524">
        <v>2</v>
      </c>
      <c r="N1524" t="s">
        <v>34</v>
      </c>
      <c r="O1524">
        <v>2.5499999999999998</v>
      </c>
      <c r="P1524">
        <v>3.26</v>
      </c>
      <c r="Q1524">
        <v>2.69</v>
      </c>
      <c r="R1524">
        <v>2.82</v>
      </c>
      <c r="S1524">
        <v>3.45</v>
      </c>
      <c r="T1524">
        <v>2.86</v>
      </c>
      <c r="U1524" t="str">
        <f t="shared" si="23"/>
        <v>AWAY STRONGER</v>
      </c>
      <c r="V1524" t="str" cm="1">
        <f t="array" ref="V1524">_xlfn.IFS(N1524="H","HOME WIN",N1524="D","DRAW",N1524="A","AWAY WIN")</f>
        <v>AWAY WIN</v>
      </c>
    </row>
    <row r="1525" spans="1:22" x14ac:dyDescent="0.45">
      <c r="A1525" t="s">
        <v>31</v>
      </c>
      <c r="B1525" s="2">
        <v>42128</v>
      </c>
      <c r="C1525" s="1">
        <v>0.66666666666666663</v>
      </c>
      <c r="D1525" t="s">
        <v>99</v>
      </c>
      <c r="E1525" t="s">
        <v>32</v>
      </c>
      <c r="F1525">
        <v>1372.81</v>
      </c>
      <c r="G1525">
        <v>1257.57</v>
      </c>
      <c r="H1525">
        <v>4</v>
      </c>
      <c r="I1525">
        <v>7</v>
      </c>
      <c r="J1525">
        <v>0</v>
      </c>
      <c r="K1525">
        <v>4</v>
      </c>
      <c r="L1525">
        <v>2</v>
      </c>
      <c r="M1525">
        <v>2</v>
      </c>
      <c r="N1525" t="s">
        <v>28</v>
      </c>
      <c r="O1525">
        <v>2.23</v>
      </c>
      <c r="P1525">
        <v>3.23</v>
      </c>
      <c r="Q1525">
        <v>3.23</v>
      </c>
      <c r="R1525">
        <v>2.35</v>
      </c>
      <c r="S1525">
        <v>3.42</v>
      </c>
      <c r="T1525">
        <v>3.5</v>
      </c>
      <c r="U1525" t="str">
        <f t="shared" si="23"/>
        <v>HOME STRONGER</v>
      </c>
      <c r="V1525" t="str" cm="1">
        <f t="array" ref="V1525">_xlfn.IFS(N1525="H","HOME WIN",N1525="D","DRAW",N1525="A","AWAY WIN")</f>
        <v>DRAW</v>
      </c>
    </row>
    <row r="1526" spans="1:22" x14ac:dyDescent="0.45">
      <c r="A1526" t="s">
        <v>41</v>
      </c>
      <c r="B1526" s="2">
        <v>42128</v>
      </c>
      <c r="C1526" s="1">
        <v>0.6875</v>
      </c>
      <c r="D1526" t="s">
        <v>70</v>
      </c>
      <c r="E1526" t="s">
        <v>51</v>
      </c>
      <c r="F1526">
        <v>1398.11</v>
      </c>
      <c r="G1526">
        <v>1441.62</v>
      </c>
      <c r="H1526">
        <v>9</v>
      </c>
      <c r="I1526">
        <v>12</v>
      </c>
      <c r="J1526">
        <v>6</v>
      </c>
      <c r="K1526">
        <v>9</v>
      </c>
      <c r="L1526">
        <v>1</v>
      </c>
      <c r="M1526">
        <v>2</v>
      </c>
      <c r="N1526" t="s">
        <v>34</v>
      </c>
      <c r="O1526">
        <v>2.71</v>
      </c>
      <c r="P1526">
        <v>3.14</v>
      </c>
      <c r="Q1526">
        <v>2.64</v>
      </c>
      <c r="R1526">
        <v>2.82</v>
      </c>
      <c r="S1526">
        <v>3.3</v>
      </c>
      <c r="T1526">
        <v>3.02</v>
      </c>
      <c r="U1526" t="str">
        <f t="shared" si="23"/>
        <v>AWAY STRONGER</v>
      </c>
      <c r="V1526" t="str" cm="1">
        <f t="array" ref="V1526">_xlfn.IFS(N1526="H","HOME WIN",N1526="D","DRAW",N1526="A","AWAY WIN")</f>
        <v>AWAY WIN</v>
      </c>
    </row>
    <row r="1527" spans="1:22" x14ac:dyDescent="0.45">
      <c r="A1527" t="s">
        <v>31</v>
      </c>
      <c r="B1527" s="2">
        <v>42128</v>
      </c>
      <c r="C1527" s="1">
        <v>0.75</v>
      </c>
      <c r="D1527" t="s">
        <v>45</v>
      </c>
      <c r="E1527" t="s">
        <v>55</v>
      </c>
      <c r="F1527">
        <v>1389.36</v>
      </c>
      <c r="G1527">
        <v>1516.41</v>
      </c>
      <c r="H1527">
        <v>2</v>
      </c>
      <c r="I1527">
        <v>5</v>
      </c>
      <c r="J1527">
        <v>4</v>
      </c>
      <c r="K1527">
        <v>10</v>
      </c>
      <c r="L1527">
        <v>3</v>
      </c>
      <c r="M1527">
        <v>3</v>
      </c>
      <c r="N1527" t="s">
        <v>28</v>
      </c>
      <c r="O1527">
        <v>2.95</v>
      </c>
      <c r="P1527">
        <v>3.24</v>
      </c>
      <c r="Q1527">
        <v>2.39</v>
      </c>
      <c r="R1527">
        <v>3.35</v>
      </c>
      <c r="S1527">
        <v>3.4</v>
      </c>
      <c r="T1527">
        <v>2.58</v>
      </c>
      <c r="U1527" t="str">
        <f t="shared" si="23"/>
        <v>AWAY STRONGER</v>
      </c>
      <c r="V1527" t="str" cm="1">
        <f t="array" ref="V1527">_xlfn.IFS(N1527="H","HOME WIN",N1527="D","DRAW",N1527="A","AWAY WIN")</f>
        <v>DRAW</v>
      </c>
    </row>
    <row r="1528" spans="1:22" x14ac:dyDescent="0.45">
      <c r="A1528" t="s">
        <v>20</v>
      </c>
      <c r="B1528" s="2">
        <v>42130</v>
      </c>
      <c r="C1528" s="1">
        <v>0.75</v>
      </c>
      <c r="D1528" t="s">
        <v>49</v>
      </c>
      <c r="E1528" t="s">
        <v>25</v>
      </c>
      <c r="F1528">
        <v>1234.74</v>
      </c>
      <c r="G1528">
        <v>1476.92</v>
      </c>
      <c r="H1528">
        <v>4</v>
      </c>
      <c r="I1528">
        <v>4</v>
      </c>
      <c r="J1528">
        <v>7</v>
      </c>
      <c r="K1528">
        <v>10</v>
      </c>
      <c r="L1528">
        <v>2</v>
      </c>
      <c r="M1528">
        <v>0</v>
      </c>
      <c r="N1528" t="s">
        <v>23</v>
      </c>
      <c r="O1528">
        <v>4.58</v>
      </c>
      <c r="P1528">
        <v>3.81</v>
      </c>
      <c r="Q1528">
        <v>1.72</v>
      </c>
      <c r="R1528">
        <v>5.0999999999999996</v>
      </c>
      <c r="S1528">
        <v>4.1500000000000004</v>
      </c>
      <c r="T1528">
        <v>1.82</v>
      </c>
      <c r="U1528" t="str">
        <f t="shared" si="23"/>
        <v>AWAY STRONGER</v>
      </c>
      <c r="V1528" t="str" cm="1">
        <f t="array" ref="V1528">_xlfn.IFS(N1528="H","HOME WIN",N1528="D","DRAW",N1528="A","AWAY WIN")</f>
        <v>HOME WIN</v>
      </c>
    </row>
    <row r="1529" spans="1:22" x14ac:dyDescent="0.45">
      <c r="A1529" t="s">
        <v>61</v>
      </c>
      <c r="B1529" s="2">
        <v>42130</v>
      </c>
      <c r="C1529" s="1">
        <v>0.8125</v>
      </c>
      <c r="D1529" t="s">
        <v>85</v>
      </c>
      <c r="E1529" t="s">
        <v>90</v>
      </c>
      <c r="F1529">
        <v>1330.34</v>
      </c>
      <c r="G1529">
        <v>1300.94</v>
      </c>
      <c r="H1529">
        <v>6</v>
      </c>
      <c r="I1529">
        <v>6</v>
      </c>
      <c r="J1529">
        <v>6</v>
      </c>
      <c r="K1529">
        <v>12</v>
      </c>
      <c r="L1529">
        <v>0</v>
      </c>
      <c r="M1529">
        <v>3</v>
      </c>
      <c r="N1529" t="s">
        <v>34</v>
      </c>
      <c r="O1529">
        <v>2.54</v>
      </c>
      <c r="P1529">
        <v>3.38</v>
      </c>
      <c r="Q1529">
        <v>2.62</v>
      </c>
      <c r="R1529">
        <v>2.68</v>
      </c>
      <c r="S1529">
        <v>3.6</v>
      </c>
      <c r="T1529">
        <v>2.86</v>
      </c>
      <c r="U1529" t="str">
        <f t="shared" si="23"/>
        <v>HOME STRONGER</v>
      </c>
      <c r="V1529" t="str" cm="1">
        <f t="array" ref="V1529">_xlfn.IFS(N1529="H","HOME WIN",N1529="D","DRAW",N1529="A","AWAY WIN")</f>
        <v>AWAY WIN</v>
      </c>
    </row>
    <row r="1530" spans="1:22" x14ac:dyDescent="0.45">
      <c r="A1530" t="s">
        <v>61</v>
      </c>
      <c r="B1530" s="2">
        <v>42130</v>
      </c>
      <c r="C1530" s="1">
        <v>0.8125</v>
      </c>
      <c r="D1530" t="s">
        <v>63</v>
      </c>
      <c r="E1530" t="s">
        <v>94</v>
      </c>
      <c r="F1530">
        <v>1351.74</v>
      </c>
      <c r="G1530">
        <v>1294.8599999999999</v>
      </c>
      <c r="H1530">
        <v>2</v>
      </c>
      <c r="I1530">
        <v>5</v>
      </c>
      <c r="J1530">
        <v>0</v>
      </c>
      <c r="K1530">
        <v>6</v>
      </c>
      <c r="L1530">
        <v>3</v>
      </c>
      <c r="M1530">
        <v>2</v>
      </c>
      <c r="N1530" t="s">
        <v>23</v>
      </c>
      <c r="O1530">
        <v>2.8</v>
      </c>
      <c r="P1530">
        <v>3.32</v>
      </c>
      <c r="Q1530">
        <v>2.44</v>
      </c>
      <c r="R1530">
        <v>3.45</v>
      </c>
      <c r="S1530">
        <v>3.65</v>
      </c>
      <c r="T1530">
        <v>2.63</v>
      </c>
      <c r="U1530" t="str">
        <f t="shared" si="23"/>
        <v>HOME STRONGER</v>
      </c>
      <c r="V1530" t="str" cm="1">
        <f t="array" ref="V1530">_xlfn.IFS(N1530="H","HOME WIN",N1530="D","DRAW",N1530="A","AWAY WIN")</f>
        <v>HOME WIN</v>
      </c>
    </row>
    <row r="1531" spans="1:22" x14ac:dyDescent="0.45">
      <c r="A1531" t="s">
        <v>41</v>
      </c>
      <c r="B1531" s="2">
        <v>42131</v>
      </c>
      <c r="C1531" s="1">
        <v>0.58333333333333337</v>
      </c>
      <c r="D1531" t="s">
        <v>97</v>
      </c>
      <c r="E1531" t="s">
        <v>51</v>
      </c>
      <c r="F1531">
        <v>1282.5899999999999</v>
      </c>
      <c r="G1531">
        <v>1441.62</v>
      </c>
      <c r="H1531">
        <v>1</v>
      </c>
      <c r="I1531">
        <v>1</v>
      </c>
      <c r="J1531">
        <v>6</v>
      </c>
      <c r="K1531">
        <v>12</v>
      </c>
      <c r="L1531">
        <v>2</v>
      </c>
      <c r="M1531">
        <v>2</v>
      </c>
      <c r="N1531" t="s">
        <v>28</v>
      </c>
      <c r="O1531">
        <v>6.47</v>
      </c>
      <c r="P1531">
        <v>4.22</v>
      </c>
      <c r="Q1531">
        <v>1.48</v>
      </c>
      <c r="R1531">
        <v>7.54</v>
      </c>
      <c r="S1531">
        <v>4.66</v>
      </c>
      <c r="T1531">
        <v>1.55</v>
      </c>
      <c r="U1531" t="str">
        <f t="shared" si="23"/>
        <v>AWAY STRONGER</v>
      </c>
      <c r="V1531" t="str" cm="1">
        <f t="array" ref="V1531">_xlfn.IFS(N1531="H","HOME WIN",N1531="D","DRAW",N1531="A","AWAY WIN")</f>
        <v>DRAW</v>
      </c>
    </row>
    <row r="1532" spans="1:22" x14ac:dyDescent="0.45">
      <c r="A1532" t="s">
        <v>20</v>
      </c>
      <c r="B1532" s="2">
        <v>42131</v>
      </c>
      <c r="C1532" s="1">
        <v>0.60416666666666663</v>
      </c>
      <c r="D1532" t="s">
        <v>58</v>
      </c>
      <c r="E1532" t="s">
        <v>59</v>
      </c>
      <c r="F1532">
        <v>1369.53</v>
      </c>
      <c r="G1532">
        <v>1286.9100000000001</v>
      </c>
      <c r="H1532">
        <v>4</v>
      </c>
      <c r="I1532">
        <v>10</v>
      </c>
      <c r="J1532">
        <v>3</v>
      </c>
      <c r="K1532">
        <v>9</v>
      </c>
      <c r="L1532">
        <v>4</v>
      </c>
      <c r="M1532">
        <v>1</v>
      </c>
      <c r="N1532" t="s">
        <v>23</v>
      </c>
      <c r="O1532">
        <v>1.94</v>
      </c>
      <c r="P1532">
        <v>3.66</v>
      </c>
      <c r="Q1532">
        <v>3.62</v>
      </c>
      <c r="R1532">
        <v>2.02</v>
      </c>
      <c r="S1532">
        <v>3.9</v>
      </c>
      <c r="T1532">
        <v>3.9</v>
      </c>
      <c r="U1532" t="str">
        <f t="shared" si="23"/>
        <v>HOME STRONGER</v>
      </c>
      <c r="V1532" t="str" cm="1">
        <f t="array" ref="V1532">_xlfn.IFS(N1532="H","HOME WIN",N1532="D","DRAW",N1532="A","AWAY WIN")</f>
        <v>HOME WIN</v>
      </c>
    </row>
    <row r="1533" spans="1:22" x14ac:dyDescent="0.45">
      <c r="A1533" t="s">
        <v>41</v>
      </c>
      <c r="B1533" s="2">
        <v>42131</v>
      </c>
      <c r="C1533" s="1">
        <v>0.6875</v>
      </c>
      <c r="D1533" t="s">
        <v>54</v>
      </c>
      <c r="E1533" t="s">
        <v>53</v>
      </c>
      <c r="F1533">
        <v>1327.36</v>
      </c>
      <c r="G1533">
        <v>1455.65</v>
      </c>
      <c r="H1533">
        <v>0</v>
      </c>
      <c r="I1533">
        <v>3</v>
      </c>
      <c r="J1533">
        <v>4</v>
      </c>
      <c r="K1533">
        <v>10</v>
      </c>
      <c r="L1533">
        <v>0</v>
      </c>
      <c r="M1533">
        <v>0</v>
      </c>
      <c r="N1533" t="s">
        <v>28</v>
      </c>
      <c r="O1533">
        <v>2.8</v>
      </c>
      <c r="P1533">
        <v>3.29</v>
      </c>
      <c r="Q1533">
        <v>2.46</v>
      </c>
      <c r="R1533">
        <v>3</v>
      </c>
      <c r="S1533">
        <v>3.54</v>
      </c>
      <c r="T1533">
        <v>2.75</v>
      </c>
      <c r="U1533" t="str">
        <f t="shared" si="23"/>
        <v>AWAY STRONGER</v>
      </c>
      <c r="V1533" t="str" cm="1">
        <f t="array" ref="V1533">_xlfn.IFS(N1533="H","HOME WIN",N1533="D","DRAW",N1533="A","AWAY WIN")</f>
        <v>DRAW</v>
      </c>
    </row>
    <row r="1534" spans="1:22" x14ac:dyDescent="0.45">
      <c r="A1534" t="s">
        <v>20</v>
      </c>
      <c r="B1534" s="2">
        <v>42131</v>
      </c>
      <c r="C1534" s="1">
        <v>0.70833333333333337</v>
      </c>
      <c r="D1534" t="s">
        <v>48</v>
      </c>
      <c r="E1534" t="s">
        <v>103</v>
      </c>
      <c r="F1534">
        <v>1321.96</v>
      </c>
      <c r="G1534">
        <v>1193.1199999999999</v>
      </c>
      <c r="H1534">
        <v>3</v>
      </c>
      <c r="I1534">
        <v>9</v>
      </c>
      <c r="J1534">
        <v>2</v>
      </c>
      <c r="K1534">
        <v>2</v>
      </c>
      <c r="L1534">
        <v>4</v>
      </c>
      <c r="M1534">
        <v>2</v>
      </c>
      <c r="N1534" t="s">
        <v>23</v>
      </c>
      <c r="O1534">
        <v>2.17</v>
      </c>
      <c r="P1534">
        <v>3.45</v>
      </c>
      <c r="Q1534">
        <v>3.19</v>
      </c>
      <c r="R1534">
        <v>2.3199999999999998</v>
      </c>
      <c r="S1534">
        <v>3.65</v>
      </c>
      <c r="T1534">
        <v>3.8</v>
      </c>
      <c r="U1534" t="str">
        <f t="shared" si="23"/>
        <v>HOME STRONGER</v>
      </c>
      <c r="V1534" t="str" cm="1">
        <f t="array" ref="V1534">_xlfn.IFS(N1534="H","HOME WIN",N1534="D","DRAW",N1534="A","AWAY WIN")</f>
        <v>HOME WIN</v>
      </c>
    </row>
    <row r="1535" spans="1:22" x14ac:dyDescent="0.45">
      <c r="A1535" t="s">
        <v>20</v>
      </c>
      <c r="B1535" s="2">
        <v>42131</v>
      </c>
      <c r="C1535" s="1">
        <v>0.70833333333333337</v>
      </c>
      <c r="D1535" t="s">
        <v>104</v>
      </c>
      <c r="E1535" t="s">
        <v>49</v>
      </c>
      <c r="F1535">
        <v>1186.08</v>
      </c>
      <c r="G1535">
        <v>1234.74</v>
      </c>
      <c r="H1535">
        <v>3</v>
      </c>
      <c r="I1535">
        <v>3</v>
      </c>
      <c r="J1535">
        <v>6</v>
      </c>
      <c r="K1535">
        <v>7</v>
      </c>
      <c r="L1535">
        <v>1</v>
      </c>
      <c r="M1535">
        <v>1</v>
      </c>
      <c r="N1535" t="s">
        <v>28</v>
      </c>
      <c r="O1535">
        <v>2.72</v>
      </c>
      <c r="P1535">
        <v>3.36</v>
      </c>
      <c r="Q1535">
        <v>2.5</v>
      </c>
      <c r="R1535">
        <v>2.85</v>
      </c>
      <c r="S1535">
        <v>3.63</v>
      </c>
      <c r="T1535">
        <v>2.6</v>
      </c>
      <c r="U1535" t="str">
        <f t="shared" si="23"/>
        <v>AWAY STRONGER</v>
      </c>
      <c r="V1535" t="str" cm="1">
        <f t="array" ref="V1535">_xlfn.IFS(N1535="H","HOME WIN",N1535="D","DRAW",N1535="A","AWAY WIN")</f>
        <v>DRAW</v>
      </c>
    </row>
    <row r="1536" spans="1:22" x14ac:dyDescent="0.45">
      <c r="A1536" t="s">
        <v>61</v>
      </c>
      <c r="B1536" s="2">
        <v>42136</v>
      </c>
      <c r="C1536" s="1">
        <v>0.70833333333333337</v>
      </c>
      <c r="D1536" t="s">
        <v>85</v>
      </c>
      <c r="E1536" t="s">
        <v>90</v>
      </c>
      <c r="F1536">
        <v>1330.34</v>
      </c>
      <c r="G1536">
        <v>1300.94</v>
      </c>
      <c r="H1536">
        <v>6</v>
      </c>
      <c r="I1536">
        <v>6</v>
      </c>
      <c r="J1536">
        <v>9</v>
      </c>
      <c r="K1536">
        <v>12</v>
      </c>
      <c r="L1536">
        <v>2</v>
      </c>
      <c r="M1536">
        <v>2</v>
      </c>
      <c r="N1536" t="s">
        <v>28</v>
      </c>
      <c r="O1536">
        <v>2.34</v>
      </c>
      <c r="P1536">
        <v>3.39</v>
      </c>
      <c r="Q1536">
        <v>2.87</v>
      </c>
      <c r="R1536">
        <v>2.4500000000000002</v>
      </c>
      <c r="S1536">
        <v>3.6</v>
      </c>
      <c r="T1536">
        <v>3.25</v>
      </c>
      <c r="U1536" t="str">
        <f t="shared" si="23"/>
        <v>HOME STRONGER</v>
      </c>
      <c r="V1536" t="str" cm="1">
        <f t="array" ref="V1536">_xlfn.IFS(N1536="H","HOME WIN",N1536="D","DRAW",N1536="A","AWAY WIN")</f>
        <v>DRAW</v>
      </c>
    </row>
    <row r="1537" spans="1:22" x14ac:dyDescent="0.45">
      <c r="A1537" t="s">
        <v>61</v>
      </c>
      <c r="B1537" s="2">
        <v>42136</v>
      </c>
      <c r="C1537" s="1">
        <v>0.70833333333333337</v>
      </c>
      <c r="D1537" t="s">
        <v>64</v>
      </c>
      <c r="E1537" t="s">
        <v>63</v>
      </c>
      <c r="F1537">
        <v>1325.4</v>
      </c>
      <c r="G1537">
        <v>1351.74</v>
      </c>
      <c r="H1537">
        <v>0</v>
      </c>
      <c r="I1537">
        <v>2</v>
      </c>
      <c r="J1537">
        <v>4</v>
      </c>
      <c r="K1537">
        <v>5</v>
      </c>
      <c r="L1537">
        <v>1</v>
      </c>
      <c r="M1537">
        <v>1</v>
      </c>
      <c r="N1537" t="s">
        <v>28</v>
      </c>
      <c r="O1537">
        <v>2.5</v>
      </c>
      <c r="P1537">
        <v>3.19</v>
      </c>
      <c r="Q1537">
        <v>2.79</v>
      </c>
      <c r="R1537">
        <v>2.75</v>
      </c>
      <c r="S1537">
        <v>3.38</v>
      </c>
      <c r="T1537">
        <v>2.95</v>
      </c>
      <c r="U1537" t="str">
        <f t="shared" si="23"/>
        <v>AWAY STRONGER</v>
      </c>
      <c r="V1537" t="str" cm="1">
        <f t="array" ref="V1537">_xlfn.IFS(N1537="H","HOME WIN",N1537="D","DRAW",N1537="A","AWAY WIN")</f>
        <v>DRAW</v>
      </c>
    </row>
    <row r="1538" spans="1:22" x14ac:dyDescent="0.45">
      <c r="A1538" t="s">
        <v>35</v>
      </c>
      <c r="B1538" s="2">
        <v>42136</v>
      </c>
      <c r="C1538" s="1">
        <v>0.72916666666666663</v>
      </c>
      <c r="D1538" t="s">
        <v>37</v>
      </c>
      <c r="E1538" t="s">
        <v>47</v>
      </c>
      <c r="F1538">
        <v>1494.34</v>
      </c>
      <c r="G1538">
        <v>1342.3</v>
      </c>
      <c r="H1538">
        <v>7</v>
      </c>
      <c r="I1538">
        <v>10</v>
      </c>
      <c r="J1538">
        <v>2</v>
      </c>
      <c r="K1538">
        <v>2</v>
      </c>
      <c r="L1538">
        <v>1</v>
      </c>
      <c r="M1538">
        <v>1</v>
      </c>
      <c r="N1538" t="s">
        <v>28</v>
      </c>
      <c r="O1538">
        <v>1.53</v>
      </c>
      <c r="P1538">
        <v>4.1399999999999997</v>
      </c>
      <c r="Q1538">
        <v>5.77</v>
      </c>
      <c r="R1538">
        <v>1.6</v>
      </c>
      <c r="S1538">
        <v>4.5</v>
      </c>
      <c r="T1538">
        <v>7</v>
      </c>
      <c r="U1538" t="str">
        <f t="shared" si="23"/>
        <v>HOME STRONGER</v>
      </c>
      <c r="V1538" t="str" cm="1">
        <f t="array" ref="V1538">_xlfn.IFS(N1538="H","HOME WIN",N1538="D","DRAW",N1538="A","AWAY WIN")</f>
        <v>DRAW</v>
      </c>
    </row>
    <row r="1539" spans="1:22" x14ac:dyDescent="0.45">
      <c r="A1539" t="s">
        <v>20</v>
      </c>
      <c r="B1539" s="2">
        <v>42137</v>
      </c>
      <c r="C1539" s="1">
        <v>0.70833333333333337</v>
      </c>
      <c r="D1539" t="s">
        <v>24</v>
      </c>
      <c r="E1539" t="s">
        <v>59</v>
      </c>
      <c r="F1539">
        <v>1290.27</v>
      </c>
      <c r="G1539">
        <v>1286.9100000000001</v>
      </c>
      <c r="H1539">
        <v>4</v>
      </c>
      <c r="I1539">
        <v>5</v>
      </c>
      <c r="J1539">
        <v>3</v>
      </c>
      <c r="K1539">
        <v>6</v>
      </c>
      <c r="L1539">
        <v>0</v>
      </c>
      <c r="M1539">
        <v>2</v>
      </c>
      <c r="N1539" t="s">
        <v>34</v>
      </c>
      <c r="O1539">
        <v>2.67</v>
      </c>
      <c r="P1539">
        <v>3.32</v>
      </c>
      <c r="Q1539">
        <v>2.5499999999999998</v>
      </c>
      <c r="R1539">
        <v>2.86</v>
      </c>
      <c r="S1539">
        <v>3.52</v>
      </c>
      <c r="T1539">
        <v>2.8</v>
      </c>
      <c r="U1539" t="str">
        <f t="shared" ref="U1539:U1602" si="24">IF(F1539&gt;G1539,"HOME STRONGER","AWAY STRONGER")</f>
        <v>HOME STRONGER</v>
      </c>
      <c r="V1539" t="str" cm="1">
        <f t="array" ref="V1539">_xlfn.IFS(N1539="H","HOME WIN",N1539="D","DRAW",N1539="A","AWAY WIN")</f>
        <v>AWAY WIN</v>
      </c>
    </row>
    <row r="1540" spans="1:22" x14ac:dyDescent="0.45">
      <c r="A1540" t="s">
        <v>20</v>
      </c>
      <c r="B1540" s="2">
        <v>42137</v>
      </c>
      <c r="C1540" s="1">
        <v>0.70833333333333337</v>
      </c>
      <c r="D1540" t="s">
        <v>29</v>
      </c>
      <c r="E1540" t="s">
        <v>25</v>
      </c>
      <c r="F1540">
        <v>1317.67</v>
      </c>
      <c r="G1540">
        <v>1476.92</v>
      </c>
      <c r="H1540">
        <v>4</v>
      </c>
      <c r="I1540">
        <v>5</v>
      </c>
      <c r="J1540">
        <v>4</v>
      </c>
      <c r="K1540">
        <v>10</v>
      </c>
      <c r="L1540">
        <v>2</v>
      </c>
      <c r="M1540">
        <v>1</v>
      </c>
      <c r="N1540" t="s">
        <v>23</v>
      </c>
      <c r="O1540">
        <v>4.93</v>
      </c>
      <c r="P1540">
        <v>3.8</v>
      </c>
      <c r="Q1540">
        <v>1.67</v>
      </c>
      <c r="R1540">
        <v>5.75</v>
      </c>
      <c r="S1540">
        <v>4.0999999999999996</v>
      </c>
      <c r="T1540">
        <v>1.73</v>
      </c>
      <c r="U1540" t="str">
        <f t="shared" si="24"/>
        <v>AWAY STRONGER</v>
      </c>
      <c r="V1540" t="str" cm="1">
        <f t="array" ref="V1540">_xlfn.IFS(N1540="H","HOME WIN",N1540="D","DRAW",N1540="A","AWAY WIN")</f>
        <v>HOME WIN</v>
      </c>
    </row>
    <row r="1541" spans="1:22" x14ac:dyDescent="0.45">
      <c r="A1541" t="s">
        <v>20</v>
      </c>
      <c r="B1541" s="2">
        <v>42137</v>
      </c>
      <c r="C1541" s="1">
        <v>0.70833333333333337</v>
      </c>
      <c r="D1541" t="s">
        <v>22</v>
      </c>
      <c r="E1541" t="s">
        <v>104</v>
      </c>
      <c r="F1541">
        <v>1264.5899999999999</v>
      </c>
      <c r="G1541">
        <v>1186.08</v>
      </c>
      <c r="H1541">
        <v>9</v>
      </c>
      <c r="I1541">
        <v>12</v>
      </c>
      <c r="J1541">
        <v>1</v>
      </c>
      <c r="K1541">
        <v>4</v>
      </c>
      <c r="L1541">
        <v>4</v>
      </c>
      <c r="M1541">
        <v>0</v>
      </c>
      <c r="N1541" t="s">
        <v>23</v>
      </c>
      <c r="O1541">
        <v>1.72</v>
      </c>
      <c r="P1541">
        <v>3.77</v>
      </c>
      <c r="Q1541">
        <v>4.51</v>
      </c>
      <c r="R1541">
        <v>1.8</v>
      </c>
      <c r="S1541">
        <v>4.2</v>
      </c>
      <c r="T1541">
        <v>5</v>
      </c>
      <c r="U1541" t="str">
        <f t="shared" si="24"/>
        <v>HOME STRONGER</v>
      </c>
      <c r="V1541" t="str" cm="1">
        <f t="array" ref="V1541">_xlfn.IFS(N1541="H","HOME WIN",N1541="D","DRAW",N1541="A","AWAY WIN")</f>
        <v>HOME WIN</v>
      </c>
    </row>
    <row r="1542" spans="1:22" x14ac:dyDescent="0.45">
      <c r="A1542" t="s">
        <v>31</v>
      </c>
      <c r="B1542" s="2">
        <v>42139</v>
      </c>
      <c r="C1542" s="1">
        <v>0.72916666666666663</v>
      </c>
      <c r="D1542" t="s">
        <v>68</v>
      </c>
      <c r="E1542" t="s">
        <v>44</v>
      </c>
      <c r="F1542">
        <v>1438.41</v>
      </c>
      <c r="G1542">
        <v>1360.72</v>
      </c>
      <c r="H1542">
        <v>6</v>
      </c>
      <c r="I1542">
        <v>6</v>
      </c>
      <c r="J1542">
        <v>4</v>
      </c>
      <c r="K1542">
        <v>4</v>
      </c>
      <c r="L1542">
        <v>0</v>
      </c>
      <c r="M1542">
        <v>2</v>
      </c>
      <c r="N1542" t="s">
        <v>34</v>
      </c>
      <c r="O1542">
        <v>1.71</v>
      </c>
      <c r="P1542">
        <v>3.71</v>
      </c>
      <c r="Q1542">
        <v>4.74</v>
      </c>
      <c r="R1542">
        <v>1.83</v>
      </c>
      <c r="S1542">
        <v>4.0199999999999996</v>
      </c>
      <c r="T1542">
        <v>5.36</v>
      </c>
      <c r="U1542" t="str">
        <f t="shared" si="24"/>
        <v>HOME STRONGER</v>
      </c>
      <c r="V1542" t="str" cm="1">
        <f t="array" ref="V1542">_xlfn.IFS(N1542="H","HOME WIN",N1542="D","DRAW",N1542="A","AWAY WIN")</f>
        <v>AWAY WIN</v>
      </c>
    </row>
    <row r="1543" spans="1:22" x14ac:dyDescent="0.45">
      <c r="A1543" t="s">
        <v>20</v>
      </c>
      <c r="B1543" s="2">
        <v>42140</v>
      </c>
      <c r="C1543" s="1">
        <v>0.60416666666666663</v>
      </c>
      <c r="D1543" t="s">
        <v>40</v>
      </c>
      <c r="E1543" t="s">
        <v>103</v>
      </c>
      <c r="F1543">
        <v>1314.2</v>
      </c>
      <c r="G1543">
        <v>1208.67</v>
      </c>
      <c r="H1543">
        <v>6</v>
      </c>
      <c r="I1543">
        <v>10</v>
      </c>
      <c r="J1543">
        <v>1</v>
      </c>
      <c r="K1543">
        <v>2</v>
      </c>
      <c r="L1543">
        <v>4</v>
      </c>
      <c r="M1543">
        <v>2</v>
      </c>
      <c r="N1543" t="s">
        <v>23</v>
      </c>
      <c r="O1543">
        <v>1.72</v>
      </c>
      <c r="P1543">
        <v>3.82</v>
      </c>
      <c r="Q1543">
        <v>4.5</v>
      </c>
      <c r="R1543">
        <v>1.82</v>
      </c>
      <c r="S1543">
        <v>4.2</v>
      </c>
      <c r="T1543">
        <v>5.03</v>
      </c>
      <c r="U1543" t="str">
        <f t="shared" si="24"/>
        <v>HOME STRONGER</v>
      </c>
      <c r="V1543" t="str" cm="1">
        <f t="array" ref="V1543">_xlfn.IFS(N1543="H","HOME WIN",N1543="D","DRAW",N1543="A","AWAY WIN")</f>
        <v>HOME WIN</v>
      </c>
    </row>
    <row r="1544" spans="1:22" x14ac:dyDescent="0.45">
      <c r="A1544" t="s">
        <v>35</v>
      </c>
      <c r="B1544" s="2">
        <v>42140</v>
      </c>
      <c r="C1544" s="1">
        <v>0.625</v>
      </c>
      <c r="D1544" t="s">
        <v>100</v>
      </c>
      <c r="E1544" t="s">
        <v>39</v>
      </c>
      <c r="F1544">
        <v>1428.08</v>
      </c>
      <c r="G1544">
        <v>1646.92</v>
      </c>
      <c r="H1544">
        <v>7</v>
      </c>
      <c r="I1544">
        <v>10</v>
      </c>
      <c r="J1544">
        <v>9</v>
      </c>
      <c r="K1544">
        <v>15</v>
      </c>
      <c r="L1544">
        <v>2</v>
      </c>
      <c r="M1544">
        <v>2</v>
      </c>
      <c r="N1544" t="s">
        <v>28</v>
      </c>
      <c r="O1544">
        <v>8.4600000000000009</v>
      </c>
      <c r="P1544">
        <v>5.41</v>
      </c>
      <c r="Q1544">
        <v>1.31</v>
      </c>
      <c r="R1544">
        <v>11</v>
      </c>
      <c r="S1544">
        <v>6.4</v>
      </c>
      <c r="T1544">
        <v>1.38</v>
      </c>
      <c r="U1544" t="str">
        <f t="shared" si="24"/>
        <v>AWAY STRONGER</v>
      </c>
      <c r="V1544" t="str" cm="1">
        <f t="array" ref="V1544">_xlfn.IFS(N1544="H","HOME WIN",N1544="D","DRAW",N1544="A","AWAY WIN")</f>
        <v>DRAW</v>
      </c>
    </row>
    <row r="1545" spans="1:22" x14ac:dyDescent="0.45">
      <c r="A1545" t="s">
        <v>20</v>
      </c>
      <c r="B1545" s="2">
        <v>42140</v>
      </c>
      <c r="C1545" s="1">
        <v>0.70833333333333337</v>
      </c>
      <c r="D1545" t="s">
        <v>25</v>
      </c>
      <c r="E1545" t="s">
        <v>22</v>
      </c>
      <c r="F1545">
        <v>1460.24</v>
      </c>
      <c r="G1545">
        <v>1292.1199999999999</v>
      </c>
      <c r="H1545">
        <v>3</v>
      </c>
      <c r="I1545">
        <v>7</v>
      </c>
      <c r="J1545">
        <v>9</v>
      </c>
      <c r="K1545">
        <v>12</v>
      </c>
      <c r="L1545">
        <v>3</v>
      </c>
      <c r="M1545">
        <v>3</v>
      </c>
      <c r="N1545" t="s">
        <v>28</v>
      </c>
      <c r="O1545">
        <v>1.36</v>
      </c>
      <c r="P1545">
        <v>4.87</v>
      </c>
      <c r="Q1545">
        <v>7.83</v>
      </c>
      <c r="R1545">
        <v>1.44</v>
      </c>
      <c r="S1545">
        <v>5.5</v>
      </c>
      <c r="T1545">
        <v>10</v>
      </c>
      <c r="U1545" t="str">
        <f t="shared" si="24"/>
        <v>HOME STRONGER</v>
      </c>
      <c r="V1545" t="str" cm="1">
        <f t="array" ref="V1545">_xlfn.IFS(N1545="H","HOME WIN",N1545="D","DRAW",N1545="A","AWAY WIN")</f>
        <v>DRAW</v>
      </c>
    </row>
    <row r="1546" spans="1:22" x14ac:dyDescent="0.45">
      <c r="A1546" t="s">
        <v>20</v>
      </c>
      <c r="B1546" s="2">
        <v>42140</v>
      </c>
      <c r="C1546" s="1">
        <v>0.70833333333333337</v>
      </c>
      <c r="D1546" t="s">
        <v>30</v>
      </c>
      <c r="E1546" t="s">
        <v>104</v>
      </c>
      <c r="F1546">
        <v>1484.52</v>
      </c>
      <c r="G1546">
        <v>1166.02</v>
      </c>
      <c r="H1546">
        <v>6</v>
      </c>
      <c r="I1546">
        <v>10</v>
      </c>
      <c r="J1546">
        <v>1</v>
      </c>
      <c r="K1546">
        <v>4</v>
      </c>
      <c r="L1546">
        <v>5</v>
      </c>
      <c r="M1546">
        <v>1</v>
      </c>
      <c r="N1546" t="s">
        <v>23</v>
      </c>
      <c r="O1546">
        <v>1.1399999999999999</v>
      </c>
      <c r="P1546">
        <v>7.96</v>
      </c>
      <c r="Q1546">
        <v>17.04</v>
      </c>
      <c r="R1546">
        <v>1.1599999999999999</v>
      </c>
      <c r="S1546">
        <v>9.6999999999999993</v>
      </c>
      <c r="T1546">
        <v>25.3</v>
      </c>
      <c r="U1546" t="str">
        <f t="shared" si="24"/>
        <v>HOME STRONGER</v>
      </c>
      <c r="V1546" t="str" cm="1">
        <f t="array" ref="V1546">_xlfn.IFS(N1546="H","HOME WIN",N1546="D","DRAW",N1546="A","AWAY WIN")</f>
        <v>HOME WIN</v>
      </c>
    </row>
    <row r="1547" spans="1:22" x14ac:dyDescent="0.45">
      <c r="A1547" t="s">
        <v>20</v>
      </c>
      <c r="B1547" s="2">
        <v>42140</v>
      </c>
      <c r="C1547" s="1">
        <v>0.70833333333333337</v>
      </c>
      <c r="D1547" t="s">
        <v>58</v>
      </c>
      <c r="E1547" t="s">
        <v>48</v>
      </c>
      <c r="F1547">
        <v>1364.1</v>
      </c>
      <c r="G1547">
        <v>1331.4</v>
      </c>
      <c r="H1547">
        <v>3</v>
      </c>
      <c r="I1547">
        <v>7</v>
      </c>
      <c r="J1547">
        <v>7</v>
      </c>
      <c r="K1547">
        <v>7</v>
      </c>
      <c r="L1547">
        <v>3</v>
      </c>
      <c r="M1547">
        <v>1</v>
      </c>
      <c r="N1547" t="s">
        <v>23</v>
      </c>
      <c r="O1547">
        <v>1.49</v>
      </c>
      <c r="P1547">
        <v>4.34</v>
      </c>
      <c r="Q1547">
        <v>6.11</v>
      </c>
      <c r="R1547">
        <v>1.57</v>
      </c>
      <c r="S1547">
        <v>4.82</v>
      </c>
      <c r="T1547">
        <v>7</v>
      </c>
      <c r="U1547" t="str">
        <f t="shared" si="24"/>
        <v>HOME STRONGER</v>
      </c>
      <c r="V1547" t="str" cm="1">
        <f t="array" ref="V1547">_xlfn.IFS(N1547="H","HOME WIN",N1547="D","DRAW",N1547="A","AWAY WIN")</f>
        <v>HOME WIN</v>
      </c>
    </row>
    <row r="1548" spans="1:22" x14ac:dyDescent="0.45">
      <c r="A1548" t="s">
        <v>20</v>
      </c>
      <c r="B1548" s="2">
        <v>42140</v>
      </c>
      <c r="C1548" s="1">
        <v>0.79166666666666663</v>
      </c>
      <c r="D1548" t="s">
        <v>59</v>
      </c>
      <c r="E1548" t="s">
        <v>88</v>
      </c>
      <c r="F1548">
        <v>1311.55</v>
      </c>
      <c r="G1548">
        <v>1245.4100000000001</v>
      </c>
      <c r="H1548">
        <v>6</v>
      </c>
      <c r="I1548">
        <v>6</v>
      </c>
      <c r="J1548">
        <v>1</v>
      </c>
      <c r="K1548">
        <v>2</v>
      </c>
      <c r="L1548">
        <v>1</v>
      </c>
      <c r="M1548">
        <v>0</v>
      </c>
      <c r="N1548" t="s">
        <v>23</v>
      </c>
      <c r="O1548">
        <v>1.36</v>
      </c>
      <c r="P1548">
        <v>4.93</v>
      </c>
      <c r="Q1548">
        <v>8.01</v>
      </c>
      <c r="R1548">
        <v>1.44</v>
      </c>
      <c r="S1548">
        <v>5.72</v>
      </c>
      <c r="T1548">
        <v>8.91</v>
      </c>
      <c r="U1548" t="str">
        <f t="shared" si="24"/>
        <v>HOME STRONGER</v>
      </c>
      <c r="V1548" t="str" cm="1">
        <f t="array" ref="V1548">_xlfn.IFS(N1548="H","HOME WIN",N1548="D","DRAW",N1548="A","AWAY WIN")</f>
        <v>HOME WIN</v>
      </c>
    </row>
    <row r="1549" spans="1:22" x14ac:dyDescent="0.45">
      <c r="A1549" t="s">
        <v>61</v>
      </c>
      <c r="B1549" s="2">
        <v>42140</v>
      </c>
      <c r="C1549" s="1">
        <v>0.8125</v>
      </c>
      <c r="D1549" t="s">
        <v>63</v>
      </c>
      <c r="E1549" t="s">
        <v>85</v>
      </c>
      <c r="F1549">
        <v>1365.22</v>
      </c>
      <c r="G1549">
        <v>1319.78</v>
      </c>
      <c r="H1549">
        <v>4</v>
      </c>
      <c r="I1549">
        <v>6</v>
      </c>
      <c r="J1549">
        <v>4</v>
      </c>
      <c r="K1549">
        <v>7</v>
      </c>
      <c r="L1549">
        <v>1</v>
      </c>
      <c r="M1549">
        <v>1</v>
      </c>
      <c r="N1549" t="s">
        <v>28</v>
      </c>
      <c r="O1549">
        <v>2.76</v>
      </c>
      <c r="P1549">
        <v>3.08</v>
      </c>
      <c r="Q1549">
        <v>2.61</v>
      </c>
      <c r="R1549">
        <v>3</v>
      </c>
      <c r="S1549">
        <v>3.2</v>
      </c>
      <c r="T1549">
        <v>3.25</v>
      </c>
      <c r="U1549" t="str">
        <f t="shared" si="24"/>
        <v>HOME STRONGER</v>
      </c>
      <c r="V1549" t="str" cm="1">
        <f t="array" ref="V1549">_xlfn.IFS(N1549="H","HOME WIN",N1549="D","DRAW",N1549="A","AWAY WIN")</f>
        <v>DRAW</v>
      </c>
    </row>
    <row r="1550" spans="1:22" x14ac:dyDescent="0.45">
      <c r="A1550" t="s">
        <v>31</v>
      </c>
      <c r="B1550" s="2">
        <v>42141</v>
      </c>
      <c r="C1550" s="1">
        <v>0.54166666666666663</v>
      </c>
      <c r="D1550" t="s">
        <v>99</v>
      </c>
      <c r="E1550" t="s">
        <v>93</v>
      </c>
      <c r="F1550">
        <v>1358.14</v>
      </c>
      <c r="G1550">
        <v>1283.9100000000001</v>
      </c>
      <c r="H1550">
        <v>3</v>
      </c>
      <c r="I1550">
        <v>6</v>
      </c>
      <c r="J1550">
        <v>3</v>
      </c>
      <c r="K1550">
        <v>6</v>
      </c>
      <c r="L1550">
        <v>0</v>
      </c>
      <c r="M1550">
        <v>1</v>
      </c>
      <c r="N1550" t="s">
        <v>34</v>
      </c>
      <c r="O1550">
        <v>2.5099999999999998</v>
      </c>
      <c r="P1550">
        <v>3.25</v>
      </c>
      <c r="Q1550">
        <v>2.77</v>
      </c>
      <c r="R1550">
        <v>2.66</v>
      </c>
      <c r="S1550">
        <v>3.4</v>
      </c>
      <c r="T1550">
        <v>2.91</v>
      </c>
      <c r="U1550" t="str">
        <f t="shared" si="24"/>
        <v>HOME STRONGER</v>
      </c>
      <c r="V1550" t="str" cm="1">
        <f t="array" ref="V1550">_xlfn.IFS(N1550="H","HOME WIN",N1550="D","DRAW",N1550="A","AWAY WIN")</f>
        <v>AWAY WIN</v>
      </c>
    </row>
    <row r="1551" spans="1:22" x14ac:dyDescent="0.45">
      <c r="A1551" t="s">
        <v>81</v>
      </c>
      <c r="B1551" s="2">
        <v>42141</v>
      </c>
      <c r="C1551" s="1">
        <v>0.58333333333333337</v>
      </c>
      <c r="D1551" t="s">
        <v>101</v>
      </c>
      <c r="E1551" t="s">
        <v>82</v>
      </c>
      <c r="F1551">
        <v>1453.97</v>
      </c>
      <c r="G1551">
        <v>1784.23</v>
      </c>
      <c r="H1551">
        <v>6</v>
      </c>
      <c r="I1551">
        <v>7</v>
      </c>
      <c r="J1551">
        <v>7</v>
      </c>
      <c r="K1551">
        <v>11</v>
      </c>
      <c r="L1551">
        <v>1</v>
      </c>
      <c r="M1551">
        <v>1</v>
      </c>
      <c r="N1551" t="s">
        <v>28</v>
      </c>
      <c r="O1551">
        <v>11.77</v>
      </c>
      <c r="P1551">
        <v>5.61</v>
      </c>
      <c r="Q1551">
        <v>1.24</v>
      </c>
      <c r="R1551">
        <v>17.5</v>
      </c>
      <c r="S1551">
        <v>6.9</v>
      </c>
      <c r="T1551">
        <v>1.27</v>
      </c>
      <c r="U1551" t="str">
        <f t="shared" si="24"/>
        <v>AWAY STRONGER</v>
      </c>
      <c r="V1551" t="str" cm="1">
        <f t="array" ref="V1551">_xlfn.IFS(N1551="H","HOME WIN",N1551="D","DRAW",N1551="A","AWAY WIN")</f>
        <v>DRAW</v>
      </c>
    </row>
    <row r="1552" spans="1:22" x14ac:dyDescent="0.45">
      <c r="A1552" t="s">
        <v>74</v>
      </c>
      <c r="B1552" s="2">
        <v>42141</v>
      </c>
      <c r="C1552" s="1">
        <v>0.625</v>
      </c>
      <c r="D1552" t="s">
        <v>106</v>
      </c>
      <c r="E1552" t="s">
        <v>98</v>
      </c>
      <c r="F1552">
        <v>1202.71</v>
      </c>
      <c r="G1552">
        <v>1176.6500000000001</v>
      </c>
      <c r="H1552">
        <v>2</v>
      </c>
      <c r="I1552">
        <v>8</v>
      </c>
      <c r="J1552">
        <v>6</v>
      </c>
      <c r="K1552">
        <v>6</v>
      </c>
      <c r="L1552">
        <v>1</v>
      </c>
      <c r="M1552">
        <v>2</v>
      </c>
      <c r="N1552" t="s">
        <v>34</v>
      </c>
      <c r="O1552">
        <v>2.0099999999999998</v>
      </c>
      <c r="P1552">
        <v>3.18</v>
      </c>
      <c r="Q1552">
        <v>3.91</v>
      </c>
      <c r="R1552">
        <v>2.13</v>
      </c>
      <c r="S1552">
        <v>3.38</v>
      </c>
      <c r="T1552">
        <v>4.3</v>
      </c>
      <c r="U1552" t="str">
        <f t="shared" si="24"/>
        <v>HOME STRONGER</v>
      </c>
      <c r="V1552" t="str" cm="1">
        <f t="array" ref="V1552">_xlfn.IFS(N1552="H","HOME WIN",N1552="D","DRAW",N1552="A","AWAY WIN")</f>
        <v>AWAY WIN</v>
      </c>
    </row>
    <row r="1553" spans="1:22" x14ac:dyDescent="0.45">
      <c r="A1553" t="s">
        <v>31</v>
      </c>
      <c r="B1553" s="2">
        <v>42141</v>
      </c>
      <c r="C1553" s="1">
        <v>0.66666666666666663</v>
      </c>
      <c r="D1553" t="s">
        <v>32</v>
      </c>
      <c r="E1553" t="s">
        <v>57</v>
      </c>
      <c r="F1553">
        <v>1251.75</v>
      </c>
      <c r="G1553">
        <v>1431.07</v>
      </c>
      <c r="H1553">
        <v>1</v>
      </c>
      <c r="I1553">
        <v>2</v>
      </c>
      <c r="J1553">
        <v>4</v>
      </c>
      <c r="K1553">
        <v>10</v>
      </c>
      <c r="L1553">
        <v>0</v>
      </c>
      <c r="M1553">
        <v>2</v>
      </c>
      <c r="N1553" t="s">
        <v>34</v>
      </c>
      <c r="O1553">
        <v>7.59</v>
      </c>
      <c r="P1553">
        <v>4.38</v>
      </c>
      <c r="Q1553">
        <v>1.42</v>
      </c>
      <c r="R1553">
        <v>9.48</v>
      </c>
      <c r="S1553">
        <v>4.88</v>
      </c>
      <c r="T1553">
        <v>1.5</v>
      </c>
      <c r="U1553" t="str">
        <f t="shared" si="24"/>
        <v>AWAY STRONGER</v>
      </c>
      <c r="V1553" t="str" cm="1">
        <f t="array" ref="V1553">_xlfn.IFS(N1553="H","HOME WIN",N1553="D","DRAW",N1553="A","AWAY WIN")</f>
        <v>AWAY WIN</v>
      </c>
    </row>
    <row r="1554" spans="1:22" x14ac:dyDescent="0.45">
      <c r="A1554" t="s">
        <v>31</v>
      </c>
      <c r="B1554" s="2">
        <v>42142</v>
      </c>
      <c r="C1554" s="1">
        <v>0.70833333333333337</v>
      </c>
      <c r="D1554" t="s">
        <v>56</v>
      </c>
      <c r="E1554" t="s">
        <v>45</v>
      </c>
      <c r="F1554">
        <v>1375.61</v>
      </c>
      <c r="G1554">
        <v>1391.68</v>
      </c>
      <c r="H1554">
        <v>6</v>
      </c>
      <c r="I1554">
        <v>10</v>
      </c>
      <c r="J1554">
        <v>2</v>
      </c>
      <c r="K1554">
        <v>6</v>
      </c>
      <c r="L1554">
        <v>1</v>
      </c>
      <c r="M1554">
        <v>3</v>
      </c>
      <c r="N1554" t="s">
        <v>34</v>
      </c>
      <c r="O1554">
        <v>2.72</v>
      </c>
      <c r="P1554">
        <v>3.32</v>
      </c>
      <c r="Q1554">
        <v>2.52</v>
      </c>
      <c r="R1554">
        <v>2.92</v>
      </c>
      <c r="S1554">
        <v>3.56</v>
      </c>
      <c r="T1554">
        <v>2.7</v>
      </c>
      <c r="U1554" t="str">
        <f t="shared" si="24"/>
        <v>AWAY STRONGER</v>
      </c>
      <c r="V1554" t="str" cm="1">
        <f t="array" ref="V1554">_xlfn.IFS(N1554="H","HOME WIN",N1554="D","DRAW",N1554="A","AWAY WIN")</f>
        <v>AWAY WIN</v>
      </c>
    </row>
    <row r="1555" spans="1:22" x14ac:dyDescent="0.45">
      <c r="A1555" t="s">
        <v>41</v>
      </c>
      <c r="B1555" s="2">
        <v>42142</v>
      </c>
      <c r="C1555" s="1">
        <v>0.75</v>
      </c>
      <c r="D1555" t="s">
        <v>87</v>
      </c>
      <c r="E1555" t="s">
        <v>70</v>
      </c>
      <c r="F1555">
        <v>1291.3</v>
      </c>
      <c r="G1555">
        <v>1414.93</v>
      </c>
      <c r="H1555">
        <v>4</v>
      </c>
      <c r="I1555">
        <v>6</v>
      </c>
      <c r="J1555">
        <v>6</v>
      </c>
      <c r="K1555">
        <v>9</v>
      </c>
      <c r="L1555">
        <v>2</v>
      </c>
      <c r="M1555">
        <v>3</v>
      </c>
      <c r="N1555" t="s">
        <v>34</v>
      </c>
      <c r="O1555">
        <v>3.4</v>
      </c>
      <c r="P1555">
        <v>3.4</v>
      </c>
      <c r="Q1555">
        <v>2.09</v>
      </c>
      <c r="R1555">
        <v>3.84</v>
      </c>
      <c r="S1555">
        <v>3.84</v>
      </c>
      <c r="T1555">
        <v>2.16</v>
      </c>
      <c r="U1555" t="str">
        <f t="shared" si="24"/>
        <v>AWAY STRONGER</v>
      </c>
      <c r="V1555" t="str" cm="1">
        <f t="array" ref="V1555">_xlfn.IFS(N1555="H","HOME WIN",N1555="D","DRAW",N1555="A","AWAY WIN")</f>
        <v>AWAY WIN</v>
      </c>
    </row>
    <row r="1556" spans="1:22" x14ac:dyDescent="0.45">
      <c r="A1556" t="s">
        <v>61</v>
      </c>
      <c r="B1556" s="2">
        <v>42143</v>
      </c>
      <c r="C1556" s="1">
        <v>0.70833333333333337</v>
      </c>
      <c r="D1556" t="s">
        <v>64</v>
      </c>
      <c r="E1556" t="s">
        <v>63</v>
      </c>
      <c r="F1556">
        <v>1322.49</v>
      </c>
      <c r="G1556">
        <v>1365.22</v>
      </c>
      <c r="H1556">
        <v>4</v>
      </c>
      <c r="I1556">
        <v>4</v>
      </c>
      <c r="J1556">
        <v>5</v>
      </c>
      <c r="K1556">
        <v>6</v>
      </c>
      <c r="L1556">
        <v>0</v>
      </c>
      <c r="M1556">
        <v>2</v>
      </c>
      <c r="N1556" t="s">
        <v>34</v>
      </c>
      <c r="O1556">
        <v>2.0299999999999998</v>
      </c>
      <c r="P1556">
        <v>3.3</v>
      </c>
      <c r="Q1556">
        <v>3.66</v>
      </c>
      <c r="R1556">
        <v>2.2000000000000002</v>
      </c>
      <c r="S1556">
        <v>3.5</v>
      </c>
      <c r="T1556">
        <v>4.0999999999999996</v>
      </c>
      <c r="U1556" t="str">
        <f t="shared" si="24"/>
        <v>AWAY STRONGER</v>
      </c>
      <c r="V1556" t="str" cm="1">
        <f t="array" ref="V1556">_xlfn.IFS(N1556="H","HOME WIN",N1556="D","DRAW",N1556="A","AWAY WIN")</f>
        <v>AWAY WIN</v>
      </c>
    </row>
    <row r="1557" spans="1:22" x14ac:dyDescent="0.45">
      <c r="A1557" t="s">
        <v>41</v>
      </c>
      <c r="B1557" s="2">
        <v>42143</v>
      </c>
      <c r="C1557" s="1">
        <v>0.75</v>
      </c>
      <c r="D1557" t="s">
        <v>97</v>
      </c>
      <c r="E1557" t="s">
        <v>54</v>
      </c>
      <c r="F1557">
        <v>1286.92</v>
      </c>
      <c r="G1557">
        <v>1329.55</v>
      </c>
      <c r="H1557">
        <v>2</v>
      </c>
      <c r="I1557">
        <v>3</v>
      </c>
      <c r="J1557">
        <v>1</v>
      </c>
      <c r="K1557">
        <v>4</v>
      </c>
      <c r="L1557">
        <v>1</v>
      </c>
      <c r="M1557">
        <v>3</v>
      </c>
      <c r="N1557" t="s">
        <v>34</v>
      </c>
      <c r="O1557">
        <v>2.8</v>
      </c>
      <c r="P1557">
        <v>3.17</v>
      </c>
      <c r="Q1557">
        <v>2.5299999999999998</v>
      </c>
      <c r="R1557">
        <v>3.05</v>
      </c>
      <c r="S1557">
        <v>3.35</v>
      </c>
      <c r="T1557">
        <v>2.73</v>
      </c>
      <c r="U1557" t="str">
        <f t="shared" si="24"/>
        <v>AWAY STRONGER</v>
      </c>
      <c r="V1557" t="str" cm="1">
        <f t="array" ref="V1557">_xlfn.IFS(N1557="H","HOME WIN",N1557="D","DRAW",N1557="A","AWAY WIN")</f>
        <v>AWAY WIN</v>
      </c>
    </row>
    <row r="1558" spans="1:22" x14ac:dyDescent="0.45">
      <c r="A1558" t="s">
        <v>35</v>
      </c>
      <c r="B1558" s="2">
        <v>42143</v>
      </c>
      <c r="C1558" s="1">
        <v>0.75</v>
      </c>
      <c r="D1558" t="s">
        <v>36</v>
      </c>
      <c r="E1558" t="s">
        <v>100</v>
      </c>
      <c r="F1558">
        <v>1420.59</v>
      </c>
      <c r="G1558">
        <v>1428.08</v>
      </c>
      <c r="H1558">
        <v>0</v>
      </c>
      <c r="I1558">
        <v>0</v>
      </c>
      <c r="J1558">
        <v>7</v>
      </c>
      <c r="K1558">
        <v>11</v>
      </c>
      <c r="L1558">
        <v>4</v>
      </c>
      <c r="M1558">
        <v>1</v>
      </c>
      <c r="N1558" t="s">
        <v>23</v>
      </c>
      <c r="O1558">
        <v>2.2799999999999998</v>
      </c>
      <c r="P1558">
        <v>3.48</v>
      </c>
      <c r="Q1558">
        <v>2.89</v>
      </c>
      <c r="R1558">
        <v>2.42</v>
      </c>
      <c r="S1558">
        <v>3.8</v>
      </c>
      <c r="T1558">
        <v>3.04</v>
      </c>
      <c r="U1558" t="str">
        <f t="shared" si="24"/>
        <v>AWAY STRONGER</v>
      </c>
      <c r="V1558" t="str" cm="1">
        <f t="array" ref="V1558">_xlfn.IFS(N1558="H","HOME WIN",N1558="D","DRAW",N1558="A","AWAY WIN")</f>
        <v>HOME WIN</v>
      </c>
    </row>
    <row r="1559" spans="1:22" x14ac:dyDescent="0.45">
      <c r="A1559" t="s">
        <v>61</v>
      </c>
      <c r="B1559" s="2">
        <v>42143</v>
      </c>
      <c r="C1559" s="1">
        <v>0.8125</v>
      </c>
      <c r="D1559" t="s">
        <v>90</v>
      </c>
      <c r="E1559" t="s">
        <v>94</v>
      </c>
      <c r="F1559">
        <v>1297.72</v>
      </c>
      <c r="G1559">
        <v>1297.77</v>
      </c>
      <c r="H1559">
        <v>7</v>
      </c>
      <c r="I1559">
        <v>13</v>
      </c>
      <c r="J1559">
        <v>3</v>
      </c>
      <c r="K1559">
        <v>3</v>
      </c>
      <c r="L1559">
        <v>3</v>
      </c>
      <c r="M1559">
        <v>1</v>
      </c>
      <c r="N1559" t="s">
        <v>23</v>
      </c>
      <c r="O1559">
        <v>1.95</v>
      </c>
      <c r="P1559">
        <v>3.45</v>
      </c>
      <c r="Q1559">
        <v>3.75</v>
      </c>
      <c r="R1559">
        <v>2.1</v>
      </c>
      <c r="S1559">
        <v>3.85</v>
      </c>
      <c r="T1559">
        <v>4.3099999999999996</v>
      </c>
      <c r="U1559" t="str">
        <f t="shared" si="24"/>
        <v>AWAY STRONGER</v>
      </c>
      <c r="V1559" t="str" cm="1">
        <f t="array" ref="V1559">_xlfn.IFS(N1559="H","HOME WIN",N1559="D","DRAW",N1559="A","AWAY WIN")</f>
        <v>HOME WIN</v>
      </c>
    </row>
    <row r="1560" spans="1:22" x14ac:dyDescent="0.45">
      <c r="A1560" t="s">
        <v>31</v>
      </c>
      <c r="B1560" s="2">
        <v>42144</v>
      </c>
      <c r="C1560" s="1">
        <v>0.70833333333333337</v>
      </c>
      <c r="D1560" t="s">
        <v>44</v>
      </c>
      <c r="E1560" t="s">
        <v>32</v>
      </c>
      <c r="F1560">
        <v>1360.72</v>
      </c>
      <c r="G1560">
        <v>1251.75</v>
      </c>
      <c r="H1560">
        <v>7</v>
      </c>
      <c r="I1560">
        <v>7</v>
      </c>
      <c r="J1560">
        <v>1</v>
      </c>
      <c r="K1560">
        <v>1</v>
      </c>
      <c r="L1560">
        <v>1</v>
      </c>
      <c r="M1560">
        <v>1</v>
      </c>
      <c r="N1560" t="s">
        <v>28</v>
      </c>
      <c r="O1560">
        <v>1.48</v>
      </c>
      <c r="P1560">
        <v>4.1500000000000004</v>
      </c>
      <c r="Q1560">
        <v>6.65</v>
      </c>
      <c r="R1560">
        <v>1.54</v>
      </c>
      <c r="S1560">
        <v>4.5</v>
      </c>
      <c r="T1560">
        <v>7.5</v>
      </c>
      <c r="U1560" t="str">
        <f t="shared" si="24"/>
        <v>HOME STRONGER</v>
      </c>
      <c r="V1560" t="str" cm="1">
        <f t="array" ref="V1560">_xlfn.IFS(N1560="H","HOME WIN",N1560="D","DRAW",N1560="A","AWAY WIN")</f>
        <v>DRAW</v>
      </c>
    </row>
    <row r="1561" spans="1:22" x14ac:dyDescent="0.45">
      <c r="A1561" t="s">
        <v>41</v>
      </c>
      <c r="B1561" s="2">
        <v>42144</v>
      </c>
      <c r="C1561" s="1">
        <v>0.75</v>
      </c>
      <c r="D1561" t="s">
        <v>51</v>
      </c>
      <c r="E1561" t="s">
        <v>52</v>
      </c>
      <c r="F1561">
        <v>1447.85</v>
      </c>
      <c r="G1561">
        <v>1381.34</v>
      </c>
      <c r="H1561">
        <v>7</v>
      </c>
      <c r="I1561">
        <v>10</v>
      </c>
      <c r="J1561">
        <v>3</v>
      </c>
      <c r="K1561">
        <v>9</v>
      </c>
      <c r="L1561">
        <v>2</v>
      </c>
      <c r="M1561">
        <v>1</v>
      </c>
      <c r="N1561" t="s">
        <v>23</v>
      </c>
      <c r="O1561">
        <v>1.52</v>
      </c>
      <c r="P1561">
        <v>4.05</v>
      </c>
      <c r="Q1561">
        <v>6.15</v>
      </c>
      <c r="R1561">
        <v>1.61</v>
      </c>
      <c r="S1561">
        <v>4.43</v>
      </c>
      <c r="T1561">
        <v>7.17</v>
      </c>
      <c r="U1561" t="str">
        <f t="shared" si="24"/>
        <v>HOME STRONGER</v>
      </c>
      <c r="V1561" t="str" cm="1">
        <f t="array" ref="V1561">_xlfn.IFS(N1561="H","HOME WIN",N1561="D","DRAW",N1561="A","AWAY WIN")</f>
        <v>HOME WIN</v>
      </c>
    </row>
    <row r="1562" spans="1:22" x14ac:dyDescent="0.45">
      <c r="A1562" t="s">
        <v>41</v>
      </c>
      <c r="B1562" s="2">
        <v>42144</v>
      </c>
      <c r="C1562" s="1">
        <v>0.75347222222222221</v>
      </c>
      <c r="D1562" t="s">
        <v>43</v>
      </c>
      <c r="E1562" t="s">
        <v>71</v>
      </c>
      <c r="F1562">
        <v>1321.03</v>
      </c>
      <c r="G1562">
        <v>1252.52</v>
      </c>
      <c r="H1562">
        <v>4</v>
      </c>
      <c r="I1562">
        <v>5</v>
      </c>
      <c r="J1562">
        <v>1</v>
      </c>
      <c r="K1562">
        <v>5</v>
      </c>
      <c r="L1562">
        <v>3</v>
      </c>
      <c r="M1562">
        <v>1</v>
      </c>
      <c r="N1562" t="s">
        <v>23</v>
      </c>
      <c r="O1562">
        <v>2.41</v>
      </c>
      <c r="P1562">
        <v>3.27</v>
      </c>
      <c r="Q1562">
        <v>2.9</v>
      </c>
      <c r="R1562">
        <v>2.63</v>
      </c>
      <c r="S1562">
        <v>3.46</v>
      </c>
      <c r="T1562">
        <v>3.1</v>
      </c>
      <c r="U1562" t="str">
        <f t="shared" si="24"/>
        <v>HOME STRONGER</v>
      </c>
      <c r="V1562" t="str" cm="1">
        <f t="array" ref="V1562">_xlfn.IFS(N1562="H","HOME WIN",N1562="D","DRAW",N1562="A","AWAY WIN")</f>
        <v>HOME WIN</v>
      </c>
    </row>
    <row r="1563" spans="1:22" x14ac:dyDescent="0.45">
      <c r="A1563" t="s">
        <v>61</v>
      </c>
      <c r="B1563" s="2">
        <v>42144</v>
      </c>
      <c r="C1563" s="1">
        <v>0.8125</v>
      </c>
      <c r="D1563" t="s">
        <v>62</v>
      </c>
      <c r="E1563" t="s">
        <v>80</v>
      </c>
      <c r="F1563">
        <v>1523.35</v>
      </c>
      <c r="G1563">
        <v>1368.36</v>
      </c>
      <c r="H1563">
        <v>5</v>
      </c>
      <c r="I1563">
        <v>9</v>
      </c>
      <c r="J1563">
        <v>7</v>
      </c>
      <c r="K1563">
        <v>10</v>
      </c>
      <c r="L1563">
        <v>1</v>
      </c>
      <c r="M1563">
        <v>0</v>
      </c>
      <c r="N1563" t="s">
        <v>23</v>
      </c>
      <c r="O1563">
        <v>1.37</v>
      </c>
      <c r="P1563">
        <v>4.7</v>
      </c>
      <c r="Q1563">
        <v>8.16</v>
      </c>
      <c r="R1563">
        <v>1.45</v>
      </c>
      <c r="S1563">
        <v>5.4</v>
      </c>
      <c r="T1563">
        <v>9.5</v>
      </c>
      <c r="U1563" t="str">
        <f t="shared" si="24"/>
        <v>HOME STRONGER</v>
      </c>
      <c r="V1563" t="str" cm="1">
        <f t="array" ref="V1563">_xlfn.IFS(N1563="H","HOME WIN",N1563="D","DRAW",N1563="A","AWAY WIN")</f>
        <v>HOME WIN</v>
      </c>
    </row>
    <row r="1564" spans="1:22" x14ac:dyDescent="0.45">
      <c r="A1564" t="s">
        <v>35</v>
      </c>
      <c r="B1564" s="2">
        <v>42144</v>
      </c>
      <c r="C1564" s="1">
        <v>0.8125</v>
      </c>
      <c r="D1564" t="s">
        <v>37</v>
      </c>
      <c r="E1564" t="s">
        <v>39</v>
      </c>
      <c r="F1564">
        <v>1494.69</v>
      </c>
      <c r="G1564">
        <v>1646.92</v>
      </c>
      <c r="H1564">
        <v>4</v>
      </c>
      <c r="I1564">
        <v>8</v>
      </c>
      <c r="J1564">
        <v>7</v>
      </c>
      <c r="K1564">
        <v>13</v>
      </c>
      <c r="L1564">
        <v>0</v>
      </c>
      <c r="M1564">
        <v>0</v>
      </c>
      <c r="N1564" t="s">
        <v>28</v>
      </c>
      <c r="O1564">
        <v>4.18</v>
      </c>
      <c r="P1564">
        <v>3.73</v>
      </c>
      <c r="Q1564">
        <v>1.78</v>
      </c>
      <c r="R1564">
        <v>4.75</v>
      </c>
      <c r="S1564">
        <v>4.0999999999999996</v>
      </c>
      <c r="T1564">
        <v>1.89</v>
      </c>
      <c r="U1564" t="str">
        <f t="shared" si="24"/>
        <v>AWAY STRONGER</v>
      </c>
      <c r="V1564" t="str" cm="1">
        <f t="array" ref="V1564">_xlfn.IFS(N1564="H","HOME WIN",N1564="D","DRAW",N1564="A","AWAY WIN")</f>
        <v>DRAW</v>
      </c>
    </row>
    <row r="1565" spans="1:22" x14ac:dyDescent="0.45">
      <c r="A1565" t="s">
        <v>31</v>
      </c>
      <c r="B1565" s="2">
        <v>42145</v>
      </c>
      <c r="C1565" s="1">
        <v>0.70833333333333337</v>
      </c>
      <c r="D1565" t="s">
        <v>93</v>
      </c>
      <c r="E1565" t="s">
        <v>55</v>
      </c>
      <c r="F1565">
        <v>1283.9100000000001</v>
      </c>
      <c r="G1565">
        <v>1508.29</v>
      </c>
      <c r="H1565">
        <v>6</v>
      </c>
      <c r="I1565">
        <v>6</v>
      </c>
      <c r="J1565">
        <v>5</v>
      </c>
      <c r="K1565">
        <v>8</v>
      </c>
      <c r="L1565">
        <v>0</v>
      </c>
      <c r="M1565">
        <v>0</v>
      </c>
      <c r="N1565" t="s">
        <v>28</v>
      </c>
      <c r="O1565">
        <v>3.43</v>
      </c>
      <c r="P1565">
        <v>3.42</v>
      </c>
      <c r="Q1565">
        <v>2.0699999999999998</v>
      </c>
      <c r="R1565">
        <v>4</v>
      </c>
      <c r="S1565">
        <v>3.6</v>
      </c>
      <c r="T1565">
        <v>2.19</v>
      </c>
      <c r="U1565" t="str">
        <f t="shared" si="24"/>
        <v>AWAY STRONGER</v>
      </c>
      <c r="V1565" t="str" cm="1">
        <f t="array" ref="V1565">_xlfn.IFS(N1565="H","HOME WIN",N1565="D","DRAW",N1565="A","AWAY WIN")</f>
        <v>DRAW</v>
      </c>
    </row>
    <row r="1566" spans="1:22" x14ac:dyDescent="0.45">
      <c r="A1566" t="s">
        <v>31</v>
      </c>
      <c r="B1566" s="2">
        <v>42145</v>
      </c>
      <c r="C1566" s="1">
        <v>0.79166666666666663</v>
      </c>
      <c r="D1566" t="s">
        <v>57</v>
      </c>
      <c r="E1566" t="s">
        <v>56</v>
      </c>
      <c r="F1566">
        <v>1431.07</v>
      </c>
      <c r="G1566">
        <v>1375.61</v>
      </c>
      <c r="H1566">
        <v>6</v>
      </c>
      <c r="I1566">
        <v>10</v>
      </c>
      <c r="J1566">
        <v>3</v>
      </c>
      <c r="K1566">
        <v>7</v>
      </c>
      <c r="L1566">
        <v>3</v>
      </c>
      <c r="M1566">
        <v>1</v>
      </c>
      <c r="N1566" t="s">
        <v>23</v>
      </c>
      <c r="O1566">
        <v>1.54</v>
      </c>
      <c r="P1566">
        <v>3.97</v>
      </c>
      <c r="Q1566">
        <v>6.12</v>
      </c>
      <c r="R1566">
        <v>1.57</v>
      </c>
      <c r="S1566">
        <v>4.4000000000000004</v>
      </c>
      <c r="T1566">
        <v>6.9</v>
      </c>
      <c r="U1566" t="str">
        <f t="shared" si="24"/>
        <v>HOME STRONGER</v>
      </c>
      <c r="V1566" t="str" cm="1">
        <f t="array" ref="V1566">_xlfn.IFS(N1566="H","HOME WIN",N1566="D","DRAW",N1566="A","AWAY WIN")</f>
        <v>HOME WIN</v>
      </c>
    </row>
    <row r="1567" spans="1:22" x14ac:dyDescent="0.45">
      <c r="A1567" t="s">
        <v>20</v>
      </c>
      <c r="B1567" s="2">
        <v>42146</v>
      </c>
      <c r="C1567" s="1">
        <v>0.75</v>
      </c>
      <c r="D1567" t="s">
        <v>103</v>
      </c>
      <c r="E1567" t="s">
        <v>25</v>
      </c>
      <c r="F1567">
        <v>1208.67</v>
      </c>
      <c r="G1567">
        <v>1460.24</v>
      </c>
      <c r="H1567">
        <v>0</v>
      </c>
      <c r="I1567">
        <v>2</v>
      </c>
      <c r="J1567">
        <v>1</v>
      </c>
      <c r="K1567">
        <v>5</v>
      </c>
      <c r="L1567">
        <v>0</v>
      </c>
      <c r="M1567">
        <v>3</v>
      </c>
      <c r="N1567" t="s">
        <v>34</v>
      </c>
      <c r="O1567">
        <v>4.0599999999999996</v>
      </c>
      <c r="P1567">
        <v>3.8</v>
      </c>
      <c r="Q1567">
        <v>1.8</v>
      </c>
      <c r="R1567">
        <v>5</v>
      </c>
      <c r="S1567">
        <v>4.0999999999999996</v>
      </c>
      <c r="T1567">
        <v>1.91</v>
      </c>
      <c r="U1567" t="str">
        <f t="shared" si="24"/>
        <v>AWAY STRONGER</v>
      </c>
      <c r="V1567" t="str" cm="1">
        <f t="array" ref="V1567">_xlfn.IFS(N1567="H","HOME WIN",N1567="D","DRAW",N1567="A","AWAY WIN")</f>
        <v>AWAY WIN</v>
      </c>
    </row>
    <row r="1568" spans="1:22" x14ac:dyDescent="0.45">
      <c r="A1568" t="s">
        <v>61</v>
      </c>
      <c r="B1568" s="2">
        <v>42147</v>
      </c>
      <c r="C1568" s="1">
        <v>0.8125</v>
      </c>
      <c r="D1568" t="s">
        <v>80</v>
      </c>
      <c r="E1568" t="s">
        <v>77</v>
      </c>
      <c r="F1568">
        <v>1368.36</v>
      </c>
      <c r="G1568">
        <v>1381.57</v>
      </c>
      <c r="H1568">
        <v>6</v>
      </c>
      <c r="I1568">
        <v>10</v>
      </c>
      <c r="J1568">
        <v>2</v>
      </c>
      <c r="K1568">
        <v>6</v>
      </c>
      <c r="L1568">
        <v>2</v>
      </c>
      <c r="M1568">
        <v>1</v>
      </c>
      <c r="N1568" t="s">
        <v>23</v>
      </c>
      <c r="O1568">
        <v>2.52</v>
      </c>
      <c r="P1568">
        <v>3.18</v>
      </c>
      <c r="Q1568">
        <v>2.78</v>
      </c>
      <c r="R1568">
        <v>2.65</v>
      </c>
      <c r="S1568">
        <v>3.38</v>
      </c>
      <c r="T1568">
        <v>2.95</v>
      </c>
      <c r="U1568" t="str">
        <f t="shared" si="24"/>
        <v>AWAY STRONGER</v>
      </c>
      <c r="V1568" t="str" cm="1">
        <f t="array" ref="V1568">_xlfn.IFS(N1568="H","HOME WIN",N1568="D","DRAW",N1568="A","AWAY WIN")</f>
        <v>HOME WIN</v>
      </c>
    </row>
    <row r="1569" spans="1:22" x14ac:dyDescent="0.45">
      <c r="A1569" t="s">
        <v>61</v>
      </c>
      <c r="B1569" s="2">
        <v>42148</v>
      </c>
      <c r="C1569" s="1">
        <v>0.60416666666666663</v>
      </c>
      <c r="D1569" t="s">
        <v>85</v>
      </c>
      <c r="E1569" t="s">
        <v>64</v>
      </c>
      <c r="F1569">
        <v>1319.78</v>
      </c>
      <c r="G1569">
        <v>1322.49</v>
      </c>
      <c r="H1569">
        <v>5</v>
      </c>
      <c r="I1569">
        <v>8</v>
      </c>
      <c r="J1569">
        <v>4</v>
      </c>
      <c r="K1569">
        <v>4</v>
      </c>
      <c r="L1569">
        <v>2</v>
      </c>
      <c r="M1569">
        <v>1</v>
      </c>
      <c r="N1569" t="s">
        <v>23</v>
      </c>
      <c r="O1569">
        <v>2.36</v>
      </c>
      <c r="P1569">
        <v>3.12</v>
      </c>
      <c r="Q1569">
        <v>3.04</v>
      </c>
      <c r="R1569">
        <v>2.4700000000000002</v>
      </c>
      <c r="S1569">
        <v>3.3</v>
      </c>
      <c r="T1569">
        <v>3.35</v>
      </c>
      <c r="U1569" t="str">
        <f t="shared" si="24"/>
        <v>AWAY STRONGER</v>
      </c>
      <c r="V1569" t="str" cm="1">
        <f t="array" ref="V1569">_xlfn.IFS(N1569="H","HOME WIN",N1569="D","DRAW",N1569="A","AWAY WIN")</f>
        <v>HOME WIN</v>
      </c>
    </row>
    <row r="1570" spans="1:22" x14ac:dyDescent="0.45">
      <c r="A1570" t="s">
        <v>35</v>
      </c>
      <c r="B1570" s="2">
        <v>42148</v>
      </c>
      <c r="C1570" s="1">
        <v>0.69791666666666663</v>
      </c>
      <c r="D1570" t="s">
        <v>47</v>
      </c>
      <c r="E1570" t="s">
        <v>37</v>
      </c>
      <c r="F1570">
        <v>1347.56</v>
      </c>
      <c r="G1570">
        <v>1494.69</v>
      </c>
      <c r="H1570">
        <v>5</v>
      </c>
      <c r="I1570">
        <v>7</v>
      </c>
      <c r="J1570">
        <v>2</v>
      </c>
      <c r="K1570">
        <v>6</v>
      </c>
      <c r="L1570">
        <v>1</v>
      </c>
      <c r="M1570">
        <v>2</v>
      </c>
      <c r="N1570" t="s">
        <v>34</v>
      </c>
      <c r="O1570">
        <v>2.8</v>
      </c>
      <c r="P1570">
        <v>3.25</v>
      </c>
      <c r="Q1570">
        <v>2.46</v>
      </c>
      <c r="R1570">
        <v>3</v>
      </c>
      <c r="S1570">
        <v>3.5</v>
      </c>
      <c r="T1570">
        <v>2.66</v>
      </c>
      <c r="U1570" t="str">
        <f t="shared" si="24"/>
        <v>AWAY STRONGER</v>
      </c>
      <c r="V1570" t="str" cm="1">
        <f t="array" ref="V1570">_xlfn.IFS(N1570="H","HOME WIN",N1570="D","DRAW",N1570="A","AWAY WIN")</f>
        <v>AWAY WIN</v>
      </c>
    </row>
    <row r="1571" spans="1:22" x14ac:dyDescent="0.45">
      <c r="A1571" t="s">
        <v>20</v>
      </c>
      <c r="B1571" s="2">
        <v>42148</v>
      </c>
      <c r="C1571" s="1">
        <v>0.70833333333333337</v>
      </c>
      <c r="D1571" t="s">
        <v>24</v>
      </c>
      <c r="E1571" t="s">
        <v>58</v>
      </c>
      <c r="F1571">
        <v>1269</v>
      </c>
      <c r="G1571">
        <v>1364.1</v>
      </c>
      <c r="H1571">
        <v>4</v>
      </c>
      <c r="I1571">
        <v>5</v>
      </c>
      <c r="J1571">
        <v>6</v>
      </c>
      <c r="K1571">
        <v>9</v>
      </c>
      <c r="L1571">
        <v>4</v>
      </c>
      <c r="M1571">
        <v>0</v>
      </c>
      <c r="N1571" t="s">
        <v>23</v>
      </c>
      <c r="O1571">
        <v>3</v>
      </c>
      <c r="P1571">
        <v>3.45</v>
      </c>
      <c r="Q1571">
        <v>2.2400000000000002</v>
      </c>
      <c r="R1571">
        <v>3.22</v>
      </c>
      <c r="S1571">
        <v>3.7</v>
      </c>
      <c r="T1571">
        <v>2.35</v>
      </c>
      <c r="U1571" t="str">
        <f t="shared" si="24"/>
        <v>AWAY STRONGER</v>
      </c>
      <c r="V1571" t="str" cm="1">
        <f t="array" ref="V1571">_xlfn.IFS(N1571="H","HOME WIN",N1571="D","DRAW",N1571="A","AWAY WIN")</f>
        <v>HOME WIN</v>
      </c>
    </row>
    <row r="1572" spans="1:22" x14ac:dyDescent="0.45">
      <c r="A1572" t="s">
        <v>65</v>
      </c>
      <c r="B1572" s="2">
        <v>42148</v>
      </c>
      <c r="C1572" s="1">
        <v>0.79166666666666663</v>
      </c>
      <c r="D1572" t="s">
        <v>66</v>
      </c>
      <c r="E1572" t="s">
        <v>102</v>
      </c>
      <c r="F1572">
        <v>1503.64</v>
      </c>
      <c r="G1572">
        <v>1474.7</v>
      </c>
      <c r="H1572">
        <v>4</v>
      </c>
      <c r="I1572">
        <v>4</v>
      </c>
      <c r="J1572">
        <v>9</v>
      </c>
      <c r="K1572">
        <v>11</v>
      </c>
      <c r="L1572">
        <v>3</v>
      </c>
      <c r="M1572">
        <v>1</v>
      </c>
      <c r="N1572" t="s">
        <v>23</v>
      </c>
      <c r="O1572">
        <v>2.62</v>
      </c>
      <c r="P1572">
        <v>3.06</v>
      </c>
      <c r="Q1572">
        <v>2.62</v>
      </c>
      <c r="R1572">
        <v>2.99</v>
      </c>
      <c r="S1572">
        <v>3.31</v>
      </c>
      <c r="T1572">
        <v>2.88</v>
      </c>
      <c r="U1572" t="str">
        <f t="shared" si="24"/>
        <v>HOME STRONGER</v>
      </c>
      <c r="V1572" t="str" cm="1">
        <f t="array" ref="V1572">_xlfn.IFS(N1572="H","HOME WIN",N1572="D","DRAW",N1572="A","AWAY WIN")</f>
        <v>HOME WIN</v>
      </c>
    </row>
    <row r="1573" spans="1:22" x14ac:dyDescent="0.45">
      <c r="A1573" t="s">
        <v>31</v>
      </c>
      <c r="B1573" s="2">
        <v>42149</v>
      </c>
      <c r="C1573" s="1">
        <v>0.5</v>
      </c>
      <c r="D1573" t="s">
        <v>56</v>
      </c>
      <c r="E1573" t="s">
        <v>99</v>
      </c>
      <c r="F1573">
        <v>1375.61</v>
      </c>
      <c r="G1573">
        <v>1358.14</v>
      </c>
      <c r="H1573">
        <v>3</v>
      </c>
      <c r="I1573">
        <v>6</v>
      </c>
      <c r="J1573">
        <v>4</v>
      </c>
      <c r="K1573">
        <v>6</v>
      </c>
      <c r="L1573">
        <v>4</v>
      </c>
      <c r="M1573">
        <v>2</v>
      </c>
      <c r="N1573" t="s">
        <v>23</v>
      </c>
      <c r="O1573">
        <v>1.74</v>
      </c>
      <c r="P1573">
        <v>3.67</v>
      </c>
      <c r="Q1573">
        <v>4.55</v>
      </c>
      <c r="R1573">
        <v>1.9</v>
      </c>
      <c r="S1573">
        <v>3.94</v>
      </c>
      <c r="T1573">
        <v>5.24</v>
      </c>
      <c r="U1573" t="str">
        <f t="shared" si="24"/>
        <v>HOME STRONGER</v>
      </c>
      <c r="V1573" t="str" cm="1">
        <f t="array" ref="V1573">_xlfn.IFS(N1573="H","HOME WIN",N1573="D","DRAW",N1573="A","AWAY WIN")</f>
        <v>HOME WIN</v>
      </c>
    </row>
    <row r="1574" spans="1:22" x14ac:dyDescent="0.45">
      <c r="A1574" t="s">
        <v>20</v>
      </c>
      <c r="B1574" s="2">
        <v>42149</v>
      </c>
      <c r="C1574" s="1">
        <v>0.70833333333333337</v>
      </c>
      <c r="D1574" t="s">
        <v>48</v>
      </c>
      <c r="E1574" t="s">
        <v>59</v>
      </c>
      <c r="F1574">
        <v>1331.4</v>
      </c>
      <c r="G1574">
        <v>1311.55</v>
      </c>
      <c r="H1574">
        <v>4</v>
      </c>
      <c r="I1574">
        <v>7</v>
      </c>
      <c r="J1574">
        <v>6</v>
      </c>
      <c r="K1574">
        <v>9</v>
      </c>
      <c r="L1574">
        <v>0</v>
      </c>
      <c r="M1574">
        <v>4</v>
      </c>
      <c r="N1574" t="s">
        <v>34</v>
      </c>
      <c r="O1574">
        <v>2.65</v>
      </c>
      <c r="P1574">
        <v>3.46</v>
      </c>
      <c r="Q1574">
        <v>2.4900000000000002</v>
      </c>
      <c r="R1574">
        <v>2.77</v>
      </c>
      <c r="S1574">
        <v>3.75</v>
      </c>
      <c r="T1574">
        <v>2.67</v>
      </c>
      <c r="U1574" t="str">
        <f t="shared" si="24"/>
        <v>HOME STRONGER</v>
      </c>
      <c r="V1574" t="str" cm="1">
        <f t="array" ref="V1574">_xlfn.IFS(N1574="H","HOME WIN",N1574="D","DRAW",N1574="A","AWAY WIN")</f>
        <v>AWAY WIN</v>
      </c>
    </row>
    <row r="1575" spans="1:22" x14ac:dyDescent="0.45">
      <c r="A1575" t="s">
        <v>20</v>
      </c>
      <c r="B1575" s="2">
        <v>42149</v>
      </c>
      <c r="C1575" s="1">
        <v>0.70833333333333337</v>
      </c>
      <c r="D1575" t="s">
        <v>22</v>
      </c>
      <c r="E1575" t="s">
        <v>30</v>
      </c>
      <c r="F1575">
        <v>1292.1199999999999</v>
      </c>
      <c r="G1575">
        <v>1484.52</v>
      </c>
      <c r="H1575">
        <v>7</v>
      </c>
      <c r="I1575">
        <v>13</v>
      </c>
      <c r="J1575">
        <v>6</v>
      </c>
      <c r="K1575">
        <v>10</v>
      </c>
      <c r="L1575">
        <v>2</v>
      </c>
      <c r="M1575">
        <v>3</v>
      </c>
      <c r="N1575" t="s">
        <v>34</v>
      </c>
      <c r="O1575">
        <v>4.1399999999999997</v>
      </c>
      <c r="P1575">
        <v>3.86</v>
      </c>
      <c r="Q1575">
        <v>1.76</v>
      </c>
      <c r="R1575">
        <v>4.5</v>
      </c>
      <c r="S1575">
        <v>4.17</v>
      </c>
      <c r="T1575">
        <v>1.85</v>
      </c>
      <c r="U1575" t="str">
        <f t="shared" si="24"/>
        <v>AWAY STRONGER</v>
      </c>
      <c r="V1575" t="str" cm="1">
        <f t="array" ref="V1575">_xlfn.IFS(N1575="H","HOME WIN",N1575="D","DRAW",N1575="A","AWAY WIN")</f>
        <v>AWAY WIN</v>
      </c>
    </row>
    <row r="1576" spans="1:22" x14ac:dyDescent="0.45">
      <c r="A1576" t="s">
        <v>31</v>
      </c>
      <c r="B1576" s="2">
        <v>42149</v>
      </c>
      <c r="C1576" s="1">
        <v>0.75</v>
      </c>
      <c r="D1576" t="s">
        <v>55</v>
      </c>
      <c r="E1576" t="s">
        <v>57</v>
      </c>
      <c r="F1576">
        <v>1508.29</v>
      </c>
      <c r="G1576">
        <v>1431.07</v>
      </c>
      <c r="H1576">
        <v>5</v>
      </c>
      <c r="I1576">
        <v>9</v>
      </c>
      <c r="J1576">
        <v>9</v>
      </c>
      <c r="K1576">
        <v>10</v>
      </c>
      <c r="L1576">
        <v>2</v>
      </c>
      <c r="M1576">
        <v>3</v>
      </c>
      <c r="N1576" t="s">
        <v>34</v>
      </c>
      <c r="O1576">
        <v>2.1800000000000002</v>
      </c>
      <c r="P1576">
        <v>3.38</v>
      </c>
      <c r="Q1576">
        <v>3.2</v>
      </c>
      <c r="R1576">
        <v>2.27</v>
      </c>
      <c r="S1576">
        <v>3.58</v>
      </c>
      <c r="T1576">
        <v>3.42</v>
      </c>
      <c r="U1576" t="str">
        <f t="shared" si="24"/>
        <v>HOME STRONGER</v>
      </c>
      <c r="V1576" t="str" cm="1">
        <f t="array" ref="V1576">_xlfn.IFS(N1576="H","HOME WIN",N1576="D","DRAW",N1576="A","AWAY WIN")</f>
        <v>AWAY WIN</v>
      </c>
    </row>
    <row r="1577" spans="1:22" x14ac:dyDescent="0.45">
      <c r="A1577" t="s">
        <v>41</v>
      </c>
      <c r="B1577" s="2">
        <v>42149</v>
      </c>
      <c r="C1577" s="1">
        <v>0.75</v>
      </c>
      <c r="D1577" t="s">
        <v>52</v>
      </c>
      <c r="E1577" t="s">
        <v>105</v>
      </c>
      <c r="F1577">
        <v>1381.34</v>
      </c>
      <c r="G1577">
        <v>1259.3699999999999</v>
      </c>
      <c r="H1577">
        <v>3</v>
      </c>
      <c r="I1577">
        <v>6</v>
      </c>
      <c r="J1577">
        <v>4</v>
      </c>
      <c r="K1577">
        <v>7</v>
      </c>
      <c r="L1577">
        <v>1</v>
      </c>
      <c r="M1577">
        <v>0</v>
      </c>
      <c r="N1577" t="s">
        <v>23</v>
      </c>
      <c r="O1577">
        <v>2.39</v>
      </c>
      <c r="P1577">
        <v>3.22</v>
      </c>
      <c r="Q1577">
        <v>2.96</v>
      </c>
      <c r="R1577">
        <v>2.5</v>
      </c>
      <c r="S1577">
        <v>3.38</v>
      </c>
      <c r="T1577">
        <v>3.38</v>
      </c>
      <c r="U1577" t="str">
        <f t="shared" si="24"/>
        <v>HOME STRONGER</v>
      </c>
      <c r="V1577" t="str" cm="1">
        <f t="array" ref="V1577">_xlfn.IFS(N1577="H","HOME WIN",N1577="D","DRAW",N1577="A","AWAY WIN")</f>
        <v>HOME WIN</v>
      </c>
    </row>
    <row r="1578" spans="1:22" x14ac:dyDescent="0.45">
      <c r="A1578" t="s">
        <v>41</v>
      </c>
      <c r="B1578" s="2">
        <v>42149</v>
      </c>
      <c r="C1578" s="1">
        <v>0.75347222222222221</v>
      </c>
      <c r="D1578" t="s">
        <v>70</v>
      </c>
      <c r="E1578" t="s">
        <v>53</v>
      </c>
      <c r="F1578">
        <v>1414.93</v>
      </c>
      <c r="G1578">
        <v>1455.05</v>
      </c>
      <c r="H1578">
        <v>6</v>
      </c>
      <c r="I1578">
        <v>12</v>
      </c>
      <c r="J1578">
        <v>2</v>
      </c>
      <c r="K1578">
        <v>5</v>
      </c>
      <c r="L1578">
        <v>2</v>
      </c>
      <c r="M1578">
        <v>2</v>
      </c>
      <c r="N1578" t="s">
        <v>28</v>
      </c>
      <c r="O1578">
        <v>2.2599999999999998</v>
      </c>
      <c r="P1578">
        <v>3.35</v>
      </c>
      <c r="Q1578">
        <v>3.06</v>
      </c>
      <c r="R1578">
        <v>2.4500000000000002</v>
      </c>
      <c r="S1578">
        <v>3.53</v>
      </c>
      <c r="T1578">
        <v>3.45</v>
      </c>
      <c r="U1578" t="str">
        <f t="shared" si="24"/>
        <v>AWAY STRONGER</v>
      </c>
      <c r="V1578" t="str" cm="1">
        <f t="array" ref="V1578">_xlfn.IFS(N1578="H","HOME WIN",N1578="D","DRAW",N1578="A","AWAY WIN")</f>
        <v>DRAW</v>
      </c>
    </row>
    <row r="1579" spans="1:22" x14ac:dyDescent="0.45">
      <c r="A1579" t="s">
        <v>20</v>
      </c>
      <c r="B1579" s="2">
        <v>42149</v>
      </c>
      <c r="C1579" s="1">
        <v>0.79166666666666663</v>
      </c>
      <c r="D1579" t="s">
        <v>104</v>
      </c>
      <c r="E1579" t="s">
        <v>40</v>
      </c>
      <c r="F1579">
        <v>1166.02</v>
      </c>
      <c r="G1579">
        <v>1314.2</v>
      </c>
      <c r="H1579">
        <v>1</v>
      </c>
      <c r="I1579">
        <v>1</v>
      </c>
      <c r="J1579">
        <v>6</v>
      </c>
      <c r="K1579">
        <v>12</v>
      </c>
      <c r="L1579">
        <v>0</v>
      </c>
      <c r="M1579">
        <v>3</v>
      </c>
      <c r="N1579" t="s">
        <v>34</v>
      </c>
      <c r="O1579">
        <v>3.15</v>
      </c>
      <c r="P1579">
        <v>3.58</v>
      </c>
      <c r="Q1579">
        <v>2.12</v>
      </c>
      <c r="R1579">
        <v>3.42</v>
      </c>
      <c r="S1579">
        <v>4.0999999999999996</v>
      </c>
      <c r="T1579">
        <v>2.25</v>
      </c>
      <c r="U1579" t="str">
        <f t="shared" si="24"/>
        <v>AWAY STRONGER</v>
      </c>
      <c r="V1579" t="str" cm="1">
        <f t="array" ref="V1579">_xlfn.IFS(N1579="H","HOME WIN",N1579="D","DRAW",N1579="A","AWAY WIN")</f>
        <v>AWAY WIN</v>
      </c>
    </row>
    <row r="1580" spans="1:22" x14ac:dyDescent="0.45">
      <c r="A1580" t="s">
        <v>31</v>
      </c>
      <c r="B1580" s="2">
        <v>42150</v>
      </c>
      <c r="C1580" s="1">
        <v>0.75</v>
      </c>
      <c r="D1580" t="s">
        <v>68</v>
      </c>
      <c r="E1580" t="s">
        <v>45</v>
      </c>
      <c r="F1580">
        <v>1438.41</v>
      </c>
      <c r="G1580">
        <v>1391.68</v>
      </c>
      <c r="H1580">
        <v>3</v>
      </c>
      <c r="I1580">
        <v>6</v>
      </c>
      <c r="J1580">
        <v>4</v>
      </c>
      <c r="K1580">
        <v>5</v>
      </c>
      <c r="L1580">
        <v>1</v>
      </c>
      <c r="M1580">
        <v>0</v>
      </c>
      <c r="N1580" t="s">
        <v>23</v>
      </c>
      <c r="O1580">
        <v>2.5499999999999998</v>
      </c>
      <c r="P1580">
        <v>3.41</v>
      </c>
      <c r="Q1580">
        <v>2.61</v>
      </c>
      <c r="R1580">
        <v>2.68</v>
      </c>
      <c r="S1580">
        <v>3.72</v>
      </c>
      <c r="T1580">
        <v>2.85</v>
      </c>
      <c r="U1580" t="str">
        <f t="shared" si="24"/>
        <v>HOME STRONGER</v>
      </c>
      <c r="V1580" t="str" cm="1">
        <f t="array" ref="V1580">_xlfn.IFS(N1580="H","HOME WIN",N1580="D","DRAW",N1580="A","AWAY WIN")</f>
        <v>HOME WIN</v>
      </c>
    </row>
    <row r="1581" spans="1:22" x14ac:dyDescent="0.45">
      <c r="A1581" t="s">
        <v>61</v>
      </c>
      <c r="B1581" s="2">
        <v>42153</v>
      </c>
      <c r="C1581" s="1">
        <v>0.70833333333333337</v>
      </c>
      <c r="D1581" t="s">
        <v>64</v>
      </c>
      <c r="E1581" t="s">
        <v>90</v>
      </c>
      <c r="F1581">
        <v>1322.49</v>
      </c>
      <c r="G1581">
        <v>1297.72</v>
      </c>
      <c r="H1581">
        <v>3</v>
      </c>
      <c r="I1581">
        <v>4</v>
      </c>
      <c r="J1581">
        <v>7</v>
      </c>
      <c r="K1581">
        <v>11</v>
      </c>
      <c r="L1581">
        <v>0</v>
      </c>
      <c r="M1581">
        <v>3</v>
      </c>
      <c r="N1581" t="s">
        <v>34</v>
      </c>
      <c r="O1581">
        <v>2.42</v>
      </c>
      <c r="P1581">
        <v>3.19</v>
      </c>
      <c r="Q1581">
        <v>2.88</v>
      </c>
      <c r="R1581">
        <v>2.5499999999999998</v>
      </c>
      <c r="S1581">
        <v>3.34</v>
      </c>
      <c r="T1581">
        <v>3.1</v>
      </c>
      <c r="U1581" t="str">
        <f t="shared" si="24"/>
        <v>HOME STRONGER</v>
      </c>
      <c r="V1581" t="str" cm="1">
        <f t="array" ref="V1581">_xlfn.IFS(N1581="H","HOME WIN",N1581="D","DRAW",N1581="A","AWAY WIN")</f>
        <v>AWAY WIN</v>
      </c>
    </row>
    <row r="1582" spans="1:22" x14ac:dyDescent="0.45">
      <c r="A1582" t="s">
        <v>81</v>
      </c>
      <c r="B1582" s="2">
        <v>42154</v>
      </c>
      <c r="C1582" s="1">
        <v>0.47916666666666669</v>
      </c>
      <c r="D1582" t="s">
        <v>101</v>
      </c>
      <c r="E1582" t="s">
        <v>83</v>
      </c>
      <c r="F1582">
        <v>1453.97</v>
      </c>
      <c r="G1582">
        <v>1652.39</v>
      </c>
      <c r="H1582">
        <v>4</v>
      </c>
      <c r="I1582">
        <v>10</v>
      </c>
      <c r="J1582">
        <v>0</v>
      </c>
      <c r="K1582">
        <v>3</v>
      </c>
      <c r="L1582">
        <v>1</v>
      </c>
      <c r="M1582">
        <v>1</v>
      </c>
      <c r="N1582" t="s">
        <v>28</v>
      </c>
      <c r="O1582">
        <v>3.37</v>
      </c>
      <c r="P1582">
        <v>3.33</v>
      </c>
      <c r="Q1582">
        <v>2.11</v>
      </c>
      <c r="R1582">
        <v>3.68</v>
      </c>
      <c r="S1582">
        <v>3.65</v>
      </c>
      <c r="T1582">
        <v>2.38</v>
      </c>
      <c r="U1582" t="str">
        <f t="shared" si="24"/>
        <v>AWAY STRONGER</v>
      </c>
      <c r="V1582" t="str" cm="1">
        <f t="array" ref="V1582">_xlfn.IFS(N1582="H","HOME WIN",N1582="D","DRAW",N1582="A","AWAY WIN")</f>
        <v>DRAW</v>
      </c>
    </row>
    <row r="1583" spans="1:22" x14ac:dyDescent="0.45">
      <c r="A1583" t="s">
        <v>20</v>
      </c>
      <c r="B1583" s="2">
        <v>42154</v>
      </c>
      <c r="C1583" s="1">
        <v>0.60416666666666663</v>
      </c>
      <c r="D1583" t="s">
        <v>24</v>
      </c>
      <c r="E1583" t="s">
        <v>88</v>
      </c>
      <c r="F1583">
        <v>1269</v>
      </c>
      <c r="G1583">
        <v>1245.4100000000001</v>
      </c>
      <c r="H1583">
        <v>4</v>
      </c>
      <c r="I1583">
        <v>8</v>
      </c>
      <c r="J1583">
        <v>1</v>
      </c>
      <c r="K1583">
        <v>1</v>
      </c>
      <c r="L1583">
        <v>0</v>
      </c>
      <c r="M1583">
        <v>2</v>
      </c>
      <c r="N1583" t="s">
        <v>34</v>
      </c>
      <c r="O1583">
        <v>1.74</v>
      </c>
      <c r="P1583">
        <v>3.66</v>
      </c>
      <c r="Q1583">
        <v>4.6100000000000003</v>
      </c>
      <c r="R1583">
        <v>1.82</v>
      </c>
      <c r="S1583">
        <v>3.9</v>
      </c>
      <c r="T1583">
        <v>5</v>
      </c>
      <c r="U1583" t="str">
        <f t="shared" si="24"/>
        <v>HOME STRONGER</v>
      </c>
      <c r="V1583" t="str" cm="1">
        <f t="array" ref="V1583">_xlfn.IFS(N1583="H","HOME WIN",N1583="D","DRAW",N1583="A","AWAY WIN")</f>
        <v>AWAY WIN</v>
      </c>
    </row>
    <row r="1584" spans="1:22" x14ac:dyDescent="0.45">
      <c r="A1584" t="s">
        <v>41</v>
      </c>
      <c r="B1584" s="2">
        <v>42154</v>
      </c>
      <c r="C1584" s="1">
        <v>0.625</v>
      </c>
      <c r="D1584" t="s">
        <v>97</v>
      </c>
      <c r="E1584" t="s">
        <v>71</v>
      </c>
      <c r="F1584">
        <v>1286.92</v>
      </c>
      <c r="G1584">
        <v>1252.52</v>
      </c>
      <c r="H1584">
        <v>4</v>
      </c>
      <c r="I1584">
        <v>5</v>
      </c>
      <c r="J1584">
        <v>1</v>
      </c>
      <c r="K1584">
        <v>1</v>
      </c>
      <c r="L1584">
        <v>1</v>
      </c>
      <c r="M1584">
        <v>1</v>
      </c>
      <c r="N1584" t="s">
        <v>28</v>
      </c>
      <c r="O1584">
        <v>2.5099999999999998</v>
      </c>
      <c r="P1584">
        <v>3.29</v>
      </c>
      <c r="Q1584">
        <v>2.73</v>
      </c>
      <c r="R1584">
        <v>2.76</v>
      </c>
      <c r="S1584">
        <v>3.5</v>
      </c>
      <c r="T1584">
        <v>3</v>
      </c>
      <c r="U1584" t="str">
        <f t="shared" si="24"/>
        <v>HOME STRONGER</v>
      </c>
      <c r="V1584" t="str" cm="1">
        <f t="array" ref="V1584">_xlfn.IFS(N1584="H","HOME WIN",N1584="D","DRAW",N1584="A","AWAY WIN")</f>
        <v>DRAW</v>
      </c>
    </row>
    <row r="1585" spans="1:22" x14ac:dyDescent="0.45">
      <c r="A1585" t="s">
        <v>41</v>
      </c>
      <c r="B1585" s="2">
        <v>42154</v>
      </c>
      <c r="C1585" s="1">
        <v>0.625</v>
      </c>
      <c r="D1585" t="s">
        <v>105</v>
      </c>
      <c r="E1585" t="s">
        <v>87</v>
      </c>
      <c r="F1585">
        <v>1259.3699999999999</v>
      </c>
      <c r="G1585">
        <v>1291.3</v>
      </c>
      <c r="H1585">
        <v>1</v>
      </c>
      <c r="I1585">
        <v>4</v>
      </c>
      <c r="J1585">
        <v>0</v>
      </c>
      <c r="K1585">
        <v>4</v>
      </c>
      <c r="L1585">
        <v>2</v>
      </c>
      <c r="M1585">
        <v>2</v>
      </c>
      <c r="N1585" t="s">
        <v>28</v>
      </c>
      <c r="O1585">
        <v>1.55</v>
      </c>
      <c r="P1585">
        <v>4.08</v>
      </c>
      <c r="Q1585">
        <v>5.72</v>
      </c>
      <c r="R1585">
        <v>1.65</v>
      </c>
      <c r="S1585">
        <v>4.51</v>
      </c>
      <c r="T1585">
        <v>6.7</v>
      </c>
      <c r="U1585" t="str">
        <f t="shared" si="24"/>
        <v>AWAY STRONGER</v>
      </c>
      <c r="V1585" t="str" cm="1">
        <f t="array" ref="V1585">_xlfn.IFS(N1585="H","HOME WIN",N1585="D","DRAW",N1585="A","AWAY WIN")</f>
        <v>DRAW</v>
      </c>
    </row>
    <row r="1586" spans="1:22" x14ac:dyDescent="0.45">
      <c r="A1586" t="s">
        <v>20</v>
      </c>
      <c r="B1586" s="2">
        <v>42154</v>
      </c>
      <c r="C1586" s="1">
        <v>0.70833333333333337</v>
      </c>
      <c r="D1586" t="s">
        <v>25</v>
      </c>
      <c r="E1586" t="s">
        <v>104</v>
      </c>
      <c r="F1586">
        <v>1460.24</v>
      </c>
      <c r="G1586">
        <v>1166.02</v>
      </c>
      <c r="H1586">
        <v>4</v>
      </c>
      <c r="I1586">
        <v>7</v>
      </c>
      <c r="J1586">
        <v>0</v>
      </c>
      <c r="K1586">
        <v>1</v>
      </c>
      <c r="L1586">
        <v>6</v>
      </c>
      <c r="M1586">
        <v>1</v>
      </c>
      <c r="N1586" t="s">
        <v>23</v>
      </c>
      <c r="O1586">
        <v>1.18</v>
      </c>
      <c r="P1586">
        <v>7.18</v>
      </c>
      <c r="Q1586">
        <v>12.99</v>
      </c>
      <c r="R1586">
        <v>1.22</v>
      </c>
      <c r="S1586">
        <v>8.23</v>
      </c>
      <c r="T1586">
        <v>16.75</v>
      </c>
      <c r="U1586" t="str">
        <f t="shared" si="24"/>
        <v>HOME STRONGER</v>
      </c>
      <c r="V1586" t="str" cm="1">
        <f t="array" ref="V1586">_xlfn.IFS(N1586="H","HOME WIN",N1586="D","DRAW",N1586="A","AWAY WIN")</f>
        <v>HOME WIN</v>
      </c>
    </row>
    <row r="1587" spans="1:22" x14ac:dyDescent="0.45">
      <c r="A1587" t="s">
        <v>41</v>
      </c>
      <c r="B1587" s="2">
        <v>42155</v>
      </c>
      <c r="C1587" s="1">
        <v>0.58333333333333337</v>
      </c>
      <c r="D1587" t="s">
        <v>53</v>
      </c>
      <c r="E1587" t="s">
        <v>52</v>
      </c>
      <c r="F1587">
        <v>1455.05</v>
      </c>
      <c r="G1587">
        <v>1381.34</v>
      </c>
      <c r="H1587">
        <v>2</v>
      </c>
      <c r="I1587">
        <v>6</v>
      </c>
      <c r="J1587">
        <v>3</v>
      </c>
      <c r="K1587">
        <v>6</v>
      </c>
      <c r="L1587">
        <v>3</v>
      </c>
      <c r="M1587">
        <v>1</v>
      </c>
      <c r="N1587" t="s">
        <v>23</v>
      </c>
      <c r="O1587">
        <v>1.57</v>
      </c>
      <c r="P1587">
        <v>3.97</v>
      </c>
      <c r="Q1587">
        <v>5.67</v>
      </c>
      <c r="R1587">
        <v>1.69</v>
      </c>
      <c r="S1587">
        <v>4.28</v>
      </c>
      <c r="T1587">
        <v>6.35</v>
      </c>
      <c r="U1587" t="str">
        <f t="shared" si="24"/>
        <v>HOME STRONGER</v>
      </c>
      <c r="V1587" t="str" cm="1">
        <f t="array" ref="V1587">_xlfn.IFS(N1587="H","HOME WIN",N1587="D","DRAW",N1587="A","AWAY WIN")</f>
        <v>HOME WIN</v>
      </c>
    </row>
    <row r="1588" spans="1:22" x14ac:dyDescent="0.45">
      <c r="A1588" t="s">
        <v>61</v>
      </c>
      <c r="B1588" s="2">
        <v>42155</v>
      </c>
      <c r="C1588" s="1">
        <v>0.60416666666666663</v>
      </c>
      <c r="D1588" t="s">
        <v>62</v>
      </c>
      <c r="E1588" t="s">
        <v>77</v>
      </c>
      <c r="F1588">
        <v>1523.35</v>
      </c>
      <c r="G1588">
        <v>1381.57</v>
      </c>
      <c r="H1588">
        <v>7</v>
      </c>
      <c r="I1588">
        <v>11</v>
      </c>
      <c r="J1588">
        <v>2</v>
      </c>
      <c r="K1588">
        <v>5</v>
      </c>
      <c r="L1588">
        <v>1</v>
      </c>
      <c r="M1588">
        <v>0</v>
      </c>
      <c r="N1588" t="s">
        <v>23</v>
      </c>
      <c r="O1588">
        <v>1.51</v>
      </c>
      <c r="P1588">
        <v>4.04</v>
      </c>
      <c r="Q1588">
        <v>6.29</v>
      </c>
      <c r="R1588">
        <v>1.6</v>
      </c>
      <c r="S1588">
        <v>4.5</v>
      </c>
      <c r="T1588">
        <v>7.1</v>
      </c>
      <c r="U1588" t="str">
        <f t="shared" si="24"/>
        <v>HOME STRONGER</v>
      </c>
      <c r="V1588" t="str" cm="1">
        <f t="array" ref="V1588">_xlfn.IFS(N1588="H","HOME WIN",N1588="D","DRAW",N1588="A","AWAY WIN")</f>
        <v>HOME WIN</v>
      </c>
    </row>
    <row r="1589" spans="1:22" x14ac:dyDescent="0.45">
      <c r="A1589" t="s">
        <v>20</v>
      </c>
      <c r="B1589" s="2">
        <v>42155</v>
      </c>
      <c r="C1589" s="1">
        <v>0.60416666666666663</v>
      </c>
      <c r="D1589" t="s">
        <v>58</v>
      </c>
      <c r="E1589" t="s">
        <v>29</v>
      </c>
      <c r="F1589">
        <v>1364.1</v>
      </c>
      <c r="G1589">
        <v>1321.11</v>
      </c>
      <c r="H1589">
        <v>3</v>
      </c>
      <c r="I1589">
        <v>6</v>
      </c>
      <c r="J1589">
        <v>9</v>
      </c>
      <c r="K1589">
        <v>12</v>
      </c>
      <c r="L1589">
        <v>2</v>
      </c>
      <c r="M1589">
        <v>0</v>
      </c>
      <c r="N1589" t="s">
        <v>23</v>
      </c>
      <c r="O1589">
        <v>1.67</v>
      </c>
      <c r="P1589">
        <v>3.91</v>
      </c>
      <c r="Q1589">
        <v>4.72</v>
      </c>
      <c r="R1589">
        <v>1.76</v>
      </c>
      <c r="S1589">
        <v>4.33</v>
      </c>
      <c r="T1589">
        <v>5</v>
      </c>
      <c r="U1589" t="str">
        <f t="shared" si="24"/>
        <v>HOME STRONGER</v>
      </c>
      <c r="V1589" t="str" cm="1">
        <f t="array" ref="V1589">_xlfn.IFS(N1589="H","HOME WIN",N1589="D","DRAW",N1589="A","AWAY WIN")</f>
        <v>HOME WIN</v>
      </c>
    </row>
    <row r="1590" spans="1:22" x14ac:dyDescent="0.45">
      <c r="A1590" t="s">
        <v>31</v>
      </c>
      <c r="B1590" s="2">
        <v>42155</v>
      </c>
      <c r="C1590" s="1">
        <v>0.625</v>
      </c>
      <c r="D1590" t="s">
        <v>45</v>
      </c>
      <c r="E1590" t="s">
        <v>93</v>
      </c>
      <c r="F1590">
        <v>1391.68</v>
      </c>
      <c r="G1590">
        <v>1283.9100000000001</v>
      </c>
      <c r="H1590">
        <v>3</v>
      </c>
      <c r="I1590">
        <v>4</v>
      </c>
      <c r="J1590">
        <v>5</v>
      </c>
      <c r="K1590">
        <v>8</v>
      </c>
      <c r="L1590">
        <v>2</v>
      </c>
      <c r="M1590">
        <v>1</v>
      </c>
      <c r="N1590" t="s">
        <v>23</v>
      </c>
      <c r="O1590">
        <v>1.92</v>
      </c>
      <c r="P1590">
        <v>3.66</v>
      </c>
      <c r="Q1590">
        <v>3.65</v>
      </c>
      <c r="R1590">
        <v>2.0499999999999998</v>
      </c>
      <c r="S1590">
        <v>4.1500000000000004</v>
      </c>
      <c r="T1590">
        <v>3.9</v>
      </c>
      <c r="U1590" t="str">
        <f t="shared" si="24"/>
        <v>HOME STRONGER</v>
      </c>
      <c r="V1590" t="str" cm="1">
        <f t="array" ref="V1590">_xlfn.IFS(N1590="H","HOME WIN",N1590="D","DRAW",N1590="A","AWAY WIN")</f>
        <v>HOME WIN</v>
      </c>
    </row>
    <row r="1591" spans="1:22" x14ac:dyDescent="0.45">
      <c r="A1591" t="s">
        <v>31</v>
      </c>
      <c r="B1591" s="2">
        <v>42155</v>
      </c>
      <c r="C1591" s="1">
        <v>0.625</v>
      </c>
      <c r="D1591" t="s">
        <v>99</v>
      </c>
      <c r="E1591" t="s">
        <v>44</v>
      </c>
      <c r="F1591">
        <v>1358.14</v>
      </c>
      <c r="G1591">
        <v>1360.72</v>
      </c>
      <c r="H1591">
        <v>3</v>
      </c>
      <c r="I1591">
        <v>5</v>
      </c>
      <c r="J1591">
        <v>4</v>
      </c>
      <c r="K1591">
        <v>8</v>
      </c>
      <c r="L1591">
        <v>2</v>
      </c>
      <c r="M1591">
        <v>2</v>
      </c>
      <c r="N1591" t="s">
        <v>28</v>
      </c>
      <c r="O1591">
        <v>3.26</v>
      </c>
      <c r="P1591">
        <v>3.45</v>
      </c>
      <c r="Q1591">
        <v>2.13</v>
      </c>
      <c r="R1591">
        <v>3.62</v>
      </c>
      <c r="S1591">
        <v>3.6</v>
      </c>
      <c r="T1591">
        <v>2.2999999999999998</v>
      </c>
      <c r="U1591" t="str">
        <f t="shared" si="24"/>
        <v>AWAY STRONGER</v>
      </c>
      <c r="V1591" t="str" cm="1">
        <f t="array" ref="V1591">_xlfn.IFS(N1591="H","HOME WIN",N1591="D","DRAW",N1591="A","AWAY WIN")</f>
        <v>DRAW</v>
      </c>
    </row>
    <row r="1592" spans="1:22" x14ac:dyDescent="0.45">
      <c r="A1592" t="s">
        <v>31</v>
      </c>
      <c r="B1592" s="2">
        <v>42155</v>
      </c>
      <c r="C1592" s="1">
        <v>0.625</v>
      </c>
      <c r="D1592" t="s">
        <v>56</v>
      </c>
      <c r="E1592" t="s">
        <v>55</v>
      </c>
      <c r="F1592">
        <v>1375.61</v>
      </c>
      <c r="G1592">
        <v>1508.29</v>
      </c>
      <c r="H1592">
        <v>3</v>
      </c>
      <c r="I1592">
        <v>6</v>
      </c>
      <c r="J1592">
        <v>4</v>
      </c>
      <c r="K1592">
        <v>6</v>
      </c>
      <c r="L1592">
        <v>1</v>
      </c>
      <c r="M1592">
        <v>0</v>
      </c>
      <c r="N1592" t="s">
        <v>23</v>
      </c>
      <c r="O1592">
        <v>2.8</v>
      </c>
      <c r="P1592">
        <v>3.47</v>
      </c>
      <c r="Q1592">
        <v>2.37</v>
      </c>
      <c r="R1592">
        <v>3</v>
      </c>
      <c r="S1592">
        <v>3.73</v>
      </c>
      <c r="T1592">
        <v>2.54</v>
      </c>
      <c r="U1592" t="str">
        <f t="shared" si="24"/>
        <v>AWAY STRONGER</v>
      </c>
      <c r="V1592" t="str" cm="1">
        <f t="array" ref="V1592">_xlfn.IFS(N1592="H","HOME WIN",N1592="D","DRAW",N1592="A","AWAY WIN")</f>
        <v>HOME WIN</v>
      </c>
    </row>
    <row r="1593" spans="1:22" x14ac:dyDescent="0.45">
      <c r="A1593" t="s">
        <v>31</v>
      </c>
      <c r="B1593" s="2">
        <v>42155</v>
      </c>
      <c r="C1593" s="1">
        <v>0.625</v>
      </c>
      <c r="D1593" t="s">
        <v>32</v>
      </c>
      <c r="E1593" t="s">
        <v>68</v>
      </c>
      <c r="F1593">
        <v>1251.75</v>
      </c>
      <c r="G1593">
        <v>1438.41</v>
      </c>
      <c r="H1593">
        <v>1</v>
      </c>
      <c r="I1593">
        <v>2</v>
      </c>
      <c r="J1593">
        <v>3</v>
      </c>
      <c r="K1593">
        <v>6</v>
      </c>
      <c r="L1593">
        <v>1</v>
      </c>
      <c r="M1593">
        <v>2</v>
      </c>
      <c r="N1593" t="s">
        <v>34</v>
      </c>
      <c r="O1593">
        <v>4.97</v>
      </c>
      <c r="P1593">
        <v>3.91</v>
      </c>
      <c r="Q1593">
        <v>1.65</v>
      </c>
      <c r="R1593">
        <v>5.56</v>
      </c>
      <c r="S1593">
        <v>4.2300000000000004</v>
      </c>
      <c r="T1593">
        <v>1.73</v>
      </c>
      <c r="U1593" t="str">
        <f t="shared" si="24"/>
        <v>AWAY STRONGER</v>
      </c>
      <c r="V1593" t="str" cm="1">
        <f t="array" ref="V1593">_xlfn.IFS(N1593="H","HOME WIN",N1593="D","DRAW",N1593="A","AWAY WIN")</f>
        <v>AWAY WIN</v>
      </c>
    </row>
    <row r="1594" spans="1:22" x14ac:dyDescent="0.45">
      <c r="A1594" t="s">
        <v>35</v>
      </c>
      <c r="B1594" s="2">
        <v>42155</v>
      </c>
      <c r="C1594" s="1">
        <v>0.64583333333333337</v>
      </c>
      <c r="D1594" t="s">
        <v>37</v>
      </c>
      <c r="E1594" t="s">
        <v>36</v>
      </c>
      <c r="F1594">
        <v>1494.69</v>
      </c>
      <c r="G1594">
        <v>1420.59</v>
      </c>
      <c r="H1594">
        <v>4</v>
      </c>
      <c r="I1594">
        <v>8</v>
      </c>
      <c r="J1594">
        <v>3</v>
      </c>
      <c r="K1594">
        <v>3</v>
      </c>
      <c r="L1594">
        <v>0</v>
      </c>
      <c r="M1594">
        <v>0</v>
      </c>
      <c r="N1594" t="s">
        <v>28</v>
      </c>
      <c r="O1594">
        <v>1.61</v>
      </c>
      <c r="P1594">
        <v>3.95</v>
      </c>
      <c r="Q1594">
        <v>5.01</v>
      </c>
      <c r="R1594">
        <v>1.69</v>
      </c>
      <c r="S1594">
        <v>4.3499999999999996</v>
      </c>
      <c r="T1594">
        <v>5.5</v>
      </c>
      <c r="U1594" t="str">
        <f t="shared" si="24"/>
        <v>HOME STRONGER</v>
      </c>
      <c r="V1594" t="str" cm="1">
        <f t="array" ref="V1594">_xlfn.IFS(N1594="H","HOME WIN",N1594="D","DRAW",N1594="A","AWAY WIN")</f>
        <v>DRAW</v>
      </c>
    </row>
    <row r="1595" spans="1:22" x14ac:dyDescent="0.45">
      <c r="A1595" t="s">
        <v>20</v>
      </c>
      <c r="B1595" s="2">
        <v>42155</v>
      </c>
      <c r="C1595" s="1">
        <v>0.70833333333333337</v>
      </c>
      <c r="D1595" t="s">
        <v>59</v>
      </c>
      <c r="E1595" t="s">
        <v>40</v>
      </c>
      <c r="F1595">
        <v>1311.55</v>
      </c>
      <c r="G1595">
        <v>1314.2</v>
      </c>
      <c r="H1595">
        <v>9</v>
      </c>
      <c r="I1595">
        <v>12</v>
      </c>
      <c r="J1595">
        <v>9</v>
      </c>
      <c r="K1595">
        <v>12</v>
      </c>
      <c r="L1595">
        <v>3</v>
      </c>
      <c r="M1595">
        <v>4</v>
      </c>
      <c r="N1595" t="s">
        <v>34</v>
      </c>
      <c r="O1595">
        <v>1.86</v>
      </c>
      <c r="P1595">
        <v>3.68</v>
      </c>
      <c r="Q1595">
        <v>3.91</v>
      </c>
      <c r="R1595">
        <v>1.97</v>
      </c>
      <c r="S1595">
        <v>3.9</v>
      </c>
      <c r="T1595">
        <v>4.4000000000000004</v>
      </c>
      <c r="U1595" t="str">
        <f t="shared" si="24"/>
        <v>AWAY STRONGER</v>
      </c>
      <c r="V1595" t="str" cm="1">
        <f t="array" ref="V1595">_xlfn.IFS(N1595="H","HOME WIN",N1595="D","DRAW",N1595="A","AWAY WIN")</f>
        <v>AWAY WIN</v>
      </c>
    </row>
    <row r="1596" spans="1:22" x14ac:dyDescent="0.45">
      <c r="A1596" t="s">
        <v>20</v>
      </c>
      <c r="B1596" s="2">
        <v>42155</v>
      </c>
      <c r="C1596" s="1">
        <v>0.79166666666666663</v>
      </c>
      <c r="D1596" t="s">
        <v>30</v>
      </c>
      <c r="E1596" t="s">
        <v>49</v>
      </c>
      <c r="F1596">
        <v>1484.52</v>
      </c>
      <c r="G1596">
        <v>1212.17</v>
      </c>
      <c r="H1596">
        <v>6</v>
      </c>
      <c r="I1596">
        <v>12</v>
      </c>
      <c r="J1596">
        <v>2</v>
      </c>
      <c r="K1596">
        <v>5</v>
      </c>
      <c r="L1596">
        <v>1</v>
      </c>
      <c r="M1596">
        <v>1</v>
      </c>
      <c r="N1596" t="s">
        <v>28</v>
      </c>
      <c r="O1596">
        <v>1.22</v>
      </c>
      <c r="P1596">
        <v>6.32</v>
      </c>
      <c r="Q1596">
        <v>11.64</v>
      </c>
      <c r="R1596">
        <v>1.27</v>
      </c>
      <c r="S1596">
        <v>7.1</v>
      </c>
      <c r="T1596">
        <v>14</v>
      </c>
      <c r="U1596" t="str">
        <f t="shared" si="24"/>
        <v>HOME STRONGER</v>
      </c>
      <c r="V1596" t="str" cm="1">
        <f t="array" ref="V1596">_xlfn.IFS(N1596="H","HOME WIN",N1596="D","DRAW",N1596="A","AWAY WIN")</f>
        <v>DRAW</v>
      </c>
    </row>
    <row r="1597" spans="1:22" x14ac:dyDescent="0.45">
      <c r="A1597" t="s">
        <v>41</v>
      </c>
      <c r="B1597" s="2">
        <v>42159</v>
      </c>
      <c r="C1597" s="1">
        <v>0.58333333333333337</v>
      </c>
      <c r="D1597" t="s">
        <v>53</v>
      </c>
      <c r="E1597" t="s">
        <v>87</v>
      </c>
      <c r="F1597">
        <v>1453.74</v>
      </c>
      <c r="G1597">
        <v>1281.53</v>
      </c>
      <c r="H1597">
        <v>4</v>
      </c>
      <c r="I1597">
        <v>6</v>
      </c>
      <c r="J1597">
        <v>1</v>
      </c>
      <c r="K1597">
        <v>4</v>
      </c>
      <c r="L1597">
        <v>2</v>
      </c>
      <c r="M1597">
        <v>1</v>
      </c>
      <c r="N1597" t="s">
        <v>23</v>
      </c>
      <c r="O1597">
        <v>1.52</v>
      </c>
      <c r="P1597">
        <v>4.03</v>
      </c>
      <c r="Q1597">
        <v>6.13</v>
      </c>
      <c r="R1597">
        <v>1.6</v>
      </c>
      <c r="S1597">
        <v>4.55</v>
      </c>
      <c r="T1597">
        <v>7</v>
      </c>
      <c r="U1597" t="str">
        <f t="shared" si="24"/>
        <v>HOME STRONGER</v>
      </c>
      <c r="V1597" t="str" cm="1">
        <f t="array" ref="V1597">_xlfn.IFS(N1597="H","HOME WIN",N1597="D","DRAW",N1597="A","AWAY WIN")</f>
        <v>HOME WIN</v>
      </c>
    </row>
    <row r="1598" spans="1:22" x14ac:dyDescent="0.45">
      <c r="A1598" t="s">
        <v>20</v>
      </c>
      <c r="B1598" s="2">
        <v>42159</v>
      </c>
      <c r="C1598" s="1">
        <v>0.60416666666666663</v>
      </c>
      <c r="D1598" t="s">
        <v>103</v>
      </c>
      <c r="E1598" t="s">
        <v>59</v>
      </c>
      <c r="F1598">
        <v>1183.33</v>
      </c>
      <c r="G1598">
        <v>1326.81</v>
      </c>
      <c r="H1598">
        <v>0</v>
      </c>
      <c r="I1598">
        <v>0</v>
      </c>
      <c r="J1598">
        <v>6</v>
      </c>
      <c r="K1598">
        <v>9</v>
      </c>
      <c r="L1598">
        <v>1</v>
      </c>
      <c r="M1598">
        <v>0</v>
      </c>
      <c r="N1598" t="s">
        <v>23</v>
      </c>
      <c r="O1598">
        <v>2.38</v>
      </c>
      <c r="P1598">
        <v>3.35</v>
      </c>
      <c r="Q1598">
        <v>2.86</v>
      </c>
      <c r="R1598">
        <v>2.65</v>
      </c>
      <c r="S1598">
        <v>3.65</v>
      </c>
      <c r="T1598">
        <v>3.1</v>
      </c>
      <c r="U1598" t="str">
        <f t="shared" si="24"/>
        <v>AWAY STRONGER</v>
      </c>
      <c r="V1598" t="str" cm="1">
        <f t="array" ref="V1598">_xlfn.IFS(N1598="H","HOME WIN",N1598="D","DRAW",N1598="A","AWAY WIN")</f>
        <v>HOME WIN</v>
      </c>
    </row>
    <row r="1599" spans="1:22" x14ac:dyDescent="0.45">
      <c r="A1599" t="s">
        <v>61</v>
      </c>
      <c r="B1599" s="2">
        <v>42159</v>
      </c>
      <c r="C1599" s="1">
        <v>0.70833333333333337</v>
      </c>
      <c r="D1599" t="s">
        <v>80</v>
      </c>
      <c r="E1599" t="s">
        <v>77</v>
      </c>
      <c r="F1599">
        <v>1393.93</v>
      </c>
      <c r="G1599">
        <v>1370.53</v>
      </c>
      <c r="H1599">
        <v>6</v>
      </c>
      <c r="I1599">
        <v>9</v>
      </c>
      <c r="J1599">
        <v>1</v>
      </c>
      <c r="K1599">
        <v>2</v>
      </c>
      <c r="L1599">
        <v>2</v>
      </c>
      <c r="M1599">
        <v>2</v>
      </c>
      <c r="N1599" t="s">
        <v>28</v>
      </c>
      <c r="O1599">
        <v>2.5499999999999998</v>
      </c>
      <c r="P1599">
        <v>3.19</v>
      </c>
      <c r="Q1599">
        <v>2.73</v>
      </c>
      <c r="R1599">
        <v>2.75</v>
      </c>
      <c r="S1599">
        <v>3.44</v>
      </c>
      <c r="T1599">
        <v>2.98</v>
      </c>
      <c r="U1599" t="str">
        <f t="shared" si="24"/>
        <v>HOME STRONGER</v>
      </c>
      <c r="V1599" t="str" cm="1">
        <f t="array" ref="V1599">_xlfn.IFS(N1599="H","HOME WIN",N1599="D","DRAW",N1599="A","AWAY WIN")</f>
        <v>DRAW</v>
      </c>
    </row>
    <row r="1600" spans="1:22" x14ac:dyDescent="0.45">
      <c r="A1600" t="s">
        <v>20</v>
      </c>
      <c r="B1600" s="2">
        <v>42159</v>
      </c>
      <c r="C1600" s="1">
        <v>0.70833333333333337</v>
      </c>
      <c r="D1600" t="s">
        <v>30</v>
      </c>
      <c r="E1600" t="s">
        <v>48</v>
      </c>
      <c r="F1600">
        <v>1484.3</v>
      </c>
      <c r="G1600">
        <v>1307.67</v>
      </c>
      <c r="H1600">
        <v>7</v>
      </c>
      <c r="I1600">
        <v>10</v>
      </c>
      <c r="J1600">
        <v>1</v>
      </c>
      <c r="K1600">
        <v>5</v>
      </c>
      <c r="L1600">
        <v>5</v>
      </c>
      <c r="M1600">
        <v>0</v>
      </c>
      <c r="N1600" t="s">
        <v>23</v>
      </c>
      <c r="O1600">
        <v>1.45</v>
      </c>
      <c r="P1600">
        <v>4.4400000000000004</v>
      </c>
      <c r="Q1600">
        <v>6.57</v>
      </c>
      <c r="R1600">
        <v>1.53</v>
      </c>
      <c r="S1600">
        <v>5</v>
      </c>
      <c r="T1600">
        <v>7.6</v>
      </c>
      <c r="U1600" t="str">
        <f t="shared" si="24"/>
        <v>HOME STRONGER</v>
      </c>
      <c r="V1600" t="str" cm="1">
        <f t="array" ref="V1600">_xlfn.IFS(N1600="H","HOME WIN",N1600="D","DRAW",N1600="A","AWAY WIN")</f>
        <v>HOME WIN</v>
      </c>
    </row>
    <row r="1601" spans="1:22" x14ac:dyDescent="0.45">
      <c r="A1601" t="s">
        <v>20</v>
      </c>
      <c r="B1601" s="2">
        <v>42159</v>
      </c>
      <c r="C1601" s="1">
        <v>0.70833333333333337</v>
      </c>
      <c r="D1601" t="s">
        <v>22</v>
      </c>
      <c r="E1601" t="s">
        <v>24</v>
      </c>
      <c r="F1601">
        <v>1302.95</v>
      </c>
      <c r="G1601">
        <v>1274.5</v>
      </c>
      <c r="H1601">
        <v>4</v>
      </c>
      <c r="I1601">
        <v>10</v>
      </c>
      <c r="J1601">
        <v>4</v>
      </c>
      <c r="K1601">
        <v>7</v>
      </c>
      <c r="L1601">
        <v>1</v>
      </c>
      <c r="M1601">
        <v>1</v>
      </c>
      <c r="N1601" t="s">
        <v>28</v>
      </c>
      <c r="O1601">
        <v>2.5299999999999998</v>
      </c>
      <c r="P1601">
        <v>3.33</v>
      </c>
      <c r="Q1601">
        <v>2.69</v>
      </c>
      <c r="R1601">
        <v>2.69</v>
      </c>
      <c r="S1601">
        <v>3.55</v>
      </c>
      <c r="T1601">
        <v>2.84</v>
      </c>
      <c r="U1601" t="str">
        <f t="shared" si="24"/>
        <v>HOME STRONGER</v>
      </c>
      <c r="V1601" t="str" cm="1">
        <f t="array" ref="V1601">_xlfn.IFS(N1601="H","HOME WIN",N1601="D","DRAW",N1601="A","AWAY WIN")</f>
        <v>DRAW</v>
      </c>
    </row>
    <row r="1602" spans="1:22" x14ac:dyDescent="0.45">
      <c r="A1602" t="s">
        <v>20</v>
      </c>
      <c r="B1602" s="2">
        <v>42159</v>
      </c>
      <c r="C1602" s="1">
        <v>0.75</v>
      </c>
      <c r="D1602" t="s">
        <v>40</v>
      </c>
      <c r="E1602" t="s">
        <v>58</v>
      </c>
      <c r="F1602">
        <v>1340.08</v>
      </c>
      <c r="G1602">
        <v>1362.4</v>
      </c>
      <c r="H1602">
        <v>9</v>
      </c>
      <c r="I1602">
        <v>12</v>
      </c>
      <c r="J1602">
        <v>6</v>
      </c>
      <c r="K1602">
        <v>9</v>
      </c>
      <c r="L1602">
        <v>3</v>
      </c>
      <c r="M1602">
        <v>1</v>
      </c>
      <c r="N1602" t="s">
        <v>23</v>
      </c>
      <c r="O1602">
        <v>2.44</v>
      </c>
      <c r="P1602">
        <v>3.38</v>
      </c>
      <c r="Q1602">
        <v>2.75</v>
      </c>
      <c r="R1602">
        <v>2.64</v>
      </c>
      <c r="S1602">
        <v>3.66</v>
      </c>
      <c r="T1602">
        <v>3</v>
      </c>
      <c r="U1602" t="str">
        <f t="shared" si="24"/>
        <v>AWAY STRONGER</v>
      </c>
      <c r="V1602" t="str" cm="1">
        <f t="array" ref="V1602">_xlfn.IFS(N1602="H","HOME WIN",N1602="D","DRAW",N1602="A","AWAY WIN")</f>
        <v>HOME WIN</v>
      </c>
    </row>
    <row r="1603" spans="1:22" x14ac:dyDescent="0.45">
      <c r="A1603" t="s">
        <v>20</v>
      </c>
      <c r="B1603" s="2">
        <v>42161</v>
      </c>
      <c r="C1603" s="1">
        <v>0.60416666666666663</v>
      </c>
      <c r="D1603" t="s">
        <v>40</v>
      </c>
      <c r="E1603" t="s">
        <v>30</v>
      </c>
      <c r="F1603">
        <v>1340.08</v>
      </c>
      <c r="G1603">
        <v>1484.3</v>
      </c>
      <c r="H1603">
        <v>9</v>
      </c>
      <c r="I1603">
        <v>15</v>
      </c>
      <c r="J1603">
        <v>7</v>
      </c>
      <c r="K1603">
        <v>10</v>
      </c>
      <c r="L1603">
        <v>1</v>
      </c>
      <c r="M1603">
        <v>2</v>
      </c>
      <c r="N1603" t="s">
        <v>34</v>
      </c>
      <c r="O1603">
        <v>3.64</v>
      </c>
      <c r="P1603">
        <v>3.71</v>
      </c>
      <c r="Q1603">
        <v>1.92</v>
      </c>
      <c r="R1603">
        <v>4</v>
      </c>
      <c r="S1603">
        <v>4</v>
      </c>
      <c r="T1603">
        <v>2.0499999999999998</v>
      </c>
      <c r="U1603" t="str">
        <f t="shared" ref="U1603:U1666" si="25">IF(F1603&gt;G1603,"HOME STRONGER","AWAY STRONGER")</f>
        <v>AWAY STRONGER</v>
      </c>
      <c r="V1603" t="str" cm="1">
        <f t="array" ref="V1603">_xlfn.IFS(N1603="H","HOME WIN",N1603="D","DRAW",N1603="A","AWAY WIN")</f>
        <v>AWAY WIN</v>
      </c>
    </row>
    <row r="1604" spans="1:22" x14ac:dyDescent="0.45">
      <c r="A1604" t="s">
        <v>41</v>
      </c>
      <c r="B1604" s="2">
        <v>42162</v>
      </c>
      <c r="C1604" s="1">
        <v>0.75347222222222221</v>
      </c>
      <c r="D1604" t="s">
        <v>43</v>
      </c>
      <c r="E1604" t="s">
        <v>105</v>
      </c>
      <c r="F1604">
        <v>1332.39</v>
      </c>
      <c r="G1604">
        <v>1250.6300000000001</v>
      </c>
      <c r="H1604">
        <v>6</v>
      </c>
      <c r="I1604">
        <v>10</v>
      </c>
      <c r="J1604">
        <v>1</v>
      </c>
      <c r="K1604">
        <v>5</v>
      </c>
      <c r="L1604">
        <v>1</v>
      </c>
      <c r="M1604">
        <v>1</v>
      </c>
      <c r="N1604" t="s">
        <v>28</v>
      </c>
      <c r="O1604">
        <v>2.89</v>
      </c>
      <c r="P1604">
        <v>3.25</v>
      </c>
      <c r="Q1604">
        <v>2.42</v>
      </c>
      <c r="R1604">
        <v>3.15</v>
      </c>
      <c r="S1604">
        <v>3.7</v>
      </c>
      <c r="T1604">
        <v>2.6</v>
      </c>
      <c r="U1604" t="str">
        <f t="shared" si="25"/>
        <v>HOME STRONGER</v>
      </c>
      <c r="V1604" t="str" cm="1">
        <f t="array" ref="V1604">_xlfn.IFS(N1604="H","HOME WIN",N1604="D","DRAW",N1604="A","AWAY WIN")</f>
        <v>DRAW</v>
      </c>
    </row>
    <row r="1605" spans="1:22" x14ac:dyDescent="0.45">
      <c r="A1605" t="s">
        <v>31</v>
      </c>
      <c r="B1605" s="2">
        <v>42167</v>
      </c>
      <c r="C1605" s="1">
        <v>0.625</v>
      </c>
      <c r="D1605" t="s">
        <v>56</v>
      </c>
      <c r="E1605" t="s">
        <v>57</v>
      </c>
      <c r="F1605">
        <v>1376.1</v>
      </c>
      <c r="G1605">
        <v>1455.91</v>
      </c>
      <c r="H1605">
        <v>6</v>
      </c>
      <c r="I1605">
        <v>9</v>
      </c>
      <c r="J1605">
        <v>5</v>
      </c>
      <c r="K1605">
        <v>11</v>
      </c>
      <c r="L1605">
        <v>0</v>
      </c>
      <c r="M1605">
        <v>2</v>
      </c>
      <c r="N1605" t="s">
        <v>34</v>
      </c>
      <c r="O1605">
        <v>3.05</v>
      </c>
      <c r="P1605">
        <v>3.25</v>
      </c>
      <c r="Q1605">
        <v>2.3199999999999998</v>
      </c>
      <c r="R1605">
        <v>3.27</v>
      </c>
      <c r="S1605">
        <v>3.4</v>
      </c>
      <c r="T1605">
        <v>2.4500000000000002</v>
      </c>
      <c r="U1605" t="str">
        <f t="shared" si="25"/>
        <v>AWAY STRONGER</v>
      </c>
      <c r="V1605" t="str" cm="1">
        <f t="array" ref="V1605">_xlfn.IFS(N1605="H","HOME WIN",N1605="D","DRAW",N1605="A","AWAY WIN")</f>
        <v>AWAY WIN</v>
      </c>
    </row>
    <row r="1606" spans="1:22" x14ac:dyDescent="0.45">
      <c r="A1606" t="s">
        <v>61</v>
      </c>
      <c r="B1606" s="2">
        <v>42167</v>
      </c>
      <c r="C1606" s="1">
        <v>0.70833333333333337</v>
      </c>
      <c r="D1606" t="s">
        <v>77</v>
      </c>
      <c r="E1606" t="s">
        <v>62</v>
      </c>
      <c r="F1606">
        <v>1370.53</v>
      </c>
      <c r="G1606">
        <v>1533.36</v>
      </c>
      <c r="H1606">
        <v>4</v>
      </c>
      <c r="I1606">
        <v>5</v>
      </c>
      <c r="J1606">
        <v>9</v>
      </c>
      <c r="K1606">
        <v>13</v>
      </c>
      <c r="L1606">
        <v>0</v>
      </c>
      <c r="M1606">
        <v>2</v>
      </c>
      <c r="N1606" t="s">
        <v>34</v>
      </c>
      <c r="O1606">
        <v>3.49</v>
      </c>
      <c r="P1606">
        <v>3.35</v>
      </c>
      <c r="Q1606">
        <v>2.06</v>
      </c>
      <c r="R1606">
        <v>3.7</v>
      </c>
      <c r="S1606">
        <v>3.58</v>
      </c>
      <c r="T1606">
        <v>2.16</v>
      </c>
      <c r="U1606" t="str">
        <f t="shared" si="25"/>
        <v>AWAY STRONGER</v>
      </c>
      <c r="V1606" t="str" cm="1">
        <f t="array" ref="V1606">_xlfn.IFS(N1606="H","HOME WIN",N1606="D","DRAW",N1606="A","AWAY WIN")</f>
        <v>AWAY WIN</v>
      </c>
    </row>
    <row r="1607" spans="1:22" x14ac:dyDescent="0.45">
      <c r="A1607" t="s">
        <v>20</v>
      </c>
      <c r="B1607" s="2">
        <v>42175</v>
      </c>
      <c r="C1607" s="1">
        <v>0.60416666666666663</v>
      </c>
      <c r="D1607" t="s">
        <v>104</v>
      </c>
      <c r="E1607" t="s">
        <v>29</v>
      </c>
      <c r="F1607">
        <v>1145.92</v>
      </c>
      <c r="G1607">
        <v>1336.93</v>
      </c>
      <c r="H1607">
        <v>3</v>
      </c>
      <c r="I1607">
        <v>3</v>
      </c>
      <c r="J1607">
        <v>6</v>
      </c>
      <c r="K1607">
        <v>12</v>
      </c>
      <c r="L1607">
        <v>0</v>
      </c>
      <c r="M1607">
        <v>0</v>
      </c>
      <c r="N1607" t="s">
        <v>28</v>
      </c>
      <c r="O1607">
        <v>3.13</v>
      </c>
      <c r="P1607">
        <v>3.44</v>
      </c>
      <c r="Q1607">
        <v>2.19</v>
      </c>
      <c r="R1607">
        <v>3.36</v>
      </c>
      <c r="S1607">
        <v>3.65</v>
      </c>
      <c r="T1607">
        <v>2.2799999999999998</v>
      </c>
      <c r="U1607" t="str">
        <f t="shared" si="25"/>
        <v>AWAY STRONGER</v>
      </c>
      <c r="V1607" t="str" cm="1">
        <f t="array" ref="V1607">_xlfn.IFS(N1607="H","HOME WIN",N1607="D","DRAW",N1607="A","AWAY WIN")</f>
        <v>DRAW</v>
      </c>
    </row>
    <row r="1608" spans="1:22" x14ac:dyDescent="0.45">
      <c r="A1608" t="s">
        <v>20</v>
      </c>
      <c r="B1608" s="2">
        <v>42175</v>
      </c>
      <c r="C1608" s="1">
        <v>0.70833333333333337</v>
      </c>
      <c r="D1608" t="s">
        <v>25</v>
      </c>
      <c r="E1608" t="s">
        <v>40</v>
      </c>
      <c r="F1608">
        <v>1446.67</v>
      </c>
      <c r="G1608">
        <v>1333.83</v>
      </c>
      <c r="H1608">
        <v>7</v>
      </c>
      <c r="I1608">
        <v>7</v>
      </c>
      <c r="J1608">
        <v>6</v>
      </c>
      <c r="K1608">
        <v>12</v>
      </c>
      <c r="L1608">
        <v>0</v>
      </c>
      <c r="M1608">
        <v>0</v>
      </c>
      <c r="N1608" t="s">
        <v>28</v>
      </c>
      <c r="O1608">
        <v>1.41</v>
      </c>
      <c r="P1608">
        <v>4.7699999999999996</v>
      </c>
      <c r="Q1608">
        <v>6.91</v>
      </c>
      <c r="R1608">
        <v>1.47</v>
      </c>
      <c r="S1608">
        <v>5.35</v>
      </c>
      <c r="T1608">
        <v>7.75</v>
      </c>
      <c r="U1608" t="str">
        <f t="shared" si="25"/>
        <v>HOME STRONGER</v>
      </c>
      <c r="V1608" t="str" cm="1">
        <f t="array" ref="V1608">_xlfn.IFS(N1608="H","HOME WIN",N1608="D","DRAW",N1608="A","AWAY WIN")</f>
        <v>DRAW</v>
      </c>
    </row>
    <row r="1609" spans="1:22" x14ac:dyDescent="0.45">
      <c r="A1609" t="s">
        <v>20</v>
      </c>
      <c r="B1609" s="2">
        <v>42176</v>
      </c>
      <c r="C1609" s="1">
        <v>0.70833333333333337</v>
      </c>
      <c r="D1609" t="s">
        <v>48</v>
      </c>
      <c r="E1609" t="s">
        <v>22</v>
      </c>
      <c r="F1609">
        <v>1312.71</v>
      </c>
      <c r="G1609">
        <v>1306.23</v>
      </c>
      <c r="H1609">
        <v>1</v>
      </c>
      <c r="I1609">
        <v>2</v>
      </c>
      <c r="J1609">
        <v>4</v>
      </c>
      <c r="K1609">
        <v>8</v>
      </c>
      <c r="L1609">
        <v>1</v>
      </c>
      <c r="M1609">
        <v>1</v>
      </c>
      <c r="N1609" t="s">
        <v>28</v>
      </c>
      <c r="O1609">
        <v>2.4300000000000002</v>
      </c>
      <c r="P1609">
        <v>3.54</v>
      </c>
      <c r="Q1609">
        <v>2.69</v>
      </c>
      <c r="R1609">
        <v>2.5499999999999998</v>
      </c>
      <c r="S1609">
        <v>3.87</v>
      </c>
      <c r="T1609">
        <v>2.82</v>
      </c>
      <c r="U1609" t="str">
        <f t="shared" si="25"/>
        <v>HOME STRONGER</v>
      </c>
      <c r="V1609" t="str" cm="1">
        <f t="array" ref="V1609">_xlfn.IFS(N1609="H","HOME WIN",N1609="D","DRAW",N1609="A","AWAY WIN")</f>
        <v>DRAW</v>
      </c>
    </row>
    <row r="1610" spans="1:22" x14ac:dyDescent="0.45">
      <c r="A1610" t="s">
        <v>20</v>
      </c>
      <c r="B1610" s="2">
        <v>42176</v>
      </c>
      <c r="C1610" s="1">
        <v>0.70833333333333337</v>
      </c>
      <c r="D1610" t="s">
        <v>24</v>
      </c>
      <c r="E1610" t="s">
        <v>103</v>
      </c>
      <c r="F1610">
        <v>1269.45</v>
      </c>
      <c r="G1610">
        <v>1183.53</v>
      </c>
      <c r="H1610">
        <v>4</v>
      </c>
      <c r="I1610">
        <v>5</v>
      </c>
      <c r="J1610">
        <v>3</v>
      </c>
      <c r="K1610">
        <v>3</v>
      </c>
      <c r="L1610">
        <v>1</v>
      </c>
      <c r="M1610">
        <v>1</v>
      </c>
      <c r="N1610" t="s">
        <v>28</v>
      </c>
      <c r="O1610">
        <v>1.76</v>
      </c>
      <c r="P1610">
        <v>3.68</v>
      </c>
      <c r="Q1610">
        <v>4.47</v>
      </c>
      <c r="R1610">
        <v>1.82</v>
      </c>
      <c r="S1610">
        <v>3.98</v>
      </c>
      <c r="T1610">
        <v>4.7699999999999996</v>
      </c>
      <c r="U1610" t="str">
        <f t="shared" si="25"/>
        <v>HOME STRONGER</v>
      </c>
      <c r="V1610" t="str" cm="1">
        <f t="array" ref="V1610">_xlfn.IFS(N1610="H","HOME WIN",N1610="D","DRAW",N1610="A","AWAY WIN")</f>
        <v>DRAW</v>
      </c>
    </row>
    <row r="1611" spans="1:22" x14ac:dyDescent="0.45">
      <c r="A1611" t="s">
        <v>20</v>
      </c>
      <c r="B1611" s="2">
        <v>42176</v>
      </c>
      <c r="C1611" s="1">
        <v>0.70833333333333337</v>
      </c>
      <c r="D1611" t="s">
        <v>58</v>
      </c>
      <c r="E1611" t="s">
        <v>49</v>
      </c>
      <c r="F1611">
        <v>1369.47</v>
      </c>
      <c r="G1611">
        <v>1232.94</v>
      </c>
      <c r="H1611">
        <v>3</v>
      </c>
      <c r="I1611">
        <v>6</v>
      </c>
      <c r="J1611">
        <v>2</v>
      </c>
      <c r="K1611">
        <v>3</v>
      </c>
      <c r="L1611">
        <v>2</v>
      </c>
      <c r="M1611">
        <v>1</v>
      </c>
      <c r="N1611" t="s">
        <v>23</v>
      </c>
      <c r="O1611">
        <v>1.53</v>
      </c>
      <c r="P1611">
        <v>4.24</v>
      </c>
      <c r="Q1611">
        <v>5.77</v>
      </c>
      <c r="R1611">
        <v>1.57</v>
      </c>
      <c r="S1611">
        <v>4.7</v>
      </c>
      <c r="T1611">
        <v>6.22</v>
      </c>
      <c r="U1611" t="str">
        <f t="shared" si="25"/>
        <v>HOME STRONGER</v>
      </c>
      <c r="V1611" t="str" cm="1">
        <f t="array" ref="V1611">_xlfn.IFS(N1611="H","HOME WIN",N1611="D","DRAW",N1611="A","AWAY WIN")</f>
        <v>HOME WIN</v>
      </c>
    </row>
    <row r="1612" spans="1:22" x14ac:dyDescent="0.45">
      <c r="A1612" t="s">
        <v>20</v>
      </c>
      <c r="B1612" s="2">
        <v>42182</v>
      </c>
      <c r="C1612" s="1">
        <v>0.60416666666666663</v>
      </c>
      <c r="D1612" t="s">
        <v>88</v>
      </c>
      <c r="E1612" t="s">
        <v>48</v>
      </c>
      <c r="F1612">
        <v>1241.08</v>
      </c>
      <c r="G1612">
        <v>1312.71</v>
      </c>
      <c r="H1612">
        <v>4</v>
      </c>
      <c r="I1612">
        <v>5</v>
      </c>
      <c r="J1612">
        <v>2</v>
      </c>
      <c r="K1612">
        <v>2</v>
      </c>
      <c r="L1612">
        <v>3</v>
      </c>
      <c r="M1612">
        <v>1</v>
      </c>
      <c r="N1612" t="s">
        <v>23</v>
      </c>
      <c r="O1612">
        <v>2.2000000000000002</v>
      </c>
      <c r="P1612">
        <v>3.47</v>
      </c>
      <c r="Q1612">
        <v>3.08</v>
      </c>
      <c r="R1612">
        <v>2.4</v>
      </c>
      <c r="S1612">
        <v>3.69</v>
      </c>
      <c r="T1612">
        <v>3.3</v>
      </c>
      <c r="U1612" t="str">
        <f t="shared" si="25"/>
        <v>AWAY STRONGER</v>
      </c>
      <c r="V1612" t="str" cm="1">
        <f t="array" ref="V1612">_xlfn.IFS(N1612="H","HOME WIN",N1612="D","DRAW",N1612="A","AWAY WIN")</f>
        <v>HOME WIN</v>
      </c>
    </row>
    <row r="1613" spans="1:22" x14ac:dyDescent="0.45">
      <c r="A1613" t="s">
        <v>20</v>
      </c>
      <c r="B1613" s="2">
        <v>42182</v>
      </c>
      <c r="C1613" s="1">
        <v>0.70833333333333337</v>
      </c>
      <c r="D1613" t="s">
        <v>30</v>
      </c>
      <c r="E1613" t="s">
        <v>25</v>
      </c>
      <c r="F1613">
        <v>1490.55</v>
      </c>
      <c r="G1613">
        <v>1446.67</v>
      </c>
      <c r="H1613">
        <v>9</v>
      </c>
      <c r="I1613">
        <v>13</v>
      </c>
      <c r="J1613">
        <v>7</v>
      </c>
      <c r="K1613">
        <v>8</v>
      </c>
      <c r="L1613">
        <v>1</v>
      </c>
      <c r="M1613">
        <v>1</v>
      </c>
      <c r="N1613" t="s">
        <v>28</v>
      </c>
      <c r="O1613">
        <v>1.81</v>
      </c>
      <c r="P1613">
        <v>3.71</v>
      </c>
      <c r="Q1613">
        <v>4.09</v>
      </c>
      <c r="R1613">
        <v>1.9</v>
      </c>
      <c r="S1613">
        <v>4.0999999999999996</v>
      </c>
      <c r="T1613">
        <v>4.5</v>
      </c>
      <c r="U1613" t="str">
        <f t="shared" si="25"/>
        <v>HOME STRONGER</v>
      </c>
      <c r="V1613" t="str" cm="1">
        <f t="array" ref="V1613">_xlfn.IFS(N1613="H","HOME WIN",N1613="D","DRAW",N1613="A","AWAY WIN")</f>
        <v>DRAW</v>
      </c>
    </row>
    <row r="1614" spans="1:22" x14ac:dyDescent="0.45">
      <c r="A1614" t="s">
        <v>20</v>
      </c>
      <c r="B1614" s="2">
        <v>42182</v>
      </c>
      <c r="C1614" s="1">
        <v>0.79166666666666663</v>
      </c>
      <c r="D1614" t="s">
        <v>22</v>
      </c>
      <c r="E1614" t="s">
        <v>58</v>
      </c>
      <c r="F1614">
        <v>1306.23</v>
      </c>
      <c r="G1614">
        <v>1369.47</v>
      </c>
      <c r="H1614">
        <v>5</v>
      </c>
      <c r="I1614">
        <v>6</v>
      </c>
      <c r="J1614">
        <v>6</v>
      </c>
      <c r="K1614">
        <v>9</v>
      </c>
      <c r="L1614">
        <v>3</v>
      </c>
      <c r="M1614">
        <v>2</v>
      </c>
      <c r="N1614" t="s">
        <v>23</v>
      </c>
      <c r="O1614">
        <v>2.21</v>
      </c>
      <c r="P1614">
        <v>3.47</v>
      </c>
      <c r="Q1614">
        <v>3.07</v>
      </c>
      <c r="R1614">
        <v>2.33</v>
      </c>
      <c r="S1614">
        <v>3.9</v>
      </c>
      <c r="T1614">
        <v>3.25</v>
      </c>
      <c r="U1614" t="str">
        <f t="shared" si="25"/>
        <v>AWAY STRONGER</v>
      </c>
      <c r="V1614" t="str" cm="1">
        <f t="array" ref="V1614">_xlfn.IFS(N1614="H","HOME WIN",N1614="D","DRAW",N1614="A","AWAY WIN")</f>
        <v>HOME WIN</v>
      </c>
    </row>
    <row r="1615" spans="1:22" x14ac:dyDescent="0.45">
      <c r="A1615" t="s">
        <v>20</v>
      </c>
      <c r="B1615" s="2">
        <v>42183</v>
      </c>
      <c r="C1615" s="1">
        <v>0.70833333333333337</v>
      </c>
      <c r="D1615" t="s">
        <v>103</v>
      </c>
      <c r="E1615" t="s">
        <v>104</v>
      </c>
      <c r="F1615">
        <v>1183.53</v>
      </c>
      <c r="G1615">
        <v>1145.92</v>
      </c>
      <c r="H1615">
        <v>4</v>
      </c>
      <c r="I1615">
        <v>4</v>
      </c>
      <c r="J1615">
        <v>4</v>
      </c>
      <c r="K1615">
        <v>4</v>
      </c>
      <c r="L1615">
        <v>2</v>
      </c>
      <c r="M1615">
        <v>2</v>
      </c>
      <c r="N1615" t="s">
        <v>28</v>
      </c>
      <c r="O1615">
        <v>1.85</v>
      </c>
      <c r="P1615">
        <v>3.7</v>
      </c>
      <c r="Q1615">
        <v>3.92</v>
      </c>
      <c r="R1615">
        <v>1.92</v>
      </c>
      <c r="S1615">
        <v>4.1500000000000004</v>
      </c>
      <c r="T1615">
        <v>4.3</v>
      </c>
      <c r="U1615" t="str">
        <f t="shared" si="25"/>
        <v>HOME STRONGER</v>
      </c>
      <c r="V1615" t="str" cm="1">
        <f t="array" ref="V1615">_xlfn.IFS(N1615="H","HOME WIN",N1615="D","DRAW",N1615="A","AWAY WIN")</f>
        <v>DRAW</v>
      </c>
    </row>
    <row r="1616" spans="1:22" x14ac:dyDescent="0.45">
      <c r="A1616" t="s">
        <v>20</v>
      </c>
      <c r="B1616" s="2">
        <v>42183</v>
      </c>
      <c r="C1616" s="1">
        <v>0.70833333333333337</v>
      </c>
      <c r="D1616" t="s">
        <v>49</v>
      </c>
      <c r="E1616" t="s">
        <v>24</v>
      </c>
      <c r="F1616">
        <v>1232.94</v>
      </c>
      <c r="G1616">
        <v>1269.45</v>
      </c>
      <c r="H1616">
        <v>1</v>
      </c>
      <c r="I1616">
        <v>2</v>
      </c>
      <c r="J1616">
        <v>2</v>
      </c>
      <c r="K1616">
        <v>6</v>
      </c>
      <c r="L1616">
        <v>2</v>
      </c>
      <c r="M1616">
        <v>0</v>
      </c>
      <c r="N1616" t="s">
        <v>23</v>
      </c>
      <c r="O1616">
        <v>1.9</v>
      </c>
      <c r="P1616">
        <v>3.54</v>
      </c>
      <c r="Q1616">
        <v>3.92</v>
      </c>
      <c r="R1616">
        <v>2.04</v>
      </c>
      <c r="S1616">
        <v>3.8</v>
      </c>
      <c r="T1616">
        <v>4.3</v>
      </c>
      <c r="U1616" t="str">
        <f t="shared" si="25"/>
        <v>AWAY STRONGER</v>
      </c>
      <c r="V1616" t="str" cm="1">
        <f t="array" ref="V1616">_xlfn.IFS(N1616="H","HOME WIN",N1616="D","DRAW",N1616="A","AWAY WIN")</f>
        <v>HOME WIN</v>
      </c>
    </row>
    <row r="1617" spans="1:22" x14ac:dyDescent="0.45">
      <c r="A1617" t="s">
        <v>61</v>
      </c>
      <c r="B1617" s="2">
        <v>42188</v>
      </c>
      <c r="C1617" s="1">
        <v>0.60416666666666663</v>
      </c>
      <c r="D1617" t="s">
        <v>77</v>
      </c>
      <c r="E1617" t="s">
        <v>94</v>
      </c>
      <c r="F1617">
        <v>1366.71</v>
      </c>
      <c r="G1617">
        <v>1305.8599999999999</v>
      </c>
      <c r="H1617">
        <v>4</v>
      </c>
      <c r="I1617">
        <v>4</v>
      </c>
      <c r="J1617">
        <v>4</v>
      </c>
      <c r="K1617">
        <v>7</v>
      </c>
      <c r="L1617">
        <v>0</v>
      </c>
      <c r="M1617">
        <v>1</v>
      </c>
      <c r="N1617" t="s">
        <v>34</v>
      </c>
      <c r="O1617">
        <v>1.72</v>
      </c>
      <c r="P1617">
        <v>3.46</v>
      </c>
      <c r="Q1617">
        <v>4.97</v>
      </c>
      <c r="R1617">
        <v>1.85</v>
      </c>
      <c r="S1617">
        <v>3.76</v>
      </c>
      <c r="T1617">
        <v>5.3</v>
      </c>
      <c r="U1617" t="str">
        <f t="shared" si="25"/>
        <v>HOME STRONGER</v>
      </c>
      <c r="V1617" t="str" cm="1">
        <f t="array" ref="V1617">_xlfn.IFS(N1617="H","HOME WIN",N1617="D","DRAW",N1617="A","AWAY WIN")</f>
        <v>AWAY WIN</v>
      </c>
    </row>
    <row r="1618" spans="1:22" x14ac:dyDescent="0.45">
      <c r="A1618" t="s">
        <v>35</v>
      </c>
      <c r="B1618" s="2">
        <v>42188</v>
      </c>
      <c r="C1618" s="1">
        <v>0.72916666666666663</v>
      </c>
      <c r="D1618" t="s">
        <v>39</v>
      </c>
      <c r="E1618" t="s">
        <v>100</v>
      </c>
      <c r="F1618">
        <v>1640.92</v>
      </c>
      <c r="G1618">
        <v>1435.33</v>
      </c>
      <c r="H1618">
        <v>5</v>
      </c>
      <c r="I1618">
        <v>7</v>
      </c>
      <c r="J1618">
        <v>6</v>
      </c>
      <c r="K1618">
        <v>10</v>
      </c>
      <c r="L1618">
        <v>0</v>
      </c>
      <c r="M1618">
        <v>1</v>
      </c>
      <c r="N1618" t="s">
        <v>34</v>
      </c>
      <c r="O1618">
        <v>1.21</v>
      </c>
      <c r="P1618">
        <v>6.52</v>
      </c>
      <c r="Q1618">
        <v>11.44</v>
      </c>
      <c r="R1618">
        <v>1.25</v>
      </c>
      <c r="S1618">
        <v>8.4</v>
      </c>
      <c r="T1618">
        <v>15</v>
      </c>
      <c r="U1618" t="str">
        <f t="shared" si="25"/>
        <v>HOME STRONGER</v>
      </c>
      <c r="V1618" t="str" cm="1">
        <f t="array" ref="V1618">_xlfn.IFS(N1618="H","HOME WIN",N1618="D","DRAW",N1618="A","AWAY WIN")</f>
        <v>AWAY WIN</v>
      </c>
    </row>
    <row r="1619" spans="1:22" x14ac:dyDescent="0.45">
      <c r="A1619" t="s">
        <v>20</v>
      </c>
      <c r="B1619" s="2">
        <v>42189</v>
      </c>
      <c r="C1619" s="1">
        <v>0.75</v>
      </c>
      <c r="D1619" t="s">
        <v>29</v>
      </c>
      <c r="E1619" t="s">
        <v>88</v>
      </c>
      <c r="F1619">
        <v>1332.83</v>
      </c>
      <c r="G1619">
        <v>1257.1600000000001</v>
      </c>
      <c r="H1619">
        <v>2</v>
      </c>
      <c r="I1619">
        <v>8</v>
      </c>
      <c r="J1619">
        <v>7</v>
      </c>
      <c r="K1619">
        <v>7</v>
      </c>
      <c r="L1619">
        <v>1</v>
      </c>
      <c r="M1619">
        <v>1</v>
      </c>
      <c r="N1619" t="s">
        <v>28</v>
      </c>
      <c r="O1619">
        <v>1.66</v>
      </c>
      <c r="P1619">
        <v>3.82</v>
      </c>
      <c r="Q1619">
        <v>5.01</v>
      </c>
      <c r="R1619">
        <v>1.73</v>
      </c>
      <c r="S1619">
        <v>4.3</v>
      </c>
      <c r="T1619">
        <v>5.86</v>
      </c>
      <c r="U1619" t="str">
        <f t="shared" si="25"/>
        <v>HOME STRONGER</v>
      </c>
      <c r="V1619" t="str" cm="1">
        <f t="array" ref="V1619">_xlfn.IFS(N1619="H","HOME WIN",N1619="D","DRAW",N1619="A","AWAY WIN")</f>
        <v>DRAW</v>
      </c>
    </row>
    <row r="1620" spans="1:22" x14ac:dyDescent="0.45">
      <c r="A1620" t="s">
        <v>31</v>
      </c>
      <c r="B1620" s="2">
        <v>42189</v>
      </c>
      <c r="C1620" s="1">
        <v>0.75</v>
      </c>
      <c r="D1620" t="s">
        <v>44</v>
      </c>
      <c r="E1620" t="s">
        <v>93</v>
      </c>
      <c r="F1620">
        <v>1356.78</v>
      </c>
      <c r="G1620">
        <v>1305.5899999999999</v>
      </c>
      <c r="H1620">
        <v>1</v>
      </c>
      <c r="I1620">
        <v>5</v>
      </c>
      <c r="J1620">
        <v>2</v>
      </c>
      <c r="K1620">
        <v>5</v>
      </c>
      <c r="L1620">
        <v>1</v>
      </c>
      <c r="M1620">
        <v>2</v>
      </c>
      <c r="N1620" t="s">
        <v>34</v>
      </c>
      <c r="O1620">
        <v>1.86</v>
      </c>
      <c r="P1620">
        <v>3.39</v>
      </c>
      <c r="Q1620">
        <v>4.25</v>
      </c>
      <c r="R1620">
        <v>1.95</v>
      </c>
      <c r="S1620">
        <v>3.5</v>
      </c>
      <c r="T1620">
        <v>5</v>
      </c>
      <c r="U1620" t="str">
        <f t="shared" si="25"/>
        <v>HOME STRONGER</v>
      </c>
      <c r="V1620" t="str" cm="1">
        <f t="array" ref="V1620">_xlfn.IFS(N1620="H","HOME WIN",N1620="D","DRAW",N1620="A","AWAY WIN")</f>
        <v>AWAY WIN</v>
      </c>
    </row>
    <row r="1621" spans="1:22" x14ac:dyDescent="0.45">
      <c r="A1621" t="s">
        <v>41</v>
      </c>
      <c r="B1621" s="2">
        <v>42191</v>
      </c>
      <c r="C1621" s="1">
        <v>0.58333333333333337</v>
      </c>
      <c r="D1621" t="s">
        <v>71</v>
      </c>
      <c r="E1621" t="s">
        <v>54</v>
      </c>
      <c r="F1621">
        <v>1238.25</v>
      </c>
      <c r="G1621">
        <v>1341.77</v>
      </c>
      <c r="H1621">
        <v>1</v>
      </c>
      <c r="I1621">
        <v>2</v>
      </c>
      <c r="J1621">
        <v>6</v>
      </c>
      <c r="K1621">
        <v>7</v>
      </c>
      <c r="L1621">
        <v>1</v>
      </c>
      <c r="M1621">
        <v>1</v>
      </c>
      <c r="N1621" t="s">
        <v>28</v>
      </c>
      <c r="O1621">
        <v>2.2000000000000002</v>
      </c>
      <c r="P1621">
        <v>3.32</v>
      </c>
      <c r="Q1621">
        <v>3.21</v>
      </c>
      <c r="R1621">
        <v>2.41</v>
      </c>
      <c r="S1621">
        <v>3.58</v>
      </c>
      <c r="T1621">
        <v>3.6</v>
      </c>
      <c r="U1621" t="str">
        <f t="shared" si="25"/>
        <v>AWAY STRONGER</v>
      </c>
      <c r="V1621" t="str" cm="1">
        <f t="array" ref="V1621">_xlfn.IFS(N1621="H","HOME WIN",N1621="D","DRAW",N1621="A","AWAY WIN")</f>
        <v>DRAW</v>
      </c>
    </row>
    <row r="1622" spans="1:22" x14ac:dyDescent="0.45">
      <c r="A1622" t="s">
        <v>31</v>
      </c>
      <c r="B1622" s="2">
        <v>42191</v>
      </c>
      <c r="C1622" s="1">
        <v>0.625</v>
      </c>
      <c r="D1622" t="s">
        <v>68</v>
      </c>
      <c r="E1622" t="s">
        <v>56</v>
      </c>
      <c r="F1622">
        <v>1433.76</v>
      </c>
      <c r="G1622">
        <v>1370.28</v>
      </c>
      <c r="H1622">
        <v>7</v>
      </c>
      <c r="I1622">
        <v>10</v>
      </c>
      <c r="J1622">
        <v>6</v>
      </c>
      <c r="K1622">
        <v>9</v>
      </c>
      <c r="L1622">
        <v>1</v>
      </c>
      <c r="M1622">
        <v>0</v>
      </c>
      <c r="N1622" t="s">
        <v>23</v>
      </c>
      <c r="O1622">
        <v>1.88</v>
      </c>
      <c r="P1622">
        <v>3.7</v>
      </c>
      <c r="Q1622">
        <v>3.77</v>
      </c>
      <c r="R1622">
        <v>1.97</v>
      </c>
      <c r="S1622">
        <v>4.03</v>
      </c>
      <c r="T1622">
        <v>4</v>
      </c>
      <c r="U1622" t="str">
        <f t="shared" si="25"/>
        <v>HOME STRONGER</v>
      </c>
      <c r="V1622" t="str" cm="1">
        <f t="array" ref="V1622">_xlfn.IFS(N1622="H","HOME WIN",N1622="D","DRAW",N1622="A","AWAY WIN")</f>
        <v>HOME WIN</v>
      </c>
    </row>
    <row r="1623" spans="1:22" x14ac:dyDescent="0.45">
      <c r="A1623" t="s">
        <v>31</v>
      </c>
      <c r="B1623" s="2">
        <v>42191</v>
      </c>
      <c r="C1623" s="1">
        <v>0.625</v>
      </c>
      <c r="D1623" t="s">
        <v>57</v>
      </c>
      <c r="E1623" t="s">
        <v>45</v>
      </c>
      <c r="F1623">
        <v>1445.05</v>
      </c>
      <c r="G1623">
        <v>1402.84</v>
      </c>
      <c r="H1623">
        <v>5</v>
      </c>
      <c r="I1623">
        <v>11</v>
      </c>
      <c r="J1623">
        <v>3</v>
      </c>
      <c r="K1623">
        <v>6</v>
      </c>
      <c r="L1623">
        <v>0</v>
      </c>
      <c r="M1623">
        <v>1</v>
      </c>
      <c r="N1623" t="s">
        <v>34</v>
      </c>
      <c r="O1623">
        <v>1.65</v>
      </c>
      <c r="P1623">
        <v>4.01</v>
      </c>
      <c r="Q1623">
        <v>4.76</v>
      </c>
      <c r="R1623">
        <v>1.73</v>
      </c>
      <c r="S1623">
        <v>4.4000000000000004</v>
      </c>
      <c r="T1623">
        <v>5.8</v>
      </c>
      <c r="U1623" t="str">
        <f t="shared" si="25"/>
        <v>HOME STRONGER</v>
      </c>
      <c r="V1623" t="str" cm="1">
        <f t="array" ref="V1623">_xlfn.IFS(N1623="H","HOME WIN",N1623="D","DRAW",N1623="A","AWAY WIN")</f>
        <v>AWAY WIN</v>
      </c>
    </row>
    <row r="1624" spans="1:22" x14ac:dyDescent="0.45">
      <c r="A1624" t="s">
        <v>31</v>
      </c>
      <c r="B1624" s="2">
        <v>42191</v>
      </c>
      <c r="C1624" s="1">
        <v>0.625</v>
      </c>
      <c r="D1624" t="s">
        <v>93</v>
      </c>
      <c r="E1624" t="s">
        <v>32</v>
      </c>
      <c r="F1624">
        <v>1305.5899999999999</v>
      </c>
      <c r="G1624">
        <v>1229.52</v>
      </c>
      <c r="H1624">
        <v>4</v>
      </c>
      <c r="I1624">
        <v>8</v>
      </c>
      <c r="J1624">
        <v>1</v>
      </c>
      <c r="K1624">
        <v>2</v>
      </c>
      <c r="L1624">
        <v>3</v>
      </c>
      <c r="M1624">
        <v>1</v>
      </c>
      <c r="N1624" t="s">
        <v>23</v>
      </c>
      <c r="O1624">
        <v>1.98</v>
      </c>
      <c r="P1624">
        <v>3.56</v>
      </c>
      <c r="Q1624">
        <v>3.61</v>
      </c>
      <c r="R1624">
        <v>2.15</v>
      </c>
      <c r="S1624">
        <v>3.78</v>
      </c>
      <c r="T1624">
        <v>4</v>
      </c>
      <c r="U1624" t="str">
        <f t="shared" si="25"/>
        <v>HOME STRONGER</v>
      </c>
      <c r="V1624" t="str" cm="1">
        <f t="array" ref="V1624">_xlfn.IFS(N1624="H","HOME WIN",N1624="D","DRAW",N1624="A","AWAY WIN")</f>
        <v>HOME WIN</v>
      </c>
    </row>
    <row r="1625" spans="1:22" x14ac:dyDescent="0.45">
      <c r="A1625" t="s">
        <v>41</v>
      </c>
      <c r="B1625" s="2">
        <v>42191</v>
      </c>
      <c r="C1625" s="1">
        <v>0.6875</v>
      </c>
      <c r="D1625" t="s">
        <v>51</v>
      </c>
      <c r="E1625" t="s">
        <v>43</v>
      </c>
      <c r="F1625">
        <v>1455.94</v>
      </c>
      <c r="G1625">
        <v>1319.89</v>
      </c>
      <c r="H1625">
        <v>7</v>
      </c>
      <c r="I1625">
        <v>11</v>
      </c>
      <c r="J1625">
        <v>4</v>
      </c>
      <c r="K1625">
        <v>10</v>
      </c>
      <c r="L1625">
        <v>5</v>
      </c>
      <c r="M1625">
        <v>1</v>
      </c>
      <c r="N1625" t="s">
        <v>23</v>
      </c>
      <c r="O1625">
        <v>1.28</v>
      </c>
      <c r="P1625">
        <v>5.38</v>
      </c>
      <c r="Q1625">
        <v>10.27</v>
      </c>
      <c r="R1625">
        <v>1.33</v>
      </c>
      <c r="S1625">
        <v>6.4</v>
      </c>
      <c r="T1625">
        <v>13</v>
      </c>
      <c r="U1625" t="str">
        <f t="shared" si="25"/>
        <v>HOME STRONGER</v>
      </c>
      <c r="V1625" t="str" cm="1">
        <f t="array" ref="V1625">_xlfn.IFS(N1625="H","HOME WIN",N1625="D","DRAW",N1625="A","AWAY WIN")</f>
        <v>HOME WIN</v>
      </c>
    </row>
    <row r="1626" spans="1:22" x14ac:dyDescent="0.45">
      <c r="A1626" t="s">
        <v>20</v>
      </c>
      <c r="B1626" s="2">
        <v>42191</v>
      </c>
      <c r="C1626" s="1">
        <v>0.70833333333333337</v>
      </c>
      <c r="D1626" t="s">
        <v>48</v>
      </c>
      <c r="E1626" t="s">
        <v>24</v>
      </c>
      <c r="F1626">
        <v>1299.8399999999999</v>
      </c>
      <c r="G1626">
        <v>1255.3499999999999</v>
      </c>
      <c r="H1626">
        <v>1</v>
      </c>
      <c r="I1626">
        <v>2</v>
      </c>
      <c r="J1626">
        <v>2</v>
      </c>
      <c r="K1626">
        <v>5</v>
      </c>
      <c r="L1626">
        <v>2</v>
      </c>
      <c r="M1626">
        <v>1</v>
      </c>
      <c r="N1626" t="s">
        <v>23</v>
      </c>
      <c r="O1626">
        <v>2.0099999999999998</v>
      </c>
      <c r="P1626">
        <v>3.5</v>
      </c>
      <c r="Q1626">
        <v>3.52</v>
      </c>
      <c r="R1626">
        <v>2.1</v>
      </c>
      <c r="S1626">
        <v>3.75</v>
      </c>
      <c r="T1626">
        <v>3.96</v>
      </c>
      <c r="U1626" t="str">
        <f t="shared" si="25"/>
        <v>HOME STRONGER</v>
      </c>
      <c r="V1626" t="str" cm="1">
        <f t="array" ref="V1626">_xlfn.IFS(N1626="H","HOME WIN",N1626="D","DRAW",N1626="A","AWAY WIN")</f>
        <v>HOME WIN</v>
      </c>
    </row>
    <row r="1627" spans="1:22" x14ac:dyDescent="0.45">
      <c r="A1627" t="s">
        <v>20</v>
      </c>
      <c r="B1627" s="2">
        <v>42191</v>
      </c>
      <c r="C1627" s="1">
        <v>0.70833333333333337</v>
      </c>
      <c r="D1627" t="s">
        <v>88</v>
      </c>
      <c r="E1627" t="s">
        <v>58</v>
      </c>
      <c r="F1627">
        <v>1257.1600000000001</v>
      </c>
      <c r="G1627">
        <v>1365.22</v>
      </c>
      <c r="H1627">
        <v>5</v>
      </c>
      <c r="I1627">
        <v>8</v>
      </c>
      <c r="J1627">
        <v>3</v>
      </c>
      <c r="K1627">
        <v>6</v>
      </c>
      <c r="L1627">
        <v>0</v>
      </c>
      <c r="M1627">
        <v>1</v>
      </c>
      <c r="N1627" t="s">
        <v>34</v>
      </c>
      <c r="O1627">
        <v>3.14</v>
      </c>
      <c r="P1627">
        <v>3.55</v>
      </c>
      <c r="Q1627">
        <v>2.15</v>
      </c>
      <c r="R1627">
        <v>3.4</v>
      </c>
      <c r="S1627">
        <v>3.8</v>
      </c>
      <c r="T1627">
        <v>2.23</v>
      </c>
      <c r="U1627" t="str">
        <f t="shared" si="25"/>
        <v>AWAY STRONGER</v>
      </c>
      <c r="V1627" t="str" cm="1">
        <f t="array" ref="V1627">_xlfn.IFS(N1627="H","HOME WIN",N1627="D","DRAW",N1627="A","AWAY WIN")</f>
        <v>AWAY WIN</v>
      </c>
    </row>
    <row r="1628" spans="1:22" x14ac:dyDescent="0.45">
      <c r="A1628" t="s">
        <v>20</v>
      </c>
      <c r="B1628" s="2">
        <v>42191</v>
      </c>
      <c r="C1628" s="1">
        <v>0.79166666666666663</v>
      </c>
      <c r="D1628" t="s">
        <v>29</v>
      </c>
      <c r="E1628" t="s">
        <v>59</v>
      </c>
      <c r="F1628">
        <v>1332.83</v>
      </c>
      <c r="G1628">
        <v>1338.26</v>
      </c>
      <c r="H1628">
        <v>3</v>
      </c>
      <c r="I1628">
        <v>6</v>
      </c>
      <c r="J1628">
        <v>6</v>
      </c>
      <c r="K1628">
        <v>9</v>
      </c>
      <c r="L1628">
        <v>2</v>
      </c>
      <c r="M1628">
        <v>1</v>
      </c>
      <c r="N1628" t="s">
        <v>23</v>
      </c>
      <c r="O1628">
        <v>2.5099999999999998</v>
      </c>
      <c r="P1628">
        <v>3.39</v>
      </c>
      <c r="Q1628">
        <v>2.69</v>
      </c>
      <c r="R1628">
        <v>2.62</v>
      </c>
      <c r="S1628">
        <v>3.7</v>
      </c>
      <c r="T1628">
        <v>2.91</v>
      </c>
      <c r="U1628" t="str">
        <f t="shared" si="25"/>
        <v>AWAY STRONGER</v>
      </c>
      <c r="V1628" t="str" cm="1">
        <f t="array" ref="V1628">_xlfn.IFS(N1628="H","HOME WIN",N1628="D","DRAW",N1628="A","AWAY WIN")</f>
        <v>HOME WIN</v>
      </c>
    </row>
    <row r="1629" spans="1:22" x14ac:dyDescent="0.45">
      <c r="A1629" t="s">
        <v>61</v>
      </c>
      <c r="B1629" s="2">
        <v>42193</v>
      </c>
      <c r="C1629" s="1">
        <v>0.70833333333333337</v>
      </c>
      <c r="D1629" t="s">
        <v>90</v>
      </c>
      <c r="E1629" t="s">
        <v>85</v>
      </c>
      <c r="F1629">
        <v>1361.54</v>
      </c>
      <c r="G1629">
        <v>1315.51</v>
      </c>
      <c r="H1629">
        <v>7</v>
      </c>
      <c r="I1629">
        <v>13</v>
      </c>
      <c r="J1629">
        <v>4</v>
      </c>
      <c r="K1629">
        <v>8</v>
      </c>
      <c r="L1629">
        <v>1</v>
      </c>
      <c r="M1629">
        <v>2</v>
      </c>
      <c r="N1629" t="s">
        <v>34</v>
      </c>
      <c r="O1629">
        <v>1.67</v>
      </c>
      <c r="P1629">
        <v>3.62</v>
      </c>
      <c r="Q1629">
        <v>5.04</v>
      </c>
      <c r="R1629">
        <v>1.74</v>
      </c>
      <c r="S1629">
        <v>4</v>
      </c>
      <c r="T1629">
        <v>5.9</v>
      </c>
      <c r="U1629" t="str">
        <f t="shared" si="25"/>
        <v>HOME STRONGER</v>
      </c>
      <c r="V1629" t="str" cm="1">
        <f t="array" ref="V1629">_xlfn.IFS(N1629="H","HOME WIN",N1629="D","DRAW",N1629="A","AWAY WIN")</f>
        <v>AWAY WIN</v>
      </c>
    </row>
    <row r="1630" spans="1:22" x14ac:dyDescent="0.45">
      <c r="A1630" t="s">
        <v>31</v>
      </c>
      <c r="B1630" s="2">
        <v>42193</v>
      </c>
      <c r="C1630" s="1">
        <v>0.70833333333333337</v>
      </c>
      <c r="D1630" t="s">
        <v>44</v>
      </c>
      <c r="E1630" t="s">
        <v>33</v>
      </c>
      <c r="F1630">
        <v>1356.78</v>
      </c>
      <c r="G1630">
        <v>1282.54</v>
      </c>
      <c r="H1630">
        <v>0</v>
      </c>
      <c r="I1630">
        <v>1</v>
      </c>
      <c r="J1630">
        <v>3</v>
      </c>
      <c r="K1630">
        <v>7</v>
      </c>
      <c r="L1630">
        <v>2</v>
      </c>
      <c r="M1630">
        <v>2</v>
      </c>
      <c r="N1630" t="s">
        <v>28</v>
      </c>
      <c r="O1630">
        <v>2.06</v>
      </c>
      <c r="P1630">
        <v>3.43</v>
      </c>
      <c r="Q1630">
        <v>3.45</v>
      </c>
      <c r="R1630">
        <v>2.19</v>
      </c>
      <c r="S1630">
        <v>3.6</v>
      </c>
      <c r="T1630">
        <v>4</v>
      </c>
      <c r="U1630" t="str">
        <f t="shared" si="25"/>
        <v>HOME STRONGER</v>
      </c>
      <c r="V1630" t="str" cm="1">
        <f t="array" ref="V1630">_xlfn.IFS(N1630="H","HOME WIN",N1630="D","DRAW",N1630="A","AWAY WIN")</f>
        <v>DRAW</v>
      </c>
    </row>
    <row r="1631" spans="1:22" x14ac:dyDescent="0.45">
      <c r="A1631" t="s">
        <v>20</v>
      </c>
      <c r="B1631" s="2">
        <v>42193</v>
      </c>
      <c r="C1631" s="1">
        <v>0.75</v>
      </c>
      <c r="D1631" t="s">
        <v>104</v>
      </c>
      <c r="E1631" t="s">
        <v>103</v>
      </c>
      <c r="F1631">
        <v>1152.29</v>
      </c>
      <c r="G1631">
        <v>1184.67</v>
      </c>
      <c r="H1631">
        <v>2</v>
      </c>
      <c r="I1631">
        <v>5</v>
      </c>
      <c r="J1631">
        <v>3</v>
      </c>
      <c r="K1631">
        <v>6</v>
      </c>
      <c r="L1631">
        <v>2</v>
      </c>
      <c r="M1631">
        <v>1</v>
      </c>
      <c r="N1631" t="s">
        <v>23</v>
      </c>
      <c r="O1631">
        <v>2.33</v>
      </c>
      <c r="P1631">
        <v>3.51</v>
      </c>
      <c r="Q1631">
        <v>2.84</v>
      </c>
      <c r="R1631">
        <v>2.44</v>
      </c>
      <c r="S1631">
        <v>3.78</v>
      </c>
      <c r="T1631">
        <v>3.1</v>
      </c>
      <c r="U1631" t="str">
        <f t="shared" si="25"/>
        <v>AWAY STRONGER</v>
      </c>
      <c r="V1631" t="str" cm="1">
        <f t="array" ref="V1631">_xlfn.IFS(N1631="H","HOME WIN",N1631="D","DRAW",N1631="A","AWAY WIN")</f>
        <v>HOME WIN</v>
      </c>
    </row>
    <row r="1632" spans="1:22" x14ac:dyDescent="0.45">
      <c r="A1632" t="s">
        <v>20</v>
      </c>
      <c r="B1632" s="2">
        <v>42193</v>
      </c>
      <c r="C1632" s="1">
        <v>0.75</v>
      </c>
      <c r="D1632" t="s">
        <v>40</v>
      </c>
      <c r="E1632" t="s">
        <v>49</v>
      </c>
      <c r="F1632">
        <v>1325.27</v>
      </c>
      <c r="G1632">
        <v>1239.3900000000001</v>
      </c>
      <c r="H1632">
        <v>1</v>
      </c>
      <c r="I1632">
        <v>7</v>
      </c>
      <c r="J1632">
        <v>3</v>
      </c>
      <c r="K1632">
        <v>5</v>
      </c>
      <c r="L1632">
        <v>1</v>
      </c>
      <c r="M1632">
        <v>0</v>
      </c>
      <c r="N1632" t="s">
        <v>23</v>
      </c>
      <c r="O1632">
        <v>1.63</v>
      </c>
      <c r="P1632">
        <v>4.07</v>
      </c>
      <c r="Q1632">
        <v>4.87</v>
      </c>
      <c r="R1632">
        <v>1.71</v>
      </c>
      <c r="S1632">
        <v>4.55</v>
      </c>
      <c r="T1632">
        <v>5.8</v>
      </c>
      <c r="U1632" t="str">
        <f t="shared" si="25"/>
        <v>HOME STRONGER</v>
      </c>
      <c r="V1632" t="str" cm="1">
        <f t="array" ref="V1632">_xlfn.IFS(N1632="H","HOME WIN",N1632="D","DRAW",N1632="A","AWAY WIN")</f>
        <v>HOME WIN</v>
      </c>
    </row>
    <row r="1633" spans="1:22" x14ac:dyDescent="0.45">
      <c r="A1633" t="s">
        <v>31</v>
      </c>
      <c r="B1633" s="2">
        <v>42196</v>
      </c>
      <c r="C1633" s="1">
        <v>0.625</v>
      </c>
      <c r="D1633" t="s">
        <v>99</v>
      </c>
      <c r="E1633" t="s">
        <v>56</v>
      </c>
      <c r="F1633">
        <v>1343.64</v>
      </c>
      <c r="G1633">
        <v>1370.28</v>
      </c>
      <c r="H1633">
        <v>1</v>
      </c>
      <c r="I1633">
        <v>4</v>
      </c>
      <c r="J1633">
        <v>3</v>
      </c>
      <c r="K1633">
        <v>9</v>
      </c>
      <c r="L1633">
        <v>0</v>
      </c>
      <c r="M1633">
        <v>1</v>
      </c>
      <c r="N1633" t="s">
        <v>34</v>
      </c>
      <c r="O1633">
        <v>3.82</v>
      </c>
      <c r="P1633">
        <v>3.24</v>
      </c>
      <c r="Q1633">
        <v>2.02</v>
      </c>
      <c r="R1633">
        <v>4.1500000000000004</v>
      </c>
      <c r="S1633">
        <v>3.5</v>
      </c>
      <c r="T1633">
        <v>2.12</v>
      </c>
      <c r="U1633" t="str">
        <f t="shared" si="25"/>
        <v>AWAY STRONGER</v>
      </c>
      <c r="V1633" t="str" cm="1">
        <f t="array" ref="V1633">_xlfn.IFS(N1633="H","HOME WIN",N1633="D","DRAW",N1633="A","AWAY WIN")</f>
        <v>AWAY WIN</v>
      </c>
    </row>
    <row r="1634" spans="1:22" x14ac:dyDescent="0.45">
      <c r="A1634" t="s">
        <v>35</v>
      </c>
      <c r="B1634" s="2">
        <v>42196</v>
      </c>
      <c r="C1634" s="1">
        <v>0.72916666666666663</v>
      </c>
      <c r="D1634" t="s">
        <v>47</v>
      </c>
      <c r="E1634" t="s">
        <v>100</v>
      </c>
      <c r="F1634">
        <v>1360.93</v>
      </c>
      <c r="G1634">
        <v>1435.33</v>
      </c>
      <c r="H1634">
        <v>4</v>
      </c>
      <c r="I1634">
        <v>8</v>
      </c>
      <c r="J1634">
        <v>9</v>
      </c>
      <c r="K1634">
        <v>10</v>
      </c>
      <c r="L1634">
        <v>1</v>
      </c>
      <c r="M1634">
        <v>1</v>
      </c>
      <c r="N1634" t="s">
        <v>28</v>
      </c>
      <c r="O1634">
        <v>2.25</v>
      </c>
      <c r="P1634">
        <v>3.37</v>
      </c>
      <c r="Q1634">
        <v>3.05</v>
      </c>
      <c r="R1634">
        <v>2.38</v>
      </c>
      <c r="S1634">
        <v>3.6</v>
      </c>
      <c r="T1634">
        <v>3.25</v>
      </c>
      <c r="U1634" t="str">
        <f t="shared" si="25"/>
        <v>AWAY STRONGER</v>
      </c>
      <c r="V1634" t="str" cm="1">
        <f t="array" ref="V1634">_xlfn.IFS(N1634="H","HOME WIN",N1634="D","DRAW",N1634="A","AWAY WIN")</f>
        <v>DRAW</v>
      </c>
    </row>
    <row r="1635" spans="1:22" x14ac:dyDescent="0.45">
      <c r="A1635" t="s">
        <v>35</v>
      </c>
      <c r="B1635" s="2">
        <v>42196</v>
      </c>
      <c r="C1635" s="1">
        <v>0.72916666666666663</v>
      </c>
      <c r="D1635" t="s">
        <v>37</v>
      </c>
      <c r="E1635" t="s">
        <v>36</v>
      </c>
      <c r="F1635">
        <v>1491.33</v>
      </c>
      <c r="G1635">
        <v>1415.97</v>
      </c>
      <c r="H1635">
        <v>7</v>
      </c>
      <c r="I1635">
        <v>8</v>
      </c>
      <c r="J1635">
        <v>4</v>
      </c>
      <c r="K1635">
        <v>7</v>
      </c>
      <c r="L1635">
        <v>3</v>
      </c>
      <c r="M1635">
        <v>2</v>
      </c>
      <c r="N1635" t="s">
        <v>23</v>
      </c>
      <c r="O1635">
        <v>1.51</v>
      </c>
      <c r="P1635">
        <v>4.07</v>
      </c>
      <c r="Q1635">
        <v>6.28</v>
      </c>
      <c r="R1635">
        <v>1.57</v>
      </c>
      <c r="S1635">
        <v>4.46</v>
      </c>
      <c r="T1635">
        <v>7</v>
      </c>
      <c r="U1635" t="str">
        <f t="shared" si="25"/>
        <v>HOME STRONGER</v>
      </c>
      <c r="V1635" t="str" cm="1">
        <f t="array" ref="V1635">_xlfn.IFS(N1635="H","HOME WIN",N1635="D","DRAW",N1635="A","AWAY WIN")</f>
        <v>HOME WIN</v>
      </c>
    </row>
    <row r="1636" spans="1:22" x14ac:dyDescent="0.45">
      <c r="A1636" t="s">
        <v>61</v>
      </c>
      <c r="B1636" s="2">
        <v>42196</v>
      </c>
      <c r="C1636" s="1">
        <v>0.8125</v>
      </c>
      <c r="D1636" t="s">
        <v>80</v>
      </c>
      <c r="E1636" t="s">
        <v>85</v>
      </c>
      <c r="F1636">
        <v>1412.8</v>
      </c>
      <c r="G1636">
        <v>1315.51</v>
      </c>
      <c r="H1636">
        <v>4</v>
      </c>
      <c r="I1636">
        <v>10</v>
      </c>
      <c r="J1636">
        <v>4</v>
      </c>
      <c r="K1636">
        <v>10</v>
      </c>
      <c r="L1636">
        <v>0</v>
      </c>
      <c r="M1636">
        <v>2</v>
      </c>
      <c r="N1636" t="s">
        <v>34</v>
      </c>
      <c r="O1636">
        <v>2.27</v>
      </c>
      <c r="P1636">
        <v>3.3</v>
      </c>
      <c r="Q1636">
        <v>3.04</v>
      </c>
      <c r="R1636">
        <v>2.4500000000000002</v>
      </c>
      <c r="S1636">
        <v>3.56</v>
      </c>
      <c r="T1636">
        <v>3.4</v>
      </c>
      <c r="U1636" t="str">
        <f t="shared" si="25"/>
        <v>HOME STRONGER</v>
      </c>
      <c r="V1636" t="str" cm="1">
        <f t="array" ref="V1636">_xlfn.IFS(N1636="H","HOME WIN",N1636="D","DRAW",N1636="A","AWAY WIN")</f>
        <v>AWAY WIN</v>
      </c>
    </row>
    <row r="1637" spans="1:22" x14ac:dyDescent="0.45">
      <c r="A1637" t="s">
        <v>31</v>
      </c>
      <c r="B1637" s="2">
        <v>42197</v>
      </c>
      <c r="C1637" s="1">
        <v>0.75</v>
      </c>
      <c r="D1637" t="s">
        <v>68</v>
      </c>
      <c r="E1637" t="s">
        <v>95</v>
      </c>
      <c r="F1637">
        <v>1433.76</v>
      </c>
      <c r="G1637">
        <v>1282.54</v>
      </c>
      <c r="H1637">
        <v>7</v>
      </c>
      <c r="I1637">
        <v>13</v>
      </c>
      <c r="J1637">
        <v>0</v>
      </c>
      <c r="K1637">
        <v>1</v>
      </c>
      <c r="L1637">
        <v>2</v>
      </c>
      <c r="M1637">
        <v>0</v>
      </c>
      <c r="N1637" t="s">
        <v>23</v>
      </c>
      <c r="O1637">
        <v>1.71</v>
      </c>
      <c r="P1637">
        <v>3.75</v>
      </c>
      <c r="Q1637">
        <v>4.68</v>
      </c>
      <c r="R1637">
        <v>1.8</v>
      </c>
      <c r="S1637">
        <v>4.05</v>
      </c>
      <c r="T1637">
        <v>5.5</v>
      </c>
      <c r="U1637" t="str">
        <f t="shared" si="25"/>
        <v>HOME STRONGER</v>
      </c>
      <c r="V1637" t="str" cm="1">
        <f t="array" ref="V1637">_xlfn.IFS(N1637="H","HOME WIN",N1637="D","DRAW",N1637="A","AWAY WIN")</f>
        <v>HOME WIN</v>
      </c>
    </row>
    <row r="1638" spans="1:22" x14ac:dyDescent="0.45">
      <c r="A1638" t="s">
        <v>41</v>
      </c>
      <c r="B1638" s="2">
        <v>42198</v>
      </c>
      <c r="C1638" s="1">
        <v>0.75</v>
      </c>
      <c r="D1638" t="s">
        <v>105</v>
      </c>
      <c r="E1638" t="s">
        <v>97</v>
      </c>
      <c r="F1638">
        <v>1251.3</v>
      </c>
      <c r="G1638">
        <v>1280.57</v>
      </c>
      <c r="H1638">
        <v>2</v>
      </c>
      <c r="I1638">
        <v>2</v>
      </c>
      <c r="J1638">
        <v>4</v>
      </c>
      <c r="K1638">
        <v>5</v>
      </c>
      <c r="L1638">
        <v>3</v>
      </c>
      <c r="M1638">
        <v>0</v>
      </c>
      <c r="N1638" t="s">
        <v>23</v>
      </c>
      <c r="O1638">
        <v>1.54</v>
      </c>
      <c r="P1638">
        <v>4.1399999999999997</v>
      </c>
      <c r="Q1638">
        <v>5.64</v>
      </c>
      <c r="R1638">
        <v>1.61</v>
      </c>
      <c r="S1638">
        <v>4.6100000000000003</v>
      </c>
      <c r="T1638">
        <v>6.6</v>
      </c>
      <c r="U1638" t="str">
        <f t="shared" si="25"/>
        <v>AWAY STRONGER</v>
      </c>
      <c r="V1638" t="str" cm="1">
        <f t="array" ref="V1638">_xlfn.IFS(N1638="H","HOME WIN",N1638="D","DRAW",N1638="A","AWAY WIN")</f>
        <v>HOME WIN</v>
      </c>
    </row>
    <row r="1639" spans="1:22" x14ac:dyDescent="0.45">
      <c r="A1639" t="s">
        <v>41</v>
      </c>
      <c r="B1639" s="2">
        <v>42198</v>
      </c>
      <c r="C1639" s="1">
        <v>0.75347222222222221</v>
      </c>
      <c r="D1639" t="s">
        <v>52</v>
      </c>
      <c r="E1639" t="s">
        <v>70</v>
      </c>
      <c r="F1639">
        <v>1382.08</v>
      </c>
      <c r="G1639">
        <v>1426.14</v>
      </c>
      <c r="H1639">
        <v>6</v>
      </c>
      <c r="I1639">
        <v>6</v>
      </c>
      <c r="J1639">
        <v>5</v>
      </c>
      <c r="K1639">
        <v>8</v>
      </c>
      <c r="L1639">
        <v>0</v>
      </c>
      <c r="M1639">
        <v>1</v>
      </c>
      <c r="N1639" t="s">
        <v>34</v>
      </c>
      <c r="O1639">
        <v>3</v>
      </c>
      <c r="P1639">
        <v>3.28</v>
      </c>
      <c r="Q1639">
        <v>2.33</v>
      </c>
      <c r="R1639">
        <v>3.17</v>
      </c>
      <c r="S1639">
        <v>3.45</v>
      </c>
      <c r="T1639">
        <v>2.5499999999999998</v>
      </c>
      <c r="U1639" t="str">
        <f t="shared" si="25"/>
        <v>AWAY STRONGER</v>
      </c>
      <c r="V1639" t="str" cm="1">
        <f t="array" ref="V1639">_xlfn.IFS(N1639="H","HOME WIN",N1639="D","DRAW",N1639="A","AWAY WIN")</f>
        <v>AWAY WIN</v>
      </c>
    </row>
    <row r="1640" spans="1:22" x14ac:dyDescent="0.45">
      <c r="A1640" t="s">
        <v>41</v>
      </c>
      <c r="B1640" s="2">
        <v>42203</v>
      </c>
      <c r="C1640" s="1">
        <v>0.625</v>
      </c>
      <c r="D1640" t="s">
        <v>54</v>
      </c>
      <c r="E1640" t="s">
        <v>97</v>
      </c>
      <c r="F1640">
        <v>1339.97</v>
      </c>
      <c r="G1640">
        <v>1276</v>
      </c>
      <c r="H1640">
        <v>4</v>
      </c>
      <c r="I1640">
        <v>8</v>
      </c>
      <c r="J1640">
        <v>1</v>
      </c>
      <c r="K1640">
        <v>4</v>
      </c>
      <c r="L1640">
        <v>4</v>
      </c>
      <c r="M1640">
        <v>0</v>
      </c>
      <c r="N1640" t="s">
        <v>23</v>
      </c>
      <c r="O1640">
        <v>1.58</v>
      </c>
      <c r="P1640">
        <v>3.88</v>
      </c>
      <c r="Q1640">
        <v>5.55</v>
      </c>
      <c r="R1640">
        <v>1.65</v>
      </c>
      <c r="S1640">
        <v>4.2</v>
      </c>
      <c r="T1640">
        <v>6</v>
      </c>
      <c r="U1640" t="str">
        <f t="shared" si="25"/>
        <v>HOME STRONGER</v>
      </c>
      <c r="V1640" t="str" cm="1">
        <f t="array" ref="V1640">_xlfn.IFS(N1640="H","HOME WIN",N1640="D","DRAW",N1640="A","AWAY WIN")</f>
        <v>HOME WIN</v>
      </c>
    </row>
    <row r="1641" spans="1:22" x14ac:dyDescent="0.45">
      <c r="A1641" t="s">
        <v>41</v>
      </c>
      <c r="B1641" s="2">
        <v>42203</v>
      </c>
      <c r="C1641" s="1">
        <v>0.625</v>
      </c>
      <c r="D1641" t="s">
        <v>71</v>
      </c>
      <c r="E1641" t="s">
        <v>87</v>
      </c>
      <c r="F1641">
        <v>1244.1199999999999</v>
      </c>
      <c r="G1641">
        <v>1303.78</v>
      </c>
      <c r="H1641">
        <v>2</v>
      </c>
      <c r="I1641">
        <v>2</v>
      </c>
      <c r="J1641">
        <v>2</v>
      </c>
      <c r="K1641">
        <v>2</v>
      </c>
      <c r="L1641">
        <v>0</v>
      </c>
      <c r="M1641">
        <v>0</v>
      </c>
      <c r="N1641" t="s">
        <v>28</v>
      </c>
      <c r="O1641">
        <v>1.95</v>
      </c>
      <c r="P1641">
        <v>3.51</v>
      </c>
      <c r="Q1641">
        <v>3.71</v>
      </c>
      <c r="R1641">
        <v>2.2000000000000002</v>
      </c>
      <c r="S1641">
        <v>3.76</v>
      </c>
      <c r="T1641">
        <v>4</v>
      </c>
      <c r="U1641" t="str">
        <f t="shared" si="25"/>
        <v>AWAY STRONGER</v>
      </c>
      <c r="V1641" t="str" cm="1">
        <f t="array" ref="V1641">_xlfn.IFS(N1641="H","HOME WIN",N1641="D","DRAW",N1641="A","AWAY WIN")</f>
        <v>DRAW</v>
      </c>
    </row>
    <row r="1642" spans="1:22" x14ac:dyDescent="0.45">
      <c r="A1642" t="s">
        <v>31</v>
      </c>
      <c r="B1642" s="2">
        <v>42203</v>
      </c>
      <c r="C1642" s="1">
        <v>0.625</v>
      </c>
      <c r="D1642" t="s">
        <v>55</v>
      </c>
      <c r="E1642" t="s">
        <v>95</v>
      </c>
      <c r="F1642">
        <v>1495.34</v>
      </c>
      <c r="G1642">
        <v>1282.6099999999999</v>
      </c>
      <c r="H1642">
        <v>3</v>
      </c>
      <c r="I1642">
        <v>7</v>
      </c>
      <c r="J1642">
        <v>0</v>
      </c>
      <c r="K1642">
        <v>0</v>
      </c>
      <c r="L1642">
        <v>2</v>
      </c>
      <c r="M1642">
        <v>0</v>
      </c>
      <c r="N1642" t="s">
        <v>23</v>
      </c>
      <c r="O1642">
        <v>1.45</v>
      </c>
      <c r="P1642">
        <v>4.25</v>
      </c>
      <c r="Q1642">
        <v>7.21</v>
      </c>
      <c r="R1642">
        <v>1.5</v>
      </c>
      <c r="S1642">
        <v>4.6500000000000004</v>
      </c>
      <c r="T1642">
        <v>8.57</v>
      </c>
      <c r="U1642" t="str">
        <f t="shared" si="25"/>
        <v>HOME STRONGER</v>
      </c>
      <c r="V1642" t="str" cm="1">
        <f t="array" ref="V1642">_xlfn.IFS(N1642="H","HOME WIN",N1642="D","DRAW",N1642="A","AWAY WIN")</f>
        <v>HOME WIN</v>
      </c>
    </row>
    <row r="1643" spans="1:22" x14ac:dyDescent="0.45">
      <c r="A1643" t="s">
        <v>31</v>
      </c>
      <c r="B1643" s="2">
        <v>42204</v>
      </c>
      <c r="C1643" s="1">
        <v>0.52083333333333337</v>
      </c>
      <c r="D1643" t="s">
        <v>44</v>
      </c>
      <c r="E1643" t="s">
        <v>99</v>
      </c>
      <c r="F1643">
        <v>1356.84</v>
      </c>
      <c r="G1643">
        <v>1343.7</v>
      </c>
      <c r="H1643">
        <v>1</v>
      </c>
      <c r="I1643">
        <v>2</v>
      </c>
      <c r="J1643">
        <v>1</v>
      </c>
      <c r="K1643">
        <v>4</v>
      </c>
      <c r="L1643">
        <v>3</v>
      </c>
      <c r="M1643">
        <v>0</v>
      </c>
      <c r="N1643" t="s">
        <v>23</v>
      </c>
      <c r="O1643">
        <v>1.67</v>
      </c>
      <c r="P1643">
        <v>3.65</v>
      </c>
      <c r="Q1643">
        <v>5.15</v>
      </c>
      <c r="R1643">
        <v>1.75</v>
      </c>
      <c r="S1643">
        <v>3.85</v>
      </c>
      <c r="T1643">
        <v>5.9</v>
      </c>
      <c r="U1643" t="str">
        <f t="shared" si="25"/>
        <v>HOME STRONGER</v>
      </c>
      <c r="V1643" t="str" cm="1">
        <f t="array" ref="V1643">_xlfn.IFS(N1643="H","HOME WIN",N1643="D","DRAW",N1643="A","AWAY WIN")</f>
        <v>HOME WIN</v>
      </c>
    </row>
    <row r="1644" spans="1:22" x14ac:dyDescent="0.45">
      <c r="A1644" t="s">
        <v>41</v>
      </c>
      <c r="B1644" s="2">
        <v>42204</v>
      </c>
      <c r="C1644" s="1">
        <v>0.6875</v>
      </c>
      <c r="D1644" t="s">
        <v>52</v>
      </c>
      <c r="E1644" t="s">
        <v>53</v>
      </c>
      <c r="F1644">
        <v>1371.71</v>
      </c>
      <c r="G1644">
        <v>1466.68</v>
      </c>
      <c r="H1644">
        <v>3</v>
      </c>
      <c r="I1644">
        <v>6</v>
      </c>
      <c r="J1644">
        <v>7</v>
      </c>
      <c r="K1644">
        <v>8</v>
      </c>
      <c r="L1644">
        <v>3</v>
      </c>
      <c r="M1644">
        <v>1</v>
      </c>
      <c r="N1644" t="s">
        <v>23</v>
      </c>
      <c r="O1644">
        <v>3.35</v>
      </c>
      <c r="P1644">
        <v>3.39</v>
      </c>
      <c r="Q1644">
        <v>2.12</v>
      </c>
      <c r="R1644">
        <v>4</v>
      </c>
      <c r="S1644">
        <v>3.67</v>
      </c>
      <c r="T1644">
        <v>2.25</v>
      </c>
      <c r="U1644" t="str">
        <f t="shared" si="25"/>
        <v>AWAY STRONGER</v>
      </c>
      <c r="V1644" t="str" cm="1">
        <f t="array" ref="V1644">_xlfn.IFS(N1644="H","HOME WIN",N1644="D","DRAW",N1644="A","AWAY WIN")</f>
        <v>HOME WIN</v>
      </c>
    </row>
    <row r="1645" spans="1:22" x14ac:dyDescent="0.45">
      <c r="A1645" t="s">
        <v>31</v>
      </c>
      <c r="B1645" s="2">
        <v>42204</v>
      </c>
      <c r="C1645" s="1">
        <v>0.70833333333333337</v>
      </c>
      <c r="D1645" t="s">
        <v>33</v>
      </c>
      <c r="E1645" t="s">
        <v>57</v>
      </c>
      <c r="F1645">
        <v>1282.6099999999999</v>
      </c>
      <c r="G1645">
        <v>1445.15</v>
      </c>
      <c r="H1645">
        <v>4</v>
      </c>
      <c r="I1645">
        <v>5</v>
      </c>
      <c r="J1645">
        <v>4</v>
      </c>
      <c r="K1645">
        <v>8</v>
      </c>
      <c r="L1645">
        <v>2</v>
      </c>
      <c r="M1645">
        <v>1</v>
      </c>
      <c r="N1645" t="s">
        <v>23</v>
      </c>
      <c r="O1645">
        <v>3.44</v>
      </c>
      <c r="P1645">
        <v>3.34</v>
      </c>
      <c r="Q1645">
        <v>2.1</v>
      </c>
      <c r="R1645">
        <v>3.78</v>
      </c>
      <c r="S1645">
        <v>3.55</v>
      </c>
      <c r="T1645">
        <v>2.1800000000000002</v>
      </c>
      <c r="U1645" t="str">
        <f t="shared" si="25"/>
        <v>AWAY STRONGER</v>
      </c>
      <c r="V1645" t="str" cm="1">
        <f t="array" ref="V1645">_xlfn.IFS(N1645="H","HOME WIN",N1645="D","DRAW",N1645="A","AWAY WIN")</f>
        <v>HOME WIN</v>
      </c>
    </row>
    <row r="1646" spans="1:22" x14ac:dyDescent="0.45">
      <c r="A1646" t="s">
        <v>65</v>
      </c>
      <c r="B1646" s="2">
        <v>42204</v>
      </c>
      <c r="C1646" s="1">
        <v>0.79166666666666663</v>
      </c>
      <c r="D1646" t="s">
        <v>66</v>
      </c>
      <c r="E1646" t="s">
        <v>102</v>
      </c>
      <c r="F1646">
        <v>1521.78</v>
      </c>
      <c r="G1646">
        <v>1464.66</v>
      </c>
      <c r="H1646">
        <v>7</v>
      </c>
      <c r="I1646">
        <v>13</v>
      </c>
      <c r="J1646">
        <v>6</v>
      </c>
      <c r="K1646">
        <v>9</v>
      </c>
      <c r="L1646">
        <v>1</v>
      </c>
      <c r="M1646">
        <v>5</v>
      </c>
      <c r="N1646" t="s">
        <v>34</v>
      </c>
      <c r="O1646">
        <v>1.97</v>
      </c>
      <c r="P1646">
        <v>3.2</v>
      </c>
      <c r="Q1646">
        <v>3.81</v>
      </c>
      <c r="R1646">
        <v>2.15</v>
      </c>
      <c r="S1646">
        <v>3.4</v>
      </c>
      <c r="T1646">
        <v>4.34</v>
      </c>
      <c r="U1646" t="str">
        <f t="shared" si="25"/>
        <v>HOME STRONGER</v>
      </c>
      <c r="V1646" t="str" cm="1">
        <f t="array" ref="V1646">_xlfn.IFS(N1646="H","HOME WIN",N1646="D","DRAW",N1646="A","AWAY WIN")</f>
        <v>AWAY WIN</v>
      </c>
    </row>
    <row r="1647" spans="1:22" x14ac:dyDescent="0.45">
      <c r="A1647" t="s">
        <v>31</v>
      </c>
      <c r="B1647" s="2">
        <v>42205</v>
      </c>
      <c r="C1647" s="1">
        <v>0.75</v>
      </c>
      <c r="D1647" t="s">
        <v>68</v>
      </c>
      <c r="E1647" t="s">
        <v>45</v>
      </c>
      <c r="F1647">
        <v>1433.83</v>
      </c>
      <c r="G1647">
        <v>1402.9</v>
      </c>
      <c r="H1647">
        <v>9</v>
      </c>
      <c r="I1647">
        <v>13</v>
      </c>
      <c r="J1647">
        <v>6</v>
      </c>
      <c r="K1647">
        <v>6</v>
      </c>
      <c r="L1647">
        <v>1</v>
      </c>
      <c r="M1647">
        <v>1</v>
      </c>
      <c r="N1647" t="s">
        <v>28</v>
      </c>
      <c r="O1647">
        <v>2.37</v>
      </c>
      <c r="P1647">
        <v>3.18</v>
      </c>
      <c r="Q1647">
        <v>3.01</v>
      </c>
      <c r="R1647">
        <v>2.5</v>
      </c>
      <c r="S1647">
        <v>3.35</v>
      </c>
      <c r="T1647">
        <v>3.3</v>
      </c>
      <c r="U1647" t="str">
        <f t="shared" si="25"/>
        <v>HOME STRONGER</v>
      </c>
      <c r="V1647" t="str" cm="1">
        <f t="array" ref="V1647">_xlfn.IFS(N1647="H","HOME WIN",N1647="D","DRAW",N1647="A","AWAY WIN")</f>
        <v>DRAW</v>
      </c>
    </row>
    <row r="1648" spans="1:22" x14ac:dyDescent="0.45">
      <c r="A1648" t="s">
        <v>61</v>
      </c>
      <c r="B1648" s="2">
        <v>42209</v>
      </c>
      <c r="C1648" s="1">
        <v>0.70833333333333337</v>
      </c>
      <c r="D1648" t="s">
        <v>63</v>
      </c>
      <c r="E1648" t="s">
        <v>85</v>
      </c>
      <c r="F1648">
        <v>1374.8</v>
      </c>
      <c r="G1648">
        <v>1326.83</v>
      </c>
      <c r="H1648">
        <v>4</v>
      </c>
      <c r="I1648">
        <v>10</v>
      </c>
      <c r="J1648">
        <v>9</v>
      </c>
      <c r="K1648">
        <v>10</v>
      </c>
      <c r="L1648">
        <v>2</v>
      </c>
      <c r="M1648">
        <v>0</v>
      </c>
      <c r="N1648" t="s">
        <v>23</v>
      </c>
      <c r="O1648">
        <v>2.54</v>
      </c>
      <c r="P1648">
        <v>3.08</v>
      </c>
      <c r="Q1648">
        <v>2.84</v>
      </c>
      <c r="R1648">
        <v>2.84</v>
      </c>
      <c r="S1648">
        <v>3.3</v>
      </c>
      <c r="T1648">
        <v>3.09</v>
      </c>
      <c r="U1648" t="str">
        <f t="shared" si="25"/>
        <v>HOME STRONGER</v>
      </c>
      <c r="V1648" t="str" cm="1">
        <f t="array" ref="V1648">_xlfn.IFS(N1648="H","HOME WIN",N1648="D","DRAW",N1648="A","AWAY WIN")</f>
        <v>HOME WIN</v>
      </c>
    </row>
    <row r="1649" spans="1:22" x14ac:dyDescent="0.45">
      <c r="A1649" t="s">
        <v>31</v>
      </c>
      <c r="B1649" s="2">
        <v>42209</v>
      </c>
      <c r="C1649" s="1">
        <v>0.70833333333333337</v>
      </c>
      <c r="D1649" t="s">
        <v>99</v>
      </c>
      <c r="E1649" t="s">
        <v>68</v>
      </c>
      <c r="F1649">
        <v>1343.7</v>
      </c>
      <c r="G1649">
        <v>1433.83</v>
      </c>
      <c r="H1649">
        <v>0</v>
      </c>
      <c r="I1649">
        <v>1</v>
      </c>
      <c r="J1649">
        <v>7</v>
      </c>
      <c r="K1649">
        <v>11</v>
      </c>
      <c r="L1649">
        <v>0</v>
      </c>
      <c r="M1649">
        <v>1</v>
      </c>
      <c r="N1649" t="s">
        <v>34</v>
      </c>
      <c r="O1649">
        <v>4.0599999999999996</v>
      </c>
      <c r="P1649">
        <v>3.45</v>
      </c>
      <c r="Q1649">
        <v>1.89</v>
      </c>
      <c r="R1649">
        <v>4.6500000000000004</v>
      </c>
      <c r="S1649">
        <v>3.71</v>
      </c>
      <c r="T1649">
        <v>1.95</v>
      </c>
      <c r="U1649" t="str">
        <f t="shared" si="25"/>
        <v>AWAY STRONGER</v>
      </c>
      <c r="V1649" t="str" cm="1">
        <f t="array" ref="V1649">_xlfn.IFS(N1649="H","HOME WIN",N1649="D","DRAW",N1649="A","AWAY WIN")</f>
        <v>AWAY WIN</v>
      </c>
    </row>
    <row r="1650" spans="1:22" x14ac:dyDescent="0.45">
      <c r="A1650" t="s">
        <v>20</v>
      </c>
      <c r="B1650" s="2">
        <v>42209</v>
      </c>
      <c r="C1650" s="1">
        <v>0.75</v>
      </c>
      <c r="D1650" t="s">
        <v>88</v>
      </c>
      <c r="E1650" t="s">
        <v>59</v>
      </c>
      <c r="F1650">
        <v>1275.3699999999999</v>
      </c>
      <c r="G1650">
        <v>1350.73</v>
      </c>
      <c r="H1650">
        <v>4</v>
      </c>
      <c r="I1650">
        <v>8</v>
      </c>
      <c r="J1650">
        <v>6</v>
      </c>
      <c r="K1650">
        <v>6</v>
      </c>
      <c r="L1650">
        <v>0</v>
      </c>
      <c r="M1650">
        <v>3</v>
      </c>
      <c r="N1650" t="s">
        <v>34</v>
      </c>
      <c r="O1650">
        <v>2.7</v>
      </c>
      <c r="P1650">
        <v>3.43</v>
      </c>
      <c r="Q1650">
        <v>2.48</v>
      </c>
      <c r="R1650">
        <v>2.95</v>
      </c>
      <c r="S1650">
        <v>3.65</v>
      </c>
      <c r="T1650">
        <v>2.62</v>
      </c>
      <c r="U1650" t="str">
        <f t="shared" si="25"/>
        <v>AWAY STRONGER</v>
      </c>
      <c r="V1650" t="str" cm="1">
        <f t="array" ref="V1650">_xlfn.IFS(N1650="H","HOME WIN",N1650="D","DRAW",N1650="A","AWAY WIN")</f>
        <v>AWAY WIN</v>
      </c>
    </row>
    <row r="1651" spans="1:22" x14ac:dyDescent="0.45">
      <c r="A1651" t="s">
        <v>61</v>
      </c>
      <c r="B1651" s="2">
        <v>42209</v>
      </c>
      <c r="C1651" s="1">
        <v>0.8125</v>
      </c>
      <c r="D1651" t="s">
        <v>90</v>
      </c>
      <c r="E1651" t="s">
        <v>77</v>
      </c>
      <c r="F1651">
        <v>1372.87</v>
      </c>
      <c r="G1651">
        <v>1378.04</v>
      </c>
      <c r="H1651">
        <v>6</v>
      </c>
      <c r="I1651">
        <v>10</v>
      </c>
      <c r="J1651">
        <v>2</v>
      </c>
      <c r="K1651">
        <v>5</v>
      </c>
      <c r="L1651">
        <v>1</v>
      </c>
      <c r="M1651">
        <v>1</v>
      </c>
      <c r="N1651" t="s">
        <v>28</v>
      </c>
      <c r="O1651">
        <v>2.2000000000000002</v>
      </c>
      <c r="P1651">
        <v>3.24</v>
      </c>
      <c r="Q1651">
        <v>3.26</v>
      </c>
      <c r="R1651">
        <v>2.2999999999999998</v>
      </c>
      <c r="S1651">
        <v>3.41</v>
      </c>
      <c r="T1651">
        <v>3.6</v>
      </c>
      <c r="U1651" t="str">
        <f t="shared" si="25"/>
        <v>AWAY STRONGER</v>
      </c>
      <c r="V1651" t="str" cm="1">
        <f t="array" ref="V1651">_xlfn.IFS(N1651="H","HOME WIN",N1651="D","DRAW",N1651="A","AWAY WIN")</f>
        <v>DRAW</v>
      </c>
    </row>
    <row r="1652" spans="1:22" x14ac:dyDescent="0.45">
      <c r="A1652" t="s">
        <v>35</v>
      </c>
      <c r="B1652" s="2">
        <v>42210</v>
      </c>
      <c r="C1652" s="1">
        <v>0.625</v>
      </c>
      <c r="D1652" t="s">
        <v>46</v>
      </c>
      <c r="E1652" t="s">
        <v>39</v>
      </c>
      <c r="F1652">
        <v>1340.2</v>
      </c>
      <c r="G1652">
        <v>1640.92</v>
      </c>
      <c r="H1652">
        <v>1</v>
      </c>
      <c r="I1652">
        <v>1</v>
      </c>
      <c r="J1652">
        <v>2</v>
      </c>
      <c r="K1652">
        <v>6</v>
      </c>
      <c r="L1652">
        <v>2</v>
      </c>
      <c r="M1652">
        <v>1</v>
      </c>
      <c r="N1652" t="s">
        <v>23</v>
      </c>
      <c r="O1652">
        <v>5.72</v>
      </c>
      <c r="P1652">
        <v>4.24</v>
      </c>
      <c r="Q1652">
        <v>1.51</v>
      </c>
      <c r="R1652">
        <v>7</v>
      </c>
      <c r="S1652">
        <v>4.7</v>
      </c>
      <c r="T1652">
        <v>1.57</v>
      </c>
      <c r="U1652" t="str">
        <f t="shared" si="25"/>
        <v>AWAY STRONGER</v>
      </c>
      <c r="V1652" t="str" cm="1">
        <f t="array" ref="V1652">_xlfn.IFS(N1652="H","HOME WIN",N1652="D","DRAW",N1652="A","AWAY WIN")</f>
        <v>HOME WIN</v>
      </c>
    </row>
    <row r="1653" spans="1:22" x14ac:dyDescent="0.45">
      <c r="A1653" t="s">
        <v>20</v>
      </c>
      <c r="B1653" s="2">
        <v>42210</v>
      </c>
      <c r="C1653" s="1">
        <v>0.70833333333333337</v>
      </c>
      <c r="D1653" t="s">
        <v>24</v>
      </c>
      <c r="E1653" t="s">
        <v>22</v>
      </c>
      <c r="F1653">
        <v>1282.07</v>
      </c>
      <c r="G1653">
        <v>1312.23</v>
      </c>
      <c r="H1653">
        <v>1</v>
      </c>
      <c r="I1653">
        <v>2</v>
      </c>
      <c r="J1653">
        <v>7</v>
      </c>
      <c r="K1653">
        <v>11</v>
      </c>
      <c r="L1653">
        <v>2</v>
      </c>
      <c r="M1653">
        <v>2</v>
      </c>
      <c r="N1653" t="s">
        <v>28</v>
      </c>
      <c r="O1653">
        <v>2.46</v>
      </c>
      <c r="P1653">
        <v>3.45</v>
      </c>
      <c r="Q1653">
        <v>2.7</v>
      </c>
      <c r="R1653">
        <v>2.59</v>
      </c>
      <c r="S1653">
        <v>3.72</v>
      </c>
      <c r="T1653">
        <v>2.81</v>
      </c>
      <c r="U1653" t="str">
        <f t="shared" si="25"/>
        <v>AWAY STRONGER</v>
      </c>
      <c r="V1653" t="str" cm="1">
        <f t="array" ref="V1653">_xlfn.IFS(N1653="H","HOME WIN",N1653="D","DRAW",N1653="A","AWAY WIN")</f>
        <v>DRAW</v>
      </c>
    </row>
    <row r="1654" spans="1:22" x14ac:dyDescent="0.45">
      <c r="A1654" t="s">
        <v>35</v>
      </c>
      <c r="B1654" s="2">
        <v>42210</v>
      </c>
      <c r="C1654" s="1">
        <v>0.72916666666666663</v>
      </c>
      <c r="D1654" t="s">
        <v>37</v>
      </c>
      <c r="E1654" t="s">
        <v>47</v>
      </c>
      <c r="F1654">
        <v>1491.33</v>
      </c>
      <c r="G1654">
        <v>1360.93</v>
      </c>
      <c r="H1654">
        <v>7</v>
      </c>
      <c r="I1654">
        <v>11</v>
      </c>
      <c r="J1654">
        <v>5</v>
      </c>
      <c r="K1654">
        <v>8</v>
      </c>
      <c r="L1654">
        <v>1</v>
      </c>
      <c r="M1654">
        <v>1</v>
      </c>
      <c r="N1654" t="s">
        <v>28</v>
      </c>
      <c r="O1654">
        <v>1.41</v>
      </c>
      <c r="P1654">
        <v>4.33</v>
      </c>
      <c r="Q1654">
        <v>7.53</v>
      </c>
      <c r="R1654">
        <v>1.46</v>
      </c>
      <c r="S1654">
        <v>4.8</v>
      </c>
      <c r="T1654">
        <v>9.3000000000000007</v>
      </c>
      <c r="U1654" t="str">
        <f t="shared" si="25"/>
        <v>HOME STRONGER</v>
      </c>
      <c r="V1654" t="str" cm="1">
        <f t="array" ref="V1654">_xlfn.IFS(N1654="H","HOME WIN",N1654="D","DRAW",N1654="A","AWAY WIN")</f>
        <v>DRAW</v>
      </c>
    </row>
    <row r="1655" spans="1:22" x14ac:dyDescent="0.45">
      <c r="A1655" t="s">
        <v>31</v>
      </c>
      <c r="B1655" s="2">
        <v>42211</v>
      </c>
      <c r="C1655" s="1">
        <v>0.625</v>
      </c>
      <c r="D1655" t="s">
        <v>57</v>
      </c>
      <c r="E1655" t="s">
        <v>44</v>
      </c>
      <c r="F1655">
        <v>1445.15</v>
      </c>
      <c r="G1655">
        <v>1356.84</v>
      </c>
      <c r="H1655">
        <v>3</v>
      </c>
      <c r="I1655">
        <v>5</v>
      </c>
      <c r="J1655">
        <v>4</v>
      </c>
      <c r="K1655">
        <v>4</v>
      </c>
      <c r="L1655">
        <v>1</v>
      </c>
      <c r="M1655">
        <v>2</v>
      </c>
      <c r="N1655" t="s">
        <v>34</v>
      </c>
      <c r="O1655">
        <v>1.89</v>
      </c>
      <c r="P1655">
        <v>3.5</v>
      </c>
      <c r="Q1655">
        <v>3.95</v>
      </c>
      <c r="R1655">
        <v>2.02</v>
      </c>
      <c r="S1655">
        <v>3.71</v>
      </c>
      <c r="T1655">
        <v>4.45</v>
      </c>
      <c r="U1655" t="str">
        <f t="shared" si="25"/>
        <v>HOME STRONGER</v>
      </c>
      <c r="V1655" t="str" cm="1">
        <f t="array" ref="V1655">_xlfn.IFS(N1655="H","HOME WIN",N1655="D","DRAW",N1655="A","AWAY WIN")</f>
        <v>AWAY WIN</v>
      </c>
    </row>
    <row r="1656" spans="1:22" x14ac:dyDescent="0.45">
      <c r="A1656" t="s">
        <v>41</v>
      </c>
      <c r="B1656" s="2">
        <v>42211</v>
      </c>
      <c r="C1656" s="1">
        <v>0.6875</v>
      </c>
      <c r="D1656" t="s">
        <v>53</v>
      </c>
      <c r="E1656" t="s">
        <v>51</v>
      </c>
      <c r="F1656">
        <v>1466.68</v>
      </c>
      <c r="G1656">
        <v>1466.96</v>
      </c>
      <c r="H1656">
        <v>4</v>
      </c>
      <c r="I1656">
        <v>8</v>
      </c>
      <c r="J1656">
        <v>7</v>
      </c>
      <c r="K1656">
        <v>11</v>
      </c>
      <c r="L1656">
        <v>4</v>
      </c>
      <c r="M1656">
        <v>2</v>
      </c>
      <c r="N1656" t="s">
        <v>23</v>
      </c>
      <c r="O1656">
        <v>2.31</v>
      </c>
      <c r="P1656">
        <v>3.31</v>
      </c>
      <c r="Q1656">
        <v>3.03</v>
      </c>
      <c r="R1656">
        <v>2.5499999999999998</v>
      </c>
      <c r="S1656">
        <v>3.52</v>
      </c>
      <c r="T1656">
        <v>3.35</v>
      </c>
      <c r="U1656" t="str">
        <f t="shared" si="25"/>
        <v>AWAY STRONGER</v>
      </c>
      <c r="V1656" t="str" cm="1">
        <f t="array" ref="V1656">_xlfn.IFS(N1656="H","HOME WIN",N1656="D","DRAW",N1656="A","AWAY WIN")</f>
        <v>HOME WIN</v>
      </c>
    </row>
    <row r="1657" spans="1:22" x14ac:dyDescent="0.45">
      <c r="A1657" t="s">
        <v>61</v>
      </c>
      <c r="B1657" s="2">
        <v>42211</v>
      </c>
      <c r="C1657" s="1">
        <v>0.70833333333333337</v>
      </c>
      <c r="D1657" t="s">
        <v>62</v>
      </c>
      <c r="E1657" t="s">
        <v>64</v>
      </c>
      <c r="F1657">
        <v>1545.12</v>
      </c>
      <c r="G1657">
        <v>1308.1099999999999</v>
      </c>
      <c r="H1657">
        <v>9</v>
      </c>
      <c r="I1657">
        <v>15</v>
      </c>
      <c r="J1657">
        <v>4</v>
      </c>
      <c r="K1657">
        <v>4</v>
      </c>
      <c r="L1657">
        <v>5</v>
      </c>
      <c r="M1657">
        <v>0</v>
      </c>
      <c r="N1657" t="s">
        <v>23</v>
      </c>
      <c r="O1657">
        <v>1.3</v>
      </c>
      <c r="P1657">
        <v>5.03</v>
      </c>
      <c r="Q1657">
        <v>9.9700000000000006</v>
      </c>
      <c r="R1657">
        <v>1.35</v>
      </c>
      <c r="S1657">
        <v>5.5</v>
      </c>
      <c r="T1657">
        <v>12.5</v>
      </c>
      <c r="U1657" t="str">
        <f t="shared" si="25"/>
        <v>HOME STRONGER</v>
      </c>
      <c r="V1657" t="str" cm="1">
        <f t="array" ref="V1657">_xlfn.IFS(N1657="H","HOME WIN",N1657="D","DRAW",N1657="A","AWAY WIN")</f>
        <v>HOME WIN</v>
      </c>
    </row>
    <row r="1658" spans="1:22" x14ac:dyDescent="0.45">
      <c r="A1658" t="s">
        <v>20</v>
      </c>
      <c r="B1658" s="2">
        <v>42211</v>
      </c>
      <c r="C1658" s="1">
        <v>0.79166666666666663</v>
      </c>
      <c r="D1658" t="s">
        <v>104</v>
      </c>
      <c r="E1658" t="s">
        <v>30</v>
      </c>
      <c r="F1658">
        <v>1161.31</v>
      </c>
      <c r="G1658">
        <v>1499.08</v>
      </c>
      <c r="H1658">
        <v>5</v>
      </c>
      <c r="I1658">
        <v>8</v>
      </c>
      <c r="J1658">
        <v>7</v>
      </c>
      <c r="K1658">
        <v>11</v>
      </c>
      <c r="L1658">
        <v>1</v>
      </c>
      <c r="M1658">
        <v>2</v>
      </c>
      <c r="N1658" t="s">
        <v>34</v>
      </c>
      <c r="O1658">
        <v>7.73</v>
      </c>
      <c r="P1658">
        <v>5.0999999999999996</v>
      </c>
      <c r="Q1658">
        <v>1.35</v>
      </c>
      <c r="R1658">
        <v>8.51</v>
      </c>
      <c r="S1658">
        <v>5.83</v>
      </c>
      <c r="T1658">
        <v>1.4</v>
      </c>
      <c r="U1658" t="str">
        <f t="shared" si="25"/>
        <v>AWAY STRONGER</v>
      </c>
      <c r="V1658" t="str" cm="1">
        <f t="array" ref="V1658">_xlfn.IFS(N1658="H","HOME WIN",N1658="D","DRAW",N1658="A","AWAY WIN")</f>
        <v>AWAY WIN</v>
      </c>
    </row>
    <row r="1659" spans="1:22" x14ac:dyDescent="0.45">
      <c r="A1659" t="s">
        <v>41</v>
      </c>
      <c r="B1659" s="2">
        <v>42212</v>
      </c>
      <c r="C1659" s="1">
        <v>0.75</v>
      </c>
      <c r="D1659" t="s">
        <v>87</v>
      </c>
      <c r="E1659" t="s">
        <v>43</v>
      </c>
      <c r="F1659">
        <v>1303.78</v>
      </c>
      <c r="G1659">
        <v>1321.91</v>
      </c>
      <c r="H1659">
        <v>2</v>
      </c>
      <c r="I1659">
        <v>3</v>
      </c>
      <c r="J1659">
        <v>4</v>
      </c>
      <c r="K1659">
        <v>7</v>
      </c>
      <c r="L1659">
        <v>0</v>
      </c>
      <c r="M1659">
        <v>1</v>
      </c>
      <c r="N1659" t="s">
        <v>34</v>
      </c>
      <c r="O1659">
        <v>1.95</v>
      </c>
      <c r="P1659">
        <v>3.36</v>
      </c>
      <c r="Q1659">
        <v>3.92</v>
      </c>
      <c r="R1659">
        <v>2.02</v>
      </c>
      <c r="S1659">
        <v>3.78</v>
      </c>
      <c r="T1659">
        <v>4.28</v>
      </c>
      <c r="U1659" t="str">
        <f t="shared" si="25"/>
        <v>AWAY STRONGER</v>
      </c>
      <c r="V1659" t="str" cm="1">
        <f t="array" ref="V1659">_xlfn.IFS(N1659="H","HOME WIN",N1659="D","DRAW",N1659="A","AWAY WIN")</f>
        <v>AWAY WIN</v>
      </c>
    </row>
    <row r="1660" spans="1:22" x14ac:dyDescent="0.45">
      <c r="A1660" t="s">
        <v>20</v>
      </c>
      <c r="B1660" s="2">
        <v>42212</v>
      </c>
      <c r="C1660" s="1">
        <v>0.75</v>
      </c>
      <c r="D1660" t="s">
        <v>40</v>
      </c>
      <c r="E1660" t="s">
        <v>29</v>
      </c>
      <c r="F1660">
        <v>1352.54</v>
      </c>
      <c r="G1660">
        <v>1336.43</v>
      </c>
      <c r="H1660">
        <v>4</v>
      </c>
      <c r="I1660">
        <v>7</v>
      </c>
      <c r="J1660">
        <v>5</v>
      </c>
      <c r="K1660">
        <v>6</v>
      </c>
      <c r="L1660">
        <v>2</v>
      </c>
      <c r="M1660">
        <v>0</v>
      </c>
      <c r="N1660" t="s">
        <v>23</v>
      </c>
      <c r="O1660">
        <v>1.82</v>
      </c>
      <c r="P1660">
        <v>3.74</v>
      </c>
      <c r="Q1660">
        <v>4.0199999999999996</v>
      </c>
      <c r="R1660">
        <v>1.87</v>
      </c>
      <c r="S1660">
        <v>4.0999999999999996</v>
      </c>
      <c r="T1660">
        <v>4.55</v>
      </c>
      <c r="U1660" t="str">
        <f t="shared" si="25"/>
        <v>HOME STRONGER</v>
      </c>
      <c r="V1660" t="str" cm="1">
        <f t="array" ref="V1660">_xlfn.IFS(N1660="H","HOME WIN",N1660="D","DRAW",N1660="A","AWAY WIN")</f>
        <v>HOME WIN</v>
      </c>
    </row>
    <row r="1661" spans="1:22" x14ac:dyDescent="0.45">
      <c r="A1661" t="s">
        <v>31</v>
      </c>
      <c r="B1661" s="2">
        <v>42212</v>
      </c>
      <c r="C1661" s="1">
        <v>0.75</v>
      </c>
      <c r="D1661" t="s">
        <v>95</v>
      </c>
      <c r="E1661" t="s">
        <v>33</v>
      </c>
      <c r="F1661">
        <v>1282.6099999999999</v>
      </c>
      <c r="G1661">
        <v>1282.6099999999999</v>
      </c>
      <c r="H1661">
        <v>0</v>
      </c>
      <c r="I1661">
        <v>0</v>
      </c>
      <c r="J1661">
        <v>4</v>
      </c>
      <c r="K1661">
        <v>7</v>
      </c>
      <c r="L1661">
        <v>0</v>
      </c>
      <c r="M1661">
        <v>0</v>
      </c>
      <c r="N1661" t="s">
        <v>28</v>
      </c>
      <c r="O1661">
        <v>2.4900000000000002</v>
      </c>
      <c r="P1661">
        <v>3.16</v>
      </c>
      <c r="Q1661">
        <v>2.86</v>
      </c>
      <c r="R1661">
        <v>2.66</v>
      </c>
      <c r="S1661">
        <v>3.31</v>
      </c>
      <c r="T1661">
        <v>3.06</v>
      </c>
      <c r="U1661" t="str">
        <f t="shared" si="25"/>
        <v>AWAY STRONGER</v>
      </c>
      <c r="V1661" t="str" cm="1">
        <f t="array" ref="V1661">_xlfn.IFS(N1661="H","HOME WIN",N1661="D","DRAW",N1661="A","AWAY WIN")</f>
        <v>DRAW</v>
      </c>
    </row>
    <row r="1662" spans="1:22" x14ac:dyDescent="0.45">
      <c r="A1662" t="s">
        <v>31</v>
      </c>
      <c r="B1662" s="2">
        <v>42216</v>
      </c>
      <c r="C1662" s="1">
        <v>0.70833333333333337</v>
      </c>
      <c r="D1662" t="s">
        <v>95</v>
      </c>
      <c r="E1662" t="s">
        <v>45</v>
      </c>
      <c r="F1662">
        <v>1282.6099999999999</v>
      </c>
      <c r="G1662">
        <v>1402.9</v>
      </c>
      <c r="H1662">
        <v>1</v>
      </c>
      <c r="I1662">
        <v>1</v>
      </c>
      <c r="J1662">
        <v>4</v>
      </c>
      <c r="K1662">
        <v>7</v>
      </c>
      <c r="L1662">
        <v>2</v>
      </c>
      <c r="M1662">
        <v>1</v>
      </c>
      <c r="N1662" t="s">
        <v>23</v>
      </c>
      <c r="O1662">
        <v>3.15</v>
      </c>
      <c r="P1662">
        <v>3.24</v>
      </c>
      <c r="Q1662">
        <v>2.27</v>
      </c>
      <c r="R1662">
        <v>3.4</v>
      </c>
      <c r="S1662">
        <v>3.42</v>
      </c>
      <c r="T1662">
        <v>2.36</v>
      </c>
      <c r="U1662" t="str">
        <f t="shared" si="25"/>
        <v>AWAY STRONGER</v>
      </c>
      <c r="V1662" t="str" cm="1">
        <f t="array" ref="V1662">_xlfn.IFS(N1662="H","HOME WIN",N1662="D","DRAW",N1662="A","AWAY WIN")</f>
        <v>HOME WIN</v>
      </c>
    </row>
    <row r="1663" spans="1:22" x14ac:dyDescent="0.45">
      <c r="A1663" t="s">
        <v>20</v>
      </c>
      <c r="B1663" s="2">
        <v>42216</v>
      </c>
      <c r="C1663" s="1">
        <v>0.75</v>
      </c>
      <c r="D1663" t="s">
        <v>59</v>
      </c>
      <c r="E1663" t="s">
        <v>24</v>
      </c>
      <c r="F1663">
        <v>1350.73</v>
      </c>
      <c r="G1663">
        <v>1282.07</v>
      </c>
      <c r="H1663">
        <v>6</v>
      </c>
      <c r="I1663">
        <v>9</v>
      </c>
      <c r="J1663">
        <v>1</v>
      </c>
      <c r="K1663">
        <v>3</v>
      </c>
      <c r="L1663">
        <v>0</v>
      </c>
      <c r="M1663">
        <v>1</v>
      </c>
      <c r="N1663" t="s">
        <v>34</v>
      </c>
      <c r="O1663">
        <v>1.62</v>
      </c>
      <c r="P1663">
        <v>3.97</v>
      </c>
      <c r="Q1663">
        <v>5.1100000000000003</v>
      </c>
      <c r="R1663">
        <v>1.69</v>
      </c>
      <c r="S1663">
        <v>4.33</v>
      </c>
      <c r="T1663">
        <v>5.52</v>
      </c>
      <c r="U1663" t="str">
        <f t="shared" si="25"/>
        <v>HOME STRONGER</v>
      </c>
      <c r="V1663" t="str" cm="1">
        <f t="array" ref="V1663">_xlfn.IFS(N1663="H","HOME WIN",N1663="D","DRAW",N1663="A","AWAY WIN")</f>
        <v>AWAY WIN</v>
      </c>
    </row>
    <row r="1664" spans="1:22" x14ac:dyDescent="0.45">
      <c r="A1664" t="s">
        <v>81</v>
      </c>
      <c r="B1664" s="2">
        <v>42216</v>
      </c>
      <c r="C1664" s="1">
        <v>0.75</v>
      </c>
      <c r="D1664" t="s">
        <v>86</v>
      </c>
      <c r="E1664" t="s">
        <v>101</v>
      </c>
      <c r="F1664">
        <v>1562.15</v>
      </c>
      <c r="G1664">
        <v>1476.15</v>
      </c>
      <c r="H1664">
        <v>1</v>
      </c>
      <c r="I1664">
        <v>5</v>
      </c>
      <c r="J1664">
        <v>4</v>
      </c>
      <c r="K1664">
        <v>8</v>
      </c>
      <c r="L1664">
        <v>1</v>
      </c>
      <c r="M1664">
        <v>1</v>
      </c>
      <c r="N1664" t="s">
        <v>28</v>
      </c>
      <c r="O1664">
        <v>1.9</v>
      </c>
      <c r="P1664">
        <v>3.21</v>
      </c>
      <c r="Q1664">
        <v>4.29</v>
      </c>
      <c r="R1664">
        <v>2.0099999999999998</v>
      </c>
      <c r="S1664">
        <v>3.6</v>
      </c>
      <c r="T1664">
        <v>4.9000000000000004</v>
      </c>
      <c r="U1664" t="str">
        <f t="shared" si="25"/>
        <v>HOME STRONGER</v>
      </c>
      <c r="V1664" t="str" cm="1">
        <f t="array" ref="V1664">_xlfn.IFS(N1664="H","HOME WIN",N1664="D","DRAW",N1664="A","AWAY WIN")</f>
        <v>DRAW</v>
      </c>
    </row>
    <row r="1665" spans="1:22" x14ac:dyDescent="0.45">
      <c r="A1665" t="s">
        <v>41</v>
      </c>
      <c r="B1665" s="2">
        <v>42216</v>
      </c>
      <c r="C1665" s="1">
        <v>0.77083333333333337</v>
      </c>
      <c r="D1665" t="s">
        <v>52</v>
      </c>
      <c r="E1665" t="s">
        <v>54</v>
      </c>
      <c r="F1665">
        <v>1371.71</v>
      </c>
      <c r="G1665">
        <v>1339.97</v>
      </c>
      <c r="H1665">
        <v>6</v>
      </c>
      <c r="I1665">
        <v>9</v>
      </c>
      <c r="J1665">
        <v>4</v>
      </c>
      <c r="K1665">
        <v>7</v>
      </c>
      <c r="L1665">
        <v>1</v>
      </c>
      <c r="M1665">
        <v>2</v>
      </c>
      <c r="N1665" t="s">
        <v>34</v>
      </c>
      <c r="O1665">
        <v>2.15</v>
      </c>
      <c r="P1665">
        <v>3.36</v>
      </c>
      <c r="Q1665">
        <v>3.27</v>
      </c>
      <c r="R1665">
        <v>2.2599999999999998</v>
      </c>
      <c r="S1665">
        <v>3.68</v>
      </c>
      <c r="T1665">
        <v>3.8</v>
      </c>
      <c r="U1665" t="str">
        <f t="shared" si="25"/>
        <v>HOME STRONGER</v>
      </c>
      <c r="V1665" t="str" cm="1">
        <f t="array" ref="V1665">_xlfn.IFS(N1665="H","HOME WIN",N1665="D","DRAW",N1665="A","AWAY WIN")</f>
        <v>AWAY WIN</v>
      </c>
    </row>
    <row r="1666" spans="1:22" x14ac:dyDescent="0.45">
      <c r="A1666" t="s">
        <v>31</v>
      </c>
      <c r="B1666" s="2">
        <v>42216</v>
      </c>
      <c r="C1666" s="1">
        <v>0.8125</v>
      </c>
      <c r="D1666" t="s">
        <v>55</v>
      </c>
      <c r="E1666" t="s">
        <v>44</v>
      </c>
      <c r="F1666">
        <v>1495.34</v>
      </c>
      <c r="G1666">
        <v>1356.84</v>
      </c>
      <c r="H1666">
        <v>9</v>
      </c>
      <c r="I1666">
        <v>9</v>
      </c>
      <c r="J1666">
        <v>7</v>
      </c>
      <c r="K1666">
        <v>7</v>
      </c>
      <c r="L1666">
        <v>1</v>
      </c>
      <c r="M1666">
        <v>0</v>
      </c>
      <c r="N1666" t="s">
        <v>23</v>
      </c>
      <c r="O1666">
        <v>1.98</v>
      </c>
      <c r="P1666">
        <v>3.46</v>
      </c>
      <c r="Q1666">
        <v>3.66</v>
      </c>
      <c r="R1666">
        <v>2.1</v>
      </c>
      <c r="S1666">
        <v>3.78</v>
      </c>
      <c r="T1666">
        <v>4.0999999999999996</v>
      </c>
      <c r="U1666" t="str">
        <f t="shared" si="25"/>
        <v>HOME STRONGER</v>
      </c>
      <c r="V1666" t="str" cm="1">
        <f t="array" ref="V1666">_xlfn.IFS(N1666="H","HOME WIN",N1666="D","DRAW",N1666="A","AWAY WIN")</f>
        <v>HOME WIN</v>
      </c>
    </row>
    <row r="1667" spans="1:22" x14ac:dyDescent="0.45">
      <c r="A1667" t="s">
        <v>31</v>
      </c>
      <c r="B1667" s="2">
        <v>42219</v>
      </c>
      <c r="C1667" s="1">
        <v>0.5</v>
      </c>
      <c r="D1667" t="s">
        <v>32</v>
      </c>
      <c r="E1667" t="s">
        <v>99</v>
      </c>
      <c r="F1667">
        <v>1229.52</v>
      </c>
      <c r="G1667">
        <v>1325.6</v>
      </c>
      <c r="H1667">
        <v>0</v>
      </c>
      <c r="I1667">
        <v>1</v>
      </c>
      <c r="J1667">
        <v>0</v>
      </c>
      <c r="K1667">
        <v>1</v>
      </c>
      <c r="L1667">
        <v>0</v>
      </c>
      <c r="M1667">
        <v>1</v>
      </c>
      <c r="N1667" t="s">
        <v>34</v>
      </c>
      <c r="O1667">
        <v>2.2999999999999998</v>
      </c>
      <c r="P1667">
        <v>3.18</v>
      </c>
      <c r="Q1667">
        <v>3.13</v>
      </c>
      <c r="R1667">
        <v>2.5</v>
      </c>
      <c r="S1667">
        <v>3.4</v>
      </c>
      <c r="T1667">
        <v>3.5</v>
      </c>
      <c r="U1667" t="str">
        <f t="shared" ref="U1667:U1730" si="26">IF(F1667&gt;G1667,"HOME STRONGER","AWAY STRONGER")</f>
        <v>AWAY STRONGER</v>
      </c>
      <c r="V1667" t="str" cm="1">
        <f t="array" ref="V1667">_xlfn.IFS(N1667="H","HOME WIN",N1667="D","DRAW",N1667="A","AWAY WIN")</f>
        <v>AWAY WIN</v>
      </c>
    </row>
    <row r="1668" spans="1:22" x14ac:dyDescent="0.45">
      <c r="A1668" t="s">
        <v>31</v>
      </c>
      <c r="B1668" s="2">
        <v>42219</v>
      </c>
      <c r="C1668" s="1">
        <v>0.66666666666666663</v>
      </c>
      <c r="D1668" t="s">
        <v>55</v>
      </c>
      <c r="E1668" t="s">
        <v>45</v>
      </c>
      <c r="F1668">
        <v>1500.76</v>
      </c>
      <c r="G1668">
        <v>1387.94</v>
      </c>
      <c r="H1668">
        <v>9</v>
      </c>
      <c r="I1668">
        <v>12</v>
      </c>
      <c r="J1668">
        <v>1</v>
      </c>
      <c r="K1668">
        <v>4</v>
      </c>
      <c r="L1668">
        <v>3</v>
      </c>
      <c r="M1668">
        <v>0</v>
      </c>
      <c r="N1668" t="s">
        <v>23</v>
      </c>
      <c r="O1668">
        <v>1.74</v>
      </c>
      <c r="P1668">
        <v>3.56</v>
      </c>
      <c r="Q1668">
        <v>4.7300000000000004</v>
      </c>
      <c r="R1668">
        <v>1.8</v>
      </c>
      <c r="S1668">
        <v>3.85</v>
      </c>
      <c r="T1668">
        <v>5.2</v>
      </c>
      <c r="U1668" t="str">
        <f t="shared" si="26"/>
        <v>HOME STRONGER</v>
      </c>
      <c r="V1668" t="str" cm="1">
        <f t="array" ref="V1668">_xlfn.IFS(N1668="H","HOME WIN",N1668="D","DRAW",N1668="A","AWAY WIN")</f>
        <v>HOME WIN</v>
      </c>
    </row>
    <row r="1669" spans="1:22" x14ac:dyDescent="0.45">
      <c r="A1669" t="s">
        <v>41</v>
      </c>
      <c r="B1669" s="2">
        <v>42220</v>
      </c>
      <c r="C1669" s="1">
        <v>0.75</v>
      </c>
      <c r="D1669" t="s">
        <v>43</v>
      </c>
      <c r="E1669" t="s">
        <v>54</v>
      </c>
      <c r="F1669">
        <v>1331.2</v>
      </c>
      <c r="G1669">
        <v>1350.98</v>
      </c>
      <c r="H1669">
        <v>4</v>
      </c>
      <c r="I1669">
        <v>7</v>
      </c>
      <c r="J1669">
        <v>6</v>
      </c>
      <c r="K1669">
        <v>7</v>
      </c>
      <c r="L1669">
        <v>2</v>
      </c>
      <c r="M1669">
        <v>0</v>
      </c>
      <c r="N1669" t="s">
        <v>23</v>
      </c>
      <c r="O1669">
        <v>2.84</v>
      </c>
      <c r="P1669">
        <v>3.15</v>
      </c>
      <c r="Q1669">
        <v>2.5</v>
      </c>
      <c r="R1669">
        <v>3.3</v>
      </c>
      <c r="S1669">
        <v>3.3</v>
      </c>
      <c r="T1669">
        <v>2.65</v>
      </c>
      <c r="U1669" t="str">
        <f t="shared" si="26"/>
        <v>AWAY STRONGER</v>
      </c>
      <c r="V1669" t="str" cm="1">
        <f t="array" ref="V1669">_xlfn.IFS(N1669="H","HOME WIN",N1669="D","DRAW",N1669="A","AWAY WIN")</f>
        <v>HOME WIN</v>
      </c>
    </row>
    <row r="1670" spans="1:22" x14ac:dyDescent="0.45">
      <c r="A1670" t="s">
        <v>41</v>
      </c>
      <c r="B1670" s="2">
        <v>42220</v>
      </c>
      <c r="C1670" s="1">
        <v>0.75</v>
      </c>
      <c r="D1670" t="s">
        <v>52</v>
      </c>
      <c r="E1670" t="s">
        <v>97</v>
      </c>
      <c r="F1670">
        <v>1380.27</v>
      </c>
      <c r="G1670">
        <v>1278.82</v>
      </c>
      <c r="H1670">
        <v>6</v>
      </c>
      <c r="I1670">
        <v>9</v>
      </c>
      <c r="J1670">
        <v>3</v>
      </c>
      <c r="K1670">
        <v>4</v>
      </c>
      <c r="L1670">
        <v>0</v>
      </c>
      <c r="M1670">
        <v>0</v>
      </c>
      <c r="N1670" t="s">
        <v>28</v>
      </c>
      <c r="O1670">
        <v>1.65</v>
      </c>
      <c r="P1670">
        <v>3.77</v>
      </c>
      <c r="Q1670">
        <v>5.17</v>
      </c>
      <c r="R1670">
        <v>1.7</v>
      </c>
      <c r="S1670">
        <v>3.95</v>
      </c>
      <c r="T1670">
        <v>6.1</v>
      </c>
      <c r="U1670" t="str">
        <f t="shared" si="26"/>
        <v>HOME STRONGER</v>
      </c>
      <c r="V1670" t="str" cm="1">
        <f t="array" ref="V1670">_xlfn.IFS(N1670="H","HOME WIN",N1670="D","DRAW",N1670="A","AWAY WIN")</f>
        <v>DRAW</v>
      </c>
    </row>
    <row r="1671" spans="1:22" x14ac:dyDescent="0.45">
      <c r="A1671" t="s">
        <v>41</v>
      </c>
      <c r="B1671" s="2">
        <v>42220</v>
      </c>
      <c r="C1671" s="1">
        <v>0.75347222222222221</v>
      </c>
      <c r="D1671" t="s">
        <v>51</v>
      </c>
      <c r="E1671" t="s">
        <v>105</v>
      </c>
      <c r="F1671">
        <v>1469.14</v>
      </c>
      <c r="G1671">
        <v>1269.8900000000001</v>
      </c>
      <c r="H1671">
        <v>4</v>
      </c>
      <c r="I1671">
        <v>10</v>
      </c>
      <c r="J1671">
        <v>4</v>
      </c>
      <c r="K1671">
        <v>5</v>
      </c>
      <c r="L1671">
        <v>1</v>
      </c>
      <c r="M1671">
        <v>1</v>
      </c>
      <c r="N1671" t="s">
        <v>28</v>
      </c>
      <c r="O1671">
        <v>1.56</v>
      </c>
      <c r="P1671">
        <v>3.96</v>
      </c>
      <c r="Q1671">
        <v>5.72</v>
      </c>
      <c r="R1671">
        <v>1.6</v>
      </c>
      <c r="S1671">
        <v>4.5</v>
      </c>
      <c r="T1671">
        <v>6.56</v>
      </c>
      <c r="U1671" t="str">
        <f t="shared" si="26"/>
        <v>HOME STRONGER</v>
      </c>
      <c r="V1671" t="str" cm="1">
        <f t="array" ref="V1671">_xlfn.IFS(N1671="H","HOME WIN",N1671="D","DRAW",N1671="A","AWAY WIN")</f>
        <v>DRAW</v>
      </c>
    </row>
    <row r="1672" spans="1:22" x14ac:dyDescent="0.45">
      <c r="A1672" t="s">
        <v>81</v>
      </c>
      <c r="B1672" s="2">
        <v>42221</v>
      </c>
      <c r="C1672" s="1">
        <v>0.70833333333333337</v>
      </c>
      <c r="D1672" t="s">
        <v>83</v>
      </c>
      <c r="E1672" t="s">
        <v>86</v>
      </c>
      <c r="F1672">
        <v>1615.11</v>
      </c>
      <c r="G1672">
        <v>1545.2</v>
      </c>
      <c r="H1672">
        <v>0</v>
      </c>
      <c r="I1672">
        <v>1</v>
      </c>
      <c r="J1672">
        <v>2</v>
      </c>
      <c r="K1672">
        <v>2</v>
      </c>
      <c r="L1672">
        <v>1</v>
      </c>
      <c r="M1672">
        <v>0</v>
      </c>
      <c r="N1672" t="s">
        <v>23</v>
      </c>
      <c r="O1672">
        <v>1.61</v>
      </c>
      <c r="P1672">
        <v>3.58</v>
      </c>
      <c r="Q1672">
        <v>5.76</v>
      </c>
      <c r="R1672">
        <v>1.7</v>
      </c>
      <c r="S1672">
        <v>3.9</v>
      </c>
      <c r="T1672">
        <v>6.7</v>
      </c>
      <c r="U1672" t="str">
        <f t="shared" si="26"/>
        <v>HOME STRONGER</v>
      </c>
      <c r="V1672" t="str" cm="1">
        <f t="array" ref="V1672">_xlfn.IFS(N1672="H","HOME WIN",N1672="D","DRAW",N1672="A","AWAY WIN")</f>
        <v>HOME WIN</v>
      </c>
    </row>
    <row r="1673" spans="1:22" x14ac:dyDescent="0.45">
      <c r="A1673" t="s">
        <v>41</v>
      </c>
      <c r="B1673" s="2">
        <v>42224</v>
      </c>
      <c r="C1673" s="1">
        <v>0.625</v>
      </c>
      <c r="D1673" t="s">
        <v>97</v>
      </c>
      <c r="E1673" t="s">
        <v>52</v>
      </c>
      <c r="F1673">
        <v>1278.82</v>
      </c>
      <c r="G1673">
        <v>1380.27</v>
      </c>
      <c r="H1673">
        <v>4</v>
      </c>
      <c r="I1673">
        <v>4</v>
      </c>
      <c r="J1673">
        <v>4</v>
      </c>
      <c r="K1673">
        <v>7</v>
      </c>
      <c r="L1673">
        <v>2</v>
      </c>
      <c r="M1673">
        <v>3</v>
      </c>
      <c r="N1673" t="s">
        <v>34</v>
      </c>
      <c r="O1673">
        <v>2.75</v>
      </c>
      <c r="P1673">
        <v>3.34</v>
      </c>
      <c r="Q1673">
        <v>2.46</v>
      </c>
      <c r="R1673">
        <v>2.91</v>
      </c>
      <c r="S1673">
        <v>3.59</v>
      </c>
      <c r="T1673">
        <v>2.5499999999999998</v>
      </c>
      <c r="U1673" t="str">
        <f t="shared" si="26"/>
        <v>AWAY STRONGER</v>
      </c>
      <c r="V1673" t="str" cm="1">
        <f t="array" ref="V1673">_xlfn.IFS(N1673="H","HOME WIN",N1673="D","DRAW",N1673="A","AWAY WIN")</f>
        <v>AWAY WIN</v>
      </c>
    </row>
    <row r="1674" spans="1:22" x14ac:dyDescent="0.45">
      <c r="A1674" t="s">
        <v>31</v>
      </c>
      <c r="B1674" s="2">
        <v>42224</v>
      </c>
      <c r="C1674" s="1">
        <v>0.625</v>
      </c>
      <c r="D1674" t="s">
        <v>99</v>
      </c>
      <c r="E1674" t="s">
        <v>95</v>
      </c>
      <c r="F1674">
        <v>1325.6</v>
      </c>
      <c r="G1674">
        <v>1288.54</v>
      </c>
      <c r="H1674">
        <v>3</v>
      </c>
      <c r="I1674">
        <v>3</v>
      </c>
      <c r="J1674">
        <v>4</v>
      </c>
      <c r="K1674">
        <v>4</v>
      </c>
      <c r="L1674">
        <v>1</v>
      </c>
      <c r="M1674">
        <v>1</v>
      </c>
      <c r="N1674" t="s">
        <v>28</v>
      </c>
      <c r="O1674">
        <v>2.92</v>
      </c>
      <c r="P1674">
        <v>3.17</v>
      </c>
      <c r="Q1674">
        <v>2.4300000000000002</v>
      </c>
      <c r="R1674">
        <v>3.16</v>
      </c>
      <c r="S1674">
        <v>3.35</v>
      </c>
      <c r="T1674">
        <v>2.7</v>
      </c>
      <c r="U1674" t="str">
        <f t="shared" si="26"/>
        <v>HOME STRONGER</v>
      </c>
      <c r="V1674" t="str" cm="1">
        <f t="array" ref="V1674">_xlfn.IFS(N1674="H","HOME WIN",N1674="D","DRAW",N1674="A","AWAY WIN")</f>
        <v>DRAW</v>
      </c>
    </row>
    <row r="1675" spans="1:22" x14ac:dyDescent="0.45">
      <c r="A1675" t="s">
        <v>35</v>
      </c>
      <c r="B1675" s="2">
        <v>42224</v>
      </c>
      <c r="C1675" s="1">
        <v>0.72916666666666663</v>
      </c>
      <c r="D1675" t="s">
        <v>47</v>
      </c>
      <c r="E1675" t="s">
        <v>39</v>
      </c>
      <c r="F1675">
        <v>1375.62</v>
      </c>
      <c r="G1675">
        <v>1643.17</v>
      </c>
      <c r="H1675">
        <v>3</v>
      </c>
      <c r="I1675">
        <v>6</v>
      </c>
      <c r="J1675">
        <v>1</v>
      </c>
      <c r="K1675">
        <v>3</v>
      </c>
      <c r="L1675">
        <v>2</v>
      </c>
      <c r="M1675">
        <v>2</v>
      </c>
      <c r="N1675" t="s">
        <v>28</v>
      </c>
      <c r="O1675">
        <v>5.17</v>
      </c>
      <c r="P1675">
        <v>4.05</v>
      </c>
      <c r="Q1675">
        <v>1.58</v>
      </c>
      <c r="R1675">
        <v>5.8</v>
      </c>
      <c r="S1675">
        <v>4.45</v>
      </c>
      <c r="T1675">
        <v>1.75</v>
      </c>
      <c r="U1675" t="str">
        <f t="shared" si="26"/>
        <v>AWAY STRONGER</v>
      </c>
      <c r="V1675" t="str" cm="1">
        <f t="array" ref="V1675">_xlfn.IFS(N1675="H","HOME WIN",N1675="D","DRAW",N1675="A","AWAY WIN")</f>
        <v>DRAW</v>
      </c>
    </row>
    <row r="1676" spans="1:22" x14ac:dyDescent="0.45">
      <c r="A1676" t="s">
        <v>35</v>
      </c>
      <c r="B1676" s="2">
        <v>42224</v>
      </c>
      <c r="C1676" s="1">
        <v>0.72916666666666663</v>
      </c>
      <c r="D1676" t="s">
        <v>46</v>
      </c>
      <c r="E1676" t="s">
        <v>36</v>
      </c>
      <c r="F1676">
        <v>1363.19</v>
      </c>
      <c r="G1676">
        <v>1420.13</v>
      </c>
      <c r="H1676">
        <v>4</v>
      </c>
      <c r="I1676">
        <v>4</v>
      </c>
      <c r="J1676">
        <v>3</v>
      </c>
      <c r="K1676">
        <v>4</v>
      </c>
      <c r="L1676">
        <v>4</v>
      </c>
      <c r="M1676">
        <v>1</v>
      </c>
      <c r="N1676" t="s">
        <v>23</v>
      </c>
      <c r="O1676">
        <v>1.93</v>
      </c>
      <c r="P1676">
        <v>3.52</v>
      </c>
      <c r="Q1676">
        <v>3.73</v>
      </c>
      <c r="R1676">
        <v>2.0499999999999998</v>
      </c>
      <c r="S1676">
        <v>3.8</v>
      </c>
      <c r="T1676">
        <v>4.05</v>
      </c>
      <c r="U1676" t="str">
        <f t="shared" si="26"/>
        <v>AWAY STRONGER</v>
      </c>
      <c r="V1676" t="str" cm="1">
        <f t="array" ref="V1676">_xlfn.IFS(N1676="H","HOME WIN",N1676="D","DRAW",N1676="A","AWAY WIN")</f>
        <v>HOME WIN</v>
      </c>
    </row>
    <row r="1677" spans="1:22" x14ac:dyDescent="0.45">
      <c r="A1677" t="s">
        <v>31</v>
      </c>
      <c r="B1677" s="2">
        <v>42227</v>
      </c>
      <c r="C1677" s="1">
        <v>0.52083333333333337</v>
      </c>
      <c r="D1677" t="s">
        <v>95</v>
      </c>
      <c r="E1677" t="s">
        <v>44</v>
      </c>
      <c r="F1677">
        <v>1288.54</v>
      </c>
      <c r="G1677">
        <v>1375.26</v>
      </c>
      <c r="H1677">
        <v>5</v>
      </c>
      <c r="I1677">
        <v>5</v>
      </c>
      <c r="J1677">
        <v>6</v>
      </c>
      <c r="K1677">
        <v>7</v>
      </c>
      <c r="L1677">
        <v>0</v>
      </c>
      <c r="M1677">
        <v>1</v>
      </c>
      <c r="N1677" t="s">
        <v>34</v>
      </c>
      <c r="O1677">
        <v>2.2400000000000002</v>
      </c>
      <c r="P1677">
        <v>3.3</v>
      </c>
      <c r="Q1677">
        <v>3.15</v>
      </c>
      <c r="R1677">
        <v>2.35</v>
      </c>
      <c r="S1677">
        <v>3.45</v>
      </c>
      <c r="T1677">
        <v>3.36</v>
      </c>
      <c r="U1677" t="str">
        <f t="shared" si="26"/>
        <v>AWAY STRONGER</v>
      </c>
      <c r="V1677" t="str" cm="1">
        <f t="array" ref="V1677">_xlfn.IFS(N1677="H","HOME WIN",N1677="D","DRAW",N1677="A","AWAY WIN")</f>
        <v>AWAY WIN</v>
      </c>
    </row>
    <row r="1678" spans="1:22" x14ac:dyDescent="0.45">
      <c r="A1678" t="s">
        <v>31</v>
      </c>
      <c r="B1678" s="2">
        <v>42227</v>
      </c>
      <c r="C1678" s="1">
        <v>0.625</v>
      </c>
      <c r="D1678" t="s">
        <v>55</v>
      </c>
      <c r="E1678" t="s">
        <v>45</v>
      </c>
      <c r="F1678">
        <v>1500.76</v>
      </c>
      <c r="G1678">
        <v>1387.94</v>
      </c>
      <c r="H1678">
        <v>9</v>
      </c>
      <c r="I1678">
        <v>15</v>
      </c>
      <c r="J1678">
        <v>0</v>
      </c>
      <c r="K1678">
        <v>4</v>
      </c>
      <c r="L1678">
        <v>5</v>
      </c>
      <c r="M1678">
        <v>1</v>
      </c>
      <c r="N1678" t="s">
        <v>23</v>
      </c>
      <c r="O1678">
        <v>1.76</v>
      </c>
      <c r="P1678">
        <v>3.63</v>
      </c>
      <c r="Q1678">
        <v>4.4800000000000004</v>
      </c>
      <c r="R1678">
        <v>1.84</v>
      </c>
      <c r="S1678">
        <v>3.92</v>
      </c>
      <c r="T1678">
        <v>5.0999999999999996</v>
      </c>
      <c r="U1678" t="str">
        <f t="shared" si="26"/>
        <v>HOME STRONGER</v>
      </c>
      <c r="V1678" t="str" cm="1">
        <f t="array" ref="V1678">_xlfn.IFS(N1678="H","HOME WIN",N1678="D","DRAW",N1678="A","AWAY WIN")</f>
        <v>HOME WIN</v>
      </c>
    </row>
    <row r="1679" spans="1:22" x14ac:dyDescent="0.45">
      <c r="A1679" t="s">
        <v>20</v>
      </c>
      <c r="B1679" s="2">
        <v>42227</v>
      </c>
      <c r="C1679" s="1">
        <v>0.70833333333333337</v>
      </c>
      <c r="D1679" t="s">
        <v>48</v>
      </c>
      <c r="E1679" t="s">
        <v>30</v>
      </c>
      <c r="F1679">
        <v>1306.47</v>
      </c>
      <c r="G1679">
        <v>1516.4</v>
      </c>
      <c r="H1679">
        <v>3</v>
      </c>
      <c r="I1679">
        <v>4</v>
      </c>
      <c r="J1679">
        <v>7</v>
      </c>
      <c r="K1679">
        <v>13</v>
      </c>
      <c r="L1679">
        <v>0</v>
      </c>
      <c r="M1679">
        <v>1</v>
      </c>
      <c r="N1679" t="s">
        <v>34</v>
      </c>
      <c r="O1679">
        <v>2.93</v>
      </c>
      <c r="P1679">
        <v>3.77</v>
      </c>
      <c r="Q1679">
        <v>2.17</v>
      </c>
      <c r="R1679">
        <v>3.8</v>
      </c>
      <c r="S1679">
        <v>4.16</v>
      </c>
      <c r="T1679">
        <v>2.2999999999999998</v>
      </c>
      <c r="U1679" t="str">
        <f t="shared" si="26"/>
        <v>AWAY STRONGER</v>
      </c>
      <c r="V1679" t="str" cm="1">
        <f t="array" ref="V1679">_xlfn.IFS(N1679="H","HOME WIN",N1679="D","DRAW",N1679="A","AWAY WIN")</f>
        <v>AWAY WIN</v>
      </c>
    </row>
    <row r="1680" spans="1:22" x14ac:dyDescent="0.45">
      <c r="A1680" t="s">
        <v>20</v>
      </c>
      <c r="B1680" s="2">
        <v>42227</v>
      </c>
      <c r="C1680" s="1">
        <v>0.70833333333333337</v>
      </c>
      <c r="D1680" t="s">
        <v>24</v>
      </c>
      <c r="E1680" t="s">
        <v>49</v>
      </c>
      <c r="F1680">
        <v>1299.01</v>
      </c>
      <c r="G1680">
        <v>1261.22</v>
      </c>
      <c r="H1680">
        <v>4</v>
      </c>
      <c r="I1680">
        <v>5</v>
      </c>
      <c r="J1680">
        <v>3</v>
      </c>
      <c r="K1680">
        <v>3</v>
      </c>
      <c r="L1680">
        <v>0</v>
      </c>
      <c r="M1680">
        <v>1</v>
      </c>
      <c r="N1680" t="s">
        <v>34</v>
      </c>
      <c r="O1680">
        <v>2.0499999999999998</v>
      </c>
      <c r="P1680">
        <v>3.52</v>
      </c>
      <c r="Q1680">
        <v>3.39</v>
      </c>
      <c r="R1680">
        <v>2.2999999999999998</v>
      </c>
      <c r="S1680">
        <v>3.79</v>
      </c>
      <c r="T1680">
        <v>3.75</v>
      </c>
      <c r="U1680" t="str">
        <f t="shared" si="26"/>
        <v>HOME STRONGER</v>
      </c>
      <c r="V1680" t="str" cm="1">
        <f t="array" ref="V1680">_xlfn.IFS(N1680="H","HOME WIN",N1680="D","DRAW",N1680="A","AWAY WIN")</f>
        <v>AWAY WIN</v>
      </c>
    </row>
    <row r="1681" spans="1:22" x14ac:dyDescent="0.45">
      <c r="A1681" t="s">
        <v>20</v>
      </c>
      <c r="B1681" s="2">
        <v>42227</v>
      </c>
      <c r="C1681" s="1">
        <v>0.70833333333333337</v>
      </c>
      <c r="D1681" t="s">
        <v>88</v>
      </c>
      <c r="E1681" t="s">
        <v>25</v>
      </c>
      <c r="F1681">
        <v>1267.5</v>
      </c>
      <c r="G1681">
        <v>1449.48</v>
      </c>
      <c r="H1681">
        <v>1</v>
      </c>
      <c r="I1681">
        <v>5</v>
      </c>
      <c r="J1681">
        <v>1</v>
      </c>
      <c r="K1681">
        <v>5</v>
      </c>
      <c r="L1681">
        <v>0</v>
      </c>
      <c r="M1681">
        <v>3</v>
      </c>
      <c r="N1681" t="s">
        <v>34</v>
      </c>
      <c r="O1681">
        <v>4.09</v>
      </c>
      <c r="P1681">
        <v>4.05</v>
      </c>
      <c r="Q1681">
        <v>1.74</v>
      </c>
      <c r="R1681">
        <v>4.45</v>
      </c>
      <c r="S1681">
        <v>4.51</v>
      </c>
      <c r="T1681">
        <v>1.8</v>
      </c>
      <c r="U1681" t="str">
        <f t="shared" si="26"/>
        <v>AWAY STRONGER</v>
      </c>
      <c r="V1681" t="str" cm="1">
        <f t="array" ref="V1681">_xlfn.IFS(N1681="H","HOME WIN",N1681="D","DRAW",N1681="A","AWAY WIN")</f>
        <v>AWAY WIN</v>
      </c>
    </row>
    <row r="1682" spans="1:22" x14ac:dyDescent="0.45">
      <c r="A1682" t="s">
        <v>20</v>
      </c>
      <c r="B1682" s="2">
        <v>42227</v>
      </c>
      <c r="C1682" s="1">
        <v>0.70833333333333337</v>
      </c>
      <c r="D1682" t="s">
        <v>58</v>
      </c>
      <c r="E1682" t="s">
        <v>40</v>
      </c>
      <c r="F1682">
        <v>1402.77</v>
      </c>
      <c r="G1682">
        <v>1366.51</v>
      </c>
      <c r="H1682">
        <v>6</v>
      </c>
      <c r="I1682">
        <v>9</v>
      </c>
      <c r="J1682">
        <v>6</v>
      </c>
      <c r="K1682">
        <v>7</v>
      </c>
      <c r="L1682">
        <v>2</v>
      </c>
      <c r="M1682">
        <v>2</v>
      </c>
      <c r="N1682" t="s">
        <v>28</v>
      </c>
      <c r="O1682">
        <v>1.36</v>
      </c>
      <c r="P1682">
        <v>5.07</v>
      </c>
      <c r="Q1682">
        <v>7.42</v>
      </c>
      <c r="R1682">
        <v>1.45</v>
      </c>
      <c r="S1682">
        <v>5.82</v>
      </c>
      <c r="T1682">
        <v>8.8000000000000007</v>
      </c>
      <c r="U1682" t="str">
        <f t="shared" si="26"/>
        <v>HOME STRONGER</v>
      </c>
      <c r="V1682" t="str" cm="1">
        <f t="array" ref="V1682">_xlfn.IFS(N1682="H","HOME WIN",N1682="D","DRAW",N1682="A","AWAY WIN")</f>
        <v>DRAW</v>
      </c>
    </row>
    <row r="1683" spans="1:22" x14ac:dyDescent="0.45">
      <c r="A1683" t="s">
        <v>20</v>
      </c>
      <c r="B1683" s="2">
        <v>42227</v>
      </c>
      <c r="C1683" s="1">
        <v>0.70833333333333337</v>
      </c>
      <c r="D1683" t="s">
        <v>59</v>
      </c>
      <c r="E1683" t="s">
        <v>103</v>
      </c>
      <c r="F1683">
        <v>1359.06</v>
      </c>
      <c r="G1683">
        <v>1193.02</v>
      </c>
      <c r="H1683">
        <v>6</v>
      </c>
      <c r="I1683">
        <v>9</v>
      </c>
      <c r="J1683">
        <v>2</v>
      </c>
      <c r="K1683">
        <v>4</v>
      </c>
      <c r="L1683">
        <v>3</v>
      </c>
      <c r="M1683">
        <v>1</v>
      </c>
      <c r="N1683" t="s">
        <v>23</v>
      </c>
      <c r="O1683">
        <v>1.57</v>
      </c>
      <c r="P1683">
        <v>4.4400000000000004</v>
      </c>
      <c r="Q1683">
        <v>4.93</v>
      </c>
      <c r="R1683">
        <v>1.67</v>
      </c>
      <c r="S1683">
        <v>4.96</v>
      </c>
      <c r="T1683">
        <v>5.3</v>
      </c>
      <c r="U1683" t="str">
        <f t="shared" si="26"/>
        <v>HOME STRONGER</v>
      </c>
      <c r="V1683" t="str" cm="1">
        <f t="array" ref="V1683">_xlfn.IFS(N1683="H","HOME WIN",N1683="D","DRAW",N1683="A","AWAY WIN")</f>
        <v>HOME WIN</v>
      </c>
    </row>
    <row r="1684" spans="1:22" x14ac:dyDescent="0.45">
      <c r="A1684" t="s">
        <v>20</v>
      </c>
      <c r="B1684" s="2">
        <v>42230</v>
      </c>
      <c r="C1684" s="1">
        <v>0.75</v>
      </c>
      <c r="D1684" t="s">
        <v>48</v>
      </c>
      <c r="E1684" t="s">
        <v>58</v>
      </c>
      <c r="F1684">
        <v>1306.47</v>
      </c>
      <c r="G1684">
        <v>1402.77</v>
      </c>
      <c r="H1684">
        <v>3</v>
      </c>
      <c r="I1684">
        <v>4</v>
      </c>
      <c r="J1684">
        <v>4</v>
      </c>
      <c r="K1684">
        <v>7</v>
      </c>
      <c r="L1684">
        <v>2</v>
      </c>
      <c r="M1684">
        <v>1</v>
      </c>
      <c r="N1684" t="s">
        <v>23</v>
      </c>
      <c r="O1684">
        <v>2.9</v>
      </c>
      <c r="P1684">
        <v>3.51</v>
      </c>
      <c r="Q1684">
        <v>2.2799999999999998</v>
      </c>
      <c r="R1684">
        <v>3.05</v>
      </c>
      <c r="S1684">
        <v>3.8</v>
      </c>
      <c r="T1684">
        <v>2.38</v>
      </c>
      <c r="U1684" t="str">
        <f t="shared" si="26"/>
        <v>AWAY STRONGER</v>
      </c>
      <c r="V1684" t="str" cm="1">
        <f t="array" ref="V1684">_xlfn.IFS(N1684="H","HOME WIN",N1684="D","DRAW",N1684="A","AWAY WIN")</f>
        <v>HOME WIN</v>
      </c>
    </row>
    <row r="1685" spans="1:22" x14ac:dyDescent="0.45">
      <c r="A1685" t="s">
        <v>31</v>
      </c>
      <c r="B1685" s="2">
        <v>42231</v>
      </c>
      <c r="C1685" s="1">
        <v>0.625</v>
      </c>
      <c r="D1685" t="s">
        <v>33</v>
      </c>
      <c r="E1685" t="s">
        <v>68</v>
      </c>
      <c r="F1685">
        <v>1306.22</v>
      </c>
      <c r="G1685">
        <v>1416.77</v>
      </c>
      <c r="H1685">
        <v>5</v>
      </c>
      <c r="I1685">
        <v>8</v>
      </c>
      <c r="J1685">
        <v>7</v>
      </c>
      <c r="K1685">
        <v>13</v>
      </c>
      <c r="L1685">
        <v>2</v>
      </c>
      <c r="M1685">
        <v>3</v>
      </c>
      <c r="N1685" t="s">
        <v>34</v>
      </c>
      <c r="O1685">
        <v>2.66</v>
      </c>
      <c r="P1685">
        <v>3.3</v>
      </c>
      <c r="Q1685">
        <v>2.56</v>
      </c>
      <c r="R1685">
        <v>2.81</v>
      </c>
      <c r="S1685">
        <v>3.5</v>
      </c>
      <c r="T1685">
        <v>2.7</v>
      </c>
      <c r="U1685" t="str">
        <f t="shared" si="26"/>
        <v>AWAY STRONGER</v>
      </c>
      <c r="V1685" t="str" cm="1">
        <f t="array" ref="V1685">_xlfn.IFS(N1685="H","HOME WIN",N1685="D","DRAW",N1685="A","AWAY WIN")</f>
        <v>AWAY WIN</v>
      </c>
    </row>
    <row r="1686" spans="1:22" x14ac:dyDescent="0.45">
      <c r="A1686" t="s">
        <v>35</v>
      </c>
      <c r="B1686" s="2">
        <v>42231</v>
      </c>
      <c r="C1686" s="1">
        <v>0.72916666666666663</v>
      </c>
      <c r="D1686" t="s">
        <v>47</v>
      </c>
      <c r="E1686" t="s">
        <v>36</v>
      </c>
      <c r="F1686">
        <v>1404.67</v>
      </c>
      <c r="G1686">
        <v>1405.64</v>
      </c>
      <c r="H1686">
        <v>3</v>
      </c>
      <c r="I1686">
        <v>7</v>
      </c>
      <c r="J1686">
        <v>0</v>
      </c>
      <c r="K1686">
        <v>4</v>
      </c>
      <c r="L1686">
        <v>3</v>
      </c>
      <c r="M1686">
        <v>1</v>
      </c>
      <c r="N1686" t="s">
        <v>23</v>
      </c>
      <c r="O1686">
        <v>2.02</v>
      </c>
      <c r="P1686">
        <v>3.43</v>
      </c>
      <c r="Q1686">
        <v>3.52</v>
      </c>
      <c r="R1686">
        <v>2.15</v>
      </c>
      <c r="S1686">
        <v>3.75</v>
      </c>
      <c r="T1686">
        <v>3.94</v>
      </c>
      <c r="U1686" t="str">
        <f t="shared" si="26"/>
        <v>AWAY STRONGER</v>
      </c>
      <c r="V1686" t="str" cm="1">
        <f t="array" ref="V1686">_xlfn.IFS(N1686="H","HOME WIN",N1686="D","DRAW",N1686="A","AWAY WIN")</f>
        <v>HOME WIN</v>
      </c>
    </row>
    <row r="1687" spans="1:22" x14ac:dyDescent="0.45">
      <c r="A1687" t="s">
        <v>35</v>
      </c>
      <c r="B1687" s="2">
        <v>42231</v>
      </c>
      <c r="C1687" s="1">
        <v>0.72916666666666663</v>
      </c>
      <c r="D1687" t="s">
        <v>39</v>
      </c>
      <c r="E1687" t="s">
        <v>100</v>
      </c>
      <c r="F1687">
        <v>1622</v>
      </c>
      <c r="G1687">
        <v>1466.67</v>
      </c>
      <c r="H1687">
        <v>2</v>
      </c>
      <c r="I1687">
        <v>3</v>
      </c>
      <c r="J1687">
        <v>4</v>
      </c>
      <c r="K1687">
        <v>10</v>
      </c>
      <c r="L1687">
        <v>2</v>
      </c>
      <c r="M1687">
        <v>0</v>
      </c>
      <c r="N1687" t="s">
        <v>23</v>
      </c>
      <c r="O1687">
        <v>1.18</v>
      </c>
      <c r="P1687">
        <v>6.82</v>
      </c>
      <c r="Q1687">
        <v>13.46</v>
      </c>
      <c r="R1687">
        <v>1.25</v>
      </c>
      <c r="S1687">
        <v>7.98</v>
      </c>
      <c r="T1687">
        <v>21</v>
      </c>
      <c r="U1687" t="str">
        <f t="shared" si="26"/>
        <v>HOME STRONGER</v>
      </c>
      <c r="V1687" t="str" cm="1">
        <f t="array" ref="V1687">_xlfn.IFS(N1687="H","HOME WIN",N1687="D","DRAW",N1687="A","AWAY WIN")</f>
        <v>HOME WIN</v>
      </c>
    </row>
    <row r="1688" spans="1:22" x14ac:dyDescent="0.45">
      <c r="A1688" t="s">
        <v>81</v>
      </c>
      <c r="B1688" s="2">
        <v>42231</v>
      </c>
      <c r="C1688" s="1">
        <v>0.8125</v>
      </c>
      <c r="D1688" t="s">
        <v>86</v>
      </c>
      <c r="E1688" t="s">
        <v>83</v>
      </c>
      <c r="F1688">
        <v>1555.27</v>
      </c>
      <c r="G1688">
        <v>1592.13</v>
      </c>
      <c r="H1688">
        <v>1</v>
      </c>
      <c r="I1688">
        <v>2</v>
      </c>
      <c r="J1688">
        <v>6</v>
      </c>
      <c r="K1688">
        <v>6</v>
      </c>
      <c r="L1688">
        <v>0</v>
      </c>
      <c r="M1688">
        <v>1</v>
      </c>
      <c r="N1688" t="s">
        <v>34</v>
      </c>
      <c r="O1688">
        <v>2.14</v>
      </c>
      <c r="P1688">
        <v>3.15</v>
      </c>
      <c r="Q1688">
        <v>3.49</v>
      </c>
      <c r="R1688">
        <v>2.27</v>
      </c>
      <c r="S1688">
        <v>3.4</v>
      </c>
      <c r="T1688">
        <v>3.74</v>
      </c>
      <c r="U1688" t="str">
        <f t="shared" si="26"/>
        <v>AWAY STRONGER</v>
      </c>
      <c r="V1688" t="str" cm="1">
        <f t="array" ref="V1688">_xlfn.IFS(N1688="H","HOME WIN",N1688="D","DRAW",N1688="A","AWAY WIN")</f>
        <v>AWAY WIN</v>
      </c>
    </row>
    <row r="1689" spans="1:22" x14ac:dyDescent="0.45">
      <c r="A1689" t="s">
        <v>61</v>
      </c>
      <c r="B1689" s="2">
        <v>42231</v>
      </c>
      <c r="C1689" s="1">
        <v>0.8125</v>
      </c>
      <c r="D1689" t="s">
        <v>85</v>
      </c>
      <c r="E1689" t="s">
        <v>62</v>
      </c>
      <c r="F1689">
        <v>1335.05</v>
      </c>
      <c r="G1689">
        <v>1566.39</v>
      </c>
      <c r="H1689">
        <v>6</v>
      </c>
      <c r="I1689">
        <v>12</v>
      </c>
      <c r="J1689">
        <v>9</v>
      </c>
      <c r="K1689">
        <v>15</v>
      </c>
      <c r="L1689">
        <v>2</v>
      </c>
      <c r="M1689">
        <v>1</v>
      </c>
      <c r="N1689" t="s">
        <v>23</v>
      </c>
      <c r="O1689">
        <v>5.23</v>
      </c>
      <c r="P1689">
        <v>3.84</v>
      </c>
      <c r="Q1689">
        <v>1.61</v>
      </c>
      <c r="R1689">
        <v>6</v>
      </c>
      <c r="S1689">
        <v>4.4000000000000004</v>
      </c>
      <c r="T1689">
        <v>1.75</v>
      </c>
      <c r="U1689" t="str">
        <f t="shared" si="26"/>
        <v>AWAY STRONGER</v>
      </c>
      <c r="V1689" t="str" cm="1">
        <f t="array" ref="V1689">_xlfn.IFS(N1689="H","HOME WIN",N1689="D","DRAW",N1689="A","AWAY WIN")</f>
        <v>HOME WIN</v>
      </c>
    </row>
    <row r="1690" spans="1:22" x14ac:dyDescent="0.45">
      <c r="A1690" t="s">
        <v>31</v>
      </c>
      <c r="B1690" s="2">
        <v>42232</v>
      </c>
      <c r="C1690" s="1">
        <v>0.52083333333333337</v>
      </c>
      <c r="D1690" t="s">
        <v>56</v>
      </c>
      <c r="E1690" t="s">
        <v>45</v>
      </c>
      <c r="F1690">
        <v>1359.2</v>
      </c>
      <c r="G1690">
        <v>1365.66</v>
      </c>
      <c r="H1690">
        <v>0</v>
      </c>
      <c r="I1690">
        <v>3</v>
      </c>
      <c r="J1690">
        <v>0</v>
      </c>
      <c r="K1690">
        <v>1</v>
      </c>
      <c r="L1690">
        <v>1</v>
      </c>
      <c r="M1690">
        <v>2</v>
      </c>
      <c r="N1690" t="s">
        <v>34</v>
      </c>
      <c r="O1690">
        <v>2.29</v>
      </c>
      <c r="P1690">
        <v>3.37</v>
      </c>
      <c r="Q1690">
        <v>2.98</v>
      </c>
      <c r="R1690">
        <v>2.42</v>
      </c>
      <c r="S1690">
        <v>3.6</v>
      </c>
      <c r="T1690">
        <v>3.25</v>
      </c>
      <c r="U1690" t="str">
        <f t="shared" si="26"/>
        <v>AWAY STRONGER</v>
      </c>
      <c r="V1690" t="str" cm="1">
        <f t="array" ref="V1690">_xlfn.IFS(N1690="H","HOME WIN",N1690="D","DRAW",N1690="A","AWAY WIN")</f>
        <v>AWAY WIN</v>
      </c>
    </row>
    <row r="1691" spans="1:22" x14ac:dyDescent="0.45">
      <c r="A1691" t="s">
        <v>41</v>
      </c>
      <c r="B1691" s="2">
        <v>42232</v>
      </c>
      <c r="C1691" s="1">
        <v>0.58333333333333337</v>
      </c>
      <c r="D1691" t="s">
        <v>53</v>
      </c>
      <c r="E1691" t="s">
        <v>54</v>
      </c>
      <c r="F1691">
        <v>1459.8</v>
      </c>
      <c r="G1691">
        <v>1331.6</v>
      </c>
      <c r="H1691">
        <v>4</v>
      </c>
      <c r="I1691">
        <v>10</v>
      </c>
      <c r="J1691">
        <v>3</v>
      </c>
      <c r="K1691">
        <v>6</v>
      </c>
      <c r="L1691">
        <v>2</v>
      </c>
      <c r="M1691">
        <v>1</v>
      </c>
      <c r="N1691" t="s">
        <v>23</v>
      </c>
      <c r="O1691">
        <v>1.6</v>
      </c>
      <c r="P1691">
        <v>3.92</v>
      </c>
      <c r="Q1691">
        <v>5.33</v>
      </c>
      <c r="R1691">
        <v>1.67</v>
      </c>
      <c r="S1691">
        <v>4.25</v>
      </c>
      <c r="T1691">
        <v>5.86</v>
      </c>
      <c r="U1691" t="str">
        <f t="shared" si="26"/>
        <v>HOME STRONGER</v>
      </c>
      <c r="V1691" t="str" cm="1">
        <f t="array" ref="V1691">_xlfn.IFS(N1691="H","HOME WIN",N1691="D","DRAW",N1691="A","AWAY WIN")</f>
        <v>HOME WIN</v>
      </c>
    </row>
    <row r="1692" spans="1:22" x14ac:dyDescent="0.45">
      <c r="A1692" t="s">
        <v>61</v>
      </c>
      <c r="B1692" s="2">
        <v>42232</v>
      </c>
      <c r="C1692" s="1">
        <v>0.60416666666666663</v>
      </c>
      <c r="D1692" t="s">
        <v>80</v>
      </c>
      <c r="E1692" t="s">
        <v>63</v>
      </c>
      <c r="F1692">
        <v>1405.94</v>
      </c>
      <c r="G1692">
        <v>1366.06</v>
      </c>
      <c r="H1692">
        <v>7</v>
      </c>
      <c r="I1692">
        <v>7</v>
      </c>
      <c r="J1692">
        <v>6</v>
      </c>
      <c r="K1692">
        <v>10</v>
      </c>
      <c r="L1692">
        <v>2</v>
      </c>
      <c r="M1692">
        <v>1</v>
      </c>
      <c r="N1692" t="s">
        <v>23</v>
      </c>
      <c r="O1692">
        <v>1.98</v>
      </c>
      <c r="P1692">
        <v>3.26</v>
      </c>
      <c r="Q1692">
        <v>3.81</v>
      </c>
      <c r="R1692">
        <v>2.17</v>
      </c>
      <c r="S1692">
        <v>3.4</v>
      </c>
      <c r="T1692">
        <v>4.21</v>
      </c>
      <c r="U1692" t="str">
        <f t="shared" si="26"/>
        <v>HOME STRONGER</v>
      </c>
      <c r="V1692" t="str" cm="1">
        <f t="array" ref="V1692">_xlfn.IFS(N1692="H","HOME WIN",N1692="D","DRAW",N1692="A","AWAY WIN")</f>
        <v>HOME WIN</v>
      </c>
    </row>
    <row r="1693" spans="1:22" x14ac:dyDescent="0.45">
      <c r="A1693" t="s">
        <v>31</v>
      </c>
      <c r="B1693" s="2">
        <v>42232</v>
      </c>
      <c r="C1693" s="1">
        <v>0.625</v>
      </c>
      <c r="D1693" t="s">
        <v>95</v>
      </c>
      <c r="E1693" t="s">
        <v>57</v>
      </c>
      <c r="F1693">
        <v>1289.01</v>
      </c>
      <c r="G1693">
        <v>1422.51</v>
      </c>
      <c r="H1693">
        <v>4</v>
      </c>
      <c r="I1693">
        <v>5</v>
      </c>
      <c r="J1693">
        <v>1</v>
      </c>
      <c r="K1693">
        <v>1</v>
      </c>
      <c r="L1693">
        <v>0</v>
      </c>
      <c r="M1693">
        <v>4</v>
      </c>
      <c r="N1693" t="s">
        <v>34</v>
      </c>
      <c r="O1693">
        <v>2.84</v>
      </c>
      <c r="P1693">
        <v>3.19</v>
      </c>
      <c r="Q1693">
        <v>2.48</v>
      </c>
      <c r="R1693">
        <v>3.2</v>
      </c>
      <c r="S1693">
        <v>3.35</v>
      </c>
      <c r="T1693">
        <v>2.74</v>
      </c>
      <c r="U1693" t="str">
        <f t="shared" si="26"/>
        <v>AWAY STRONGER</v>
      </c>
      <c r="V1693" t="str" cm="1">
        <f t="array" ref="V1693">_xlfn.IFS(N1693="H","HOME WIN",N1693="D","DRAW",N1693="A","AWAY WIN")</f>
        <v>AWAY WIN</v>
      </c>
    </row>
    <row r="1694" spans="1:22" x14ac:dyDescent="0.45">
      <c r="A1694" t="s">
        <v>41</v>
      </c>
      <c r="B1694" s="2">
        <v>42232</v>
      </c>
      <c r="C1694" s="1">
        <v>0.6875</v>
      </c>
      <c r="D1694" t="s">
        <v>51</v>
      </c>
      <c r="E1694" t="s">
        <v>70</v>
      </c>
      <c r="F1694">
        <v>1458.39</v>
      </c>
      <c r="G1694">
        <v>1442.6</v>
      </c>
      <c r="H1694">
        <v>4</v>
      </c>
      <c r="I1694">
        <v>8</v>
      </c>
      <c r="J1694">
        <v>7</v>
      </c>
      <c r="K1694">
        <v>9</v>
      </c>
      <c r="L1694">
        <v>2</v>
      </c>
      <c r="M1694">
        <v>0</v>
      </c>
      <c r="N1694" t="s">
        <v>23</v>
      </c>
      <c r="O1694">
        <v>1.79</v>
      </c>
      <c r="P1694">
        <v>3.69</v>
      </c>
      <c r="Q1694">
        <v>4.21</v>
      </c>
      <c r="R1694">
        <v>2</v>
      </c>
      <c r="S1694">
        <v>4.03</v>
      </c>
      <c r="T1694">
        <v>4.8</v>
      </c>
      <c r="U1694" t="str">
        <f t="shared" si="26"/>
        <v>HOME STRONGER</v>
      </c>
      <c r="V1694" t="str" cm="1">
        <f t="array" ref="V1694">_xlfn.IFS(N1694="H","HOME WIN",N1694="D","DRAW",N1694="A","AWAY WIN")</f>
        <v>HOME WIN</v>
      </c>
    </row>
    <row r="1695" spans="1:22" x14ac:dyDescent="0.45">
      <c r="A1695" t="s">
        <v>20</v>
      </c>
      <c r="B1695" s="2">
        <v>42232</v>
      </c>
      <c r="C1695" s="1">
        <v>0.70833333333333337</v>
      </c>
      <c r="D1695" t="s">
        <v>103</v>
      </c>
      <c r="E1695" t="s">
        <v>24</v>
      </c>
      <c r="F1695">
        <v>1175.6400000000001</v>
      </c>
      <c r="G1695">
        <v>1305.45</v>
      </c>
      <c r="H1695">
        <v>1</v>
      </c>
      <c r="I1695">
        <v>3</v>
      </c>
      <c r="J1695">
        <v>4</v>
      </c>
      <c r="K1695">
        <v>4</v>
      </c>
      <c r="L1695">
        <v>2</v>
      </c>
      <c r="M1695">
        <v>1</v>
      </c>
      <c r="N1695" t="s">
        <v>23</v>
      </c>
      <c r="O1695">
        <v>2.37</v>
      </c>
      <c r="P1695">
        <v>3.45</v>
      </c>
      <c r="Q1695">
        <v>2.8</v>
      </c>
      <c r="R1695">
        <v>2.5299999999999998</v>
      </c>
      <c r="S1695">
        <v>3.75</v>
      </c>
      <c r="T1695">
        <v>3</v>
      </c>
      <c r="U1695" t="str">
        <f t="shared" si="26"/>
        <v>AWAY STRONGER</v>
      </c>
      <c r="V1695" t="str" cm="1">
        <f t="array" ref="V1695">_xlfn.IFS(N1695="H","HOME WIN",N1695="D","DRAW",N1695="A","AWAY WIN")</f>
        <v>HOME WIN</v>
      </c>
    </row>
    <row r="1696" spans="1:22" x14ac:dyDescent="0.45">
      <c r="A1696" t="s">
        <v>20</v>
      </c>
      <c r="B1696" s="2">
        <v>42232</v>
      </c>
      <c r="C1696" s="1">
        <v>0.70833333333333337</v>
      </c>
      <c r="D1696" t="s">
        <v>30</v>
      </c>
      <c r="E1696" t="s">
        <v>40</v>
      </c>
      <c r="F1696">
        <v>1530.09</v>
      </c>
      <c r="G1696">
        <v>1357.87</v>
      </c>
      <c r="H1696">
        <v>7</v>
      </c>
      <c r="I1696">
        <v>13</v>
      </c>
      <c r="J1696">
        <v>7</v>
      </c>
      <c r="K1696">
        <v>8</v>
      </c>
      <c r="L1696">
        <v>2</v>
      </c>
      <c r="M1696">
        <v>0</v>
      </c>
      <c r="N1696" t="s">
        <v>23</v>
      </c>
      <c r="O1696">
        <v>1.3</v>
      </c>
      <c r="P1696">
        <v>5.44</v>
      </c>
      <c r="Q1696">
        <v>8.8000000000000007</v>
      </c>
      <c r="R1696">
        <v>1.38</v>
      </c>
      <c r="S1696">
        <v>6.05</v>
      </c>
      <c r="T1696">
        <v>10</v>
      </c>
      <c r="U1696" t="str">
        <f t="shared" si="26"/>
        <v>HOME STRONGER</v>
      </c>
      <c r="V1696" t="str" cm="1">
        <f t="array" ref="V1696">_xlfn.IFS(N1696="H","HOME WIN",N1696="D","DRAW",N1696="A","AWAY WIN")</f>
        <v>HOME WIN</v>
      </c>
    </row>
    <row r="1697" spans="1:22" x14ac:dyDescent="0.45">
      <c r="A1697" t="s">
        <v>20</v>
      </c>
      <c r="B1697" s="2">
        <v>42232</v>
      </c>
      <c r="C1697" s="1">
        <v>0.70833333333333337</v>
      </c>
      <c r="D1697" t="s">
        <v>49</v>
      </c>
      <c r="E1697" t="s">
        <v>104</v>
      </c>
      <c r="F1697">
        <v>1239.42</v>
      </c>
      <c r="G1697">
        <v>1166.3900000000001</v>
      </c>
      <c r="H1697">
        <v>3</v>
      </c>
      <c r="I1697">
        <v>6</v>
      </c>
      <c r="J1697">
        <v>3</v>
      </c>
      <c r="K1697">
        <v>5</v>
      </c>
      <c r="L1697">
        <v>1</v>
      </c>
      <c r="M1697">
        <v>1</v>
      </c>
      <c r="N1697" t="s">
        <v>28</v>
      </c>
      <c r="O1697">
        <v>1.58</v>
      </c>
      <c r="P1697">
        <v>4.0199999999999996</v>
      </c>
      <c r="Q1697">
        <v>5.32</v>
      </c>
      <c r="R1697">
        <v>1.7</v>
      </c>
      <c r="S1697">
        <v>4.5</v>
      </c>
      <c r="T1697">
        <v>5.76</v>
      </c>
      <c r="U1697" t="str">
        <f t="shared" si="26"/>
        <v>HOME STRONGER</v>
      </c>
      <c r="V1697" t="str" cm="1">
        <f t="array" ref="V1697">_xlfn.IFS(N1697="H","HOME WIN",N1697="D","DRAW",N1697="A","AWAY WIN")</f>
        <v>DRAW</v>
      </c>
    </row>
    <row r="1698" spans="1:22" x14ac:dyDescent="0.45">
      <c r="A1698" t="s">
        <v>20</v>
      </c>
      <c r="B1698" s="2">
        <v>42232</v>
      </c>
      <c r="C1698" s="1">
        <v>0.79166666666666663</v>
      </c>
      <c r="D1698" t="s">
        <v>22</v>
      </c>
      <c r="E1698" t="s">
        <v>29</v>
      </c>
      <c r="F1698">
        <v>1343.85</v>
      </c>
      <c r="G1698">
        <v>1323.18</v>
      </c>
      <c r="H1698">
        <v>4</v>
      </c>
      <c r="I1698">
        <v>8</v>
      </c>
      <c r="J1698">
        <v>3</v>
      </c>
      <c r="K1698">
        <v>5</v>
      </c>
      <c r="L1698">
        <v>3</v>
      </c>
      <c r="M1698">
        <v>2</v>
      </c>
      <c r="N1698" t="s">
        <v>23</v>
      </c>
      <c r="O1698">
        <v>1.47</v>
      </c>
      <c r="P1698">
        <v>4.3499999999999996</v>
      </c>
      <c r="Q1698">
        <v>6.42</v>
      </c>
      <c r="R1698">
        <v>1.57</v>
      </c>
      <c r="S1698">
        <v>4.8600000000000003</v>
      </c>
      <c r="T1698">
        <v>7.4</v>
      </c>
      <c r="U1698" t="str">
        <f t="shared" si="26"/>
        <v>HOME STRONGER</v>
      </c>
      <c r="V1698" t="str" cm="1">
        <f t="array" ref="V1698">_xlfn.IFS(N1698="H","HOME WIN",N1698="D","DRAW",N1698="A","AWAY WIN")</f>
        <v>HOME WIN</v>
      </c>
    </row>
    <row r="1699" spans="1:22" x14ac:dyDescent="0.45">
      <c r="A1699" t="s">
        <v>41</v>
      </c>
      <c r="B1699" s="2">
        <v>42233</v>
      </c>
      <c r="C1699" s="1">
        <v>0.75</v>
      </c>
      <c r="D1699" t="s">
        <v>97</v>
      </c>
      <c r="E1699" t="s">
        <v>105</v>
      </c>
      <c r="F1699">
        <v>1264.8</v>
      </c>
      <c r="G1699">
        <v>1259.44</v>
      </c>
      <c r="H1699">
        <v>2</v>
      </c>
      <c r="I1699">
        <v>5</v>
      </c>
      <c r="J1699">
        <v>2</v>
      </c>
      <c r="K1699">
        <v>5</v>
      </c>
      <c r="L1699">
        <v>0</v>
      </c>
      <c r="M1699">
        <v>1</v>
      </c>
      <c r="N1699" t="s">
        <v>34</v>
      </c>
      <c r="O1699">
        <v>3.2</v>
      </c>
      <c r="P1699">
        <v>3.47</v>
      </c>
      <c r="Q1699">
        <v>2.13</v>
      </c>
      <c r="R1699">
        <v>3.51</v>
      </c>
      <c r="S1699">
        <v>3.72</v>
      </c>
      <c r="T1699">
        <v>2.2999999999999998</v>
      </c>
      <c r="U1699" t="str">
        <f t="shared" si="26"/>
        <v>HOME STRONGER</v>
      </c>
      <c r="V1699" t="str" cm="1">
        <f t="array" ref="V1699">_xlfn.IFS(N1699="H","HOME WIN",N1699="D","DRAW",N1699="A","AWAY WIN")</f>
        <v>AWAY WIN</v>
      </c>
    </row>
    <row r="1700" spans="1:22" x14ac:dyDescent="0.45">
      <c r="A1700" t="s">
        <v>41</v>
      </c>
      <c r="B1700" s="2">
        <v>42233</v>
      </c>
      <c r="C1700" s="1">
        <v>0.75</v>
      </c>
      <c r="D1700" t="s">
        <v>52</v>
      </c>
      <c r="E1700" t="s">
        <v>87</v>
      </c>
      <c r="F1700">
        <v>1385.4</v>
      </c>
      <c r="G1700">
        <v>1286.8900000000001</v>
      </c>
      <c r="H1700">
        <v>4</v>
      </c>
      <c r="I1700">
        <v>10</v>
      </c>
      <c r="J1700">
        <v>2</v>
      </c>
      <c r="K1700">
        <v>3</v>
      </c>
      <c r="L1700">
        <v>2</v>
      </c>
      <c r="M1700">
        <v>0</v>
      </c>
      <c r="N1700" t="s">
        <v>23</v>
      </c>
      <c r="O1700">
        <v>1.77</v>
      </c>
      <c r="P1700">
        <v>3.71</v>
      </c>
      <c r="Q1700">
        <v>4.28</v>
      </c>
      <c r="R1700">
        <v>1.88</v>
      </c>
      <c r="S1700">
        <v>3.9</v>
      </c>
      <c r="T1700">
        <v>4.8499999999999996</v>
      </c>
      <c r="U1700" t="str">
        <f t="shared" si="26"/>
        <v>HOME STRONGER</v>
      </c>
      <c r="V1700" t="str" cm="1">
        <f t="array" ref="V1700">_xlfn.IFS(N1700="H","HOME WIN",N1700="D","DRAW",N1700="A","AWAY WIN")</f>
        <v>HOME WIN</v>
      </c>
    </row>
    <row r="1701" spans="1:22" x14ac:dyDescent="0.45">
      <c r="A1701" t="s">
        <v>65</v>
      </c>
      <c r="B1701" s="2">
        <v>42233</v>
      </c>
      <c r="C1701" s="1">
        <v>0.79166666666666663</v>
      </c>
      <c r="D1701" t="s">
        <v>79</v>
      </c>
      <c r="E1701" t="s">
        <v>72</v>
      </c>
      <c r="F1701">
        <v>1430.77</v>
      </c>
      <c r="G1701">
        <v>1469.16</v>
      </c>
      <c r="H1701">
        <v>4</v>
      </c>
      <c r="I1701">
        <v>5</v>
      </c>
      <c r="J1701">
        <v>4</v>
      </c>
      <c r="K1701">
        <v>8</v>
      </c>
      <c r="L1701">
        <v>1</v>
      </c>
      <c r="M1701">
        <v>1</v>
      </c>
      <c r="N1701" t="s">
        <v>28</v>
      </c>
      <c r="O1701">
        <v>2.21</v>
      </c>
      <c r="P1701">
        <v>3.02</v>
      </c>
      <c r="Q1701">
        <v>3.32</v>
      </c>
      <c r="R1701">
        <v>2.34</v>
      </c>
      <c r="S1701">
        <v>3.13</v>
      </c>
      <c r="T1701">
        <v>3.85</v>
      </c>
      <c r="U1701" t="str">
        <f t="shared" si="26"/>
        <v>AWAY STRONGER</v>
      </c>
      <c r="V1701" t="str" cm="1">
        <f t="array" ref="V1701">_xlfn.IFS(N1701="H","HOME WIN",N1701="D","DRAW",N1701="A","AWAY WIN")</f>
        <v>DRAW</v>
      </c>
    </row>
    <row r="1702" spans="1:22" x14ac:dyDescent="0.45">
      <c r="A1702" t="s">
        <v>31</v>
      </c>
      <c r="B1702" s="2">
        <v>42237</v>
      </c>
      <c r="C1702" s="1">
        <v>0.72916666666666663</v>
      </c>
      <c r="D1702" t="s">
        <v>99</v>
      </c>
      <c r="E1702" t="s">
        <v>56</v>
      </c>
      <c r="F1702">
        <v>1337.48</v>
      </c>
      <c r="G1702">
        <v>1359.2</v>
      </c>
      <c r="H1702">
        <v>4</v>
      </c>
      <c r="I1702">
        <v>4</v>
      </c>
      <c r="J1702">
        <v>0</v>
      </c>
      <c r="K1702">
        <v>3</v>
      </c>
      <c r="L1702">
        <v>1</v>
      </c>
      <c r="M1702">
        <v>3</v>
      </c>
      <c r="N1702" t="s">
        <v>34</v>
      </c>
      <c r="O1702">
        <v>3.76</v>
      </c>
      <c r="P1702">
        <v>3.37</v>
      </c>
      <c r="Q1702">
        <v>1.98</v>
      </c>
      <c r="R1702">
        <v>4.4000000000000004</v>
      </c>
      <c r="S1702">
        <v>3.6</v>
      </c>
      <c r="T1702">
        <v>2.1</v>
      </c>
      <c r="U1702" t="str">
        <f t="shared" si="26"/>
        <v>AWAY STRONGER</v>
      </c>
      <c r="V1702" t="str" cm="1">
        <f t="array" ref="V1702">_xlfn.IFS(N1702="H","HOME WIN",N1702="D","DRAW",N1702="A","AWAY WIN")</f>
        <v>AWAY WIN</v>
      </c>
    </row>
    <row r="1703" spans="1:22" x14ac:dyDescent="0.45">
      <c r="A1703" t="s">
        <v>20</v>
      </c>
      <c r="B1703" s="2">
        <v>42237</v>
      </c>
      <c r="C1703" s="1">
        <v>0.75</v>
      </c>
      <c r="D1703" t="s">
        <v>29</v>
      </c>
      <c r="E1703" t="s">
        <v>49</v>
      </c>
      <c r="F1703">
        <v>1323.18</v>
      </c>
      <c r="G1703">
        <v>1239.42</v>
      </c>
      <c r="H1703">
        <v>0</v>
      </c>
      <c r="I1703">
        <v>4</v>
      </c>
      <c r="J1703">
        <v>4</v>
      </c>
      <c r="K1703">
        <v>7</v>
      </c>
      <c r="L1703">
        <v>1</v>
      </c>
      <c r="M1703">
        <v>0</v>
      </c>
      <c r="N1703" t="s">
        <v>23</v>
      </c>
      <c r="O1703">
        <v>1.95</v>
      </c>
      <c r="P1703">
        <v>3.59</v>
      </c>
      <c r="Q1703">
        <v>3.62</v>
      </c>
      <c r="R1703">
        <v>2.0299999999999998</v>
      </c>
      <c r="S1703">
        <v>3.86</v>
      </c>
      <c r="T1703">
        <v>3.86</v>
      </c>
      <c r="U1703" t="str">
        <f t="shared" si="26"/>
        <v>HOME STRONGER</v>
      </c>
      <c r="V1703" t="str" cm="1">
        <f t="array" ref="V1703">_xlfn.IFS(N1703="H","HOME WIN",N1703="D","DRAW",N1703="A","AWAY WIN")</f>
        <v>HOME WIN</v>
      </c>
    </row>
    <row r="1704" spans="1:22" x14ac:dyDescent="0.45">
      <c r="A1704" t="s">
        <v>20</v>
      </c>
      <c r="B1704" s="2">
        <v>42238</v>
      </c>
      <c r="C1704" s="1">
        <v>0.70833333333333337</v>
      </c>
      <c r="D1704" t="s">
        <v>104</v>
      </c>
      <c r="E1704" t="s">
        <v>22</v>
      </c>
      <c r="F1704">
        <v>1166.3900000000001</v>
      </c>
      <c r="G1704">
        <v>1343.85</v>
      </c>
      <c r="H1704">
        <v>1</v>
      </c>
      <c r="I1704">
        <v>5</v>
      </c>
      <c r="J1704">
        <v>4</v>
      </c>
      <c r="K1704">
        <v>10</v>
      </c>
      <c r="L1704">
        <v>2</v>
      </c>
      <c r="M1704">
        <v>4</v>
      </c>
      <c r="N1704" t="s">
        <v>34</v>
      </c>
      <c r="O1704">
        <v>4.5199999999999996</v>
      </c>
      <c r="P1704">
        <v>3.83</v>
      </c>
      <c r="Q1704">
        <v>1.71</v>
      </c>
      <c r="R1704">
        <v>4.95</v>
      </c>
      <c r="S1704">
        <v>4.25</v>
      </c>
      <c r="T1704">
        <v>1.76</v>
      </c>
      <c r="U1704" t="str">
        <f t="shared" si="26"/>
        <v>AWAY STRONGER</v>
      </c>
      <c r="V1704" t="str" cm="1">
        <f t="array" ref="V1704">_xlfn.IFS(N1704="H","HOME WIN",N1704="D","DRAW",N1704="A","AWAY WIN")</f>
        <v>AWAY WIN</v>
      </c>
    </row>
    <row r="1705" spans="1:22" x14ac:dyDescent="0.45">
      <c r="A1705" t="s">
        <v>35</v>
      </c>
      <c r="B1705" s="2">
        <v>42238</v>
      </c>
      <c r="C1705" s="1">
        <v>0.72916666666666663</v>
      </c>
      <c r="D1705" t="s">
        <v>36</v>
      </c>
      <c r="E1705" t="s">
        <v>37</v>
      </c>
      <c r="F1705">
        <v>1405.64</v>
      </c>
      <c r="G1705">
        <v>1513.95</v>
      </c>
      <c r="H1705">
        <v>0</v>
      </c>
      <c r="I1705">
        <v>3</v>
      </c>
      <c r="J1705">
        <v>5</v>
      </c>
      <c r="K1705">
        <v>9</v>
      </c>
      <c r="L1705">
        <v>1</v>
      </c>
      <c r="M1705">
        <v>0</v>
      </c>
      <c r="N1705" t="s">
        <v>23</v>
      </c>
      <c r="O1705">
        <v>3.85</v>
      </c>
      <c r="P1705">
        <v>3.56</v>
      </c>
      <c r="Q1705">
        <v>1.89</v>
      </c>
      <c r="R1705">
        <v>4.5</v>
      </c>
      <c r="S1705">
        <v>3.82</v>
      </c>
      <c r="T1705">
        <v>1.98</v>
      </c>
      <c r="U1705" t="str">
        <f t="shared" si="26"/>
        <v>AWAY STRONGER</v>
      </c>
      <c r="V1705" t="str" cm="1">
        <f t="array" ref="V1705">_xlfn.IFS(N1705="H","HOME WIN",N1705="D","DRAW",N1705="A","AWAY WIN")</f>
        <v>HOME WIN</v>
      </c>
    </row>
    <row r="1706" spans="1:22" x14ac:dyDescent="0.45">
      <c r="A1706" t="s">
        <v>61</v>
      </c>
      <c r="B1706" s="2">
        <v>42238</v>
      </c>
      <c r="C1706" s="1">
        <v>0.8125</v>
      </c>
      <c r="D1706" t="s">
        <v>90</v>
      </c>
      <c r="E1706" t="s">
        <v>80</v>
      </c>
      <c r="F1706">
        <v>1385.92</v>
      </c>
      <c r="G1706">
        <v>1405.94</v>
      </c>
      <c r="H1706">
        <v>7</v>
      </c>
      <c r="I1706">
        <v>10</v>
      </c>
      <c r="J1706">
        <v>7</v>
      </c>
      <c r="K1706">
        <v>10</v>
      </c>
      <c r="L1706">
        <v>1</v>
      </c>
      <c r="M1706">
        <v>1</v>
      </c>
      <c r="N1706" t="s">
        <v>28</v>
      </c>
      <c r="O1706">
        <v>1.99</v>
      </c>
      <c r="P1706">
        <v>3.34</v>
      </c>
      <c r="Q1706">
        <v>3.7</v>
      </c>
      <c r="R1706">
        <v>2.17</v>
      </c>
      <c r="S1706">
        <v>3.6</v>
      </c>
      <c r="T1706">
        <v>4.25</v>
      </c>
      <c r="U1706" t="str">
        <f t="shared" si="26"/>
        <v>AWAY STRONGER</v>
      </c>
      <c r="V1706" t="str" cm="1">
        <f t="array" ref="V1706">_xlfn.IFS(N1706="H","HOME WIN",N1706="D","DRAW",N1706="A","AWAY WIN")</f>
        <v>DRAW</v>
      </c>
    </row>
    <row r="1707" spans="1:22" x14ac:dyDescent="0.45">
      <c r="A1707" t="s">
        <v>41</v>
      </c>
      <c r="B1707" s="2">
        <v>42239</v>
      </c>
      <c r="C1707" s="1">
        <v>0.58333333333333337</v>
      </c>
      <c r="D1707" t="s">
        <v>43</v>
      </c>
      <c r="E1707" t="s">
        <v>53</v>
      </c>
      <c r="F1707">
        <v>1330.47</v>
      </c>
      <c r="G1707">
        <v>1459.8</v>
      </c>
      <c r="H1707">
        <v>4</v>
      </c>
      <c r="I1707">
        <v>7</v>
      </c>
      <c r="J1707">
        <v>6</v>
      </c>
      <c r="K1707">
        <v>10</v>
      </c>
      <c r="L1707">
        <v>1</v>
      </c>
      <c r="M1707">
        <v>2</v>
      </c>
      <c r="N1707" t="s">
        <v>34</v>
      </c>
      <c r="O1707">
        <v>4.67</v>
      </c>
      <c r="P1707">
        <v>3.7</v>
      </c>
      <c r="Q1707">
        <v>1.71</v>
      </c>
      <c r="R1707">
        <v>5.3</v>
      </c>
      <c r="S1707">
        <v>3.9</v>
      </c>
      <c r="T1707">
        <v>1.85</v>
      </c>
      <c r="U1707" t="str">
        <f t="shared" si="26"/>
        <v>AWAY STRONGER</v>
      </c>
      <c r="V1707" t="str" cm="1">
        <f t="array" ref="V1707">_xlfn.IFS(N1707="H","HOME WIN",N1707="D","DRAW",N1707="A","AWAY WIN")</f>
        <v>AWAY WIN</v>
      </c>
    </row>
    <row r="1708" spans="1:22" x14ac:dyDescent="0.45">
      <c r="A1708" t="s">
        <v>20</v>
      </c>
      <c r="B1708" s="2">
        <v>42239</v>
      </c>
      <c r="C1708" s="1">
        <v>0.60416666666666663</v>
      </c>
      <c r="D1708" t="s">
        <v>40</v>
      </c>
      <c r="E1708" t="s">
        <v>25</v>
      </c>
      <c r="F1708">
        <v>1357.87</v>
      </c>
      <c r="G1708">
        <v>1440.43</v>
      </c>
      <c r="H1708">
        <v>4</v>
      </c>
      <c r="I1708">
        <v>7</v>
      </c>
      <c r="J1708">
        <v>4</v>
      </c>
      <c r="K1708">
        <v>5</v>
      </c>
      <c r="L1708">
        <v>0</v>
      </c>
      <c r="M1708">
        <v>1</v>
      </c>
      <c r="N1708" t="s">
        <v>34</v>
      </c>
      <c r="O1708">
        <v>2.59</v>
      </c>
      <c r="P1708">
        <v>3.41</v>
      </c>
      <c r="Q1708">
        <v>2.57</v>
      </c>
      <c r="R1708">
        <v>2.75</v>
      </c>
      <c r="S1708">
        <v>3.7</v>
      </c>
      <c r="T1708">
        <v>2.78</v>
      </c>
      <c r="U1708" t="str">
        <f t="shared" si="26"/>
        <v>AWAY STRONGER</v>
      </c>
      <c r="V1708" t="str" cm="1">
        <f t="array" ref="V1708">_xlfn.IFS(N1708="H","HOME WIN",N1708="D","DRAW",N1708="A","AWAY WIN")</f>
        <v>AWAY WIN</v>
      </c>
    </row>
    <row r="1709" spans="1:22" x14ac:dyDescent="0.45">
      <c r="A1709" t="s">
        <v>41</v>
      </c>
      <c r="B1709" s="2">
        <v>42239</v>
      </c>
      <c r="C1709" s="1">
        <v>0.6875</v>
      </c>
      <c r="D1709" t="s">
        <v>54</v>
      </c>
      <c r="E1709" t="s">
        <v>51</v>
      </c>
      <c r="F1709">
        <v>1331.6</v>
      </c>
      <c r="G1709">
        <v>1458.39</v>
      </c>
      <c r="H1709">
        <v>0</v>
      </c>
      <c r="I1709">
        <v>3</v>
      </c>
      <c r="J1709">
        <v>4</v>
      </c>
      <c r="K1709">
        <v>8</v>
      </c>
      <c r="L1709">
        <v>0</v>
      </c>
      <c r="M1709">
        <v>3</v>
      </c>
      <c r="N1709" t="s">
        <v>34</v>
      </c>
      <c r="O1709">
        <v>3.19</v>
      </c>
      <c r="P1709">
        <v>3.27</v>
      </c>
      <c r="Q1709">
        <v>2.2200000000000002</v>
      </c>
      <c r="R1709">
        <v>3.34</v>
      </c>
      <c r="S1709">
        <v>3.55</v>
      </c>
      <c r="T1709">
        <v>2.33</v>
      </c>
      <c r="U1709" t="str">
        <f t="shared" si="26"/>
        <v>AWAY STRONGER</v>
      </c>
      <c r="V1709" t="str" cm="1">
        <f t="array" ref="V1709">_xlfn.IFS(N1709="H","HOME WIN",N1709="D","DRAW",N1709="A","AWAY WIN")</f>
        <v>AWAY WIN</v>
      </c>
    </row>
    <row r="1710" spans="1:22" x14ac:dyDescent="0.45">
      <c r="A1710" t="s">
        <v>20</v>
      </c>
      <c r="B1710" s="2">
        <v>42239</v>
      </c>
      <c r="C1710" s="1">
        <v>0.70833333333333337</v>
      </c>
      <c r="D1710" t="s">
        <v>58</v>
      </c>
      <c r="E1710" t="s">
        <v>88</v>
      </c>
      <c r="F1710">
        <v>1376.62</v>
      </c>
      <c r="G1710">
        <v>1245.52</v>
      </c>
      <c r="H1710">
        <v>4</v>
      </c>
      <c r="I1710">
        <v>7</v>
      </c>
      <c r="J1710">
        <v>0</v>
      </c>
      <c r="K1710">
        <v>1</v>
      </c>
      <c r="L1710">
        <v>2</v>
      </c>
      <c r="M1710">
        <v>1</v>
      </c>
      <c r="N1710" t="s">
        <v>23</v>
      </c>
      <c r="O1710">
        <v>1.36</v>
      </c>
      <c r="P1710">
        <v>4.9400000000000004</v>
      </c>
      <c r="Q1710">
        <v>7.71</v>
      </c>
      <c r="R1710">
        <v>1.41</v>
      </c>
      <c r="S1710">
        <v>5.35</v>
      </c>
      <c r="T1710">
        <v>10</v>
      </c>
      <c r="U1710" t="str">
        <f t="shared" si="26"/>
        <v>HOME STRONGER</v>
      </c>
      <c r="V1710" t="str" cm="1">
        <f t="array" ref="V1710">_xlfn.IFS(N1710="H","HOME WIN",N1710="D","DRAW",N1710="A","AWAY WIN")</f>
        <v>HOME WIN</v>
      </c>
    </row>
    <row r="1711" spans="1:22" x14ac:dyDescent="0.45">
      <c r="A1711" t="s">
        <v>35</v>
      </c>
      <c r="B1711" s="2">
        <v>42239</v>
      </c>
      <c r="C1711" s="1">
        <v>0.75</v>
      </c>
      <c r="D1711" t="s">
        <v>100</v>
      </c>
      <c r="E1711" t="s">
        <v>47</v>
      </c>
      <c r="F1711">
        <v>1466.67</v>
      </c>
      <c r="G1711">
        <v>1404.67</v>
      </c>
      <c r="H1711">
        <v>1</v>
      </c>
      <c r="I1711">
        <v>7</v>
      </c>
      <c r="J1711">
        <v>5</v>
      </c>
      <c r="K1711">
        <v>7</v>
      </c>
      <c r="L1711">
        <v>1</v>
      </c>
      <c r="M1711">
        <v>2</v>
      </c>
      <c r="N1711" t="s">
        <v>34</v>
      </c>
      <c r="O1711">
        <v>2.1</v>
      </c>
      <c r="P1711">
        <v>3.39</v>
      </c>
      <c r="Q1711">
        <v>3.33</v>
      </c>
      <c r="R1711">
        <v>2.2000000000000002</v>
      </c>
      <c r="S1711">
        <v>3.58</v>
      </c>
      <c r="T1711">
        <v>3.61</v>
      </c>
      <c r="U1711" t="str">
        <f t="shared" si="26"/>
        <v>HOME STRONGER</v>
      </c>
      <c r="V1711" t="str" cm="1">
        <f t="array" ref="V1711">_xlfn.IFS(N1711="H","HOME WIN",N1711="D","DRAW",N1711="A","AWAY WIN")</f>
        <v>AWAY WIN</v>
      </c>
    </row>
    <row r="1712" spans="1:22" x14ac:dyDescent="0.45">
      <c r="A1712" t="s">
        <v>20</v>
      </c>
      <c r="B1712" s="2">
        <v>42239</v>
      </c>
      <c r="C1712" s="1">
        <v>0.79166666666666663</v>
      </c>
      <c r="D1712" t="s">
        <v>30</v>
      </c>
      <c r="E1712" t="s">
        <v>103</v>
      </c>
      <c r="F1712">
        <v>1530.09</v>
      </c>
      <c r="G1712">
        <v>1175.6400000000001</v>
      </c>
      <c r="H1712">
        <v>9</v>
      </c>
      <c r="I1712">
        <v>13</v>
      </c>
      <c r="J1712">
        <v>4</v>
      </c>
      <c r="K1712">
        <v>5</v>
      </c>
      <c r="L1712">
        <v>1</v>
      </c>
      <c r="M1712">
        <v>0</v>
      </c>
      <c r="N1712" t="s">
        <v>23</v>
      </c>
      <c r="O1712">
        <v>1.17</v>
      </c>
      <c r="P1712">
        <v>7.59</v>
      </c>
      <c r="Q1712">
        <v>13.53</v>
      </c>
      <c r="R1712">
        <v>1.2</v>
      </c>
      <c r="S1712">
        <v>8.9499999999999993</v>
      </c>
      <c r="T1712">
        <v>18</v>
      </c>
      <c r="U1712" t="str">
        <f t="shared" si="26"/>
        <v>HOME STRONGER</v>
      </c>
      <c r="V1712" t="str" cm="1">
        <f t="array" ref="V1712">_xlfn.IFS(N1712="H","HOME WIN",N1712="D","DRAW",N1712="A","AWAY WIN")</f>
        <v>HOME WIN</v>
      </c>
    </row>
    <row r="1713" spans="1:22" x14ac:dyDescent="0.45">
      <c r="A1713" t="s">
        <v>31</v>
      </c>
      <c r="B1713" s="2">
        <v>42239</v>
      </c>
      <c r="C1713" s="1">
        <v>0.8125</v>
      </c>
      <c r="D1713" t="s">
        <v>45</v>
      </c>
      <c r="E1713" t="s">
        <v>55</v>
      </c>
      <c r="F1713">
        <v>1365.66</v>
      </c>
      <c r="G1713">
        <v>1509.36</v>
      </c>
      <c r="H1713">
        <v>3</v>
      </c>
      <c r="I1713">
        <v>3</v>
      </c>
      <c r="J1713">
        <v>7</v>
      </c>
      <c r="K1713">
        <v>13</v>
      </c>
      <c r="L1713">
        <v>1</v>
      </c>
      <c r="M1713">
        <v>1</v>
      </c>
      <c r="N1713" t="s">
        <v>28</v>
      </c>
      <c r="O1713">
        <v>2.46</v>
      </c>
      <c r="P1713">
        <v>3.27</v>
      </c>
      <c r="Q1713">
        <v>2.8</v>
      </c>
      <c r="R1713">
        <v>2.65</v>
      </c>
      <c r="S1713">
        <v>3.44</v>
      </c>
      <c r="T1713">
        <v>3.04</v>
      </c>
      <c r="U1713" t="str">
        <f t="shared" si="26"/>
        <v>AWAY STRONGER</v>
      </c>
      <c r="V1713" t="str" cm="1">
        <f t="array" ref="V1713">_xlfn.IFS(N1713="H","HOME WIN",N1713="D","DRAW",N1713="A","AWAY WIN")</f>
        <v>DRAW</v>
      </c>
    </row>
    <row r="1714" spans="1:22" x14ac:dyDescent="0.45">
      <c r="A1714" t="s">
        <v>81</v>
      </c>
      <c r="B1714" s="2">
        <v>42240</v>
      </c>
      <c r="C1714" s="1">
        <v>0.70833333333333337</v>
      </c>
      <c r="D1714" t="s">
        <v>83</v>
      </c>
      <c r="E1714" t="s">
        <v>82</v>
      </c>
      <c r="F1714">
        <v>1592.13</v>
      </c>
      <c r="G1714">
        <v>1790.98</v>
      </c>
      <c r="H1714">
        <v>9</v>
      </c>
      <c r="I1714">
        <v>9</v>
      </c>
      <c r="J1714">
        <v>3</v>
      </c>
      <c r="K1714">
        <v>9</v>
      </c>
      <c r="L1714">
        <v>1</v>
      </c>
      <c r="M1714">
        <v>3</v>
      </c>
      <c r="N1714" t="s">
        <v>34</v>
      </c>
      <c r="O1714">
        <v>5.58</v>
      </c>
      <c r="P1714">
        <v>3.57</v>
      </c>
      <c r="Q1714">
        <v>1.64</v>
      </c>
      <c r="R1714">
        <v>6.9</v>
      </c>
      <c r="S1714">
        <v>4.05</v>
      </c>
      <c r="T1714">
        <v>1.75</v>
      </c>
      <c r="U1714" t="str">
        <f t="shared" si="26"/>
        <v>AWAY STRONGER</v>
      </c>
      <c r="V1714" t="str" cm="1">
        <f t="array" ref="V1714">_xlfn.IFS(N1714="H","HOME WIN",N1714="D","DRAW",N1714="A","AWAY WIN")</f>
        <v>AWAY WIN</v>
      </c>
    </row>
    <row r="1715" spans="1:22" x14ac:dyDescent="0.45">
      <c r="A1715" t="s">
        <v>41</v>
      </c>
      <c r="B1715" s="2">
        <v>42240</v>
      </c>
      <c r="C1715" s="1">
        <v>0.75</v>
      </c>
      <c r="D1715" t="s">
        <v>71</v>
      </c>
      <c r="E1715" t="s">
        <v>97</v>
      </c>
      <c r="F1715">
        <v>1268.31</v>
      </c>
      <c r="G1715">
        <v>1264.8</v>
      </c>
      <c r="H1715">
        <v>4</v>
      </c>
      <c r="I1715">
        <v>5</v>
      </c>
      <c r="J1715">
        <v>1</v>
      </c>
      <c r="K1715">
        <v>5</v>
      </c>
      <c r="L1715">
        <v>0</v>
      </c>
      <c r="M1715">
        <v>1</v>
      </c>
      <c r="N1715" t="s">
        <v>34</v>
      </c>
      <c r="O1715">
        <v>1.75</v>
      </c>
      <c r="P1715">
        <v>3.65</v>
      </c>
      <c r="Q1715">
        <v>4.43</v>
      </c>
      <c r="R1715">
        <v>1.84</v>
      </c>
      <c r="S1715">
        <v>4</v>
      </c>
      <c r="T1715">
        <v>4.75</v>
      </c>
      <c r="U1715" t="str">
        <f t="shared" si="26"/>
        <v>HOME STRONGER</v>
      </c>
      <c r="V1715" t="str" cm="1">
        <f t="array" ref="V1715">_xlfn.IFS(N1715="H","HOME WIN",N1715="D","DRAW",N1715="A","AWAY WIN")</f>
        <v>AWAY WIN</v>
      </c>
    </row>
    <row r="1716" spans="1:22" x14ac:dyDescent="0.45">
      <c r="A1716" t="s">
        <v>31</v>
      </c>
      <c r="B1716" s="2">
        <v>42240</v>
      </c>
      <c r="C1716" s="1">
        <v>0.75</v>
      </c>
      <c r="D1716" t="s">
        <v>68</v>
      </c>
      <c r="E1716" t="s">
        <v>44</v>
      </c>
      <c r="F1716">
        <v>1416.77</v>
      </c>
      <c r="G1716">
        <v>1370.06</v>
      </c>
      <c r="H1716">
        <v>9</v>
      </c>
      <c r="I1716">
        <v>13</v>
      </c>
      <c r="J1716">
        <v>3</v>
      </c>
      <c r="K1716">
        <v>9</v>
      </c>
      <c r="L1716">
        <v>5</v>
      </c>
      <c r="M1716">
        <v>1</v>
      </c>
      <c r="N1716" t="s">
        <v>23</v>
      </c>
      <c r="O1716">
        <v>1.86</v>
      </c>
      <c r="P1716">
        <v>3.63</v>
      </c>
      <c r="Q1716">
        <v>3.94</v>
      </c>
      <c r="R1716">
        <v>2.14</v>
      </c>
      <c r="S1716">
        <v>3.89</v>
      </c>
      <c r="T1716">
        <v>4.33</v>
      </c>
      <c r="U1716" t="str">
        <f t="shared" si="26"/>
        <v>HOME STRONGER</v>
      </c>
      <c r="V1716" t="str" cm="1">
        <f t="array" ref="V1716">_xlfn.IFS(N1716="H","HOME WIN",N1716="D","DRAW",N1716="A","AWAY WIN")</f>
        <v>HOME WIN</v>
      </c>
    </row>
    <row r="1717" spans="1:22" x14ac:dyDescent="0.45">
      <c r="A1717" t="s">
        <v>41</v>
      </c>
      <c r="B1717" s="2">
        <v>42240</v>
      </c>
      <c r="C1717" s="1">
        <v>0.75347222222222221</v>
      </c>
      <c r="D1717" t="s">
        <v>70</v>
      </c>
      <c r="E1717" t="s">
        <v>105</v>
      </c>
      <c r="F1717">
        <v>1442.6</v>
      </c>
      <c r="G1717">
        <v>1259.44</v>
      </c>
      <c r="H1717">
        <v>4</v>
      </c>
      <c r="I1717">
        <v>8</v>
      </c>
      <c r="J1717">
        <v>4</v>
      </c>
      <c r="K1717">
        <v>8</v>
      </c>
      <c r="L1717">
        <v>2</v>
      </c>
      <c r="M1717">
        <v>2</v>
      </c>
      <c r="N1717" t="s">
        <v>28</v>
      </c>
      <c r="O1717">
        <v>2</v>
      </c>
      <c r="P1717">
        <v>3.43</v>
      </c>
      <c r="Q1717">
        <v>3.61</v>
      </c>
      <c r="R1717">
        <v>2.12</v>
      </c>
      <c r="S1717">
        <v>3.7</v>
      </c>
      <c r="T1717">
        <v>3.9</v>
      </c>
      <c r="U1717" t="str">
        <f t="shared" si="26"/>
        <v>HOME STRONGER</v>
      </c>
      <c r="V1717" t="str" cm="1">
        <f t="array" ref="V1717">_xlfn.IFS(N1717="H","HOME WIN",N1717="D","DRAW",N1717="A","AWAY WIN")</f>
        <v>DRAW</v>
      </c>
    </row>
    <row r="1718" spans="1:22" x14ac:dyDescent="0.45">
      <c r="A1718" t="s">
        <v>31</v>
      </c>
      <c r="B1718" s="2">
        <v>42244</v>
      </c>
      <c r="C1718" s="1">
        <v>0.70833333333333337</v>
      </c>
      <c r="D1718" t="s">
        <v>33</v>
      </c>
      <c r="E1718" t="s">
        <v>45</v>
      </c>
      <c r="F1718">
        <v>1306.22</v>
      </c>
      <c r="G1718">
        <v>1365.66</v>
      </c>
      <c r="H1718">
        <v>2</v>
      </c>
      <c r="I1718">
        <v>6</v>
      </c>
      <c r="J1718">
        <v>4</v>
      </c>
      <c r="K1718">
        <v>4</v>
      </c>
      <c r="L1718">
        <v>0</v>
      </c>
      <c r="M1718">
        <v>0</v>
      </c>
      <c r="N1718" t="s">
        <v>28</v>
      </c>
      <c r="O1718">
        <v>2.41</v>
      </c>
      <c r="P1718">
        <v>3.38</v>
      </c>
      <c r="Q1718">
        <v>2.79</v>
      </c>
      <c r="R1718">
        <v>2.54</v>
      </c>
      <c r="S1718">
        <v>3.62</v>
      </c>
      <c r="T1718">
        <v>2.97</v>
      </c>
      <c r="U1718" t="str">
        <f t="shared" si="26"/>
        <v>AWAY STRONGER</v>
      </c>
      <c r="V1718" t="str" cm="1">
        <f t="array" ref="V1718">_xlfn.IFS(N1718="H","HOME WIN",N1718="D","DRAW",N1718="A","AWAY WIN")</f>
        <v>DRAW</v>
      </c>
    </row>
    <row r="1719" spans="1:22" x14ac:dyDescent="0.45">
      <c r="A1719" t="s">
        <v>20</v>
      </c>
      <c r="B1719" s="2">
        <v>42244</v>
      </c>
      <c r="C1719" s="1">
        <v>0.75</v>
      </c>
      <c r="D1719" t="s">
        <v>48</v>
      </c>
      <c r="E1719" t="s">
        <v>40</v>
      </c>
      <c r="F1719">
        <v>1309.94</v>
      </c>
      <c r="G1719">
        <v>1357.87</v>
      </c>
      <c r="H1719">
        <v>3</v>
      </c>
      <c r="I1719">
        <v>6</v>
      </c>
      <c r="J1719">
        <v>1</v>
      </c>
      <c r="K1719">
        <v>7</v>
      </c>
      <c r="L1719">
        <v>2</v>
      </c>
      <c r="M1719">
        <v>0</v>
      </c>
      <c r="N1719" t="s">
        <v>23</v>
      </c>
      <c r="O1719">
        <v>2.52</v>
      </c>
      <c r="P1719">
        <v>3.41</v>
      </c>
      <c r="Q1719">
        <v>2.64</v>
      </c>
      <c r="R1719">
        <v>2.63</v>
      </c>
      <c r="S1719">
        <v>3.65</v>
      </c>
      <c r="T1719">
        <v>2.77</v>
      </c>
      <c r="U1719" t="str">
        <f t="shared" si="26"/>
        <v>AWAY STRONGER</v>
      </c>
      <c r="V1719" t="str" cm="1">
        <f t="array" ref="V1719">_xlfn.IFS(N1719="H","HOME WIN",N1719="D","DRAW",N1719="A","AWAY WIN")</f>
        <v>HOME WIN</v>
      </c>
    </row>
    <row r="1720" spans="1:22" x14ac:dyDescent="0.45">
      <c r="A1720" t="s">
        <v>41</v>
      </c>
      <c r="B1720" s="2">
        <v>42244</v>
      </c>
      <c r="C1720" s="1">
        <v>0.75</v>
      </c>
      <c r="D1720" t="s">
        <v>105</v>
      </c>
      <c r="E1720" t="s">
        <v>54</v>
      </c>
      <c r="F1720">
        <v>1259.44</v>
      </c>
      <c r="G1720">
        <v>1331.6</v>
      </c>
      <c r="H1720">
        <v>5</v>
      </c>
      <c r="I1720">
        <v>6</v>
      </c>
      <c r="J1720">
        <v>0</v>
      </c>
      <c r="K1720">
        <v>3</v>
      </c>
      <c r="L1720">
        <v>0</v>
      </c>
      <c r="M1720">
        <v>0</v>
      </c>
      <c r="N1720" t="s">
        <v>28</v>
      </c>
      <c r="O1720">
        <v>1.87</v>
      </c>
      <c r="P1720">
        <v>3.49</v>
      </c>
      <c r="Q1720">
        <v>4.0599999999999996</v>
      </c>
      <c r="R1720">
        <v>1.95</v>
      </c>
      <c r="S1720">
        <v>3.82</v>
      </c>
      <c r="T1720">
        <v>4.5</v>
      </c>
      <c r="U1720" t="str">
        <f t="shared" si="26"/>
        <v>AWAY STRONGER</v>
      </c>
      <c r="V1720" t="str" cm="1">
        <f t="array" ref="V1720">_xlfn.IFS(N1720="H","HOME WIN",N1720="D","DRAW",N1720="A","AWAY WIN")</f>
        <v>DRAW</v>
      </c>
    </row>
    <row r="1721" spans="1:22" x14ac:dyDescent="0.45">
      <c r="A1721" t="s">
        <v>41</v>
      </c>
      <c r="B1721" s="2">
        <v>42245</v>
      </c>
      <c r="C1721" s="1">
        <v>0.625</v>
      </c>
      <c r="D1721" t="s">
        <v>70</v>
      </c>
      <c r="E1721" t="s">
        <v>87</v>
      </c>
      <c r="F1721">
        <v>1442.6</v>
      </c>
      <c r="G1721">
        <v>1286.8900000000001</v>
      </c>
      <c r="H1721">
        <v>4</v>
      </c>
      <c r="I1721">
        <v>8</v>
      </c>
      <c r="J1721">
        <v>1</v>
      </c>
      <c r="K1721">
        <v>3</v>
      </c>
      <c r="L1721">
        <v>4</v>
      </c>
      <c r="M1721">
        <v>2</v>
      </c>
      <c r="N1721" t="s">
        <v>23</v>
      </c>
      <c r="O1721">
        <v>1.35</v>
      </c>
      <c r="P1721">
        <v>4.76</v>
      </c>
      <c r="Q1721">
        <v>8.7799999999999994</v>
      </c>
      <c r="R1721">
        <v>1.42</v>
      </c>
      <c r="S1721">
        <v>5.29</v>
      </c>
      <c r="T1721">
        <v>11.03</v>
      </c>
      <c r="U1721" t="str">
        <f t="shared" si="26"/>
        <v>HOME STRONGER</v>
      </c>
      <c r="V1721" t="str" cm="1">
        <f t="array" ref="V1721">_xlfn.IFS(N1721="H","HOME WIN",N1721="D","DRAW",N1721="A","AWAY WIN")</f>
        <v>HOME WIN</v>
      </c>
    </row>
    <row r="1722" spans="1:22" x14ac:dyDescent="0.45">
      <c r="A1722" t="s">
        <v>20</v>
      </c>
      <c r="B1722" s="2">
        <v>42245</v>
      </c>
      <c r="C1722" s="1">
        <v>0.70833333333333337</v>
      </c>
      <c r="D1722" t="s">
        <v>59</v>
      </c>
      <c r="E1722" t="s">
        <v>104</v>
      </c>
      <c r="F1722">
        <v>1367.47</v>
      </c>
      <c r="G1722">
        <v>1166.3900000000001</v>
      </c>
      <c r="H1722">
        <v>6</v>
      </c>
      <c r="I1722">
        <v>9</v>
      </c>
      <c r="J1722">
        <v>1</v>
      </c>
      <c r="K1722">
        <v>4</v>
      </c>
      <c r="L1722">
        <v>2</v>
      </c>
      <c r="M1722">
        <v>0</v>
      </c>
      <c r="N1722" t="s">
        <v>23</v>
      </c>
      <c r="O1722">
        <v>1.3</v>
      </c>
      <c r="P1722">
        <v>5.41</v>
      </c>
      <c r="Q1722">
        <v>9.14</v>
      </c>
      <c r="R1722">
        <v>1.33</v>
      </c>
      <c r="S1722">
        <v>6.1</v>
      </c>
      <c r="T1722">
        <v>11.5</v>
      </c>
      <c r="U1722" t="str">
        <f t="shared" si="26"/>
        <v>HOME STRONGER</v>
      </c>
      <c r="V1722" t="str" cm="1">
        <f t="array" ref="V1722">_xlfn.IFS(N1722="H","HOME WIN",N1722="D","DRAW",N1722="A","AWAY WIN")</f>
        <v>HOME WIN</v>
      </c>
    </row>
    <row r="1723" spans="1:22" x14ac:dyDescent="0.45">
      <c r="A1723" t="s">
        <v>20</v>
      </c>
      <c r="B1723" s="2">
        <v>42246</v>
      </c>
      <c r="C1723" s="1">
        <v>0.60416666666666663</v>
      </c>
      <c r="D1723" t="s">
        <v>25</v>
      </c>
      <c r="E1723" t="s">
        <v>29</v>
      </c>
      <c r="F1723">
        <v>1440.43</v>
      </c>
      <c r="G1723">
        <v>1323.18</v>
      </c>
      <c r="H1723">
        <v>7</v>
      </c>
      <c r="I1723">
        <v>7</v>
      </c>
      <c r="J1723">
        <v>3</v>
      </c>
      <c r="K1723">
        <v>6</v>
      </c>
      <c r="L1723">
        <v>2</v>
      </c>
      <c r="M1723">
        <v>2</v>
      </c>
      <c r="N1723" t="s">
        <v>28</v>
      </c>
      <c r="O1723">
        <v>1.41</v>
      </c>
      <c r="P1723">
        <v>4.5999999999999996</v>
      </c>
      <c r="Q1723">
        <v>7.1</v>
      </c>
      <c r="R1723">
        <v>1.54</v>
      </c>
      <c r="S1723">
        <v>5</v>
      </c>
      <c r="T1723">
        <v>8</v>
      </c>
      <c r="U1723" t="str">
        <f t="shared" si="26"/>
        <v>HOME STRONGER</v>
      </c>
      <c r="V1723" t="str" cm="1">
        <f t="array" ref="V1723">_xlfn.IFS(N1723="H","HOME WIN",N1723="D","DRAW",N1723="A","AWAY WIN")</f>
        <v>DRAW</v>
      </c>
    </row>
    <row r="1724" spans="1:22" x14ac:dyDescent="0.45">
      <c r="A1724" t="s">
        <v>31</v>
      </c>
      <c r="B1724" s="2">
        <v>42246</v>
      </c>
      <c r="C1724" s="1">
        <v>0.625</v>
      </c>
      <c r="D1724" t="s">
        <v>56</v>
      </c>
      <c r="E1724" t="s">
        <v>57</v>
      </c>
      <c r="F1724">
        <v>1359.2</v>
      </c>
      <c r="G1724">
        <v>1422.51</v>
      </c>
      <c r="H1724">
        <v>3</v>
      </c>
      <c r="I1724">
        <v>3</v>
      </c>
      <c r="J1724">
        <v>7</v>
      </c>
      <c r="K1724">
        <v>7</v>
      </c>
      <c r="L1724">
        <v>0</v>
      </c>
      <c r="M1724">
        <v>2</v>
      </c>
      <c r="N1724" t="s">
        <v>34</v>
      </c>
      <c r="O1724">
        <v>2.78</v>
      </c>
      <c r="P1724">
        <v>3.28</v>
      </c>
      <c r="Q1724">
        <v>2.4700000000000002</v>
      </c>
      <c r="R1724">
        <v>2.95</v>
      </c>
      <c r="S1724">
        <v>3.5</v>
      </c>
      <c r="T1724">
        <v>2.6</v>
      </c>
      <c r="U1724" t="str">
        <f t="shared" si="26"/>
        <v>AWAY STRONGER</v>
      </c>
      <c r="V1724" t="str" cm="1">
        <f t="array" ref="V1724">_xlfn.IFS(N1724="H","HOME WIN",N1724="D","DRAW",N1724="A","AWAY WIN")</f>
        <v>AWAY WIN</v>
      </c>
    </row>
    <row r="1725" spans="1:22" x14ac:dyDescent="0.45">
      <c r="A1725" t="s">
        <v>35</v>
      </c>
      <c r="B1725" s="2">
        <v>42246</v>
      </c>
      <c r="C1725" s="1">
        <v>0.64583333333333337</v>
      </c>
      <c r="D1725" t="s">
        <v>37</v>
      </c>
      <c r="E1725" t="s">
        <v>39</v>
      </c>
      <c r="F1725">
        <v>1513.95</v>
      </c>
      <c r="G1725">
        <v>1622</v>
      </c>
      <c r="H1725">
        <v>2</v>
      </c>
      <c r="I1725">
        <v>8</v>
      </c>
      <c r="J1725">
        <v>5</v>
      </c>
      <c r="K1725">
        <v>6</v>
      </c>
      <c r="L1725">
        <v>2</v>
      </c>
      <c r="M1725">
        <v>3</v>
      </c>
      <c r="N1725" t="s">
        <v>34</v>
      </c>
      <c r="O1725">
        <v>2.5299999999999998</v>
      </c>
      <c r="P1725">
        <v>3.38</v>
      </c>
      <c r="Q1725">
        <v>2.63</v>
      </c>
      <c r="R1725">
        <v>3</v>
      </c>
      <c r="S1725">
        <v>3.6</v>
      </c>
      <c r="T1725">
        <v>2.94</v>
      </c>
      <c r="U1725" t="str">
        <f t="shared" si="26"/>
        <v>AWAY STRONGER</v>
      </c>
      <c r="V1725" t="str" cm="1">
        <f t="array" ref="V1725">_xlfn.IFS(N1725="H","HOME WIN",N1725="D","DRAW",N1725="A","AWAY WIN")</f>
        <v>AWAY WIN</v>
      </c>
    </row>
    <row r="1726" spans="1:22" x14ac:dyDescent="0.45">
      <c r="A1726" t="s">
        <v>41</v>
      </c>
      <c r="B1726" s="2">
        <v>42246</v>
      </c>
      <c r="C1726" s="1">
        <v>0.6875</v>
      </c>
      <c r="D1726" t="s">
        <v>51</v>
      </c>
      <c r="E1726" t="s">
        <v>71</v>
      </c>
      <c r="F1726">
        <v>1458.39</v>
      </c>
      <c r="G1726">
        <v>1268.31</v>
      </c>
      <c r="H1726">
        <v>7</v>
      </c>
      <c r="I1726">
        <v>10</v>
      </c>
      <c r="J1726">
        <v>3</v>
      </c>
      <c r="K1726">
        <v>5</v>
      </c>
      <c r="L1726">
        <v>1</v>
      </c>
      <c r="M1726">
        <v>2</v>
      </c>
      <c r="N1726" t="s">
        <v>34</v>
      </c>
      <c r="O1726">
        <v>1.29</v>
      </c>
      <c r="P1726">
        <v>5.45</v>
      </c>
      <c r="Q1726">
        <v>9.33</v>
      </c>
      <c r="R1726">
        <v>1.33</v>
      </c>
      <c r="S1726">
        <v>6.17</v>
      </c>
      <c r="T1726">
        <v>10.77</v>
      </c>
      <c r="U1726" t="str">
        <f t="shared" si="26"/>
        <v>HOME STRONGER</v>
      </c>
      <c r="V1726" t="str" cm="1">
        <f t="array" ref="V1726">_xlfn.IFS(N1726="H","HOME WIN",N1726="D","DRAW",N1726="A","AWAY WIN")</f>
        <v>AWAY WIN</v>
      </c>
    </row>
    <row r="1727" spans="1:22" x14ac:dyDescent="0.45">
      <c r="A1727" t="s">
        <v>20</v>
      </c>
      <c r="B1727" s="2">
        <v>42246</v>
      </c>
      <c r="C1727" s="1">
        <v>0.70833333333333337</v>
      </c>
      <c r="D1727" t="s">
        <v>103</v>
      </c>
      <c r="E1727" t="s">
        <v>58</v>
      </c>
      <c r="F1727">
        <v>1175.6400000000001</v>
      </c>
      <c r="G1727">
        <v>1376.62</v>
      </c>
      <c r="H1727">
        <v>3</v>
      </c>
      <c r="I1727">
        <v>4</v>
      </c>
      <c r="J1727">
        <v>4</v>
      </c>
      <c r="K1727">
        <v>7</v>
      </c>
      <c r="L1727">
        <v>2</v>
      </c>
      <c r="M1727">
        <v>4</v>
      </c>
      <c r="N1727" t="s">
        <v>34</v>
      </c>
      <c r="O1727">
        <v>3.61</v>
      </c>
      <c r="P1727">
        <v>3.67</v>
      </c>
      <c r="Q1727">
        <v>1.93</v>
      </c>
      <c r="R1727">
        <v>3.98</v>
      </c>
      <c r="S1727">
        <v>4.09</v>
      </c>
      <c r="T1727">
        <v>2</v>
      </c>
      <c r="U1727" t="str">
        <f t="shared" si="26"/>
        <v>AWAY STRONGER</v>
      </c>
      <c r="V1727" t="str" cm="1">
        <f t="array" ref="V1727">_xlfn.IFS(N1727="H","HOME WIN",N1727="D","DRAW",N1727="A","AWAY WIN")</f>
        <v>AWAY WIN</v>
      </c>
    </row>
    <row r="1728" spans="1:22" x14ac:dyDescent="0.45">
      <c r="A1728" t="s">
        <v>20</v>
      </c>
      <c r="B1728" s="2">
        <v>42246</v>
      </c>
      <c r="C1728" s="1">
        <v>0.70833333333333337</v>
      </c>
      <c r="D1728" t="s">
        <v>88</v>
      </c>
      <c r="E1728" t="s">
        <v>24</v>
      </c>
      <c r="F1728">
        <v>1245.52</v>
      </c>
      <c r="G1728">
        <v>1305.45</v>
      </c>
      <c r="H1728">
        <v>0</v>
      </c>
      <c r="I1728">
        <v>0</v>
      </c>
      <c r="J1728">
        <v>0</v>
      </c>
      <c r="K1728">
        <v>4</v>
      </c>
      <c r="L1728">
        <v>1</v>
      </c>
      <c r="M1728">
        <v>3</v>
      </c>
      <c r="N1728" t="s">
        <v>34</v>
      </c>
      <c r="O1728">
        <v>2.34</v>
      </c>
      <c r="P1728">
        <v>3.41</v>
      </c>
      <c r="Q1728">
        <v>2.88</v>
      </c>
      <c r="R1728">
        <v>2.41</v>
      </c>
      <c r="S1728">
        <v>3.65</v>
      </c>
      <c r="T1728">
        <v>3.16</v>
      </c>
      <c r="U1728" t="str">
        <f t="shared" si="26"/>
        <v>AWAY STRONGER</v>
      </c>
      <c r="V1728" t="str" cm="1">
        <f t="array" ref="V1728">_xlfn.IFS(N1728="H","HOME WIN",N1728="D","DRAW",N1728="A","AWAY WIN")</f>
        <v>AWAY WIN</v>
      </c>
    </row>
    <row r="1729" spans="1:22" x14ac:dyDescent="0.45">
      <c r="A1729" t="s">
        <v>61</v>
      </c>
      <c r="B1729" s="2">
        <v>42246</v>
      </c>
      <c r="C1729" s="1">
        <v>0.70833333333333337</v>
      </c>
      <c r="D1729" t="s">
        <v>80</v>
      </c>
      <c r="E1729" t="s">
        <v>62</v>
      </c>
      <c r="F1729">
        <v>1405.94</v>
      </c>
      <c r="G1729">
        <v>1566.39</v>
      </c>
      <c r="H1729">
        <v>7</v>
      </c>
      <c r="I1729">
        <v>11</v>
      </c>
      <c r="J1729">
        <v>3</v>
      </c>
      <c r="K1729">
        <v>9</v>
      </c>
      <c r="L1729">
        <v>1</v>
      </c>
      <c r="M1729">
        <v>1</v>
      </c>
      <c r="N1729" t="s">
        <v>28</v>
      </c>
      <c r="O1729">
        <v>3.56</v>
      </c>
      <c r="P1729">
        <v>3.38</v>
      </c>
      <c r="Q1729">
        <v>2.02</v>
      </c>
      <c r="R1729">
        <v>4.0999999999999996</v>
      </c>
      <c r="S1729">
        <v>3.6</v>
      </c>
      <c r="T1729">
        <v>2.14</v>
      </c>
      <c r="U1729" t="str">
        <f t="shared" si="26"/>
        <v>AWAY STRONGER</v>
      </c>
      <c r="V1729" t="str" cm="1">
        <f t="array" ref="V1729">_xlfn.IFS(N1729="H","HOME WIN",N1729="D","DRAW",N1729="A","AWAY WIN")</f>
        <v>DRAW</v>
      </c>
    </row>
    <row r="1730" spans="1:22" x14ac:dyDescent="0.45">
      <c r="A1730" t="s">
        <v>20</v>
      </c>
      <c r="B1730" s="2">
        <v>42246</v>
      </c>
      <c r="C1730" s="1">
        <v>0.79166666666666663</v>
      </c>
      <c r="D1730" t="s">
        <v>49</v>
      </c>
      <c r="E1730" t="s">
        <v>30</v>
      </c>
      <c r="F1730">
        <v>1239.42</v>
      </c>
      <c r="G1730">
        <v>1530.09</v>
      </c>
      <c r="H1730">
        <v>4</v>
      </c>
      <c r="I1730">
        <v>4</v>
      </c>
      <c r="J1730">
        <v>9</v>
      </c>
      <c r="K1730">
        <v>13</v>
      </c>
      <c r="L1730">
        <v>1</v>
      </c>
      <c r="M1730">
        <v>1</v>
      </c>
      <c r="N1730" t="s">
        <v>28</v>
      </c>
      <c r="O1730">
        <v>4.42</v>
      </c>
      <c r="P1730">
        <v>3.73</v>
      </c>
      <c r="Q1730">
        <v>1.75</v>
      </c>
      <c r="R1730">
        <v>5</v>
      </c>
      <c r="S1730">
        <v>4</v>
      </c>
      <c r="T1730">
        <v>1.83</v>
      </c>
      <c r="U1730" t="str">
        <f t="shared" si="26"/>
        <v>AWAY STRONGER</v>
      </c>
      <c r="V1730" t="str" cm="1">
        <f t="array" ref="V1730">_xlfn.IFS(N1730="H","HOME WIN",N1730="D","DRAW",N1730="A","AWAY WIN")</f>
        <v>DRAW</v>
      </c>
    </row>
    <row r="1731" spans="1:22" x14ac:dyDescent="0.45">
      <c r="A1731" t="s">
        <v>31</v>
      </c>
      <c r="B1731" s="2">
        <v>42246</v>
      </c>
      <c r="C1731" s="1">
        <v>0.8125</v>
      </c>
      <c r="D1731" t="s">
        <v>55</v>
      </c>
      <c r="E1731" t="s">
        <v>99</v>
      </c>
      <c r="F1731">
        <v>1509.36</v>
      </c>
      <c r="G1731">
        <v>1337.48</v>
      </c>
      <c r="H1731">
        <v>5</v>
      </c>
      <c r="I1731">
        <v>11</v>
      </c>
      <c r="J1731">
        <v>1</v>
      </c>
      <c r="K1731">
        <v>4</v>
      </c>
      <c r="L1731">
        <v>2</v>
      </c>
      <c r="M1731">
        <v>0</v>
      </c>
      <c r="N1731" t="s">
        <v>23</v>
      </c>
      <c r="O1731">
        <v>1.32</v>
      </c>
      <c r="P1731">
        <v>4.9000000000000004</v>
      </c>
      <c r="Q1731">
        <v>9.7799999999999994</v>
      </c>
      <c r="R1731">
        <v>1.39</v>
      </c>
      <c r="S1731">
        <v>5.75</v>
      </c>
      <c r="T1731">
        <v>13</v>
      </c>
      <c r="U1731" t="str">
        <f t="shared" ref="U1731:U1794" si="27">IF(F1731&gt;G1731,"HOME STRONGER","AWAY STRONGER")</f>
        <v>HOME STRONGER</v>
      </c>
      <c r="V1731" t="str" cm="1">
        <f t="array" ref="V1731">_xlfn.IFS(N1731="H","HOME WIN",N1731="D","DRAW",N1731="A","AWAY WIN")</f>
        <v>HOME WIN</v>
      </c>
    </row>
    <row r="1732" spans="1:22" x14ac:dyDescent="0.45">
      <c r="A1732" t="s">
        <v>31</v>
      </c>
      <c r="B1732" s="2">
        <v>42250</v>
      </c>
      <c r="C1732" s="1">
        <v>0.75</v>
      </c>
      <c r="D1732" t="s">
        <v>93</v>
      </c>
      <c r="E1732" t="s">
        <v>44</v>
      </c>
      <c r="F1732">
        <v>1305.5899999999999</v>
      </c>
      <c r="G1732">
        <v>1362.59</v>
      </c>
      <c r="H1732">
        <v>6</v>
      </c>
      <c r="I1732">
        <v>8</v>
      </c>
      <c r="J1732">
        <v>3</v>
      </c>
      <c r="K1732">
        <v>6</v>
      </c>
      <c r="L1732">
        <v>1</v>
      </c>
      <c r="M1732">
        <v>2</v>
      </c>
      <c r="N1732" t="s">
        <v>34</v>
      </c>
      <c r="O1732">
        <v>3.02</v>
      </c>
      <c r="P1732">
        <v>3.12</v>
      </c>
      <c r="Q1732">
        <v>2.41</v>
      </c>
      <c r="R1732">
        <v>3.35</v>
      </c>
      <c r="S1732">
        <v>3.35</v>
      </c>
      <c r="T1732">
        <v>2.65</v>
      </c>
      <c r="U1732" t="str">
        <f t="shared" si="27"/>
        <v>AWAY STRONGER</v>
      </c>
      <c r="V1732" t="str" cm="1">
        <f t="array" ref="V1732">_xlfn.IFS(N1732="H","HOME WIN",N1732="D","DRAW",N1732="A","AWAY WIN")</f>
        <v>AWAY WIN</v>
      </c>
    </row>
    <row r="1733" spans="1:22" x14ac:dyDescent="0.45">
      <c r="A1733" t="s">
        <v>65</v>
      </c>
      <c r="B1733" s="2">
        <v>42251</v>
      </c>
      <c r="C1733" s="1">
        <v>0.71875</v>
      </c>
      <c r="D1733" t="s">
        <v>79</v>
      </c>
      <c r="E1733" t="s">
        <v>66</v>
      </c>
      <c r="F1733">
        <v>1428.8</v>
      </c>
      <c r="G1733">
        <v>1523.13</v>
      </c>
      <c r="H1733">
        <v>5</v>
      </c>
      <c r="I1733">
        <v>6</v>
      </c>
      <c r="J1733">
        <v>9</v>
      </c>
      <c r="K1733">
        <v>12</v>
      </c>
      <c r="L1733">
        <v>1</v>
      </c>
      <c r="M1733">
        <v>1</v>
      </c>
      <c r="N1733" t="s">
        <v>28</v>
      </c>
      <c r="O1733">
        <v>2.2599999999999998</v>
      </c>
      <c r="P1733">
        <v>3.1</v>
      </c>
      <c r="Q1733">
        <v>3.1</v>
      </c>
      <c r="R1733">
        <v>2.4500000000000002</v>
      </c>
      <c r="S1733">
        <v>3.31</v>
      </c>
      <c r="T1733">
        <v>3.45</v>
      </c>
      <c r="U1733" t="str">
        <f t="shared" si="27"/>
        <v>AWAY STRONGER</v>
      </c>
      <c r="V1733" t="str" cm="1">
        <f t="array" ref="V1733">_xlfn.IFS(N1733="H","HOME WIN",N1733="D","DRAW",N1733="A","AWAY WIN")</f>
        <v>DRAW</v>
      </c>
    </row>
    <row r="1734" spans="1:22" x14ac:dyDescent="0.45">
      <c r="A1734" t="s">
        <v>20</v>
      </c>
      <c r="B1734" s="2">
        <v>42252</v>
      </c>
      <c r="C1734" s="1">
        <v>0.60416666666666663</v>
      </c>
      <c r="D1734" t="s">
        <v>103</v>
      </c>
      <c r="E1734" t="s">
        <v>49</v>
      </c>
      <c r="F1734">
        <v>1187.77</v>
      </c>
      <c r="G1734">
        <v>1247.97</v>
      </c>
      <c r="H1734">
        <v>3</v>
      </c>
      <c r="I1734">
        <v>4</v>
      </c>
      <c r="J1734">
        <v>2</v>
      </c>
      <c r="K1734">
        <v>5</v>
      </c>
      <c r="L1734">
        <v>4</v>
      </c>
      <c r="M1734">
        <v>3</v>
      </c>
      <c r="N1734" t="s">
        <v>23</v>
      </c>
      <c r="O1734">
        <v>2.35</v>
      </c>
      <c r="P1734">
        <v>3.27</v>
      </c>
      <c r="Q1734">
        <v>2.96</v>
      </c>
      <c r="R1734">
        <v>2.7</v>
      </c>
      <c r="S1734">
        <v>3.46</v>
      </c>
      <c r="T1734">
        <v>3.3</v>
      </c>
      <c r="U1734" t="str">
        <f t="shared" si="27"/>
        <v>AWAY STRONGER</v>
      </c>
      <c r="V1734" t="str" cm="1">
        <f t="array" ref="V1734">_xlfn.IFS(N1734="H","HOME WIN",N1734="D","DRAW",N1734="A","AWAY WIN")</f>
        <v>HOME WIN</v>
      </c>
    </row>
    <row r="1735" spans="1:22" x14ac:dyDescent="0.45">
      <c r="A1735" t="s">
        <v>31</v>
      </c>
      <c r="B1735" s="2">
        <v>42252</v>
      </c>
      <c r="C1735" s="1">
        <v>0.66666666666666663</v>
      </c>
      <c r="D1735" t="s">
        <v>45</v>
      </c>
      <c r="E1735" t="s">
        <v>32</v>
      </c>
      <c r="F1735">
        <v>1377.26</v>
      </c>
      <c r="G1735">
        <v>1229.52</v>
      </c>
      <c r="H1735">
        <v>5</v>
      </c>
      <c r="I1735">
        <v>5</v>
      </c>
      <c r="J1735">
        <v>0</v>
      </c>
      <c r="K1735">
        <v>1</v>
      </c>
      <c r="L1735">
        <v>5</v>
      </c>
      <c r="M1735">
        <v>2</v>
      </c>
      <c r="N1735" t="s">
        <v>23</v>
      </c>
      <c r="O1735">
        <v>1.53</v>
      </c>
      <c r="P1735">
        <v>4.0199999999999996</v>
      </c>
      <c r="Q1735">
        <v>6</v>
      </c>
      <c r="R1735">
        <v>1.59</v>
      </c>
      <c r="S1735">
        <v>4.5</v>
      </c>
      <c r="T1735">
        <v>7</v>
      </c>
      <c r="U1735" t="str">
        <f t="shared" si="27"/>
        <v>HOME STRONGER</v>
      </c>
      <c r="V1735" t="str" cm="1">
        <f t="array" ref="V1735">_xlfn.IFS(N1735="H","HOME WIN",N1735="D","DRAW",N1735="A","AWAY WIN")</f>
        <v>HOME WIN</v>
      </c>
    </row>
    <row r="1736" spans="1:22" x14ac:dyDescent="0.45">
      <c r="A1736" t="s">
        <v>41</v>
      </c>
      <c r="B1736" s="2">
        <v>42252</v>
      </c>
      <c r="C1736" s="1">
        <v>0.70833333333333337</v>
      </c>
      <c r="D1736" t="s">
        <v>52</v>
      </c>
      <c r="E1736" t="s">
        <v>43</v>
      </c>
      <c r="F1736">
        <v>1381.52</v>
      </c>
      <c r="G1736">
        <v>1321.98</v>
      </c>
      <c r="H1736">
        <v>3</v>
      </c>
      <c r="I1736">
        <v>7</v>
      </c>
      <c r="J1736">
        <v>0</v>
      </c>
      <c r="K1736">
        <v>4</v>
      </c>
      <c r="L1736">
        <v>1</v>
      </c>
      <c r="M1736">
        <v>2</v>
      </c>
      <c r="N1736" t="s">
        <v>34</v>
      </c>
      <c r="O1736">
        <v>1.64</v>
      </c>
      <c r="P1736">
        <v>3.68</v>
      </c>
      <c r="Q1736">
        <v>5.35</v>
      </c>
      <c r="R1736">
        <v>1.68</v>
      </c>
      <c r="S1736">
        <v>4.1500000000000004</v>
      </c>
      <c r="T1736">
        <v>6.31</v>
      </c>
      <c r="U1736" t="str">
        <f t="shared" si="27"/>
        <v>HOME STRONGER</v>
      </c>
      <c r="V1736" t="str" cm="1">
        <f t="array" ref="V1736">_xlfn.IFS(N1736="H","HOME WIN",N1736="D","DRAW",N1736="A","AWAY WIN")</f>
        <v>AWAY WIN</v>
      </c>
    </row>
    <row r="1737" spans="1:22" x14ac:dyDescent="0.45">
      <c r="A1737" t="s">
        <v>20</v>
      </c>
      <c r="B1737" s="2">
        <v>42252</v>
      </c>
      <c r="C1737" s="1">
        <v>0.70833333333333337</v>
      </c>
      <c r="D1737" t="s">
        <v>30</v>
      </c>
      <c r="E1737" t="s">
        <v>29</v>
      </c>
      <c r="F1737">
        <v>1553.19</v>
      </c>
      <c r="G1737">
        <v>1338.29</v>
      </c>
      <c r="H1737">
        <v>7</v>
      </c>
      <c r="I1737">
        <v>13</v>
      </c>
      <c r="J1737">
        <v>4</v>
      </c>
      <c r="K1737">
        <v>4</v>
      </c>
      <c r="L1737">
        <v>3</v>
      </c>
      <c r="M1737">
        <v>0</v>
      </c>
      <c r="N1737" t="s">
        <v>23</v>
      </c>
      <c r="O1737">
        <v>1.21</v>
      </c>
      <c r="P1737">
        <v>6.58</v>
      </c>
      <c r="Q1737">
        <v>11.56</v>
      </c>
      <c r="R1737">
        <v>1.25</v>
      </c>
      <c r="S1737">
        <v>7.84</v>
      </c>
      <c r="T1737">
        <v>13.6</v>
      </c>
      <c r="U1737" t="str">
        <f t="shared" si="27"/>
        <v>HOME STRONGER</v>
      </c>
      <c r="V1737" t="str" cm="1">
        <f t="array" ref="V1737">_xlfn.IFS(N1737="H","HOME WIN",N1737="D","DRAW",N1737="A","AWAY WIN")</f>
        <v>HOME WIN</v>
      </c>
    </row>
    <row r="1738" spans="1:22" x14ac:dyDescent="0.45">
      <c r="A1738" t="s">
        <v>35</v>
      </c>
      <c r="B1738" s="2">
        <v>42252</v>
      </c>
      <c r="C1738" s="1">
        <v>0.72916666666666663</v>
      </c>
      <c r="D1738" t="s">
        <v>39</v>
      </c>
      <c r="E1738" t="s">
        <v>47</v>
      </c>
      <c r="F1738">
        <v>1613.16</v>
      </c>
      <c r="G1738">
        <v>1407.08</v>
      </c>
      <c r="H1738">
        <v>7</v>
      </c>
      <c r="I1738">
        <v>8</v>
      </c>
      <c r="J1738">
        <v>6</v>
      </c>
      <c r="K1738">
        <v>8</v>
      </c>
      <c r="L1738">
        <v>4</v>
      </c>
      <c r="M1738">
        <v>0</v>
      </c>
      <c r="N1738" t="s">
        <v>23</v>
      </c>
      <c r="O1738">
        <v>1.1100000000000001</v>
      </c>
      <c r="P1738">
        <v>8.69</v>
      </c>
      <c r="Q1738">
        <v>19.34</v>
      </c>
      <c r="R1738">
        <v>1.1299999999999999</v>
      </c>
      <c r="S1738">
        <v>12</v>
      </c>
      <c r="T1738">
        <v>27.1</v>
      </c>
      <c r="U1738" t="str">
        <f t="shared" si="27"/>
        <v>HOME STRONGER</v>
      </c>
      <c r="V1738" t="str" cm="1">
        <f t="array" ref="V1738">_xlfn.IFS(N1738="H","HOME WIN",N1738="D","DRAW",N1738="A","AWAY WIN")</f>
        <v>HOME WIN</v>
      </c>
    </row>
    <row r="1739" spans="1:22" x14ac:dyDescent="0.45">
      <c r="A1739" t="s">
        <v>20</v>
      </c>
      <c r="B1739" s="2">
        <v>42252</v>
      </c>
      <c r="C1739" s="1">
        <v>0.79166666666666663</v>
      </c>
      <c r="D1739" t="s">
        <v>40</v>
      </c>
      <c r="E1739" t="s">
        <v>22</v>
      </c>
      <c r="F1739">
        <v>1347.97</v>
      </c>
      <c r="G1739">
        <v>1360.02</v>
      </c>
      <c r="H1739">
        <v>0</v>
      </c>
      <c r="I1739">
        <v>4</v>
      </c>
      <c r="J1739">
        <v>6</v>
      </c>
      <c r="K1739">
        <v>7</v>
      </c>
      <c r="L1739">
        <v>0</v>
      </c>
      <c r="M1739">
        <v>2</v>
      </c>
      <c r="N1739" t="s">
        <v>34</v>
      </c>
      <c r="O1739">
        <v>1.76</v>
      </c>
      <c r="P1739">
        <v>3.75</v>
      </c>
      <c r="Q1739">
        <v>4.3</v>
      </c>
      <c r="R1739">
        <v>1.87</v>
      </c>
      <c r="S1739">
        <v>4.0999999999999996</v>
      </c>
      <c r="T1739">
        <v>5</v>
      </c>
      <c r="U1739" t="str">
        <f t="shared" si="27"/>
        <v>AWAY STRONGER</v>
      </c>
      <c r="V1739" t="str" cm="1">
        <f t="array" ref="V1739">_xlfn.IFS(N1739="H","HOME WIN",N1739="D","DRAW",N1739="A","AWAY WIN")</f>
        <v>AWAY WIN</v>
      </c>
    </row>
    <row r="1740" spans="1:22" x14ac:dyDescent="0.45">
      <c r="A1740" t="s">
        <v>81</v>
      </c>
      <c r="B1740" s="2">
        <v>42255</v>
      </c>
      <c r="C1740" s="1">
        <v>0.58333333333333337</v>
      </c>
      <c r="D1740" t="s">
        <v>101</v>
      </c>
      <c r="E1740" t="s">
        <v>82</v>
      </c>
      <c r="F1740">
        <v>1477.93</v>
      </c>
      <c r="G1740">
        <v>1763.36</v>
      </c>
      <c r="H1740">
        <v>0</v>
      </c>
      <c r="I1740">
        <v>4</v>
      </c>
      <c r="J1740">
        <v>3</v>
      </c>
      <c r="K1740">
        <v>6</v>
      </c>
      <c r="L1740">
        <v>0</v>
      </c>
      <c r="M1740">
        <v>1</v>
      </c>
      <c r="N1740" t="s">
        <v>34</v>
      </c>
      <c r="O1740">
        <v>7.95</v>
      </c>
      <c r="P1740">
        <v>4.3499999999999996</v>
      </c>
      <c r="Q1740">
        <v>1.4</v>
      </c>
      <c r="R1740">
        <v>9.8000000000000007</v>
      </c>
      <c r="S1740">
        <v>5.3</v>
      </c>
      <c r="T1740">
        <v>1.45</v>
      </c>
      <c r="U1740" t="str">
        <f t="shared" si="27"/>
        <v>AWAY STRONGER</v>
      </c>
      <c r="V1740" t="str" cm="1">
        <f t="array" ref="V1740">_xlfn.IFS(N1740="H","HOME WIN",N1740="D","DRAW",N1740="A","AWAY WIN")</f>
        <v>AWAY WIN</v>
      </c>
    </row>
    <row r="1741" spans="1:22" x14ac:dyDescent="0.45">
      <c r="A1741" t="s">
        <v>74</v>
      </c>
      <c r="B1741" s="2">
        <v>42255</v>
      </c>
      <c r="C1741" s="1">
        <v>0.58333333333333337</v>
      </c>
      <c r="D1741" t="s">
        <v>98</v>
      </c>
      <c r="E1741" t="s">
        <v>106</v>
      </c>
      <c r="F1741">
        <v>1176.6500000000001</v>
      </c>
      <c r="G1741">
        <v>1189.24</v>
      </c>
      <c r="H1741">
        <v>2</v>
      </c>
      <c r="I1741">
        <v>6</v>
      </c>
      <c r="J1741">
        <v>6</v>
      </c>
      <c r="K1741">
        <v>10</v>
      </c>
      <c r="L1741">
        <v>1</v>
      </c>
      <c r="M1741">
        <v>2</v>
      </c>
      <c r="N1741" t="s">
        <v>34</v>
      </c>
      <c r="O1741">
        <v>2.73</v>
      </c>
      <c r="P1741">
        <v>3.05</v>
      </c>
      <c r="Q1741">
        <v>2.66</v>
      </c>
      <c r="R1741">
        <v>2.93</v>
      </c>
      <c r="S1741">
        <v>3.2</v>
      </c>
      <c r="T1741">
        <v>2.87</v>
      </c>
      <c r="U1741" t="str">
        <f t="shared" si="27"/>
        <v>AWAY STRONGER</v>
      </c>
      <c r="V1741" t="str" cm="1">
        <f t="array" ref="V1741">_xlfn.IFS(N1741="H","HOME WIN",N1741="D","DRAW",N1741="A","AWAY WIN")</f>
        <v>AWAY WIN</v>
      </c>
    </row>
    <row r="1742" spans="1:22" x14ac:dyDescent="0.45">
      <c r="A1742" t="s">
        <v>35</v>
      </c>
      <c r="B1742" s="2">
        <v>42255</v>
      </c>
      <c r="C1742" s="1">
        <v>0.64583333333333337</v>
      </c>
      <c r="D1742" t="s">
        <v>100</v>
      </c>
      <c r="E1742" t="s">
        <v>37</v>
      </c>
      <c r="F1742">
        <v>1445.62</v>
      </c>
      <c r="G1742">
        <v>1489.62</v>
      </c>
      <c r="H1742">
        <v>3</v>
      </c>
      <c r="I1742">
        <v>4</v>
      </c>
      <c r="J1742">
        <v>1</v>
      </c>
      <c r="K1742">
        <v>3</v>
      </c>
      <c r="L1742">
        <v>0</v>
      </c>
      <c r="M1742">
        <v>1</v>
      </c>
      <c r="N1742" t="s">
        <v>34</v>
      </c>
      <c r="O1742">
        <v>2.86</v>
      </c>
      <c r="P1742">
        <v>3.31</v>
      </c>
      <c r="Q1742">
        <v>2.38</v>
      </c>
      <c r="R1742">
        <v>3.2</v>
      </c>
      <c r="S1742">
        <v>3.6</v>
      </c>
      <c r="T1742">
        <v>2.64</v>
      </c>
      <c r="U1742" t="str">
        <f t="shared" si="27"/>
        <v>AWAY STRONGER</v>
      </c>
      <c r="V1742" t="str" cm="1">
        <f t="array" ref="V1742">_xlfn.IFS(N1742="H","HOME WIN",N1742="D","DRAW",N1742="A","AWAY WIN")</f>
        <v>AWAY WIN</v>
      </c>
    </row>
    <row r="1743" spans="1:22" x14ac:dyDescent="0.45">
      <c r="A1743" t="s">
        <v>41</v>
      </c>
      <c r="B1743" s="2">
        <v>42255</v>
      </c>
      <c r="C1743" s="1">
        <v>0.6875</v>
      </c>
      <c r="D1743" t="s">
        <v>105</v>
      </c>
      <c r="E1743" t="s">
        <v>51</v>
      </c>
      <c r="F1743">
        <v>1280.6099999999999</v>
      </c>
      <c r="G1743">
        <v>1469.19</v>
      </c>
      <c r="H1743">
        <v>5</v>
      </c>
      <c r="I1743">
        <v>6</v>
      </c>
      <c r="J1743">
        <v>6</v>
      </c>
      <c r="K1743">
        <v>7</v>
      </c>
      <c r="L1743">
        <v>0</v>
      </c>
      <c r="M1743">
        <v>0</v>
      </c>
      <c r="N1743" t="s">
        <v>28</v>
      </c>
      <c r="O1743">
        <v>2.8</v>
      </c>
      <c r="P1743">
        <v>3.41</v>
      </c>
      <c r="Q1743">
        <v>2.39</v>
      </c>
      <c r="R1743">
        <v>3.1</v>
      </c>
      <c r="S1743">
        <v>3.7</v>
      </c>
      <c r="T1743">
        <v>2.5499999999999998</v>
      </c>
      <c r="U1743" t="str">
        <f t="shared" si="27"/>
        <v>AWAY STRONGER</v>
      </c>
      <c r="V1743" t="str" cm="1">
        <f t="array" ref="V1743">_xlfn.IFS(N1743="H","HOME WIN",N1743="D","DRAW",N1743="A","AWAY WIN")</f>
        <v>DRAW</v>
      </c>
    </row>
    <row r="1744" spans="1:22" x14ac:dyDescent="0.45">
      <c r="A1744" t="s">
        <v>61</v>
      </c>
      <c r="B1744" s="2">
        <v>42255</v>
      </c>
      <c r="C1744" s="1">
        <v>0.70833333333333337</v>
      </c>
      <c r="D1744" t="s">
        <v>62</v>
      </c>
      <c r="E1744" t="s">
        <v>77</v>
      </c>
      <c r="F1744">
        <v>1568.68</v>
      </c>
      <c r="G1744">
        <v>1412.9</v>
      </c>
      <c r="H1744">
        <v>1</v>
      </c>
      <c r="I1744">
        <v>4</v>
      </c>
      <c r="J1744">
        <v>7</v>
      </c>
      <c r="K1744">
        <v>9</v>
      </c>
      <c r="L1744">
        <v>1</v>
      </c>
      <c r="M1744">
        <v>1</v>
      </c>
      <c r="N1744" t="s">
        <v>28</v>
      </c>
      <c r="O1744">
        <v>1.51</v>
      </c>
      <c r="P1744">
        <v>3.98</v>
      </c>
      <c r="Q1744">
        <v>6.32</v>
      </c>
      <c r="R1744">
        <v>1.58</v>
      </c>
      <c r="S1744">
        <v>4.45</v>
      </c>
      <c r="T1744">
        <v>7.48</v>
      </c>
      <c r="U1744" t="str">
        <f t="shared" si="27"/>
        <v>HOME STRONGER</v>
      </c>
      <c r="V1744" t="str" cm="1">
        <f t="array" ref="V1744">_xlfn.IFS(N1744="H","HOME WIN",N1744="D","DRAW",N1744="A","AWAY WIN")</f>
        <v>DRAW</v>
      </c>
    </row>
    <row r="1745" spans="1:22" x14ac:dyDescent="0.45">
      <c r="A1745" t="s">
        <v>20</v>
      </c>
      <c r="B1745" s="2">
        <v>42255</v>
      </c>
      <c r="C1745" s="1">
        <v>0.70833333333333337</v>
      </c>
      <c r="D1745" t="s">
        <v>24</v>
      </c>
      <c r="E1745" t="s">
        <v>48</v>
      </c>
      <c r="F1745">
        <v>1303.5999999999999</v>
      </c>
      <c r="G1745">
        <v>1320.68</v>
      </c>
      <c r="H1745">
        <v>3</v>
      </c>
      <c r="I1745">
        <v>6</v>
      </c>
      <c r="J1745">
        <v>6</v>
      </c>
      <c r="K1745">
        <v>6</v>
      </c>
      <c r="L1745">
        <v>3</v>
      </c>
      <c r="M1745">
        <v>1</v>
      </c>
      <c r="N1745" t="s">
        <v>23</v>
      </c>
      <c r="O1745">
        <v>2.09</v>
      </c>
      <c r="P1745">
        <v>3.54</v>
      </c>
      <c r="Q1745">
        <v>3.28</v>
      </c>
      <c r="R1745">
        <v>2.2200000000000002</v>
      </c>
      <c r="S1745">
        <v>3.75</v>
      </c>
      <c r="T1745">
        <v>3.7</v>
      </c>
      <c r="U1745" t="str">
        <f t="shared" si="27"/>
        <v>AWAY STRONGER</v>
      </c>
      <c r="V1745" t="str" cm="1">
        <f t="array" ref="V1745">_xlfn.IFS(N1745="H","HOME WIN",N1745="D","DRAW",N1745="A","AWAY WIN")</f>
        <v>HOME WIN</v>
      </c>
    </row>
    <row r="1746" spans="1:22" x14ac:dyDescent="0.45">
      <c r="A1746" t="s">
        <v>20</v>
      </c>
      <c r="B1746" s="2">
        <v>42255</v>
      </c>
      <c r="C1746" s="1">
        <v>0.70833333333333337</v>
      </c>
      <c r="D1746" t="s">
        <v>29</v>
      </c>
      <c r="E1746" t="s">
        <v>30</v>
      </c>
      <c r="F1746">
        <v>1338.29</v>
      </c>
      <c r="G1746">
        <v>1553.19</v>
      </c>
      <c r="H1746">
        <v>4</v>
      </c>
      <c r="I1746">
        <v>4</v>
      </c>
      <c r="J1746">
        <v>7</v>
      </c>
      <c r="K1746">
        <v>13</v>
      </c>
      <c r="L1746">
        <v>0</v>
      </c>
      <c r="M1746">
        <v>5</v>
      </c>
      <c r="N1746" t="s">
        <v>34</v>
      </c>
      <c r="O1746">
        <v>5.58</v>
      </c>
      <c r="P1746">
        <v>4.2699999999999996</v>
      </c>
      <c r="Q1746">
        <v>1.54</v>
      </c>
      <c r="R1746">
        <v>6.5</v>
      </c>
      <c r="S1746">
        <v>4.71</v>
      </c>
      <c r="T1746">
        <v>1.62</v>
      </c>
      <c r="U1746" t="str">
        <f t="shared" si="27"/>
        <v>AWAY STRONGER</v>
      </c>
      <c r="V1746" t="str" cm="1">
        <f t="array" ref="V1746">_xlfn.IFS(N1746="H","HOME WIN",N1746="D","DRAW",N1746="A","AWAY WIN")</f>
        <v>AWAY WIN</v>
      </c>
    </row>
    <row r="1747" spans="1:22" x14ac:dyDescent="0.45">
      <c r="A1747" t="s">
        <v>20</v>
      </c>
      <c r="B1747" s="2">
        <v>42255</v>
      </c>
      <c r="C1747" s="1">
        <v>0.70833333333333337</v>
      </c>
      <c r="D1747" t="s">
        <v>58</v>
      </c>
      <c r="E1747" t="s">
        <v>22</v>
      </c>
      <c r="F1747">
        <v>1397.78</v>
      </c>
      <c r="G1747">
        <v>1360.02</v>
      </c>
      <c r="H1747">
        <v>6</v>
      </c>
      <c r="I1747">
        <v>10</v>
      </c>
      <c r="J1747">
        <v>6</v>
      </c>
      <c r="K1747">
        <v>9</v>
      </c>
      <c r="L1747">
        <v>0</v>
      </c>
      <c r="M1747">
        <v>2</v>
      </c>
      <c r="N1747" t="s">
        <v>34</v>
      </c>
      <c r="O1747">
        <v>1.85</v>
      </c>
      <c r="P1747">
        <v>3.68</v>
      </c>
      <c r="Q1747">
        <v>3.96</v>
      </c>
      <c r="R1747">
        <v>1.93</v>
      </c>
      <c r="S1747">
        <v>3.9</v>
      </c>
      <c r="T1747">
        <v>4.3</v>
      </c>
      <c r="U1747" t="str">
        <f t="shared" si="27"/>
        <v>HOME STRONGER</v>
      </c>
      <c r="V1747" t="str" cm="1">
        <f t="array" ref="V1747">_xlfn.IFS(N1747="H","HOME WIN",N1747="D","DRAW",N1747="A","AWAY WIN")</f>
        <v>AWAY WIN</v>
      </c>
    </row>
    <row r="1748" spans="1:22" x14ac:dyDescent="0.45">
      <c r="A1748" t="s">
        <v>20</v>
      </c>
      <c r="B1748" s="2">
        <v>42260</v>
      </c>
      <c r="C1748" s="1">
        <v>0.60416666666666663</v>
      </c>
      <c r="D1748" t="s">
        <v>49</v>
      </c>
      <c r="E1748" t="s">
        <v>103</v>
      </c>
      <c r="F1748">
        <v>1247.97</v>
      </c>
      <c r="G1748">
        <v>1187.77</v>
      </c>
      <c r="H1748">
        <v>1</v>
      </c>
      <c r="I1748">
        <v>5</v>
      </c>
      <c r="J1748">
        <v>3</v>
      </c>
      <c r="K1748">
        <v>6</v>
      </c>
      <c r="L1748">
        <v>0</v>
      </c>
      <c r="M1748">
        <v>0</v>
      </c>
      <c r="N1748" t="s">
        <v>28</v>
      </c>
      <c r="O1748">
        <v>1.74</v>
      </c>
      <c r="P1748">
        <v>3.65</v>
      </c>
      <c r="Q1748">
        <v>4.54</v>
      </c>
      <c r="R1748">
        <v>1.84</v>
      </c>
      <c r="S1748">
        <v>3.9</v>
      </c>
      <c r="T1748">
        <v>4.8899999999999997</v>
      </c>
      <c r="U1748" t="str">
        <f t="shared" si="27"/>
        <v>HOME STRONGER</v>
      </c>
      <c r="V1748" t="str" cm="1">
        <f t="array" ref="V1748">_xlfn.IFS(N1748="H","HOME WIN",N1748="D","DRAW",N1748="A","AWAY WIN")</f>
        <v>DRAW</v>
      </c>
    </row>
    <row r="1749" spans="1:22" x14ac:dyDescent="0.45">
      <c r="A1749" t="s">
        <v>35</v>
      </c>
      <c r="B1749" s="2">
        <v>42260</v>
      </c>
      <c r="C1749" s="1">
        <v>0.64583333333333337</v>
      </c>
      <c r="D1749" t="s">
        <v>46</v>
      </c>
      <c r="E1749" t="s">
        <v>37</v>
      </c>
      <c r="F1749">
        <v>1385.26</v>
      </c>
      <c r="G1749">
        <v>1489.62</v>
      </c>
      <c r="H1749">
        <v>6</v>
      </c>
      <c r="I1749">
        <v>12</v>
      </c>
      <c r="J1749">
        <v>4</v>
      </c>
      <c r="K1749">
        <v>5</v>
      </c>
      <c r="L1749">
        <v>2</v>
      </c>
      <c r="M1749">
        <v>0</v>
      </c>
      <c r="N1749" t="s">
        <v>23</v>
      </c>
      <c r="O1749">
        <v>2.95</v>
      </c>
      <c r="P1749">
        <v>3.37</v>
      </c>
      <c r="Q1749">
        <v>2.2999999999999998</v>
      </c>
      <c r="R1749">
        <v>3.1</v>
      </c>
      <c r="S1749">
        <v>3.62</v>
      </c>
      <c r="T1749">
        <v>2.42</v>
      </c>
      <c r="U1749" t="str">
        <f t="shared" si="27"/>
        <v>AWAY STRONGER</v>
      </c>
      <c r="V1749" t="str" cm="1">
        <f t="array" ref="V1749">_xlfn.IFS(N1749="H","HOME WIN",N1749="D","DRAW",N1749="A","AWAY WIN")</f>
        <v>HOME WIN</v>
      </c>
    </row>
    <row r="1750" spans="1:22" x14ac:dyDescent="0.45">
      <c r="A1750" t="s">
        <v>65</v>
      </c>
      <c r="B1750" s="2">
        <v>42260</v>
      </c>
      <c r="C1750" s="1">
        <v>0.6875</v>
      </c>
      <c r="D1750" t="s">
        <v>66</v>
      </c>
      <c r="E1750" t="s">
        <v>79</v>
      </c>
      <c r="F1750">
        <v>1523.13</v>
      </c>
      <c r="G1750">
        <v>1428.8</v>
      </c>
      <c r="H1750">
        <v>7</v>
      </c>
      <c r="I1750">
        <v>13</v>
      </c>
      <c r="J1750">
        <v>5</v>
      </c>
      <c r="K1750">
        <v>6</v>
      </c>
      <c r="L1750">
        <v>1</v>
      </c>
      <c r="M1750">
        <v>2</v>
      </c>
      <c r="N1750" t="s">
        <v>34</v>
      </c>
      <c r="O1750">
        <v>1.79</v>
      </c>
      <c r="P1750">
        <v>3.41</v>
      </c>
      <c r="Q1750">
        <v>4.2300000000000004</v>
      </c>
      <c r="R1750">
        <v>1.93</v>
      </c>
      <c r="S1750">
        <v>3.7</v>
      </c>
      <c r="T1750">
        <v>5.4</v>
      </c>
      <c r="U1750" t="str">
        <f t="shared" si="27"/>
        <v>HOME STRONGER</v>
      </c>
      <c r="V1750" t="str" cm="1">
        <f t="array" ref="V1750">_xlfn.IFS(N1750="H","HOME WIN",N1750="D","DRAW",N1750="A","AWAY WIN")</f>
        <v>AWAY WIN</v>
      </c>
    </row>
    <row r="1751" spans="1:22" x14ac:dyDescent="0.45">
      <c r="A1751" t="s">
        <v>20</v>
      </c>
      <c r="B1751" s="2">
        <v>42260</v>
      </c>
      <c r="C1751" s="1">
        <v>0.70833333333333337</v>
      </c>
      <c r="D1751" t="s">
        <v>29</v>
      </c>
      <c r="E1751" t="s">
        <v>48</v>
      </c>
      <c r="F1751">
        <v>1338.29</v>
      </c>
      <c r="G1751">
        <v>1320.68</v>
      </c>
      <c r="H1751">
        <v>1</v>
      </c>
      <c r="I1751">
        <v>4</v>
      </c>
      <c r="J1751">
        <v>3</v>
      </c>
      <c r="K1751">
        <v>6</v>
      </c>
      <c r="L1751">
        <v>3</v>
      </c>
      <c r="M1751">
        <v>1</v>
      </c>
      <c r="N1751" t="s">
        <v>23</v>
      </c>
      <c r="O1751">
        <v>1.93</v>
      </c>
      <c r="P1751">
        <v>3.55</v>
      </c>
      <c r="Q1751">
        <v>3.75</v>
      </c>
      <c r="R1751">
        <v>2</v>
      </c>
      <c r="S1751">
        <v>3.8</v>
      </c>
      <c r="T1751">
        <v>4.0999999999999996</v>
      </c>
      <c r="U1751" t="str">
        <f t="shared" si="27"/>
        <v>HOME STRONGER</v>
      </c>
      <c r="V1751" t="str" cm="1">
        <f t="array" ref="V1751">_xlfn.IFS(N1751="H","HOME WIN",N1751="D","DRAW",N1751="A","AWAY WIN")</f>
        <v>HOME WIN</v>
      </c>
    </row>
    <row r="1752" spans="1:22" x14ac:dyDescent="0.45">
      <c r="A1752" t="s">
        <v>20</v>
      </c>
      <c r="B1752" s="2">
        <v>42260</v>
      </c>
      <c r="C1752" s="1">
        <v>0.70833333333333337</v>
      </c>
      <c r="D1752" t="s">
        <v>30</v>
      </c>
      <c r="E1752" t="s">
        <v>22</v>
      </c>
      <c r="F1752">
        <v>1553.19</v>
      </c>
      <c r="G1752">
        <v>1360.02</v>
      </c>
      <c r="H1752">
        <v>7</v>
      </c>
      <c r="I1752">
        <v>13</v>
      </c>
      <c r="J1752">
        <v>6</v>
      </c>
      <c r="K1752">
        <v>12</v>
      </c>
      <c r="L1752">
        <v>1</v>
      </c>
      <c r="M1752">
        <v>0</v>
      </c>
      <c r="N1752" t="s">
        <v>23</v>
      </c>
      <c r="O1752">
        <v>1.37</v>
      </c>
      <c r="P1752">
        <v>4.9000000000000004</v>
      </c>
      <c r="Q1752">
        <v>7.41</v>
      </c>
      <c r="R1752">
        <v>1.41</v>
      </c>
      <c r="S1752">
        <v>5.5</v>
      </c>
      <c r="T1752">
        <v>8.5</v>
      </c>
      <c r="U1752" t="str">
        <f t="shared" si="27"/>
        <v>HOME STRONGER</v>
      </c>
      <c r="V1752" t="str" cm="1">
        <f t="array" ref="V1752">_xlfn.IFS(N1752="H","HOME WIN",N1752="D","DRAW",N1752="A","AWAY WIN")</f>
        <v>HOME WIN</v>
      </c>
    </row>
    <row r="1753" spans="1:22" x14ac:dyDescent="0.45">
      <c r="A1753" t="s">
        <v>31</v>
      </c>
      <c r="B1753" s="2">
        <v>42260</v>
      </c>
      <c r="C1753" s="1">
        <v>0.70833333333333337</v>
      </c>
      <c r="D1753" t="s">
        <v>57</v>
      </c>
      <c r="E1753" t="s">
        <v>55</v>
      </c>
      <c r="F1753">
        <v>1433.98</v>
      </c>
      <c r="G1753">
        <v>1530.72</v>
      </c>
      <c r="H1753">
        <v>7</v>
      </c>
      <c r="I1753">
        <v>11</v>
      </c>
      <c r="J1753">
        <v>5</v>
      </c>
      <c r="K1753">
        <v>11</v>
      </c>
      <c r="L1753">
        <v>0</v>
      </c>
      <c r="M1753">
        <v>0</v>
      </c>
      <c r="N1753" t="s">
        <v>28</v>
      </c>
      <c r="O1753">
        <v>2.64</v>
      </c>
      <c r="P1753">
        <v>3.19</v>
      </c>
      <c r="Q1753">
        <v>2.66</v>
      </c>
      <c r="R1753">
        <v>2.85</v>
      </c>
      <c r="S1753">
        <v>3.35</v>
      </c>
      <c r="T1753">
        <v>2.85</v>
      </c>
      <c r="U1753" t="str">
        <f t="shared" si="27"/>
        <v>AWAY STRONGER</v>
      </c>
      <c r="V1753" t="str" cm="1">
        <f t="array" ref="V1753">_xlfn.IFS(N1753="H","HOME WIN",N1753="D","DRAW",N1753="A","AWAY WIN")</f>
        <v>DRAW</v>
      </c>
    </row>
    <row r="1754" spans="1:22" x14ac:dyDescent="0.45">
      <c r="A1754" t="s">
        <v>20</v>
      </c>
      <c r="B1754" s="2">
        <v>42260</v>
      </c>
      <c r="C1754" s="1">
        <v>0.79166666666666663</v>
      </c>
      <c r="D1754" t="s">
        <v>40</v>
      </c>
      <c r="E1754" t="s">
        <v>59</v>
      </c>
      <c r="F1754">
        <v>1347.97</v>
      </c>
      <c r="G1754">
        <v>1380.52</v>
      </c>
      <c r="H1754">
        <v>0</v>
      </c>
      <c r="I1754">
        <v>1</v>
      </c>
      <c r="J1754">
        <v>6</v>
      </c>
      <c r="K1754">
        <v>12</v>
      </c>
      <c r="L1754">
        <v>2</v>
      </c>
      <c r="M1754">
        <v>4</v>
      </c>
      <c r="N1754" t="s">
        <v>34</v>
      </c>
      <c r="O1754">
        <v>2.25</v>
      </c>
      <c r="P1754">
        <v>3.4</v>
      </c>
      <c r="Q1754">
        <v>3.03</v>
      </c>
      <c r="R1754">
        <v>2.42</v>
      </c>
      <c r="S1754">
        <v>3.61</v>
      </c>
      <c r="T1754">
        <v>3.3</v>
      </c>
      <c r="U1754" t="str">
        <f t="shared" si="27"/>
        <v>AWAY STRONGER</v>
      </c>
      <c r="V1754" t="str" cm="1">
        <f t="array" ref="V1754">_xlfn.IFS(N1754="H","HOME WIN",N1754="D","DRAW",N1754="A","AWAY WIN")</f>
        <v>AWAY WIN</v>
      </c>
    </row>
    <row r="1755" spans="1:22" x14ac:dyDescent="0.45">
      <c r="A1755" t="s">
        <v>31</v>
      </c>
      <c r="B1755" s="2">
        <v>42261</v>
      </c>
      <c r="C1755" s="1">
        <v>0.75</v>
      </c>
      <c r="D1755" t="s">
        <v>45</v>
      </c>
      <c r="E1755" t="s">
        <v>44</v>
      </c>
      <c r="F1755">
        <v>1377.26</v>
      </c>
      <c r="G1755">
        <v>1362.59</v>
      </c>
      <c r="H1755">
        <v>4</v>
      </c>
      <c r="I1755">
        <v>8</v>
      </c>
      <c r="J1755">
        <v>6</v>
      </c>
      <c r="K1755">
        <v>9</v>
      </c>
      <c r="L1755">
        <v>4</v>
      </c>
      <c r="M1755">
        <v>2</v>
      </c>
      <c r="N1755" t="s">
        <v>23</v>
      </c>
      <c r="O1755">
        <v>1.92</v>
      </c>
      <c r="P1755">
        <v>3.6</v>
      </c>
      <c r="Q1755">
        <v>3.75</v>
      </c>
      <c r="R1755">
        <v>2.15</v>
      </c>
      <c r="S1755">
        <v>3.9</v>
      </c>
      <c r="T1755">
        <v>4.25</v>
      </c>
      <c r="U1755" t="str">
        <f t="shared" si="27"/>
        <v>HOME STRONGER</v>
      </c>
      <c r="V1755" t="str" cm="1">
        <f t="array" ref="V1755">_xlfn.IFS(N1755="H","HOME WIN",N1755="D","DRAW",N1755="A","AWAY WIN")</f>
        <v>HOME WIN</v>
      </c>
    </row>
    <row r="1756" spans="1:22" x14ac:dyDescent="0.45">
      <c r="A1756" t="s">
        <v>41</v>
      </c>
      <c r="B1756" s="2">
        <v>42261</v>
      </c>
      <c r="C1756" s="1">
        <v>0.75347222222222221</v>
      </c>
      <c r="D1756" t="s">
        <v>43</v>
      </c>
      <c r="E1756" t="s">
        <v>70</v>
      </c>
      <c r="F1756">
        <v>1321.98</v>
      </c>
      <c r="G1756">
        <v>1438.97</v>
      </c>
      <c r="H1756">
        <v>3</v>
      </c>
      <c r="I1756">
        <v>4</v>
      </c>
      <c r="J1756">
        <v>5</v>
      </c>
      <c r="K1756">
        <v>8</v>
      </c>
      <c r="L1756">
        <v>2</v>
      </c>
      <c r="M1756">
        <v>1</v>
      </c>
      <c r="N1756" t="s">
        <v>23</v>
      </c>
      <c r="O1756">
        <v>4.21</v>
      </c>
      <c r="P1756">
        <v>3.52</v>
      </c>
      <c r="Q1756">
        <v>1.83</v>
      </c>
      <c r="R1756">
        <v>4.6500000000000004</v>
      </c>
      <c r="S1756">
        <v>3.86</v>
      </c>
      <c r="T1756">
        <v>1.9</v>
      </c>
      <c r="U1756" t="str">
        <f t="shared" si="27"/>
        <v>AWAY STRONGER</v>
      </c>
      <c r="V1756" t="str" cm="1">
        <f t="array" ref="V1756">_xlfn.IFS(N1756="H","HOME WIN",N1756="D","DRAW",N1756="A","AWAY WIN")</f>
        <v>HOME WIN</v>
      </c>
    </row>
    <row r="1757" spans="1:22" x14ac:dyDescent="0.45">
      <c r="A1757" t="s">
        <v>20</v>
      </c>
      <c r="B1757" s="2">
        <v>42265</v>
      </c>
      <c r="C1757" s="1">
        <v>0.75</v>
      </c>
      <c r="D1757" t="s">
        <v>59</v>
      </c>
      <c r="E1757" t="s">
        <v>58</v>
      </c>
      <c r="F1757">
        <v>1393.34</v>
      </c>
      <c r="G1757">
        <v>1406.47</v>
      </c>
      <c r="H1757">
        <v>6</v>
      </c>
      <c r="I1757">
        <v>12</v>
      </c>
      <c r="J1757">
        <v>6</v>
      </c>
      <c r="K1757">
        <v>7</v>
      </c>
      <c r="L1757">
        <v>1</v>
      </c>
      <c r="M1757">
        <v>1</v>
      </c>
      <c r="N1757" t="s">
        <v>28</v>
      </c>
      <c r="O1757">
        <v>2.2799999999999998</v>
      </c>
      <c r="P1757">
        <v>3.57</v>
      </c>
      <c r="Q1757">
        <v>2.87</v>
      </c>
      <c r="R1757">
        <v>2.4300000000000002</v>
      </c>
      <c r="S1757">
        <v>3.9</v>
      </c>
      <c r="T1757">
        <v>3.13</v>
      </c>
      <c r="U1757" t="str">
        <f t="shared" si="27"/>
        <v>AWAY STRONGER</v>
      </c>
      <c r="V1757" t="str" cm="1">
        <f t="array" ref="V1757">_xlfn.IFS(N1757="H","HOME WIN",N1757="D","DRAW",N1757="A","AWAY WIN")</f>
        <v>DRAW</v>
      </c>
    </row>
    <row r="1758" spans="1:22" x14ac:dyDescent="0.45">
      <c r="A1758" t="s">
        <v>41</v>
      </c>
      <c r="B1758" s="2">
        <v>42265</v>
      </c>
      <c r="C1758" s="1">
        <v>0.75</v>
      </c>
      <c r="D1758" t="s">
        <v>87</v>
      </c>
      <c r="E1758" t="s">
        <v>97</v>
      </c>
      <c r="F1758">
        <v>1273.46</v>
      </c>
      <c r="G1758">
        <v>1259.3699999999999</v>
      </c>
      <c r="H1758">
        <v>1</v>
      </c>
      <c r="I1758">
        <v>2</v>
      </c>
      <c r="J1758">
        <v>3</v>
      </c>
      <c r="K1758">
        <v>4</v>
      </c>
      <c r="L1758">
        <v>0</v>
      </c>
      <c r="M1758">
        <v>1</v>
      </c>
      <c r="N1758" t="s">
        <v>34</v>
      </c>
      <c r="O1758">
        <v>2.2200000000000002</v>
      </c>
      <c r="P1758">
        <v>3.35</v>
      </c>
      <c r="Q1758">
        <v>3.13</v>
      </c>
      <c r="R1758">
        <v>2.37</v>
      </c>
      <c r="S1758">
        <v>3.58</v>
      </c>
      <c r="T1758">
        <v>3.3</v>
      </c>
      <c r="U1758" t="str">
        <f t="shared" si="27"/>
        <v>HOME STRONGER</v>
      </c>
      <c r="V1758" t="str" cm="1">
        <f t="array" ref="V1758">_xlfn.IFS(N1758="H","HOME WIN",N1758="D","DRAW",N1758="A","AWAY WIN")</f>
        <v>AWAY WIN</v>
      </c>
    </row>
    <row r="1759" spans="1:22" x14ac:dyDescent="0.45">
      <c r="A1759" t="s">
        <v>65</v>
      </c>
      <c r="B1759" s="2">
        <v>42265</v>
      </c>
      <c r="C1759" s="1">
        <v>0.79166666666666663</v>
      </c>
      <c r="D1759" t="s">
        <v>79</v>
      </c>
      <c r="E1759" t="s">
        <v>102</v>
      </c>
      <c r="F1759">
        <v>1440.51</v>
      </c>
      <c r="G1759">
        <v>1459.36</v>
      </c>
      <c r="H1759">
        <v>5</v>
      </c>
      <c r="I1759">
        <v>9</v>
      </c>
      <c r="J1759">
        <v>6</v>
      </c>
      <c r="K1759">
        <v>8</v>
      </c>
      <c r="L1759">
        <v>2</v>
      </c>
      <c r="M1759">
        <v>0</v>
      </c>
      <c r="N1759" t="s">
        <v>23</v>
      </c>
      <c r="O1759">
        <v>2.48</v>
      </c>
      <c r="P1759">
        <v>3</v>
      </c>
      <c r="Q1759">
        <v>2.84</v>
      </c>
      <c r="R1759">
        <v>2.75</v>
      </c>
      <c r="S1759">
        <v>3.15</v>
      </c>
      <c r="T1759">
        <v>3.08</v>
      </c>
      <c r="U1759" t="str">
        <f t="shared" si="27"/>
        <v>AWAY STRONGER</v>
      </c>
      <c r="V1759" t="str" cm="1">
        <f t="array" ref="V1759">_xlfn.IFS(N1759="H","HOME WIN",N1759="D","DRAW",N1759="A","AWAY WIN")</f>
        <v>HOME WIN</v>
      </c>
    </row>
    <row r="1760" spans="1:22" x14ac:dyDescent="0.45">
      <c r="A1760" t="s">
        <v>20</v>
      </c>
      <c r="B1760" s="2">
        <v>42266</v>
      </c>
      <c r="C1760" s="1">
        <v>0.60416666666666663</v>
      </c>
      <c r="D1760" t="s">
        <v>88</v>
      </c>
      <c r="E1760" t="s">
        <v>29</v>
      </c>
      <c r="F1760">
        <v>1223.47</v>
      </c>
      <c r="G1760">
        <v>1346.06</v>
      </c>
      <c r="H1760">
        <v>0</v>
      </c>
      <c r="I1760">
        <v>0</v>
      </c>
      <c r="J1760">
        <v>3</v>
      </c>
      <c r="K1760">
        <v>7</v>
      </c>
      <c r="L1760">
        <v>0</v>
      </c>
      <c r="M1760">
        <v>0</v>
      </c>
      <c r="N1760" t="s">
        <v>28</v>
      </c>
      <c r="O1760">
        <v>2.39</v>
      </c>
      <c r="P1760">
        <v>3.37</v>
      </c>
      <c r="Q1760">
        <v>2.83</v>
      </c>
      <c r="R1760">
        <v>2.62</v>
      </c>
      <c r="S1760">
        <v>3.63</v>
      </c>
      <c r="T1760">
        <v>3.1</v>
      </c>
      <c r="U1760" t="str">
        <f t="shared" si="27"/>
        <v>AWAY STRONGER</v>
      </c>
      <c r="V1760" t="str" cm="1">
        <f t="array" ref="V1760">_xlfn.IFS(N1760="H","HOME WIN",N1760="D","DRAW",N1760="A","AWAY WIN")</f>
        <v>DRAW</v>
      </c>
    </row>
    <row r="1761" spans="1:22" x14ac:dyDescent="0.45">
      <c r="A1761" t="s">
        <v>31</v>
      </c>
      <c r="B1761" s="2">
        <v>42266</v>
      </c>
      <c r="C1761" s="1">
        <v>0.625</v>
      </c>
      <c r="D1761" t="s">
        <v>44</v>
      </c>
      <c r="E1761" t="s">
        <v>95</v>
      </c>
      <c r="F1761">
        <v>1353.07</v>
      </c>
      <c r="G1761">
        <v>1278.74</v>
      </c>
      <c r="H1761">
        <v>6</v>
      </c>
      <c r="I1761">
        <v>6</v>
      </c>
      <c r="J1761">
        <v>3</v>
      </c>
      <c r="K1761">
        <v>4</v>
      </c>
      <c r="L1761">
        <v>2</v>
      </c>
      <c r="M1761">
        <v>0</v>
      </c>
      <c r="N1761" t="s">
        <v>23</v>
      </c>
      <c r="O1761">
        <v>2.2999999999999998</v>
      </c>
      <c r="P1761">
        <v>3.27</v>
      </c>
      <c r="Q1761">
        <v>3.06</v>
      </c>
      <c r="R1761">
        <v>2.44</v>
      </c>
      <c r="S1761">
        <v>3.5</v>
      </c>
      <c r="T1761">
        <v>3.39</v>
      </c>
      <c r="U1761" t="str">
        <f t="shared" si="27"/>
        <v>HOME STRONGER</v>
      </c>
      <c r="V1761" t="str" cm="1">
        <f t="array" ref="V1761">_xlfn.IFS(N1761="H","HOME WIN",N1761="D","DRAW",N1761="A","AWAY WIN")</f>
        <v>HOME WIN</v>
      </c>
    </row>
    <row r="1762" spans="1:22" x14ac:dyDescent="0.45">
      <c r="A1762" t="s">
        <v>61</v>
      </c>
      <c r="B1762" s="2">
        <v>42266</v>
      </c>
      <c r="C1762" s="1">
        <v>0.70833333333333337</v>
      </c>
      <c r="D1762" t="s">
        <v>64</v>
      </c>
      <c r="E1762" t="s">
        <v>77</v>
      </c>
      <c r="F1762">
        <v>1320.46</v>
      </c>
      <c r="G1762">
        <v>1404</v>
      </c>
      <c r="H1762">
        <v>2</v>
      </c>
      <c r="I1762">
        <v>3</v>
      </c>
      <c r="J1762">
        <v>4</v>
      </c>
      <c r="K1762">
        <v>8</v>
      </c>
      <c r="L1762">
        <v>0</v>
      </c>
      <c r="M1762">
        <v>6</v>
      </c>
      <c r="N1762" t="s">
        <v>34</v>
      </c>
      <c r="O1762">
        <v>2.98</v>
      </c>
      <c r="P1762">
        <v>3.29</v>
      </c>
      <c r="Q1762">
        <v>2.2999999999999998</v>
      </c>
      <c r="R1762">
        <v>3.3</v>
      </c>
      <c r="S1762">
        <v>3.62</v>
      </c>
      <c r="T1762">
        <v>2.58</v>
      </c>
      <c r="U1762" t="str">
        <f t="shared" si="27"/>
        <v>AWAY STRONGER</v>
      </c>
      <c r="V1762" t="str" cm="1">
        <f t="array" ref="V1762">_xlfn.IFS(N1762="H","HOME WIN",N1762="D","DRAW",N1762="A","AWAY WIN")</f>
        <v>AWAY WIN</v>
      </c>
    </row>
    <row r="1763" spans="1:22" x14ac:dyDescent="0.45">
      <c r="A1763" t="s">
        <v>20</v>
      </c>
      <c r="B1763" s="2">
        <v>42266</v>
      </c>
      <c r="C1763" s="1">
        <v>0.70833333333333337</v>
      </c>
      <c r="D1763" t="s">
        <v>22</v>
      </c>
      <c r="E1763" t="s">
        <v>49</v>
      </c>
      <c r="F1763">
        <v>1357.65</v>
      </c>
      <c r="G1763">
        <v>1244.1099999999999</v>
      </c>
      <c r="H1763">
        <v>6</v>
      </c>
      <c r="I1763">
        <v>9</v>
      </c>
      <c r="J1763">
        <v>2</v>
      </c>
      <c r="K1763">
        <v>3</v>
      </c>
      <c r="L1763">
        <v>2</v>
      </c>
      <c r="M1763">
        <v>1</v>
      </c>
      <c r="N1763" t="s">
        <v>23</v>
      </c>
      <c r="O1763">
        <v>1.69</v>
      </c>
      <c r="P1763">
        <v>3.74</v>
      </c>
      <c r="Q1763">
        <v>4.8</v>
      </c>
      <c r="R1763">
        <v>1.79</v>
      </c>
      <c r="S1763">
        <v>4</v>
      </c>
      <c r="T1763">
        <v>5.7</v>
      </c>
      <c r="U1763" t="str">
        <f t="shared" si="27"/>
        <v>HOME STRONGER</v>
      </c>
      <c r="V1763" t="str" cm="1">
        <f t="array" ref="V1763">_xlfn.IFS(N1763="H","HOME WIN",N1763="D","DRAW",N1763="A","AWAY WIN")</f>
        <v>HOME WIN</v>
      </c>
    </row>
    <row r="1764" spans="1:22" x14ac:dyDescent="0.45">
      <c r="A1764" t="s">
        <v>35</v>
      </c>
      <c r="B1764" s="2">
        <v>42266</v>
      </c>
      <c r="C1764" s="1">
        <v>0.72916666666666663</v>
      </c>
      <c r="D1764" t="s">
        <v>36</v>
      </c>
      <c r="E1764" t="s">
        <v>100</v>
      </c>
      <c r="F1764">
        <v>1389.31</v>
      </c>
      <c r="G1764">
        <v>1460.11</v>
      </c>
      <c r="H1764">
        <v>6</v>
      </c>
      <c r="I1764">
        <v>6</v>
      </c>
      <c r="J1764">
        <v>3</v>
      </c>
      <c r="K1764">
        <v>3</v>
      </c>
      <c r="L1764">
        <v>2</v>
      </c>
      <c r="M1764">
        <v>0</v>
      </c>
      <c r="N1764" t="s">
        <v>23</v>
      </c>
      <c r="O1764">
        <v>2.09</v>
      </c>
      <c r="P1764">
        <v>3.4</v>
      </c>
      <c r="Q1764">
        <v>3.34</v>
      </c>
      <c r="R1764">
        <v>2.2200000000000002</v>
      </c>
      <c r="S1764">
        <v>3.67</v>
      </c>
      <c r="T1764">
        <v>3.6</v>
      </c>
      <c r="U1764" t="str">
        <f t="shared" si="27"/>
        <v>AWAY STRONGER</v>
      </c>
      <c r="V1764" t="str" cm="1">
        <f t="array" ref="V1764">_xlfn.IFS(N1764="H","HOME WIN",N1764="D","DRAW",N1764="A","AWAY WIN")</f>
        <v>HOME WIN</v>
      </c>
    </row>
    <row r="1765" spans="1:22" x14ac:dyDescent="0.45">
      <c r="A1765" t="s">
        <v>65</v>
      </c>
      <c r="B1765" s="2">
        <v>42266</v>
      </c>
      <c r="C1765" s="1">
        <v>0.79166666666666663</v>
      </c>
      <c r="D1765" t="s">
        <v>72</v>
      </c>
      <c r="E1765" t="s">
        <v>66</v>
      </c>
      <c r="F1765">
        <v>1468.24</v>
      </c>
      <c r="G1765">
        <v>1511.43</v>
      </c>
      <c r="H1765">
        <v>6</v>
      </c>
      <c r="I1765">
        <v>7</v>
      </c>
      <c r="J1765">
        <v>4</v>
      </c>
      <c r="K1765">
        <v>10</v>
      </c>
      <c r="L1765">
        <v>1</v>
      </c>
      <c r="M1765">
        <v>1</v>
      </c>
      <c r="N1765" t="s">
        <v>28</v>
      </c>
      <c r="O1765">
        <v>2.2000000000000002</v>
      </c>
      <c r="P1765">
        <v>3.11</v>
      </c>
      <c r="Q1765">
        <v>3.19</v>
      </c>
      <c r="R1765">
        <v>2.35</v>
      </c>
      <c r="S1765">
        <v>3.4</v>
      </c>
      <c r="T1765">
        <v>3.6</v>
      </c>
      <c r="U1765" t="str">
        <f t="shared" si="27"/>
        <v>AWAY STRONGER</v>
      </c>
      <c r="V1765" t="str" cm="1">
        <f t="array" ref="V1765">_xlfn.IFS(N1765="H","HOME WIN",N1765="D","DRAW",N1765="A","AWAY WIN")</f>
        <v>DRAW</v>
      </c>
    </row>
    <row r="1766" spans="1:22" x14ac:dyDescent="0.45">
      <c r="A1766" t="s">
        <v>31</v>
      </c>
      <c r="B1766" s="2">
        <v>42267</v>
      </c>
      <c r="C1766" s="1">
        <v>0.52083333333333337</v>
      </c>
      <c r="D1766" t="s">
        <v>55</v>
      </c>
      <c r="E1766" t="s">
        <v>56</v>
      </c>
      <c r="F1766">
        <v>1528.93</v>
      </c>
      <c r="G1766">
        <v>1359.98</v>
      </c>
      <c r="H1766">
        <v>5</v>
      </c>
      <c r="I1766">
        <v>9</v>
      </c>
      <c r="J1766">
        <v>4</v>
      </c>
      <c r="K1766">
        <v>4</v>
      </c>
      <c r="L1766">
        <v>0</v>
      </c>
      <c r="M1766">
        <v>1</v>
      </c>
      <c r="N1766" t="s">
        <v>34</v>
      </c>
      <c r="O1766">
        <v>1.87</v>
      </c>
      <c r="P1766">
        <v>3.51</v>
      </c>
      <c r="Q1766">
        <v>4.0599999999999996</v>
      </c>
      <c r="R1766">
        <v>2</v>
      </c>
      <c r="S1766">
        <v>3.8</v>
      </c>
      <c r="T1766">
        <v>5.05</v>
      </c>
      <c r="U1766" t="str">
        <f t="shared" si="27"/>
        <v>HOME STRONGER</v>
      </c>
      <c r="V1766" t="str" cm="1">
        <f t="array" ref="V1766">_xlfn.IFS(N1766="H","HOME WIN",N1766="D","DRAW",N1766="A","AWAY WIN")</f>
        <v>AWAY WIN</v>
      </c>
    </row>
    <row r="1767" spans="1:22" x14ac:dyDescent="0.45">
      <c r="A1767" t="s">
        <v>41</v>
      </c>
      <c r="B1767" s="2">
        <v>42267</v>
      </c>
      <c r="C1767" s="1">
        <v>0.58333333333333337</v>
      </c>
      <c r="D1767" t="s">
        <v>43</v>
      </c>
      <c r="E1767" t="s">
        <v>52</v>
      </c>
      <c r="F1767">
        <v>1331.36</v>
      </c>
      <c r="G1767">
        <v>1375.2</v>
      </c>
      <c r="H1767">
        <v>6</v>
      </c>
      <c r="I1767">
        <v>6</v>
      </c>
      <c r="J1767">
        <v>0</v>
      </c>
      <c r="K1767">
        <v>3</v>
      </c>
      <c r="L1767">
        <v>2</v>
      </c>
      <c r="M1767">
        <v>1</v>
      </c>
      <c r="N1767" t="s">
        <v>23</v>
      </c>
      <c r="O1767">
        <v>2.1800000000000002</v>
      </c>
      <c r="P1767">
        <v>3.38</v>
      </c>
      <c r="Q1767">
        <v>3.19</v>
      </c>
      <c r="R1767">
        <v>2.33</v>
      </c>
      <c r="S1767">
        <v>3.61</v>
      </c>
      <c r="T1767">
        <v>3.46</v>
      </c>
      <c r="U1767" t="str">
        <f t="shared" si="27"/>
        <v>AWAY STRONGER</v>
      </c>
      <c r="V1767" t="str" cm="1">
        <f t="array" ref="V1767">_xlfn.IFS(N1767="H","HOME WIN",N1767="D","DRAW",N1767="A","AWAY WIN")</f>
        <v>HOME WIN</v>
      </c>
    </row>
    <row r="1768" spans="1:22" x14ac:dyDescent="0.45">
      <c r="A1768" t="s">
        <v>61</v>
      </c>
      <c r="B1768" s="2">
        <v>42267</v>
      </c>
      <c r="C1768" s="1">
        <v>0.60416666666666663</v>
      </c>
      <c r="D1768" t="s">
        <v>63</v>
      </c>
      <c r="E1768" t="s">
        <v>62</v>
      </c>
      <c r="F1768">
        <v>1377.05</v>
      </c>
      <c r="G1768">
        <v>1561.51</v>
      </c>
      <c r="H1768">
        <v>6</v>
      </c>
      <c r="I1768">
        <v>9</v>
      </c>
      <c r="J1768">
        <v>2</v>
      </c>
      <c r="K1768">
        <v>2</v>
      </c>
      <c r="L1768">
        <v>1</v>
      </c>
      <c r="M1768">
        <v>4</v>
      </c>
      <c r="N1768" t="s">
        <v>34</v>
      </c>
      <c r="O1768">
        <v>4.3499999999999996</v>
      </c>
      <c r="P1768">
        <v>3.5</v>
      </c>
      <c r="Q1768">
        <v>1.79</v>
      </c>
      <c r="R1768">
        <v>4.75</v>
      </c>
      <c r="S1768">
        <v>3.75</v>
      </c>
      <c r="T1768">
        <v>1.92</v>
      </c>
      <c r="U1768" t="str">
        <f t="shared" si="27"/>
        <v>AWAY STRONGER</v>
      </c>
      <c r="V1768" t="str" cm="1">
        <f t="array" ref="V1768">_xlfn.IFS(N1768="H","HOME WIN",N1768="D","DRAW",N1768="A","AWAY WIN")</f>
        <v>AWAY WIN</v>
      </c>
    </row>
    <row r="1769" spans="1:22" x14ac:dyDescent="0.45">
      <c r="A1769" t="s">
        <v>20</v>
      </c>
      <c r="B1769" s="2">
        <v>42267</v>
      </c>
      <c r="C1769" s="1">
        <v>0.70833333333333337</v>
      </c>
      <c r="D1769" t="s">
        <v>25</v>
      </c>
      <c r="E1769" t="s">
        <v>30</v>
      </c>
      <c r="F1769">
        <v>1462.01</v>
      </c>
      <c r="G1769">
        <v>1555.56</v>
      </c>
      <c r="H1769">
        <v>5</v>
      </c>
      <c r="I1769">
        <v>9</v>
      </c>
      <c r="J1769">
        <v>9</v>
      </c>
      <c r="K1769">
        <v>13</v>
      </c>
      <c r="L1769">
        <v>1</v>
      </c>
      <c r="M1769">
        <v>0</v>
      </c>
      <c r="N1769" t="s">
        <v>23</v>
      </c>
      <c r="O1769">
        <v>2.2799999999999998</v>
      </c>
      <c r="P1769">
        <v>3.51</v>
      </c>
      <c r="Q1769">
        <v>2.91</v>
      </c>
      <c r="R1769">
        <v>2.5</v>
      </c>
      <c r="S1769">
        <v>3.78</v>
      </c>
      <c r="T1769">
        <v>3.15</v>
      </c>
      <c r="U1769" t="str">
        <f t="shared" si="27"/>
        <v>AWAY STRONGER</v>
      </c>
      <c r="V1769" t="str" cm="1">
        <f t="array" ref="V1769">_xlfn.IFS(N1769="H","HOME WIN",N1769="D","DRAW",N1769="A","AWAY WIN")</f>
        <v>HOME WIN</v>
      </c>
    </row>
    <row r="1770" spans="1:22" x14ac:dyDescent="0.45">
      <c r="A1770" t="s">
        <v>31</v>
      </c>
      <c r="B1770" s="2">
        <v>42267</v>
      </c>
      <c r="C1770" s="1">
        <v>0.70833333333333337</v>
      </c>
      <c r="D1770" t="s">
        <v>68</v>
      </c>
      <c r="E1770" t="s">
        <v>57</v>
      </c>
      <c r="F1770">
        <v>1413.53</v>
      </c>
      <c r="G1770">
        <v>1435.77</v>
      </c>
      <c r="H1770">
        <v>3</v>
      </c>
      <c r="I1770">
        <v>9</v>
      </c>
      <c r="J1770">
        <v>5</v>
      </c>
      <c r="K1770">
        <v>11</v>
      </c>
      <c r="L1770">
        <v>4</v>
      </c>
      <c r="M1770">
        <v>1</v>
      </c>
      <c r="N1770" t="s">
        <v>23</v>
      </c>
      <c r="O1770">
        <v>2.4</v>
      </c>
      <c r="P1770">
        <v>3.33</v>
      </c>
      <c r="Q1770">
        <v>2.84</v>
      </c>
      <c r="R1770">
        <v>2.6</v>
      </c>
      <c r="S1770">
        <v>3.51</v>
      </c>
      <c r="T1770">
        <v>3</v>
      </c>
      <c r="U1770" t="str">
        <f t="shared" si="27"/>
        <v>AWAY STRONGER</v>
      </c>
      <c r="V1770" t="str" cm="1">
        <f t="array" ref="V1770">_xlfn.IFS(N1770="H","HOME WIN",N1770="D","DRAW",N1770="A","AWAY WIN")</f>
        <v>HOME WIN</v>
      </c>
    </row>
    <row r="1771" spans="1:22" x14ac:dyDescent="0.45">
      <c r="A1771" t="s">
        <v>20</v>
      </c>
      <c r="B1771" s="2">
        <v>42267</v>
      </c>
      <c r="C1771" s="1">
        <v>0.79166666666666663</v>
      </c>
      <c r="D1771" t="s">
        <v>103</v>
      </c>
      <c r="E1771" t="s">
        <v>40</v>
      </c>
      <c r="F1771">
        <v>1191.6199999999999</v>
      </c>
      <c r="G1771">
        <v>1335.15</v>
      </c>
      <c r="H1771">
        <v>4</v>
      </c>
      <c r="I1771">
        <v>7</v>
      </c>
      <c r="J1771">
        <v>0</v>
      </c>
      <c r="K1771">
        <v>0</v>
      </c>
      <c r="L1771">
        <v>0</v>
      </c>
      <c r="M1771">
        <v>1</v>
      </c>
      <c r="N1771" t="s">
        <v>34</v>
      </c>
      <c r="O1771">
        <v>2.7</v>
      </c>
      <c r="P1771">
        <v>3.41</v>
      </c>
      <c r="Q1771">
        <v>2.4700000000000002</v>
      </c>
      <c r="R1771">
        <v>2.86</v>
      </c>
      <c r="S1771">
        <v>3.62</v>
      </c>
      <c r="T1771">
        <v>2.61</v>
      </c>
      <c r="U1771" t="str">
        <f t="shared" si="27"/>
        <v>AWAY STRONGER</v>
      </c>
      <c r="V1771" t="str" cm="1">
        <f t="array" ref="V1771">_xlfn.IFS(N1771="H","HOME WIN",N1771="D","DRAW",N1771="A","AWAY WIN")</f>
        <v>AWAY WIN</v>
      </c>
    </row>
    <row r="1772" spans="1:22" x14ac:dyDescent="0.45">
      <c r="A1772" t="s">
        <v>20</v>
      </c>
      <c r="B1772" s="2">
        <v>42270</v>
      </c>
      <c r="C1772" s="1">
        <v>0.70833333333333337</v>
      </c>
      <c r="D1772" t="s">
        <v>58</v>
      </c>
      <c r="E1772" t="s">
        <v>25</v>
      </c>
      <c r="F1772">
        <v>1406.47</v>
      </c>
      <c r="G1772">
        <v>1462.01</v>
      </c>
      <c r="H1772">
        <v>4</v>
      </c>
      <c r="I1772">
        <v>7</v>
      </c>
      <c r="J1772">
        <v>5</v>
      </c>
      <c r="K1772">
        <v>9</v>
      </c>
      <c r="L1772">
        <v>1</v>
      </c>
      <c r="M1772">
        <v>0</v>
      </c>
      <c r="N1772" t="s">
        <v>23</v>
      </c>
      <c r="O1772">
        <v>2.27</v>
      </c>
      <c r="P1772">
        <v>3.52</v>
      </c>
      <c r="Q1772">
        <v>2.91</v>
      </c>
      <c r="R1772">
        <v>2.35</v>
      </c>
      <c r="S1772">
        <v>3.77</v>
      </c>
      <c r="T1772">
        <v>3.18</v>
      </c>
      <c r="U1772" t="str">
        <f t="shared" si="27"/>
        <v>AWAY STRONGER</v>
      </c>
      <c r="V1772" t="str" cm="1">
        <f t="array" ref="V1772">_xlfn.IFS(N1772="H","HOME WIN",N1772="D","DRAW",N1772="A","AWAY WIN")</f>
        <v>HOME WIN</v>
      </c>
    </row>
    <row r="1773" spans="1:22" x14ac:dyDescent="0.45">
      <c r="A1773" t="s">
        <v>41</v>
      </c>
      <c r="B1773" s="2">
        <v>42270</v>
      </c>
      <c r="C1773" s="1">
        <v>0.75</v>
      </c>
      <c r="D1773" t="s">
        <v>105</v>
      </c>
      <c r="E1773" t="s">
        <v>43</v>
      </c>
      <c r="F1773">
        <v>1271.74</v>
      </c>
      <c r="G1773">
        <v>1331.36</v>
      </c>
      <c r="H1773">
        <v>1</v>
      </c>
      <c r="I1773">
        <v>3</v>
      </c>
      <c r="J1773">
        <v>9</v>
      </c>
      <c r="K1773">
        <v>9</v>
      </c>
      <c r="L1773">
        <v>3</v>
      </c>
      <c r="M1773">
        <v>0</v>
      </c>
      <c r="N1773" t="s">
        <v>23</v>
      </c>
      <c r="O1773">
        <v>1.56</v>
      </c>
      <c r="P1773">
        <v>3.99</v>
      </c>
      <c r="Q1773">
        <v>5.77</v>
      </c>
      <c r="R1773">
        <v>1.67</v>
      </c>
      <c r="S1773">
        <v>4.47</v>
      </c>
      <c r="T1773">
        <v>6.5</v>
      </c>
      <c r="U1773" t="str">
        <f t="shared" si="27"/>
        <v>AWAY STRONGER</v>
      </c>
      <c r="V1773" t="str" cm="1">
        <f t="array" ref="V1773">_xlfn.IFS(N1773="H","HOME WIN",N1773="D","DRAW",N1773="A","AWAY WIN")</f>
        <v>HOME WIN</v>
      </c>
    </row>
    <row r="1774" spans="1:22" x14ac:dyDescent="0.45">
      <c r="A1774" t="s">
        <v>41</v>
      </c>
      <c r="B1774" s="2">
        <v>42270</v>
      </c>
      <c r="C1774" s="1">
        <v>0.75</v>
      </c>
      <c r="D1774" t="s">
        <v>54</v>
      </c>
      <c r="E1774" t="s">
        <v>87</v>
      </c>
      <c r="F1774">
        <v>1316.91</v>
      </c>
      <c r="G1774">
        <v>1273.46</v>
      </c>
      <c r="H1774">
        <v>2</v>
      </c>
      <c r="I1774">
        <v>2</v>
      </c>
      <c r="J1774">
        <v>1</v>
      </c>
      <c r="K1774">
        <v>1</v>
      </c>
      <c r="L1774">
        <v>1</v>
      </c>
      <c r="M1774">
        <v>0</v>
      </c>
      <c r="N1774" t="s">
        <v>23</v>
      </c>
      <c r="O1774">
        <v>1.97</v>
      </c>
      <c r="P1774">
        <v>3.41</v>
      </c>
      <c r="Q1774">
        <v>3.77</v>
      </c>
      <c r="R1774">
        <v>2.1</v>
      </c>
      <c r="S1774">
        <v>3.8</v>
      </c>
      <c r="T1774">
        <v>4.33</v>
      </c>
      <c r="U1774" t="str">
        <f t="shared" si="27"/>
        <v>HOME STRONGER</v>
      </c>
      <c r="V1774" t="str" cm="1">
        <f t="array" ref="V1774">_xlfn.IFS(N1774="H","HOME WIN",N1774="D","DRAW",N1774="A","AWAY WIN")</f>
        <v>HOME WIN</v>
      </c>
    </row>
    <row r="1775" spans="1:22" x14ac:dyDescent="0.45">
      <c r="A1775" t="s">
        <v>41</v>
      </c>
      <c r="B1775" s="2">
        <v>42270</v>
      </c>
      <c r="C1775" s="1">
        <v>0.75347222222222221</v>
      </c>
      <c r="D1775" t="s">
        <v>71</v>
      </c>
      <c r="E1775" t="s">
        <v>53</v>
      </c>
      <c r="F1775">
        <v>1276.27</v>
      </c>
      <c r="G1775">
        <v>1484.89</v>
      </c>
      <c r="H1775">
        <v>3</v>
      </c>
      <c r="I1775">
        <v>6</v>
      </c>
      <c r="J1775">
        <v>7</v>
      </c>
      <c r="K1775">
        <v>13</v>
      </c>
      <c r="L1775">
        <v>0</v>
      </c>
      <c r="M1775">
        <v>2</v>
      </c>
      <c r="N1775" t="s">
        <v>34</v>
      </c>
      <c r="O1775">
        <v>3.12</v>
      </c>
      <c r="P1775">
        <v>3.37</v>
      </c>
      <c r="Q1775">
        <v>2.2200000000000002</v>
      </c>
      <c r="R1775">
        <v>3.45</v>
      </c>
      <c r="S1775">
        <v>3.64</v>
      </c>
      <c r="T1775">
        <v>2.36</v>
      </c>
      <c r="U1775" t="str">
        <f t="shared" si="27"/>
        <v>AWAY STRONGER</v>
      </c>
      <c r="V1775" t="str" cm="1">
        <f t="array" ref="V1775">_xlfn.IFS(N1775="H","HOME WIN",N1775="D","DRAW",N1775="A","AWAY WIN")</f>
        <v>AWAY WIN</v>
      </c>
    </row>
    <row r="1776" spans="1:22" x14ac:dyDescent="0.45">
      <c r="A1776" t="s">
        <v>20</v>
      </c>
      <c r="B1776" s="2">
        <v>42272</v>
      </c>
      <c r="C1776" s="1">
        <v>0.75</v>
      </c>
      <c r="D1776" t="s">
        <v>40</v>
      </c>
      <c r="E1776" t="s">
        <v>88</v>
      </c>
      <c r="F1776">
        <v>1335.15</v>
      </c>
      <c r="G1776">
        <v>1223.47</v>
      </c>
      <c r="H1776">
        <v>3</v>
      </c>
      <c r="I1776">
        <v>3</v>
      </c>
      <c r="J1776">
        <v>1</v>
      </c>
      <c r="K1776">
        <v>1</v>
      </c>
      <c r="L1776">
        <v>1</v>
      </c>
      <c r="M1776">
        <v>1</v>
      </c>
      <c r="N1776" t="s">
        <v>28</v>
      </c>
      <c r="O1776">
        <v>1.52</v>
      </c>
      <c r="P1776">
        <v>4.24</v>
      </c>
      <c r="Q1776">
        <v>5.75</v>
      </c>
      <c r="R1776">
        <v>1.6</v>
      </c>
      <c r="S1776">
        <v>4.55</v>
      </c>
      <c r="T1776">
        <v>6.5</v>
      </c>
      <c r="U1776" t="str">
        <f t="shared" si="27"/>
        <v>HOME STRONGER</v>
      </c>
      <c r="V1776" t="str" cm="1">
        <f t="array" ref="V1776">_xlfn.IFS(N1776="H","HOME WIN",N1776="D","DRAW",N1776="A","AWAY WIN")</f>
        <v>DRAW</v>
      </c>
    </row>
    <row r="1777" spans="1:22" x14ac:dyDescent="0.45">
      <c r="A1777" t="s">
        <v>31</v>
      </c>
      <c r="B1777" s="2">
        <v>42272</v>
      </c>
      <c r="C1777" s="1">
        <v>0.79166666666666663</v>
      </c>
      <c r="D1777" t="s">
        <v>95</v>
      </c>
      <c r="E1777" t="s">
        <v>68</v>
      </c>
      <c r="F1777">
        <v>1278.74</v>
      </c>
      <c r="G1777">
        <v>1413.53</v>
      </c>
      <c r="H1777">
        <v>3</v>
      </c>
      <c r="I1777">
        <v>3</v>
      </c>
      <c r="J1777">
        <v>3</v>
      </c>
      <c r="K1777">
        <v>9</v>
      </c>
      <c r="L1777">
        <v>1</v>
      </c>
      <c r="M1777">
        <v>0</v>
      </c>
      <c r="N1777" t="s">
        <v>23</v>
      </c>
      <c r="O1777">
        <v>3.24</v>
      </c>
      <c r="P1777">
        <v>3.32</v>
      </c>
      <c r="Q1777">
        <v>2.19</v>
      </c>
      <c r="R1777">
        <v>3.78</v>
      </c>
      <c r="S1777">
        <v>3.55</v>
      </c>
      <c r="T1777">
        <v>2.29</v>
      </c>
      <c r="U1777" t="str">
        <f t="shared" si="27"/>
        <v>AWAY STRONGER</v>
      </c>
      <c r="V1777" t="str" cm="1">
        <f t="array" ref="V1777">_xlfn.IFS(N1777="H","HOME WIN",N1777="D","DRAW",N1777="A","AWAY WIN")</f>
        <v>HOME WIN</v>
      </c>
    </row>
    <row r="1778" spans="1:22" x14ac:dyDescent="0.45">
      <c r="A1778" t="s">
        <v>65</v>
      </c>
      <c r="B1778" s="2">
        <v>42272</v>
      </c>
      <c r="C1778" s="1">
        <v>0.79166666666666663</v>
      </c>
      <c r="D1778" t="s">
        <v>102</v>
      </c>
      <c r="E1778" t="s">
        <v>72</v>
      </c>
      <c r="F1778">
        <v>1459.36</v>
      </c>
      <c r="G1778">
        <v>1468.24</v>
      </c>
      <c r="H1778">
        <v>3</v>
      </c>
      <c r="I1778">
        <v>7</v>
      </c>
      <c r="J1778">
        <v>7</v>
      </c>
      <c r="K1778">
        <v>8</v>
      </c>
      <c r="L1778">
        <v>0</v>
      </c>
      <c r="M1778">
        <v>0</v>
      </c>
      <c r="N1778" t="s">
        <v>28</v>
      </c>
      <c r="O1778">
        <v>2.1800000000000002</v>
      </c>
      <c r="P1778">
        <v>2.92</v>
      </c>
      <c r="Q1778">
        <v>3.53</v>
      </c>
      <c r="R1778">
        <v>2.3199999999999998</v>
      </c>
      <c r="S1778">
        <v>3</v>
      </c>
      <c r="T1778">
        <v>4.0199999999999996</v>
      </c>
      <c r="U1778" t="str">
        <f t="shared" si="27"/>
        <v>AWAY STRONGER</v>
      </c>
      <c r="V1778" t="str" cm="1">
        <f t="array" ref="V1778">_xlfn.IFS(N1778="H","HOME WIN",N1778="D","DRAW",N1778="A","AWAY WIN")</f>
        <v>DRAW</v>
      </c>
    </row>
    <row r="1779" spans="1:22" x14ac:dyDescent="0.45">
      <c r="A1779" t="s">
        <v>20</v>
      </c>
      <c r="B1779" s="2">
        <v>42273</v>
      </c>
      <c r="C1779" s="1">
        <v>0.60416666666666663</v>
      </c>
      <c r="D1779" t="s">
        <v>29</v>
      </c>
      <c r="E1779" t="s">
        <v>103</v>
      </c>
      <c r="F1779">
        <v>1346.06</v>
      </c>
      <c r="G1779">
        <v>1191.6199999999999</v>
      </c>
      <c r="H1779">
        <v>4</v>
      </c>
      <c r="I1779">
        <v>5</v>
      </c>
      <c r="J1779">
        <v>4</v>
      </c>
      <c r="K1779">
        <v>4</v>
      </c>
      <c r="L1779">
        <v>3</v>
      </c>
      <c r="M1779">
        <v>0</v>
      </c>
      <c r="N1779" t="s">
        <v>23</v>
      </c>
      <c r="O1779">
        <v>2.0099999999999998</v>
      </c>
      <c r="P1779">
        <v>3.49</v>
      </c>
      <c r="Q1779">
        <v>3.53</v>
      </c>
      <c r="R1779">
        <v>2.16</v>
      </c>
      <c r="S1779">
        <v>3.75</v>
      </c>
      <c r="T1779">
        <v>3.94</v>
      </c>
      <c r="U1779" t="str">
        <f t="shared" si="27"/>
        <v>HOME STRONGER</v>
      </c>
      <c r="V1779" t="str" cm="1">
        <f t="array" ref="V1779">_xlfn.IFS(N1779="H","HOME WIN",N1779="D","DRAW",N1779="A","AWAY WIN")</f>
        <v>HOME WIN</v>
      </c>
    </row>
    <row r="1780" spans="1:22" x14ac:dyDescent="0.45">
      <c r="A1780" t="s">
        <v>61</v>
      </c>
      <c r="B1780" s="2">
        <v>42273</v>
      </c>
      <c r="C1780" s="1">
        <v>0.70833333333333337</v>
      </c>
      <c r="D1780" t="s">
        <v>90</v>
      </c>
      <c r="E1780" t="s">
        <v>63</v>
      </c>
      <c r="F1780">
        <v>1387.49</v>
      </c>
      <c r="G1780">
        <v>1377.05</v>
      </c>
      <c r="H1780">
        <v>1</v>
      </c>
      <c r="I1780">
        <v>5</v>
      </c>
      <c r="J1780">
        <v>3</v>
      </c>
      <c r="K1780">
        <v>6</v>
      </c>
      <c r="L1780">
        <v>2</v>
      </c>
      <c r="M1780">
        <v>1</v>
      </c>
      <c r="N1780" t="s">
        <v>23</v>
      </c>
      <c r="O1780">
        <v>1.65</v>
      </c>
      <c r="P1780">
        <v>3.62</v>
      </c>
      <c r="Q1780">
        <v>5.3</v>
      </c>
      <c r="R1780">
        <v>1.75</v>
      </c>
      <c r="S1780">
        <v>3.9</v>
      </c>
      <c r="T1780">
        <v>5.9</v>
      </c>
      <c r="U1780" t="str">
        <f t="shared" si="27"/>
        <v>HOME STRONGER</v>
      </c>
      <c r="V1780" t="str" cm="1">
        <f t="array" ref="V1780">_xlfn.IFS(N1780="H","HOME WIN",N1780="D","DRAW",N1780="A","AWAY WIN")</f>
        <v>HOME WIN</v>
      </c>
    </row>
    <row r="1781" spans="1:22" x14ac:dyDescent="0.45">
      <c r="A1781" t="s">
        <v>35</v>
      </c>
      <c r="B1781" s="2">
        <v>42273</v>
      </c>
      <c r="C1781" s="1">
        <v>0.72916666666666663</v>
      </c>
      <c r="D1781" t="s">
        <v>39</v>
      </c>
      <c r="E1781" t="s">
        <v>46</v>
      </c>
      <c r="F1781">
        <v>1615.79</v>
      </c>
      <c r="G1781">
        <v>1397.94</v>
      </c>
      <c r="H1781">
        <v>7</v>
      </c>
      <c r="I1781">
        <v>11</v>
      </c>
      <c r="J1781">
        <v>7</v>
      </c>
      <c r="K1781">
        <v>10</v>
      </c>
      <c r="L1781">
        <v>4</v>
      </c>
      <c r="M1781">
        <v>2</v>
      </c>
      <c r="N1781" t="s">
        <v>23</v>
      </c>
      <c r="O1781">
        <v>1.26</v>
      </c>
      <c r="P1781">
        <v>5.89</v>
      </c>
      <c r="Q1781">
        <v>9.43</v>
      </c>
      <c r="R1781">
        <v>1.3</v>
      </c>
      <c r="S1781">
        <v>6.7</v>
      </c>
      <c r="T1781">
        <v>11</v>
      </c>
      <c r="U1781" t="str">
        <f t="shared" si="27"/>
        <v>HOME STRONGER</v>
      </c>
      <c r="V1781" t="str" cm="1">
        <f t="array" ref="V1781">_xlfn.IFS(N1781="H","HOME WIN",N1781="D","DRAW",N1781="A","AWAY WIN")</f>
        <v>HOME WIN</v>
      </c>
    </row>
    <row r="1782" spans="1:22" x14ac:dyDescent="0.45">
      <c r="A1782" t="s">
        <v>41</v>
      </c>
      <c r="B1782" s="2">
        <v>42274</v>
      </c>
      <c r="C1782" s="1">
        <v>0.58333333333333337</v>
      </c>
      <c r="D1782" t="s">
        <v>105</v>
      </c>
      <c r="E1782" t="s">
        <v>53</v>
      </c>
      <c r="F1782">
        <v>1271.74</v>
      </c>
      <c r="G1782">
        <v>1484.89</v>
      </c>
      <c r="H1782">
        <v>3</v>
      </c>
      <c r="I1782">
        <v>5</v>
      </c>
      <c r="J1782">
        <v>7</v>
      </c>
      <c r="K1782">
        <v>13</v>
      </c>
      <c r="L1782">
        <v>1</v>
      </c>
      <c r="M1782">
        <v>0</v>
      </c>
      <c r="N1782" t="s">
        <v>23</v>
      </c>
      <c r="O1782">
        <v>2.66</v>
      </c>
      <c r="P1782">
        <v>3.34</v>
      </c>
      <c r="Q1782">
        <v>2.56</v>
      </c>
      <c r="R1782">
        <v>3</v>
      </c>
      <c r="S1782">
        <v>3.6</v>
      </c>
      <c r="T1782">
        <v>2.75</v>
      </c>
      <c r="U1782" t="str">
        <f t="shared" si="27"/>
        <v>AWAY STRONGER</v>
      </c>
      <c r="V1782" t="str" cm="1">
        <f t="array" ref="V1782">_xlfn.IFS(N1782="H","HOME WIN",N1782="D","DRAW",N1782="A","AWAY WIN")</f>
        <v>HOME WIN</v>
      </c>
    </row>
    <row r="1783" spans="1:22" x14ac:dyDescent="0.45">
      <c r="A1783" t="s">
        <v>35</v>
      </c>
      <c r="B1783" s="2">
        <v>42274</v>
      </c>
      <c r="C1783" s="1">
        <v>0.64583333333333337</v>
      </c>
      <c r="D1783" t="s">
        <v>47</v>
      </c>
      <c r="E1783" t="s">
        <v>37</v>
      </c>
      <c r="F1783">
        <v>1412.95</v>
      </c>
      <c r="G1783">
        <v>1476.94</v>
      </c>
      <c r="H1783">
        <v>0</v>
      </c>
      <c r="I1783">
        <v>6</v>
      </c>
      <c r="J1783">
        <v>6</v>
      </c>
      <c r="K1783">
        <v>7</v>
      </c>
      <c r="L1783">
        <v>0</v>
      </c>
      <c r="M1783">
        <v>1</v>
      </c>
      <c r="N1783" t="s">
        <v>34</v>
      </c>
      <c r="O1783">
        <v>3.76</v>
      </c>
      <c r="P1783">
        <v>3.53</v>
      </c>
      <c r="Q1783">
        <v>1.91</v>
      </c>
      <c r="R1783">
        <v>4.18</v>
      </c>
      <c r="S1783">
        <v>3.8</v>
      </c>
      <c r="T1783">
        <v>2.1</v>
      </c>
      <c r="U1783" t="str">
        <f t="shared" si="27"/>
        <v>AWAY STRONGER</v>
      </c>
      <c r="V1783" t="str" cm="1">
        <f t="array" ref="V1783">_xlfn.IFS(N1783="H","HOME WIN",N1783="D","DRAW",N1783="A","AWAY WIN")</f>
        <v>AWAY WIN</v>
      </c>
    </row>
    <row r="1784" spans="1:22" x14ac:dyDescent="0.45">
      <c r="A1784" t="s">
        <v>20</v>
      </c>
      <c r="B1784" s="2">
        <v>42274</v>
      </c>
      <c r="C1784" s="1">
        <v>0.70833333333333337</v>
      </c>
      <c r="D1784" t="s">
        <v>30</v>
      </c>
      <c r="E1784" t="s">
        <v>59</v>
      </c>
      <c r="F1784">
        <v>1555.56</v>
      </c>
      <c r="G1784">
        <v>1393.34</v>
      </c>
      <c r="H1784">
        <v>6</v>
      </c>
      <c r="I1784">
        <v>10</v>
      </c>
      <c r="J1784">
        <v>7</v>
      </c>
      <c r="K1784">
        <v>10</v>
      </c>
      <c r="L1784">
        <v>2</v>
      </c>
      <c r="M1784">
        <v>0</v>
      </c>
      <c r="N1784" t="s">
        <v>23</v>
      </c>
      <c r="O1784">
        <v>1.41</v>
      </c>
      <c r="P1784">
        <v>4.68</v>
      </c>
      <c r="Q1784">
        <v>7.07</v>
      </c>
      <c r="R1784">
        <v>1.47</v>
      </c>
      <c r="S1784">
        <v>5.2</v>
      </c>
      <c r="T1784">
        <v>8.1</v>
      </c>
      <c r="U1784" t="str">
        <f t="shared" si="27"/>
        <v>HOME STRONGER</v>
      </c>
      <c r="V1784" t="str" cm="1">
        <f t="array" ref="V1784">_xlfn.IFS(N1784="H","HOME WIN",N1784="D","DRAW",N1784="A","AWAY WIN")</f>
        <v>HOME WIN</v>
      </c>
    </row>
    <row r="1785" spans="1:22" x14ac:dyDescent="0.45">
      <c r="A1785" t="s">
        <v>20</v>
      </c>
      <c r="B1785" s="2">
        <v>42274</v>
      </c>
      <c r="C1785" s="1">
        <v>0.70833333333333337</v>
      </c>
      <c r="D1785" t="s">
        <v>104</v>
      </c>
      <c r="E1785" t="s">
        <v>24</v>
      </c>
      <c r="F1785">
        <v>1165.8599999999999</v>
      </c>
      <c r="G1785">
        <v>1294.9100000000001</v>
      </c>
      <c r="H1785">
        <v>0</v>
      </c>
      <c r="I1785">
        <v>1</v>
      </c>
      <c r="J1785">
        <v>7</v>
      </c>
      <c r="K1785">
        <v>7</v>
      </c>
      <c r="L1785">
        <v>0</v>
      </c>
      <c r="M1785">
        <v>1</v>
      </c>
      <c r="N1785" t="s">
        <v>34</v>
      </c>
      <c r="O1785">
        <v>2.42</v>
      </c>
      <c r="P1785">
        <v>3.44</v>
      </c>
      <c r="Q1785">
        <v>2.75</v>
      </c>
      <c r="R1785">
        <v>2.5499999999999998</v>
      </c>
      <c r="S1785">
        <v>3.7</v>
      </c>
      <c r="T1785">
        <v>2.88</v>
      </c>
      <c r="U1785" t="str">
        <f t="shared" si="27"/>
        <v>AWAY STRONGER</v>
      </c>
      <c r="V1785" t="str" cm="1">
        <f t="array" ref="V1785">_xlfn.IFS(N1785="H","HOME WIN",N1785="D","DRAW",N1785="A","AWAY WIN")</f>
        <v>AWAY WIN</v>
      </c>
    </row>
    <row r="1786" spans="1:22" x14ac:dyDescent="0.45">
      <c r="A1786" t="s">
        <v>20</v>
      </c>
      <c r="B1786" s="2">
        <v>42274</v>
      </c>
      <c r="C1786" s="1">
        <v>0.70833333333333337</v>
      </c>
      <c r="D1786" t="s">
        <v>49</v>
      </c>
      <c r="E1786" t="s">
        <v>48</v>
      </c>
      <c r="F1786">
        <v>1244.1099999999999</v>
      </c>
      <c r="G1786">
        <v>1312.92</v>
      </c>
      <c r="H1786">
        <v>1</v>
      </c>
      <c r="I1786">
        <v>2</v>
      </c>
      <c r="J1786">
        <v>0</v>
      </c>
      <c r="K1786">
        <v>3</v>
      </c>
      <c r="L1786">
        <v>1</v>
      </c>
      <c r="M1786">
        <v>1</v>
      </c>
      <c r="N1786" t="s">
        <v>28</v>
      </c>
      <c r="O1786">
        <v>1.78</v>
      </c>
      <c r="P1786">
        <v>3.64</v>
      </c>
      <c r="Q1786">
        <v>4.3499999999999996</v>
      </c>
      <c r="R1786">
        <v>1.85</v>
      </c>
      <c r="S1786">
        <v>3.95</v>
      </c>
      <c r="T1786">
        <v>4.75</v>
      </c>
      <c r="U1786" t="str">
        <f t="shared" si="27"/>
        <v>AWAY STRONGER</v>
      </c>
      <c r="V1786" t="str" cm="1">
        <f t="array" ref="V1786">_xlfn.IFS(N1786="H","HOME WIN",N1786="D","DRAW",N1786="A","AWAY WIN")</f>
        <v>DRAW</v>
      </c>
    </row>
    <row r="1787" spans="1:22" x14ac:dyDescent="0.45">
      <c r="A1787" t="s">
        <v>31</v>
      </c>
      <c r="B1787" s="2">
        <v>42274</v>
      </c>
      <c r="C1787" s="1">
        <v>0.70833333333333337</v>
      </c>
      <c r="D1787" t="s">
        <v>56</v>
      </c>
      <c r="E1787" t="s">
        <v>33</v>
      </c>
      <c r="F1787">
        <v>1359.98</v>
      </c>
      <c r="G1787">
        <v>1301</v>
      </c>
      <c r="H1787">
        <v>4</v>
      </c>
      <c r="I1787">
        <v>7</v>
      </c>
      <c r="J1787">
        <v>2</v>
      </c>
      <c r="K1787">
        <v>3</v>
      </c>
      <c r="L1787">
        <v>2</v>
      </c>
      <c r="M1787">
        <v>0</v>
      </c>
      <c r="N1787" t="s">
        <v>23</v>
      </c>
      <c r="O1787">
        <v>2.4300000000000002</v>
      </c>
      <c r="P1787">
        <v>3.18</v>
      </c>
      <c r="Q1787">
        <v>2.94</v>
      </c>
      <c r="R1787">
        <v>2.59</v>
      </c>
      <c r="S1787">
        <v>3.5</v>
      </c>
      <c r="T1787">
        <v>3.1</v>
      </c>
      <c r="U1787" t="str">
        <f t="shared" si="27"/>
        <v>HOME STRONGER</v>
      </c>
      <c r="V1787" t="str" cm="1">
        <f t="array" ref="V1787">_xlfn.IFS(N1787="H","HOME WIN",N1787="D","DRAW",N1787="A","AWAY WIN")</f>
        <v>HOME WIN</v>
      </c>
    </row>
    <row r="1788" spans="1:22" x14ac:dyDescent="0.45">
      <c r="A1788" t="s">
        <v>20</v>
      </c>
      <c r="B1788" s="2">
        <v>42274</v>
      </c>
      <c r="C1788" s="1">
        <v>0.79166666666666663</v>
      </c>
      <c r="D1788" t="s">
        <v>22</v>
      </c>
      <c r="E1788" t="s">
        <v>25</v>
      </c>
      <c r="F1788">
        <v>1357.65</v>
      </c>
      <c r="G1788">
        <v>1462.01</v>
      </c>
      <c r="H1788">
        <v>6</v>
      </c>
      <c r="I1788">
        <v>9</v>
      </c>
      <c r="J1788">
        <v>4</v>
      </c>
      <c r="K1788">
        <v>8</v>
      </c>
      <c r="L1788">
        <v>1</v>
      </c>
      <c r="M1788">
        <v>0</v>
      </c>
      <c r="N1788" t="s">
        <v>23</v>
      </c>
      <c r="O1788">
        <v>2.5</v>
      </c>
      <c r="P1788">
        <v>3.36</v>
      </c>
      <c r="Q1788">
        <v>2.69</v>
      </c>
      <c r="R1788">
        <v>2.6</v>
      </c>
      <c r="S1788">
        <v>3.62</v>
      </c>
      <c r="T1788">
        <v>2.84</v>
      </c>
      <c r="U1788" t="str">
        <f t="shared" si="27"/>
        <v>AWAY STRONGER</v>
      </c>
      <c r="V1788" t="str" cm="1">
        <f t="array" ref="V1788">_xlfn.IFS(N1788="H","HOME WIN",N1788="D","DRAW",N1788="A","AWAY WIN")</f>
        <v>HOME WIN</v>
      </c>
    </row>
    <row r="1789" spans="1:22" x14ac:dyDescent="0.45">
      <c r="A1789" t="s">
        <v>41</v>
      </c>
      <c r="B1789" s="2">
        <v>42275</v>
      </c>
      <c r="C1789" s="1">
        <v>0.75</v>
      </c>
      <c r="D1789" t="s">
        <v>70</v>
      </c>
      <c r="E1789" t="s">
        <v>52</v>
      </c>
      <c r="F1789">
        <v>1429.58</v>
      </c>
      <c r="G1789">
        <v>1375.2</v>
      </c>
      <c r="H1789">
        <v>0</v>
      </c>
      <c r="I1789">
        <v>4</v>
      </c>
      <c r="J1789">
        <v>0</v>
      </c>
      <c r="K1789">
        <v>0</v>
      </c>
      <c r="L1789">
        <v>2</v>
      </c>
      <c r="M1789">
        <v>2</v>
      </c>
      <c r="N1789" t="s">
        <v>28</v>
      </c>
      <c r="O1789">
        <v>1.45</v>
      </c>
      <c r="P1789">
        <v>4.49</v>
      </c>
      <c r="Q1789">
        <v>6.53</v>
      </c>
      <c r="R1789">
        <v>1.6</v>
      </c>
      <c r="S1789">
        <v>5.0199999999999996</v>
      </c>
      <c r="T1789">
        <v>7.5</v>
      </c>
      <c r="U1789" t="str">
        <f t="shared" si="27"/>
        <v>HOME STRONGER</v>
      </c>
      <c r="V1789" t="str" cm="1">
        <f t="array" ref="V1789">_xlfn.IFS(N1789="H","HOME WIN",N1789="D","DRAW",N1789="A","AWAY WIN")</f>
        <v>DRAW</v>
      </c>
    </row>
    <row r="1790" spans="1:22" x14ac:dyDescent="0.45">
      <c r="A1790" t="s">
        <v>31</v>
      </c>
      <c r="B1790" s="2">
        <v>42275</v>
      </c>
      <c r="C1790" s="1">
        <v>0.75</v>
      </c>
      <c r="D1790" t="s">
        <v>99</v>
      </c>
      <c r="E1790" t="s">
        <v>45</v>
      </c>
      <c r="F1790">
        <v>1318.51</v>
      </c>
      <c r="G1790">
        <v>1386.78</v>
      </c>
      <c r="H1790">
        <v>0</v>
      </c>
      <c r="I1790">
        <v>1</v>
      </c>
      <c r="J1790">
        <v>3</v>
      </c>
      <c r="K1790">
        <v>7</v>
      </c>
      <c r="L1790">
        <v>2</v>
      </c>
      <c r="M1790">
        <v>2</v>
      </c>
      <c r="N1790" t="s">
        <v>28</v>
      </c>
      <c r="O1790">
        <v>3.67</v>
      </c>
      <c r="P1790">
        <v>3.39</v>
      </c>
      <c r="Q1790">
        <v>2</v>
      </c>
      <c r="R1790">
        <v>4.1500000000000004</v>
      </c>
      <c r="S1790">
        <v>3.66</v>
      </c>
      <c r="T1790">
        <v>2.11</v>
      </c>
      <c r="U1790" t="str">
        <f t="shared" si="27"/>
        <v>AWAY STRONGER</v>
      </c>
      <c r="V1790" t="str" cm="1">
        <f t="array" ref="V1790">_xlfn.IFS(N1790="H","HOME WIN",N1790="D","DRAW",N1790="A","AWAY WIN")</f>
        <v>DRAW</v>
      </c>
    </row>
    <row r="1791" spans="1:22" x14ac:dyDescent="0.45">
      <c r="A1791" t="s">
        <v>61</v>
      </c>
      <c r="B1791" s="2">
        <v>42281</v>
      </c>
      <c r="C1791" s="1">
        <v>0.70833333333333337</v>
      </c>
      <c r="D1791" t="s">
        <v>63</v>
      </c>
      <c r="E1791" t="s">
        <v>90</v>
      </c>
      <c r="F1791">
        <v>1357.59</v>
      </c>
      <c r="G1791">
        <v>1378.41</v>
      </c>
      <c r="H1791">
        <v>3</v>
      </c>
      <c r="I1791">
        <v>6</v>
      </c>
      <c r="J1791">
        <v>3</v>
      </c>
      <c r="K1791">
        <v>5</v>
      </c>
      <c r="L1791">
        <v>3</v>
      </c>
      <c r="M1791">
        <v>0</v>
      </c>
      <c r="N1791" t="s">
        <v>23</v>
      </c>
      <c r="O1791">
        <v>2.54</v>
      </c>
      <c r="P1791">
        <v>3.12</v>
      </c>
      <c r="Q1791">
        <v>2.79</v>
      </c>
      <c r="R1791">
        <v>2.79</v>
      </c>
      <c r="S1791">
        <v>3.25</v>
      </c>
      <c r="T1791">
        <v>3.1</v>
      </c>
      <c r="U1791" t="str">
        <f t="shared" si="27"/>
        <v>AWAY STRONGER</v>
      </c>
      <c r="V1791" t="str" cm="1">
        <f t="array" ref="V1791">_xlfn.IFS(N1791="H","HOME WIN",N1791="D","DRAW",N1791="A","AWAY WIN")</f>
        <v>HOME WIN</v>
      </c>
    </row>
    <row r="1792" spans="1:22" x14ac:dyDescent="0.45">
      <c r="A1792" t="s">
        <v>31</v>
      </c>
      <c r="B1792" s="2">
        <v>42281</v>
      </c>
      <c r="C1792" s="1">
        <v>0.72916666666666663</v>
      </c>
      <c r="D1792" t="s">
        <v>99</v>
      </c>
      <c r="E1792" t="s">
        <v>45</v>
      </c>
      <c r="F1792">
        <v>1319.17</v>
      </c>
      <c r="G1792">
        <v>1377.59</v>
      </c>
      <c r="H1792">
        <v>1</v>
      </c>
      <c r="I1792">
        <v>1</v>
      </c>
      <c r="J1792">
        <v>4</v>
      </c>
      <c r="K1792">
        <v>7</v>
      </c>
      <c r="L1792">
        <v>3</v>
      </c>
      <c r="M1792">
        <v>1</v>
      </c>
      <c r="N1792" t="s">
        <v>23</v>
      </c>
      <c r="O1792">
        <v>3.7</v>
      </c>
      <c r="P1792">
        <v>3.34</v>
      </c>
      <c r="Q1792">
        <v>2.0099999999999998</v>
      </c>
      <c r="R1792">
        <v>4.1500000000000004</v>
      </c>
      <c r="S1792">
        <v>3.6</v>
      </c>
      <c r="T1792">
        <v>2.2000000000000002</v>
      </c>
      <c r="U1792" t="str">
        <f t="shared" si="27"/>
        <v>AWAY STRONGER</v>
      </c>
      <c r="V1792" t="str" cm="1">
        <f t="array" ref="V1792">_xlfn.IFS(N1792="H","HOME WIN",N1792="D","DRAW",N1792="A","AWAY WIN")</f>
        <v>HOME WIN</v>
      </c>
    </row>
    <row r="1793" spans="1:22" x14ac:dyDescent="0.45">
      <c r="A1793" t="s">
        <v>41</v>
      </c>
      <c r="B1793" s="2">
        <v>42282</v>
      </c>
      <c r="C1793" s="1">
        <v>0.58333333333333337</v>
      </c>
      <c r="D1793" t="s">
        <v>97</v>
      </c>
      <c r="E1793" t="s">
        <v>87</v>
      </c>
      <c r="F1793">
        <v>1259.8800000000001</v>
      </c>
      <c r="G1793">
        <v>1262.73</v>
      </c>
      <c r="H1793">
        <v>3</v>
      </c>
      <c r="I1793">
        <v>6</v>
      </c>
      <c r="J1793">
        <v>1</v>
      </c>
      <c r="K1793">
        <v>2</v>
      </c>
      <c r="L1793">
        <v>1</v>
      </c>
      <c r="M1793">
        <v>0</v>
      </c>
      <c r="N1793" t="s">
        <v>23</v>
      </c>
      <c r="O1793">
        <v>2.2599999999999998</v>
      </c>
      <c r="P1793">
        <v>3.27</v>
      </c>
      <c r="Q1793">
        <v>3.12</v>
      </c>
      <c r="R1793">
        <v>2.46</v>
      </c>
      <c r="S1793">
        <v>3.44</v>
      </c>
      <c r="T1793">
        <v>3.4</v>
      </c>
      <c r="U1793" t="str">
        <f t="shared" si="27"/>
        <v>AWAY STRONGER</v>
      </c>
      <c r="V1793" t="str" cm="1">
        <f t="array" ref="V1793">_xlfn.IFS(N1793="H","HOME WIN",N1793="D","DRAW",N1793="A","AWAY WIN")</f>
        <v>HOME WIN</v>
      </c>
    </row>
    <row r="1794" spans="1:22" x14ac:dyDescent="0.45">
      <c r="A1794" t="s">
        <v>61</v>
      </c>
      <c r="B1794" s="2">
        <v>42282</v>
      </c>
      <c r="C1794" s="1">
        <v>0.60416666666666663</v>
      </c>
      <c r="D1794" t="s">
        <v>64</v>
      </c>
      <c r="E1794" t="s">
        <v>94</v>
      </c>
      <c r="F1794">
        <v>1308.93</v>
      </c>
      <c r="G1794">
        <v>1305.8599999999999</v>
      </c>
      <c r="H1794">
        <v>4</v>
      </c>
      <c r="I1794">
        <v>5</v>
      </c>
      <c r="J1794">
        <v>9</v>
      </c>
      <c r="K1794">
        <v>10</v>
      </c>
      <c r="L1794">
        <v>2</v>
      </c>
      <c r="M1794">
        <v>2</v>
      </c>
      <c r="N1794" t="s">
        <v>28</v>
      </c>
      <c r="O1794">
        <v>2.12</v>
      </c>
      <c r="P1794">
        <v>3.2</v>
      </c>
      <c r="Q1794">
        <v>3.43</v>
      </c>
      <c r="R1794">
        <v>2.21</v>
      </c>
      <c r="S1794">
        <v>3.4</v>
      </c>
      <c r="T1794">
        <v>3.71</v>
      </c>
      <c r="U1794" t="str">
        <f t="shared" si="27"/>
        <v>HOME STRONGER</v>
      </c>
      <c r="V1794" t="str" cm="1">
        <f t="array" ref="V1794">_xlfn.IFS(N1794="H","HOME WIN",N1794="D","DRAW",N1794="A","AWAY WIN")</f>
        <v>DRAW</v>
      </c>
    </row>
    <row r="1795" spans="1:22" x14ac:dyDescent="0.45">
      <c r="A1795" t="s">
        <v>20</v>
      </c>
      <c r="B1795" s="2">
        <v>42282</v>
      </c>
      <c r="C1795" s="1">
        <v>0.60416666666666663</v>
      </c>
      <c r="D1795" t="s">
        <v>104</v>
      </c>
      <c r="E1795" t="s">
        <v>48</v>
      </c>
      <c r="F1795">
        <v>1168.79</v>
      </c>
      <c r="G1795">
        <v>1317.77</v>
      </c>
      <c r="H1795">
        <v>0</v>
      </c>
      <c r="I1795">
        <v>1</v>
      </c>
      <c r="J1795">
        <v>1</v>
      </c>
      <c r="K1795">
        <v>4</v>
      </c>
      <c r="L1795">
        <v>1</v>
      </c>
      <c r="M1795">
        <v>3</v>
      </c>
      <c r="N1795" t="s">
        <v>34</v>
      </c>
      <c r="O1795">
        <v>2.21</v>
      </c>
      <c r="P1795">
        <v>3.37</v>
      </c>
      <c r="Q1795">
        <v>3.14</v>
      </c>
      <c r="R1795">
        <v>2.3199999999999998</v>
      </c>
      <c r="S1795">
        <v>3.55</v>
      </c>
      <c r="T1795">
        <v>3.36</v>
      </c>
      <c r="U1795" t="str">
        <f t="shared" ref="U1795:U1858" si="28">IF(F1795&gt;G1795,"HOME STRONGER","AWAY STRONGER")</f>
        <v>AWAY STRONGER</v>
      </c>
      <c r="V1795" t="str" cm="1">
        <f t="array" ref="V1795">_xlfn.IFS(N1795="H","HOME WIN",N1795="D","DRAW",N1795="A","AWAY WIN")</f>
        <v>AWAY WIN</v>
      </c>
    </row>
    <row r="1796" spans="1:22" x14ac:dyDescent="0.45">
      <c r="A1796" t="s">
        <v>31</v>
      </c>
      <c r="B1796" s="2">
        <v>42282</v>
      </c>
      <c r="C1796" s="1">
        <v>0.66666666666666663</v>
      </c>
      <c r="D1796" t="s">
        <v>44</v>
      </c>
      <c r="E1796" t="s">
        <v>55</v>
      </c>
      <c r="F1796">
        <v>1350.58</v>
      </c>
      <c r="G1796">
        <v>1535.22</v>
      </c>
      <c r="H1796">
        <v>3</v>
      </c>
      <c r="I1796">
        <v>9</v>
      </c>
      <c r="J1796">
        <v>4</v>
      </c>
      <c r="K1796">
        <v>8</v>
      </c>
      <c r="L1796">
        <v>3</v>
      </c>
      <c r="M1796">
        <v>1</v>
      </c>
      <c r="N1796" t="s">
        <v>23</v>
      </c>
      <c r="O1796">
        <v>4.2</v>
      </c>
      <c r="P1796">
        <v>3.62</v>
      </c>
      <c r="Q1796">
        <v>1.81</v>
      </c>
      <c r="R1796">
        <v>4.7</v>
      </c>
      <c r="S1796">
        <v>3.85</v>
      </c>
      <c r="T1796">
        <v>1.89</v>
      </c>
      <c r="U1796" t="str">
        <f t="shared" si="28"/>
        <v>AWAY STRONGER</v>
      </c>
      <c r="V1796" t="str" cm="1">
        <f t="array" ref="V1796">_xlfn.IFS(N1796="H","HOME WIN",N1796="D","DRAW",N1796="A","AWAY WIN")</f>
        <v>HOME WIN</v>
      </c>
    </row>
    <row r="1797" spans="1:22" x14ac:dyDescent="0.45">
      <c r="A1797" t="s">
        <v>31</v>
      </c>
      <c r="B1797" s="2">
        <v>42282</v>
      </c>
      <c r="C1797" s="1">
        <v>0.75</v>
      </c>
      <c r="D1797" t="s">
        <v>57</v>
      </c>
      <c r="E1797" t="s">
        <v>68</v>
      </c>
      <c r="F1797">
        <v>1435.13</v>
      </c>
      <c r="G1797">
        <v>1418.93</v>
      </c>
      <c r="H1797">
        <v>4</v>
      </c>
      <c r="I1797">
        <v>8</v>
      </c>
      <c r="J1797">
        <v>3</v>
      </c>
      <c r="K1797">
        <v>6</v>
      </c>
      <c r="L1797">
        <v>1</v>
      </c>
      <c r="M1797">
        <v>1</v>
      </c>
      <c r="N1797" t="s">
        <v>28</v>
      </c>
      <c r="O1797">
        <v>1.93</v>
      </c>
      <c r="P1797">
        <v>3.39</v>
      </c>
      <c r="Q1797">
        <v>3.95</v>
      </c>
      <c r="R1797">
        <v>2.08</v>
      </c>
      <c r="S1797">
        <v>3.6</v>
      </c>
      <c r="T1797">
        <v>4.55</v>
      </c>
      <c r="U1797" t="str">
        <f t="shared" si="28"/>
        <v>HOME STRONGER</v>
      </c>
      <c r="V1797" t="str" cm="1">
        <f t="array" ref="V1797">_xlfn.IFS(N1797="H","HOME WIN",N1797="D","DRAW",N1797="A","AWAY WIN")</f>
        <v>DRAW</v>
      </c>
    </row>
    <row r="1798" spans="1:22" x14ac:dyDescent="0.45">
      <c r="A1798" t="s">
        <v>20</v>
      </c>
      <c r="B1798" s="2">
        <v>42282</v>
      </c>
      <c r="C1798" s="1">
        <v>0.79166666666666663</v>
      </c>
      <c r="D1798" t="s">
        <v>25</v>
      </c>
      <c r="E1798" t="s">
        <v>88</v>
      </c>
      <c r="F1798">
        <v>1487.27</v>
      </c>
      <c r="G1798">
        <v>1243.03</v>
      </c>
      <c r="H1798">
        <v>3</v>
      </c>
      <c r="I1798">
        <v>5</v>
      </c>
      <c r="J1798">
        <v>2</v>
      </c>
      <c r="K1798">
        <v>2</v>
      </c>
      <c r="L1798">
        <v>4</v>
      </c>
      <c r="M1798">
        <v>0</v>
      </c>
      <c r="N1798" t="s">
        <v>23</v>
      </c>
      <c r="O1798">
        <v>1.22</v>
      </c>
      <c r="P1798">
        <v>6.35</v>
      </c>
      <c r="Q1798">
        <v>11.83</v>
      </c>
      <c r="R1798">
        <v>1.27</v>
      </c>
      <c r="S1798">
        <v>7.3</v>
      </c>
      <c r="T1798">
        <v>17</v>
      </c>
      <c r="U1798" t="str">
        <f t="shared" si="28"/>
        <v>HOME STRONGER</v>
      </c>
      <c r="V1798" t="str" cm="1">
        <f t="array" ref="V1798">_xlfn.IFS(N1798="H","HOME WIN",N1798="D","DRAW",N1798="A","AWAY WIN")</f>
        <v>HOME WIN</v>
      </c>
    </row>
    <row r="1799" spans="1:22" x14ac:dyDescent="0.45">
      <c r="A1799" t="s">
        <v>20</v>
      </c>
      <c r="B1799" s="2">
        <v>42284</v>
      </c>
      <c r="C1799" s="1">
        <v>0.75</v>
      </c>
      <c r="D1799" t="s">
        <v>25</v>
      </c>
      <c r="E1799" t="s">
        <v>24</v>
      </c>
      <c r="F1799">
        <v>1487.27</v>
      </c>
      <c r="G1799">
        <v>1312.21</v>
      </c>
      <c r="H1799">
        <v>3</v>
      </c>
      <c r="I1799">
        <v>7</v>
      </c>
      <c r="J1799">
        <v>4</v>
      </c>
      <c r="K1799">
        <v>10</v>
      </c>
      <c r="L1799">
        <v>0</v>
      </c>
      <c r="M1799">
        <v>1</v>
      </c>
      <c r="N1799" t="s">
        <v>34</v>
      </c>
      <c r="O1799">
        <v>1.28</v>
      </c>
      <c r="P1799">
        <v>5.52</v>
      </c>
      <c r="Q1799">
        <v>9.89</v>
      </c>
      <c r="R1799">
        <v>1.33</v>
      </c>
      <c r="S1799">
        <v>6.5</v>
      </c>
      <c r="T1799">
        <v>14.5</v>
      </c>
      <c r="U1799" t="str">
        <f t="shared" si="28"/>
        <v>HOME STRONGER</v>
      </c>
      <c r="V1799" t="str" cm="1">
        <f t="array" ref="V1799">_xlfn.IFS(N1799="H","HOME WIN",N1799="D","DRAW",N1799="A","AWAY WIN")</f>
        <v>AWAY WIN</v>
      </c>
    </row>
    <row r="1800" spans="1:22" x14ac:dyDescent="0.45">
      <c r="A1800" t="s">
        <v>61</v>
      </c>
      <c r="B1800" s="2">
        <v>42285</v>
      </c>
      <c r="C1800" s="1">
        <v>0.70833333333333337</v>
      </c>
      <c r="D1800" t="s">
        <v>63</v>
      </c>
      <c r="E1800" t="s">
        <v>64</v>
      </c>
      <c r="F1800">
        <v>1357.59</v>
      </c>
      <c r="G1800">
        <v>1308.93</v>
      </c>
      <c r="H1800">
        <v>3</v>
      </c>
      <c r="I1800">
        <v>6</v>
      </c>
      <c r="J1800">
        <v>4</v>
      </c>
      <c r="K1800">
        <v>6</v>
      </c>
      <c r="L1800">
        <v>1</v>
      </c>
      <c r="M1800">
        <v>1</v>
      </c>
      <c r="N1800" t="s">
        <v>28</v>
      </c>
      <c r="O1800">
        <v>2.4500000000000002</v>
      </c>
      <c r="P1800">
        <v>3.09</v>
      </c>
      <c r="Q1800">
        <v>2.93</v>
      </c>
      <c r="R1800">
        <v>2.73</v>
      </c>
      <c r="S1800">
        <v>3.3</v>
      </c>
      <c r="T1800">
        <v>3.2</v>
      </c>
      <c r="U1800" t="str">
        <f t="shared" si="28"/>
        <v>HOME STRONGER</v>
      </c>
      <c r="V1800" t="str" cm="1">
        <f t="array" ref="V1800">_xlfn.IFS(N1800="H","HOME WIN",N1800="D","DRAW",N1800="A","AWAY WIN")</f>
        <v>DRAW</v>
      </c>
    </row>
    <row r="1801" spans="1:22" x14ac:dyDescent="0.45">
      <c r="A1801" t="s">
        <v>41</v>
      </c>
      <c r="B1801" s="2">
        <v>42285</v>
      </c>
      <c r="C1801" s="1">
        <v>0.75</v>
      </c>
      <c r="D1801" t="s">
        <v>54</v>
      </c>
      <c r="E1801" t="s">
        <v>71</v>
      </c>
      <c r="F1801">
        <v>1316.73</v>
      </c>
      <c r="G1801">
        <v>1261.0899999999999</v>
      </c>
      <c r="H1801">
        <v>4</v>
      </c>
      <c r="I1801">
        <v>5</v>
      </c>
      <c r="J1801">
        <v>0</v>
      </c>
      <c r="K1801">
        <v>3</v>
      </c>
      <c r="L1801">
        <v>0</v>
      </c>
      <c r="M1801">
        <v>2</v>
      </c>
      <c r="N1801" t="s">
        <v>34</v>
      </c>
      <c r="O1801">
        <v>1.68</v>
      </c>
      <c r="P1801">
        <v>3.7</v>
      </c>
      <c r="Q1801">
        <v>4.93</v>
      </c>
      <c r="R1801">
        <v>1.77</v>
      </c>
      <c r="S1801">
        <v>4.05</v>
      </c>
      <c r="T1801">
        <v>5.7</v>
      </c>
      <c r="U1801" t="str">
        <f t="shared" si="28"/>
        <v>HOME STRONGER</v>
      </c>
      <c r="V1801" t="str" cm="1">
        <f t="array" ref="V1801">_xlfn.IFS(N1801="H","HOME WIN",N1801="D","DRAW",N1801="A","AWAY WIN")</f>
        <v>AWAY WIN</v>
      </c>
    </row>
    <row r="1802" spans="1:22" x14ac:dyDescent="0.45">
      <c r="A1802" t="s">
        <v>31</v>
      </c>
      <c r="B1802" s="2">
        <v>42285</v>
      </c>
      <c r="C1802" s="1">
        <v>0.75</v>
      </c>
      <c r="D1802" t="s">
        <v>68</v>
      </c>
      <c r="E1802" t="s">
        <v>55</v>
      </c>
      <c r="F1802">
        <v>1418.93</v>
      </c>
      <c r="G1802">
        <v>1535.22</v>
      </c>
      <c r="H1802">
        <v>4</v>
      </c>
      <c r="I1802">
        <v>4</v>
      </c>
      <c r="J1802">
        <v>3</v>
      </c>
      <c r="K1802">
        <v>7</v>
      </c>
      <c r="L1802">
        <v>0</v>
      </c>
      <c r="M1802">
        <v>2</v>
      </c>
      <c r="N1802" t="s">
        <v>34</v>
      </c>
      <c r="O1802">
        <v>3</v>
      </c>
      <c r="P1802">
        <v>3.29</v>
      </c>
      <c r="Q1802">
        <v>2.33</v>
      </c>
      <c r="R1802">
        <v>3.32</v>
      </c>
      <c r="S1802">
        <v>3.45</v>
      </c>
      <c r="T1802">
        <v>2.5</v>
      </c>
      <c r="U1802" t="str">
        <f t="shared" si="28"/>
        <v>AWAY STRONGER</v>
      </c>
      <c r="V1802" t="str" cm="1">
        <f t="array" ref="V1802">_xlfn.IFS(N1802="H","HOME WIN",N1802="D","DRAW",N1802="A","AWAY WIN")</f>
        <v>AWAY WIN</v>
      </c>
    </row>
    <row r="1803" spans="1:22" x14ac:dyDescent="0.45">
      <c r="A1803" t="s">
        <v>41</v>
      </c>
      <c r="B1803" s="2">
        <v>42285</v>
      </c>
      <c r="C1803" s="1">
        <v>0.75347222222222221</v>
      </c>
      <c r="D1803" t="s">
        <v>53</v>
      </c>
      <c r="E1803" t="s">
        <v>70</v>
      </c>
      <c r="F1803">
        <v>1482.07</v>
      </c>
      <c r="G1803">
        <v>1407.22</v>
      </c>
      <c r="H1803">
        <v>4</v>
      </c>
      <c r="I1803">
        <v>8</v>
      </c>
      <c r="J1803">
        <v>1</v>
      </c>
      <c r="K1803">
        <v>2</v>
      </c>
      <c r="L1803">
        <v>1</v>
      </c>
      <c r="M1803">
        <v>0</v>
      </c>
      <c r="N1803" t="s">
        <v>23</v>
      </c>
      <c r="O1803">
        <v>2.1800000000000002</v>
      </c>
      <c r="P1803">
        <v>3.34</v>
      </c>
      <c r="Q1803">
        <v>3.22</v>
      </c>
      <c r="R1803">
        <v>2.2999999999999998</v>
      </c>
      <c r="S1803">
        <v>3.52</v>
      </c>
      <c r="T1803">
        <v>3.55</v>
      </c>
      <c r="U1803" t="str">
        <f t="shared" si="28"/>
        <v>HOME STRONGER</v>
      </c>
      <c r="V1803" t="str" cm="1">
        <f t="array" ref="V1803">_xlfn.IFS(N1803="H","HOME WIN",N1803="D","DRAW",N1803="A","AWAY WIN")</f>
        <v>HOME WIN</v>
      </c>
    </row>
    <row r="1804" spans="1:22" x14ac:dyDescent="0.45">
      <c r="A1804" t="s">
        <v>20</v>
      </c>
      <c r="B1804" s="2">
        <v>42294</v>
      </c>
      <c r="C1804" s="1">
        <v>0.60416666666666663</v>
      </c>
      <c r="D1804" t="s">
        <v>104</v>
      </c>
      <c r="E1804" t="s">
        <v>88</v>
      </c>
      <c r="F1804">
        <v>1163.3800000000001</v>
      </c>
      <c r="G1804">
        <v>1235.1099999999999</v>
      </c>
      <c r="H1804">
        <v>0</v>
      </c>
      <c r="I1804">
        <v>0</v>
      </c>
      <c r="J1804">
        <v>2</v>
      </c>
      <c r="K1804">
        <v>2</v>
      </c>
      <c r="L1804">
        <v>4</v>
      </c>
      <c r="M1804">
        <v>1</v>
      </c>
      <c r="N1804" t="s">
        <v>23</v>
      </c>
      <c r="O1804">
        <v>2.71</v>
      </c>
      <c r="P1804">
        <v>3.42</v>
      </c>
      <c r="Q1804">
        <v>2.4700000000000002</v>
      </c>
      <c r="R1804">
        <v>3</v>
      </c>
      <c r="S1804">
        <v>3.75</v>
      </c>
      <c r="T1804">
        <v>2.75</v>
      </c>
      <c r="U1804" t="str">
        <f t="shared" si="28"/>
        <v>AWAY STRONGER</v>
      </c>
      <c r="V1804" t="str" cm="1">
        <f t="array" ref="V1804">_xlfn.IFS(N1804="H","HOME WIN",N1804="D","DRAW",N1804="A","AWAY WIN")</f>
        <v>HOME WIN</v>
      </c>
    </row>
    <row r="1805" spans="1:22" x14ac:dyDescent="0.45">
      <c r="A1805" t="s">
        <v>81</v>
      </c>
      <c r="B1805" s="2">
        <v>42294</v>
      </c>
      <c r="C1805" s="1">
        <v>0.60416666666666663</v>
      </c>
      <c r="D1805" t="s">
        <v>86</v>
      </c>
      <c r="E1805" t="s">
        <v>82</v>
      </c>
      <c r="F1805">
        <v>1546.51</v>
      </c>
      <c r="G1805">
        <v>1783.27</v>
      </c>
      <c r="H1805">
        <v>4</v>
      </c>
      <c r="I1805">
        <v>5</v>
      </c>
      <c r="J1805">
        <v>5</v>
      </c>
      <c r="K1805">
        <v>8</v>
      </c>
      <c r="L1805">
        <v>2</v>
      </c>
      <c r="M1805">
        <v>2</v>
      </c>
      <c r="N1805" t="s">
        <v>28</v>
      </c>
      <c r="O1805">
        <v>4.55</v>
      </c>
      <c r="P1805">
        <v>3.55</v>
      </c>
      <c r="Q1805">
        <v>1.76</v>
      </c>
      <c r="R1805">
        <v>5.3</v>
      </c>
      <c r="S1805">
        <v>3.84</v>
      </c>
      <c r="T1805">
        <v>1.83</v>
      </c>
      <c r="U1805" t="str">
        <f t="shared" si="28"/>
        <v>AWAY STRONGER</v>
      </c>
      <c r="V1805" t="str" cm="1">
        <f t="array" ref="V1805">_xlfn.IFS(N1805="H","HOME WIN",N1805="D","DRAW",N1805="A","AWAY WIN")</f>
        <v>DRAW</v>
      </c>
    </row>
    <row r="1806" spans="1:22" x14ac:dyDescent="0.45">
      <c r="A1806" t="s">
        <v>61</v>
      </c>
      <c r="B1806" s="2">
        <v>42294</v>
      </c>
      <c r="C1806" s="1">
        <v>0.60416666666666663</v>
      </c>
      <c r="D1806" t="s">
        <v>64</v>
      </c>
      <c r="E1806" t="s">
        <v>85</v>
      </c>
      <c r="F1806">
        <v>1306.72</v>
      </c>
      <c r="G1806">
        <v>1389.89</v>
      </c>
      <c r="H1806">
        <v>5</v>
      </c>
      <c r="I1806">
        <v>6</v>
      </c>
      <c r="J1806">
        <v>6</v>
      </c>
      <c r="K1806">
        <v>12</v>
      </c>
      <c r="L1806">
        <v>2</v>
      </c>
      <c r="M1806">
        <v>2</v>
      </c>
      <c r="N1806" t="s">
        <v>28</v>
      </c>
      <c r="O1806">
        <v>2.96</v>
      </c>
      <c r="P1806">
        <v>3.29</v>
      </c>
      <c r="Q1806">
        <v>2.3199999999999998</v>
      </c>
      <c r="R1806">
        <v>3.22</v>
      </c>
      <c r="S1806">
        <v>3.52</v>
      </c>
      <c r="T1806">
        <v>2.42</v>
      </c>
      <c r="U1806" t="str">
        <f t="shared" si="28"/>
        <v>AWAY STRONGER</v>
      </c>
      <c r="V1806" t="str" cm="1">
        <f t="array" ref="V1806">_xlfn.IFS(N1806="H","HOME WIN",N1806="D","DRAW",N1806="A","AWAY WIN")</f>
        <v>DRAW</v>
      </c>
    </row>
    <row r="1807" spans="1:22" x14ac:dyDescent="0.45">
      <c r="A1807" t="s">
        <v>35</v>
      </c>
      <c r="B1807" s="2">
        <v>42294</v>
      </c>
      <c r="C1807" s="1">
        <v>0.625</v>
      </c>
      <c r="D1807" t="s">
        <v>39</v>
      </c>
      <c r="E1807" t="s">
        <v>47</v>
      </c>
      <c r="F1807">
        <v>1632.41</v>
      </c>
      <c r="G1807">
        <v>1429.25</v>
      </c>
      <c r="H1807">
        <v>7</v>
      </c>
      <c r="I1807">
        <v>11</v>
      </c>
      <c r="J1807">
        <v>0</v>
      </c>
      <c r="K1807">
        <v>3</v>
      </c>
      <c r="L1807">
        <v>8</v>
      </c>
      <c r="M1807">
        <v>0</v>
      </c>
      <c r="N1807" t="s">
        <v>23</v>
      </c>
      <c r="O1807">
        <v>1.18</v>
      </c>
      <c r="P1807">
        <v>7.21</v>
      </c>
      <c r="Q1807">
        <v>12.7</v>
      </c>
      <c r="R1807">
        <v>1.21</v>
      </c>
      <c r="S1807">
        <v>8.3000000000000007</v>
      </c>
      <c r="T1807">
        <v>19</v>
      </c>
      <c r="U1807" t="str">
        <f t="shared" si="28"/>
        <v>HOME STRONGER</v>
      </c>
      <c r="V1807" t="str" cm="1">
        <f t="array" ref="V1807">_xlfn.IFS(N1807="H","HOME WIN",N1807="D","DRAW",N1807="A","AWAY WIN")</f>
        <v>HOME WIN</v>
      </c>
    </row>
    <row r="1808" spans="1:22" x14ac:dyDescent="0.45">
      <c r="A1808" t="s">
        <v>81</v>
      </c>
      <c r="B1808" s="2">
        <v>42294</v>
      </c>
      <c r="C1808" s="1">
        <v>0.70833333333333337</v>
      </c>
      <c r="D1808" t="s">
        <v>83</v>
      </c>
      <c r="E1808" t="s">
        <v>101</v>
      </c>
      <c r="F1808">
        <v>1584.24</v>
      </c>
      <c r="G1808">
        <v>1475.24</v>
      </c>
      <c r="H1808">
        <v>1</v>
      </c>
      <c r="I1808">
        <v>4</v>
      </c>
      <c r="J1808">
        <v>1</v>
      </c>
      <c r="K1808">
        <v>1</v>
      </c>
      <c r="L1808">
        <v>3</v>
      </c>
      <c r="M1808">
        <v>1</v>
      </c>
      <c r="N1808" t="s">
        <v>23</v>
      </c>
      <c r="O1808">
        <v>1.71</v>
      </c>
      <c r="P1808">
        <v>3.54</v>
      </c>
      <c r="Q1808">
        <v>4.96</v>
      </c>
      <c r="R1808">
        <v>1.77</v>
      </c>
      <c r="S1808">
        <v>3.8</v>
      </c>
      <c r="T1808">
        <v>5.5</v>
      </c>
      <c r="U1808" t="str">
        <f t="shared" si="28"/>
        <v>HOME STRONGER</v>
      </c>
      <c r="V1808" t="str" cm="1">
        <f t="array" ref="V1808">_xlfn.IFS(N1808="H","HOME WIN",N1808="D","DRAW",N1808="A","AWAY WIN")</f>
        <v>HOME WIN</v>
      </c>
    </row>
    <row r="1809" spans="1:22" x14ac:dyDescent="0.45">
      <c r="A1809" t="s">
        <v>20</v>
      </c>
      <c r="B1809" s="2">
        <v>42294</v>
      </c>
      <c r="C1809" s="1">
        <v>0.70833333333333337</v>
      </c>
      <c r="D1809" t="s">
        <v>22</v>
      </c>
      <c r="E1809" t="s">
        <v>48</v>
      </c>
      <c r="F1809">
        <v>1390.24</v>
      </c>
      <c r="G1809">
        <v>1318.34</v>
      </c>
      <c r="H1809">
        <v>6</v>
      </c>
      <c r="I1809">
        <v>12</v>
      </c>
      <c r="J1809">
        <v>4</v>
      </c>
      <c r="K1809">
        <v>4</v>
      </c>
      <c r="L1809">
        <v>1</v>
      </c>
      <c r="M1809">
        <v>4</v>
      </c>
      <c r="N1809" t="s">
        <v>34</v>
      </c>
      <c r="O1809">
        <v>1.42</v>
      </c>
      <c r="P1809">
        <v>4.6100000000000003</v>
      </c>
      <c r="Q1809">
        <v>6.93</v>
      </c>
      <c r="R1809">
        <v>1.47</v>
      </c>
      <c r="S1809">
        <v>5.05</v>
      </c>
      <c r="T1809">
        <v>7.91</v>
      </c>
      <c r="U1809" t="str">
        <f t="shared" si="28"/>
        <v>HOME STRONGER</v>
      </c>
      <c r="V1809" t="str" cm="1">
        <f t="array" ref="V1809">_xlfn.IFS(N1809="H","HOME WIN",N1809="D","DRAW",N1809="A","AWAY WIN")</f>
        <v>AWAY WIN</v>
      </c>
    </row>
    <row r="1810" spans="1:22" x14ac:dyDescent="0.45">
      <c r="A1810" t="s">
        <v>35</v>
      </c>
      <c r="B1810" s="2">
        <v>42294</v>
      </c>
      <c r="C1810" s="1">
        <v>0.72916666666666663</v>
      </c>
      <c r="D1810" t="s">
        <v>36</v>
      </c>
      <c r="E1810" t="s">
        <v>46</v>
      </c>
      <c r="F1810">
        <v>1406.03</v>
      </c>
      <c r="G1810">
        <v>1385.38</v>
      </c>
      <c r="H1810">
        <v>6</v>
      </c>
      <c r="I1810">
        <v>9</v>
      </c>
      <c r="J1810">
        <v>4</v>
      </c>
      <c r="K1810">
        <v>10</v>
      </c>
      <c r="L1810">
        <v>0</v>
      </c>
      <c r="M1810">
        <v>1</v>
      </c>
      <c r="N1810" t="s">
        <v>34</v>
      </c>
      <c r="O1810">
        <v>2.16</v>
      </c>
      <c r="P1810">
        <v>3.44</v>
      </c>
      <c r="Q1810">
        <v>3.17</v>
      </c>
      <c r="R1810">
        <v>2.2599999999999998</v>
      </c>
      <c r="S1810">
        <v>3.7</v>
      </c>
      <c r="T1810">
        <v>3.37</v>
      </c>
      <c r="U1810" t="str">
        <f t="shared" si="28"/>
        <v>HOME STRONGER</v>
      </c>
      <c r="V1810" t="str" cm="1">
        <f t="array" ref="V1810">_xlfn.IFS(N1810="H","HOME WIN",N1810="D","DRAW",N1810="A","AWAY WIN")</f>
        <v>AWAY WIN</v>
      </c>
    </row>
    <row r="1811" spans="1:22" x14ac:dyDescent="0.45">
      <c r="A1811" t="s">
        <v>35</v>
      </c>
      <c r="B1811" s="2">
        <v>42294</v>
      </c>
      <c r="C1811" s="1">
        <v>0.72916666666666663</v>
      </c>
      <c r="D1811" t="s">
        <v>37</v>
      </c>
      <c r="E1811" t="s">
        <v>100</v>
      </c>
      <c r="F1811">
        <v>1486.42</v>
      </c>
      <c r="G1811">
        <v>1452.65</v>
      </c>
      <c r="H1811">
        <v>6</v>
      </c>
      <c r="I1811">
        <v>10</v>
      </c>
      <c r="J1811">
        <v>3</v>
      </c>
      <c r="K1811">
        <v>6</v>
      </c>
      <c r="L1811">
        <v>3</v>
      </c>
      <c r="M1811">
        <v>1</v>
      </c>
      <c r="N1811" t="s">
        <v>23</v>
      </c>
      <c r="O1811">
        <v>1.58</v>
      </c>
      <c r="P1811">
        <v>3.84</v>
      </c>
      <c r="Q1811">
        <v>5.69</v>
      </c>
      <c r="R1811">
        <v>1.64</v>
      </c>
      <c r="S1811">
        <v>4.0999999999999996</v>
      </c>
      <c r="T1811">
        <v>6.25</v>
      </c>
      <c r="U1811" t="str">
        <f t="shared" si="28"/>
        <v>HOME STRONGER</v>
      </c>
      <c r="V1811" t="str" cm="1">
        <f t="array" ref="V1811">_xlfn.IFS(N1811="H","HOME WIN",N1811="D","DRAW",N1811="A","AWAY WIN")</f>
        <v>HOME WIN</v>
      </c>
    </row>
    <row r="1812" spans="1:22" x14ac:dyDescent="0.45">
      <c r="A1812" t="s">
        <v>31</v>
      </c>
      <c r="B1812" s="2">
        <v>42295</v>
      </c>
      <c r="C1812" s="1">
        <v>0.52083333333333337</v>
      </c>
      <c r="D1812" t="s">
        <v>33</v>
      </c>
      <c r="E1812" t="s">
        <v>56</v>
      </c>
      <c r="F1812">
        <v>1294.8399999999999</v>
      </c>
      <c r="G1812">
        <v>1372.05</v>
      </c>
      <c r="H1812">
        <v>1</v>
      </c>
      <c r="I1812">
        <v>2</v>
      </c>
      <c r="J1812">
        <v>7</v>
      </c>
      <c r="K1812">
        <v>10</v>
      </c>
      <c r="L1812">
        <v>3</v>
      </c>
      <c r="M1812">
        <v>0</v>
      </c>
      <c r="N1812" t="s">
        <v>23</v>
      </c>
      <c r="O1812">
        <v>2.38</v>
      </c>
      <c r="P1812">
        <v>3.29</v>
      </c>
      <c r="Q1812">
        <v>2.92</v>
      </c>
      <c r="R1812">
        <v>2.5099999999999998</v>
      </c>
      <c r="S1812">
        <v>3.49</v>
      </c>
      <c r="T1812">
        <v>3.1</v>
      </c>
      <c r="U1812" t="str">
        <f t="shared" si="28"/>
        <v>AWAY STRONGER</v>
      </c>
      <c r="V1812" t="str" cm="1">
        <f t="array" ref="V1812">_xlfn.IFS(N1812="H","HOME WIN",N1812="D","DRAW",N1812="A","AWAY WIN")</f>
        <v>HOME WIN</v>
      </c>
    </row>
    <row r="1813" spans="1:22" x14ac:dyDescent="0.45">
      <c r="A1813" t="s">
        <v>41</v>
      </c>
      <c r="B1813" s="2">
        <v>42295</v>
      </c>
      <c r="C1813" s="1">
        <v>0.58333333333333337</v>
      </c>
      <c r="D1813" t="s">
        <v>87</v>
      </c>
      <c r="E1813" t="s">
        <v>53</v>
      </c>
      <c r="F1813">
        <v>1270.1600000000001</v>
      </c>
      <c r="G1813">
        <v>1489.99</v>
      </c>
      <c r="H1813">
        <v>1</v>
      </c>
      <c r="I1813">
        <v>1</v>
      </c>
      <c r="J1813">
        <v>4</v>
      </c>
      <c r="K1813">
        <v>10</v>
      </c>
      <c r="L1813">
        <v>0</v>
      </c>
      <c r="M1813">
        <v>1</v>
      </c>
      <c r="N1813" t="s">
        <v>34</v>
      </c>
      <c r="O1813">
        <v>4.6399999999999997</v>
      </c>
      <c r="P1813">
        <v>3.78</v>
      </c>
      <c r="Q1813">
        <v>1.71</v>
      </c>
      <c r="R1813">
        <v>5.4</v>
      </c>
      <c r="S1813">
        <v>4.04</v>
      </c>
      <c r="T1813">
        <v>1.78</v>
      </c>
      <c r="U1813" t="str">
        <f t="shared" si="28"/>
        <v>AWAY STRONGER</v>
      </c>
      <c r="V1813" t="str" cm="1">
        <f t="array" ref="V1813">_xlfn.IFS(N1813="H","HOME WIN",N1813="D","DRAW",N1813="A","AWAY WIN")</f>
        <v>AWAY WIN</v>
      </c>
    </row>
    <row r="1814" spans="1:22" x14ac:dyDescent="0.45">
      <c r="A1814" t="s">
        <v>20</v>
      </c>
      <c r="B1814" s="2">
        <v>42295</v>
      </c>
      <c r="C1814" s="1">
        <v>0.60416666666666663</v>
      </c>
      <c r="D1814" t="s">
        <v>25</v>
      </c>
      <c r="E1814" t="s">
        <v>103</v>
      </c>
      <c r="F1814">
        <v>1491.36</v>
      </c>
      <c r="G1814">
        <v>1182.19</v>
      </c>
      <c r="H1814">
        <v>3</v>
      </c>
      <c r="I1814">
        <v>6</v>
      </c>
      <c r="J1814">
        <v>1</v>
      </c>
      <c r="K1814">
        <v>4</v>
      </c>
      <c r="L1814">
        <v>3</v>
      </c>
      <c r="M1814">
        <v>1</v>
      </c>
      <c r="N1814" t="s">
        <v>23</v>
      </c>
      <c r="O1814">
        <v>1.28</v>
      </c>
      <c r="P1814">
        <v>5.47</v>
      </c>
      <c r="Q1814">
        <v>9.81</v>
      </c>
      <c r="R1814">
        <v>1.32</v>
      </c>
      <c r="S1814">
        <v>6</v>
      </c>
      <c r="T1814">
        <v>11.8</v>
      </c>
      <c r="U1814" t="str">
        <f t="shared" si="28"/>
        <v>HOME STRONGER</v>
      </c>
      <c r="V1814" t="str" cm="1">
        <f t="array" ref="V1814">_xlfn.IFS(N1814="H","HOME WIN",N1814="D","DRAW",N1814="A","AWAY WIN")</f>
        <v>HOME WIN</v>
      </c>
    </row>
    <row r="1815" spans="1:22" x14ac:dyDescent="0.45">
      <c r="A1815" t="s">
        <v>31</v>
      </c>
      <c r="B1815" s="2">
        <v>42295</v>
      </c>
      <c r="C1815" s="1">
        <v>0.625</v>
      </c>
      <c r="D1815" t="s">
        <v>95</v>
      </c>
      <c r="E1815" t="s">
        <v>57</v>
      </c>
      <c r="F1815">
        <v>1290.8499999999999</v>
      </c>
      <c r="G1815">
        <v>1440.41</v>
      </c>
      <c r="H1815">
        <v>3</v>
      </c>
      <c r="I1815">
        <v>6</v>
      </c>
      <c r="J1815">
        <v>4</v>
      </c>
      <c r="K1815">
        <v>6</v>
      </c>
      <c r="L1815">
        <v>0</v>
      </c>
      <c r="M1815">
        <v>2</v>
      </c>
      <c r="N1815" t="s">
        <v>34</v>
      </c>
      <c r="O1815">
        <v>3.3</v>
      </c>
      <c r="P1815">
        <v>3.23</v>
      </c>
      <c r="Q1815">
        <v>2.21</v>
      </c>
      <c r="R1815">
        <v>3.55</v>
      </c>
      <c r="S1815">
        <v>3.4</v>
      </c>
      <c r="T1815">
        <v>2.34</v>
      </c>
      <c r="U1815" t="str">
        <f t="shared" si="28"/>
        <v>AWAY STRONGER</v>
      </c>
      <c r="V1815" t="str" cm="1">
        <f t="array" ref="V1815">_xlfn.IFS(N1815="H","HOME WIN",N1815="D","DRAW",N1815="A","AWAY WIN")</f>
        <v>AWAY WIN</v>
      </c>
    </row>
    <row r="1816" spans="1:22" x14ac:dyDescent="0.45">
      <c r="A1816" t="s">
        <v>41</v>
      </c>
      <c r="B1816" s="2">
        <v>42295</v>
      </c>
      <c r="C1816" s="1">
        <v>0.6875</v>
      </c>
      <c r="D1816" t="s">
        <v>105</v>
      </c>
      <c r="E1816" t="s">
        <v>52</v>
      </c>
      <c r="F1816">
        <v>1311.3</v>
      </c>
      <c r="G1816">
        <v>1364.21</v>
      </c>
      <c r="H1816">
        <v>6</v>
      </c>
      <c r="I1816">
        <v>7</v>
      </c>
      <c r="J1816">
        <v>1</v>
      </c>
      <c r="K1816">
        <v>1</v>
      </c>
      <c r="L1816">
        <v>1</v>
      </c>
      <c r="M1816">
        <v>4</v>
      </c>
      <c r="N1816" t="s">
        <v>34</v>
      </c>
      <c r="O1816">
        <v>1.58</v>
      </c>
      <c r="P1816">
        <v>4.1100000000000003</v>
      </c>
      <c r="Q1816">
        <v>5.32</v>
      </c>
      <c r="R1816">
        <v>1.7</v>
      </c>
      <c r="S1816">
        <v>4.49</v>
      </c>
      <c r="T1816">
        <v>5.9</v>
      </c>
      <c r="U1816" t="str">
        <f t="shared" si="28"/>
        <v>AWAY STRONGER</v>
      </c>
      <c r="V1816" t="str" cm="1">
        <f t="array" ref="V1816">_xlfn.IFS(N1816="H","HOME WIN",N1816="D","DRAW",N1816="A","AWAY WIN")</f>
        <v>AWAY WIN</v>
      </c>
    </row>
    <row r="1817" spans="1:22" x14ac:dyDescent="0.45">
      <c r="A1817" t="s">
        <v>61</v>
      </c>
      <c r="B1817" s="2">
        <v>42295</v>
      </c>
      <c r="C1817" s="1">
        <v>0.70833333333333337</v>
      </c>
      <c r="D1817" t="s">
        <v>62</v>
      </c>
      <c r="E1817" t="s">
        <v>90</v>
      </c>
      <c r="F1817">
        <v>1536.35</v>
      </c>
      <c r="G1817">
        <v>1387.26</v>
      </c>
      <c r="H1817">
        <v>5</v>
      </c>
      <c r="I1817">
        <v>6</v>
      </c>
      <c r="J1817">
        <v>4</v>
      </c>
      <c r="K1817">
        <v>4</v>
      </c>
      <c r="L1817">
        <v>3</v>
      </c>
      <c r="M1817">
        <v>1</v>
      </c>
      <c r="N1817" t="s">
        <v>23</v>
      </c>
      <c r="O1817">
        <v>1.61</v>
      </c>
      <c r="P1817">
        <v>3.84</v>
      </c>
      <c r="Q1817">
        <v>5.25</v>
      </c>
      <c r="R1817">
        <v>1.74</v>
      </c>
      <c r="S1817">
        <v>4.1900000000000004</v>
      </c>
      <c r="T1817">
        <v>5.97</v>
      </c>
      <c r="U1817" t="str">
        <f t="shared" si="28"/>
        <v>HOME STRONGER</v>
      </c>
      <c r="V1817" t="str" cm="1">
        <f t="array" ref="V1817">_xlfn.IFS(N1817="H","HOME WIN",N1817="D","DRAW",N1817="A","AWAY WIN")</f>
        <v>HOME WIN</v>
      </c>
    </row>
    <row r="1818" spans="1:22" x14ac:dyDescent="0.45">
      <c r="A1818" t="s">
        <v>20</v>
      </c>
      <c r="B1818" s="2">
        <v>42295</v>
      </c>
      <c r="C1818" s="1">
        <v>0.70833333333333337</v>
      </c>
      <c r="D1818" t="s">
        <v>29</v>
      </c>
      <c r="E1818" t="s">
        <v>24</v>
      </c>
      <c r="F1818">
        <v>1355.43</v>
      </c>
      <c r="G1818">
        <v>1303.96</v>
      </c>
      <c r="H1818">
        <v>7</v>
      </c>
      <c r="I1818">
        <v>7</v>
      </c>
      <c r="J1818">
        <v>6</v>
      </c>
      <c r="K1818">
        <v>10</v>
      </c>
      <c r="L1818">
        <v>2</v>
      </c>
      <c r="M1818">
        <v>0</v>
      </c>
      <c r="N1818" t="s">
        <v>23</v>
      </c>
      <c r="O1818">
        <v>1.72</v>
      </c>
      <c r="P1818">
        <v>3.81</v>
      </c>
      <c r="Q1818">
        <v>4.53</v>
      </c>
      <c r="R1818">
        <v>1.87</v>
      </c>
      <c r="S1818">
        <v>4.2</v>
      </c>
      <c r="T1818">
        <v>5</v>
      </c>
      <c r="U1818" t="str">
        <f t="shared" si="28"/>
        <v>HOME STRONGER</v>
      </c>
      <c r="V1818" t="str" cm="1">
        <f t="array" ref="V1818">_xlfn.IFS(N1818="H","HOME WIN",N1818="D","DRAW",N1818="A","AWAY WIN")</f>
        <v>HOME WIN</v>
      </c>
    </row>
    <row r="1819" spans="1:22" x14ac:dyDescent="0.45">
      <c r="A1819" t="s">
        <v>20</v>
      </c>
      <c r="B1819" s="2">
        <v>42295</v>
      </c>
      <c r="C1819" s="1">
        <v>0.79166666666666663</v>
      </c>
      <c r="D1819" t="s">
        <v>49</v>
      </c>
      <c r="E1819" t="s">
        <v>59</v>
      </c>
      <c r="F1819">
        <v>1246.97</v>
      </c>
      <c r="G1819">
        <v>1403.34</v>
      </c>
      <c r="H1819">
        <v>2</v>
      </c>
      <c r="I1819">
        <v>3</v>
      </c>
      <c r="J1819">
        <v>2</v>
      </c>
      <c r="K1819">
        <v>8</v>
      </c>
      <c r="L1819">
        <v>3</v>
      </c>
      <c r="M1819">
        <v>1</v>
      </c>
      <c r="N1819" t="s">
        <v>23</v>
      </c>
      <c r="O1819">
        <v>2.66</v>
      </c>
      <c r="P1819">
        <v>3.39</v>
      </c>
      <c r="Q1819">
        <v>2.52</v>
      </c>
      <c r="R1819">
        <v>2.86</v>
      </c>
      <c r="S1819">
        <v>3.69</v>
      </c>
      <c r="T1819">
        <v>2.7</v>
      </c>
      <c r="U1819" t="str">
        <f t="shared" si="28"/>
        <v>AWAY STRONGER</v>
      </c>
      <c r="V1819" t="str" cm="1">
        <f t="array" ref="V1819">_xlfn.IFS(N1819="H","HOME WIN",N1819="D","DRAW",N1819="A","AWAY WIN")</f>
        <v>HOME WIN</v>
      </c>
    </row>
    <row r="1820" spans="1:22" x14ac:dyDescent="0.45">
      <c r="A1820" t="s">
        <v>31</v>
      </c>
      <c r="B1820" s="2">
        <v>42296</v>
      </c>
      <c r="C1820" s="1">
        <v>0.75</v>
      </c>
      <c r="D1820" t="s">
        <v>45</v>
      </c>
      <c r="E1820" t="s">
        <v>68</v>
      </c>
      <c r="F1820">
        <v>1388.18</v>
      </c>
      <c r="G1820">
        <v>1441.27</v>
      </c>
      <c r="H1820">
        <v>1</v>
      </c>
      <c r="I1820">
        <v>4</v>
      </c>
      <c r="J1820">
        <v>1</v>
      </c>
      <c r="K1820">
        <v>4</v>
      </c>
      <c r="L1820">
        <v>1</v>
      </c>
      <c r="M1820">
        <v>2</v>
      </c>
      <c r="N1820" t="s">
        <v>34</v>
      </c>
      <c r="O1820">
        <v>2.62</v>
      </c>
      <c r="P1820">
        <v>3.31</v>
      </c>
      <c r="Q1820">
        <v>2.61</v>
      </c>
      <c r="R1820">
        <v>2.75</v>
      </c>
      <c r="S1820">
        <v>3.5</v>
      </c>
      <c r="T1820">
        <v>2.77</v>
      </c>
      <c r="U1820" t="str">
        <f t="shared" si="28"/>
        <v>AWAY STRONGER</v>
      </c>
      <c r="V1820" t="str" cm="1">
        <f t="array" ref="V1820">_xlfn.IFS(N1820="H","HOME WIN",N1820="D","DRAW",N1820="A","AWAY WIN")</f>
        <v>AWAY WIN</v>
      </c>
    </row>
    <row r="1821" spans="1:22" x14ac:dyDescent="0.45">
      <c r="A1821" t="s">
        <v>31</v>
      </c>
      <c r="B1821" s="2">
        <v>42300</v>
      </c>
      <c r="C1821" s="1">
        <v>0.70833333333333337</v>
      </c>
      <c r="D1821" t="s">
        <v>99</v>
      </c>
      <c r="E1821" t="s">
        <v>33</v>
      </c>
      <c r="F1821">
        <v>1322.35</v>
      </c>
      <c r="G1821">
        <v>1294.8399999999999</v>
      </c>
      <c r="H1821">
        <v>4</v>
      </c>
      <c r="I1821">
        <v>5</v>
      </c>
      <c r="J1821">
        <v>3</v>
      </c>
      <c r="K1821">
        <v>5</v>
      </c>
      <c r="L1821">
        <v>3</v>
      </c>
      <c r="M1821">
        <v>1</v>
      </c>
      <c r="N1821" t="s">
        <v>23</v>
      </c>
      <c r="O1821">
        <v>3.7</v>
      </c>
      <c r="P1821">
        <v>3.33</v>
      </c>
      <c r="Q1821">
        <v>2.02</v>
      </c>
      <c r="R1821">
        <v>4.0999999999999996</v>
      </c>
      <c r="S1821">
        <v>3.53</v>
      </c>
      <c r="T1821">
        <v>2.1</v>
      </c>
      <c r="U1821" t="str">
        <f t="shared" si="28"/>
        <v>HOME STRONGER</v>
      </c>
      <c r="V1821" t="str" cm="1">
        <f t="array" ref="V1821">_xlfn.IFS(N1821="H","HOME WIN",N1821="D","DRAW",N1821="A","AWAY WIN")</f>
        <v>HOME WIN</v>
      </c>
    </row>
    <row r="1822" spans="1:22" x14ac:dyDescent="0.45">
      <c r="A1822" t="s">
        <v>20</v>
      </c>
      <c r="B1822" s="2">
        <v>42300</v>
      </c>
      <c r="C1822" s="1">
        <v>0.75</v>
      </c>
      <c r="D1822" t="s">
        <v>88</v>
      </c>
      <c r="E1822" t="s">
        <v>103</v>
      </c>
      <c r="F1822">
        <v>1235.1099999999999</v>
      </c>
      <c r="G1822">
        <v>1182.19</v>
      </c>
      <c r="H1822">
        <v>1</v>
      </c>
      <c r="I1822">
        <v>2</v>
      </c>
      <c r="J1822">
        <v>0</v>
      </c>
      <c r="K1822">
        <v>4</v>
      </c>
      <c r="L1822">
        <v>1</v>
      </c>
      <c r="M1822">
        <v>1</v>
      </c>
      <c r="N1822" t="s">
        <v>28</v>
      </c>
      <c r="O1822">
        <v>2.27</v>
      </c>
      <c r="P1822">
        <v>3.4</v>
      </c>
      <c r="Q1822">
        <v>3.02</v>
      </c>
      <c r="R1822">
        <v>2.44</v>
      </c>
      <c r="S1822">
        <v>3.65</v>
      </c>
      <c r="T1822">
        <v>3.4</v>
      </c>
      <c r="U1822" t="str">
        <f t="shared" si="28"/>
        <v>HOME STRONGER</v>
      </c>
      <c r="V1822" t="str" cm="1">
        <f t="array" ref="V1822">_xlfn.IFS(N1822="H","HOME WIN",N1822="D","DRAW",N1822="A","AWAY WIN")</f>
        <v>DRAW</v>
      </c>
    </row>
    <row r="1823" spans="1:22" x14ac:dyDescent="0.45">
      <c r="A1823" t="s">
        <v>61</v>
      </c>
      <c r="B1823" s="2">
        <v>42300</v>
      </c>
      <c r="C1823" s="1">
        <v>0.8125</v>
      </c>
      <c r="D1823" t="s">
        <v>80</v>
      </c>
      <c r="E1823" t="s">
        <v>77</v>
      </c>
      <c r="F1823">
        <v>1392.43</v>
      </c>
      <c r="G1823">
        <v>1402.66</v>
      </c>
      <c r="H1823">
        <v>3</v>
      </c>
      <c r="I1823">
        <v>5</v>
      </c>
      <c r="J1823">
        <v>3</v>
      </c>
      <c r="K1823">
        <v>6</v>
      </c>
      <c r="L1823">
        <v>1</v>
      </c>
      <c r="M1823">
        <v>4</v>
      </c>
      <c r="N1823" t="s">
        <v>34</v>
      </c>
      <c r="O1823">
        <v>2.2999999999999998</v>
      </c>
      <c r="P1823">
        <v>3.23</v>
      </c>
      <c r="Q1823">
        <v>3.04</v>
      </c>
      <c r="R1823">
        <v>2.42</v>
      </c>
      <c r="S1823">
        <v>3.4</v>
      </c>
      <c r="T1823">
        <v>3.33</v>
      </c>
      <c r="U1823" t="str">
        <f t="shared" si="28"/>
        <v>AWAY STRONGER</v>
      </c>
      <c r="V1823" t="str" cm="1">
        <f t="array" ref="V1823">_xlfn.IFS(N1823="H","HOME WIN",N1823="D","DRAW",N1823="A","AWAY WIN")</f>
        <v>AWAY WIN</v>
      </c>
    </row>
    <row r="1824" spans="1:22" x14ac:dyDescent="0.45">
      <c r="A1824" t="s">
        <v>31</v>
      </c>
      <c r="B1824" s="2">
        <v>42301</v>
      </c>
      <c r="C1824" s="1">
        <v>0.625</v>
      </c>
      <c r="D1824" t="s">
        <v>95</v>
      </c>
      <c r="E1824" t="s">
        <v>45</v>
      </c>
      <c r="F1824">
        <v>1290.8499999999999</v>
      </c>
      <c r="G1824">
        <v>1388.18</v>
      </c>
      <c r="H1824">
        <v>3</v>
      </c>
      <c r="I1824">
        <v>6</v>
      </c>
      <c r="J1824">
        <v>1</v>
      </c>
      <c r="K1824">
        <v>4</v>
      </c>
      <c r="L1824">
        <v>4</v>
      </c>
      <c r="M1824">
        <v>2</v>
      </c>
      <c r="N1824" t="s">
        <v>23</v>
      </c>
      <c r="O1824">
        <v>2.58</v>
      </c>
      <c r="P1824">
        <v>3.23</v>
      </c>
      <c r="Q1824">
        <v>2.71</v>
      </c>
      <c r="R1824">
        <v>2.7</v>
      </c>
      <c r="S1824">
        <v>3.4</v>
      </c>
      <c r="T1824">
        <v>2.94</v>
      </c>
      <c r="U1824" t="str">
        <f t="shared" si="28"/>
        <v>AWAY STRONGER</v>
      </c>
      <c r="V1824" t="str" cm="1">
        <f t="array" ref="V1824">_xlfn.IFS(N1824="H","HOME WIN",N1824="D","DRAW",N1824="A","AWAY WIN")</f>
        <v>HOME WIN</v>
      </c>
    </row>
    <row r="1825" spans="1:22" x14ac:dyDescent="0.45">
      <c r="A1825" t="s">
        <v>41</v>
      </c>
      <c r="B1825" s="2">
        <v>42301</v>
      </c>
      <c r="C1825" s="1">
        <v>0.625</v>
      </c>
      <c r="D1825" t="s">
        <v>97</v>
      </c>
      <c r="E1825" t="s">
        <v>70</v>
      </c>
      <c r="F1825">
        <v>1255.78</v>
      </c>
      <c r="G1825">
        <v>1420.31</v>
      </c>
      <c r="H1825">
        <v>6</v>
      </c>
      <c r="I1825">
        <v>9</v>
      </c>
      <c r="J1825">
        <v>2</v>
      </c>
      <c r="K1825">
        <v>2</v>
      </c>
      <c r="L1825">
        <v>0</v>
      </c>
      <c r="M1825">
        <v>2</v>
      </c>
      <c r="N1825" t="s">
        <v>34</v>
      </c>
      <c r="O1825">
        <v>2.91</v>
      </c>
      <c r="P1825">
        <v>3.52</v>
      </c>
      <c r="Q1825">
        <v>2.2799999999999998</v>
      </c>
      <c r="R1825">
        <v>3.3</v>
      </c>
      <c r="S1825">
        <v>3.8</v>
      </c>
      <c r="T1825">
        <v>2.5</v>
      </c>
      <c r="U1825" t="str">
        <f t="shared" si="28"/>
        <v>AWAY STRONGER</v>
      </c>
      <c r="V1825" t="str" cm="1">
        <f t="array" ref="V1825">_xlfn.IFS(N1825="H","HOME WIN",N1825="D","DRAW",N1825="A","AWAY WIN")</f>
        <v>AWAY WIN</v>
      </c>
    </row>
    <row r="1826" spans="1:22" x14ac:dyDescent="0.45">
      <c r="A1826" t="s">
        <v>35</v>
      </c>
      <c r="B1826" s="2">
        <v>42301</v>
      </c>
      <c r="C1826" s="1">
        <v>0.625</v>
      </c>
      <c r="D1826" t="s">
        <v>46</v>
      </c>
      <c r="E1826" t="s">
        <v>100</v>
      </c>
      <c r="F1826">
        <v>1385.38</v>
      </c>
      <c r="G1826">
        <v>1452.65</v>
      </c>
      <c r="H1826">
        <v>4</v>
      </c>
      <c r="I1826">
        <v>10</v>
      </c>
      <c r="J1826">
        <v>3</v>
      </c>
      <c r="K1826">
        <v>3</v>
      </c>
      <c r="L1826">
        <v>2</v>
      </c>
      <c r="M1826">
        <v>1</v>
      </c>
      <c r="N1826" t="s">
        <v>23</v>
      </c>
      <c r="O1826">
        <v>1.96</v>
      </c>
      <c r="P1826">
        <v>3.53</v>
      </c>
      <c r="Q1826">
        <v>3.64</v>
      </c>
      <c r="R1826">
        <v>2.1</v>
      </c>
      <c r="S1826">
        <v>4</v>
      </c>
      <c r="T1826">
        <v>4</v>
      </c>
      <c r="U1826" t="str">
        <f t="shared" si="28"/>
        <v>AWAY STRONGER</v>
      </c>
      <c r="V1826" t="str" cm="1">
        <f t="array" ref="V1826">_xlfn.IFS(N1826="H","HOME WIN",N1826="D","DRAW",N1826="A","AWAY WIN")</f>
        <v>HOME WIN</v>
      </c>
    </row>
    <row r="1827" spans="1:22" x14ac:dyDescent="0.45">
      <c r="A1827" t="s">
        <v>20</v>
      </c>
      <c r="B1827" s="2">
        <v>42301</v>
      </c>
      <c r="C1827" s="1">
        <v>0.70833333333333337</v>
      </c>
      <c r="D1827" t="s">
        <v>24</v>
      </c>
      <c r="E1827" t="s">
        <v>40</v>
      </c>
      <c r="F1827">
        <v>1303.96</v>
      </c>
      <c r="G1827">
        <v>1347.74</v>
      </c>
      <c r="H1827">
        <v>3</v>
      </c>
      <c r="I1827">
        <v>7</v>
      </c>
      <c r="J1827">
        <v>5</v>
      </c>
      <c r="K1827">
        <v>8</v>
      </c>
      <c r="L1827">
        <v>0</v>
      </c>
      <c r="M1827">
        <v>1</v>
      </c>
      <c r="N1827" t="s">
        <v>34</v>
      </c>
      <c r="O1827">
        <v>3.05</v>
      </c>
      <c r="P1827">
        <v>3.47</v>
      </c>
      <c r="Q1827">
        <v>2.21</v>
      </c>
      <c r="R1827">
        <v>3.22</v>
      </c>
      <c r="S1827">
        <v>3.74</v>
      </c>
      <c r="T1827">
        <v>2.3199999999999998</v>
      </c>
      <c r="U1827" t="str">
        <f t="shared" si="28"/>
        <v>AWAY STRONGER</v>
      </c>
      <c r="V1827" t="str" cm="1">
        <f t="array" ref="V1827">_xlfn.IFS(N1827="H","HOME WIN",N1827="D","DRAW",N1827="A","AWAY WIN")</f>
        <v>AWAY WIN</v>
      </c>
    </row>
    <row r="1828" spans="1:22" x14ac:dyDescent="0.45">
      <c r="A1828" t="s">
        <v>35</v>
      </c>
      <c r="B1828" s="2">
        <v>42301</v>
      </c>
      <c r="C1828" s="1">
        <v>0.72916666666666663</v>
      </c>
      <c r="D1828" t="s">
        <v>39</v>
      </c>
      <c r="E1828" t="s">
        <v>36</v>
      </c>
      <c r="F1828">
        <v>1632.41</v>
      </c>
      <c r="G1828">
        <v>1406.03</v>
      </c>
      <c r="H1828">
        <v>7</v>
      </c>
      <c r="I1828">
        <v>13</v>
      </c>
      <c r="J1828">
        <v>3</v>
      </c>
      <c r="K1828">
        <v>6</v>
      </c>
      <c r="L1828">
        <v>2</v>
      </c>
      <c r="M1828">
        <v>1</v>
      </c>
      <c r="N1828" t="s">
        <v>23</v>
      </c>
      <c r="O1828">
        <v>1.1399999999999999</v>
      </c>
      <c r="P1828">
        <v>8.0299999999999994</v>
      </c>
      <c r="Q1828">
        <v>16.079999999999998</v>
      </c>
      <c r="R1828">
        <v>1.17</v>
      </c>
      <c r="S1828">
        <v>9.92</v>
      </c>
      <c r="T1828">
        <v>23</v>
      </c>
      <c r="U1828" t="str">
        <f t="shared" si="28"/>
        <v>HOME STRONGER</v>
      </c>
      <c r="V1828" t="str" cm="1">
        <f t="array" ref="V1828">_xlfn.IFS(N1828="H","HOME WIN",N1828="D","DRAW",N1828="A","AWAY WIN")</f>
        <v>HOME WIN</v>
      </c>
    </row>
    <row r="1829" spans="1:22" x14ac:dyDescent="0.45">
      <c r="A1829" t="s">
        <v>65</v>
      </c>
      <c r="B1829" s="2">
        <v>42301</v>
      </c>
      <c r="C1829" s="1">
        <v>0.77083333333333337</v>
      </c>
      <c r="D1829" t="s">
        <v>102</v>
      </c>
      <c r="E1829" t="s">
        <v>66</v>
      </c>
      <c r="F1829">
        <v>1446.68</v>
      </c>
      <c r="G1829">
        <v>1522.69</v>
      </c>
      <c r="H1829">
        <v>1</v>
      </c>
      <c r="I1829">
        <v>1</v>
      </c>
      <c r="J1829">
        <v>7</v>
      </c>
      <c r="K1829">
        <v>8</v>
      </c>
      <c r="L1829">
        <v>3</v>
      </c>
      <c r="M1829">
        <v>1</v>
      </c>
      <c r="N1829" t="s">
        <v>23</v>
      </c>
      <c r="O1829">
        <v>2.33</v>
      </c>
      <c r="P1829">
        <v>2.95</v>
      </c>
      <c r="Q1829">
        <v>3.11</v>
      </c>
      <c r="R1829">
        <v>2.63</v>
      </c>
      <c r="S1829">
        <v>3.15</v>
      </c>
      <c r="T1829">
        <v>3.6</v>
      </c>
      <c r="U1829" t="str">
        <f t="shared" si="28"/>
        <v>AWAY STRONGER</v>
      </c>
      <c r="V1829" t="str" cm="1">
        <f t="array" ref="V1829">_xlfn.IFS(N1829="H","HOME WIN",N1829="D","DRAW",N1829="A","AWAY WIN")</f>
        <v>HOME WIN</v>
      </c>
    </row>
    <row r="1830" spans="1:22" x14ac:dyDescent="0.45">
      <c r="A1830" t="s">
        <v>74</v>
      </c>
      <c r="B1830" s="2">
        <v>42302</v>
      </c>
      <c r="C1830" s="1">
        <v>0.45833333333333331</v>
      </c>
      <c r="D1830" t="s">
        <v>106</v>
      </c>
      <c r="E1830" t="s">
        <v>98</v>
      </c>
      <c r="F1830">
        <v>1189.24</v>
      </c>
      <c r="G1830">
        <v>1176.6500000000001</v>
      </c>
      <c r="H1830">
        <v>5</v>
      </c>
      <c r="I1830">
        <v>8</v>
      </c>
      <c r="J1830">
        <v>7</v>
      </c>
      <c r="K1830">
        <v>13</v>
      </c>
      <c r="L1830">
        <v>1</v>
      </c>
      <c r="M1830">
        <v>4</v>
      </c>
      <c r="N1830" t="s">
        <v>34</v>
      </c>
      <c r="O1830">
        <v>2.99</v>
      </c>
      <c r="P1830">
        <v>3.33</v>
      </c>
      <c r="Q1830">
        <v>2.29</v>
      </c>
      <c r="R1830">
        <v>3.2</v>
      </c>
      <c r="S1830">
        <v>3.58</v>
      </c>
      <c r="T1830">
        <v>2.4</v>
      </c>
      <c r="U1830" t="str">
        <f t="shared" si="28"/>
        <v>HOME STRONGER</v>
      </c>
      <c r="V1830" t="str" cm="1">
        <f t="array" ref="V1830">_xlfn.IFS(N1830="H","HOME WIN",N1830="D","DRAW",N1830="A","AWAY WIN")</f>
        <v>AWAY WIN</v>
      </c>
    </row>
    <row r="1831" spans="1:22" x14ac:dyDescent="0.45">
      <c r="A1831" t="s">
        <v>31</v>
      </c>
      <c r="B1831" s="2">
        <v>42302</v>
      </c>
      <c r="C1831" s="1">
        <v>0.52083333333333337</v>
      </c>
      <c r="D1831" t="s">
        <v>56</v>
      </c>
      <c r="E1831" t="s">
        <v>68</v>
      </c>
      <c r="F1831">
        <v>1372.05</v>
      </c>
      <c r="G1831">
        <v>1441.27</v>
      </c>
      <c r="H1831">
        <v>6</v>
      </c>
      <c r="I1831">
        <v>7</v>
      </c>
      <c r="J1831">
        <v>4</v>
      </c>
      <c r="K1831">
        <v>7</v>
      </c>
      <c r="L1831">
        <v>3</v>
      </c>
      <c r="M1831">
        <v>0</v>
      </c>
      <c r="N1831" t="s">
        <v>23</v>
      </c>
      <c r="O1831">
        <v>2.75</v>
      </c>
      <c r="P1831">
        <v>3.26</v>
      </c>
      <c r="Q1831">
        <v>2.5299999999999998</v>
      </c>
      <c r="R1831">
        <v>3</v>
      </c>
      <c r="S1831">
        <v>3.45</v>
      </c>
      <c r="T1831">
        <v>2.71</v>
      </c>
      <c r="U1831" t="str">
        <f t="shared" si="28"/>
        <v>AWAY STRONGER</v>
      </c>
      <c r="V1831" t="str" cm="1">
        <f t="array" ref="V1831">_xlfn.IFS(N1831="H","HOME WIN",N1831="D","DRAW",N1831="A","AWAY WIN")</f>
        <v>HOME WIN</v>
      </c>
    </row>
    <row r="1832" spans="1:22" x14ac:dyDescent="0.45">
      <c r="A1832" t="s">
        <v>41</v>
      </c>
      <c r="B1832" s="2">
        <v>42302</v>
      </c>
      <c r="C1832" s="1">
        <v>0.58333333333333337</v>
      </c>
      <c r="D1832" t="s">
        <v>71</v>
      </c>
      <c r="E1832" t="s">
        <v>52</v>
      </c>
      <c r="F1832">
        <v>1268.79</v>
      </c>
      <c r="G1832">
        <v>1364.21</v>
      </c>
      <c r="H1832">
        <v>3</v>
      </c>
      <c r="I1832">
        <v>3</v>
      </c>
      <c r="J1832">
        <v>4</v>
      </c>
      <c r="K1832">
        <v>4</v>
      </c>
      <c r="L1832">
        <v>2</v>
      </c>
      <c r="M1832">
        <v>1</v>
      </c>
      <c r="N1832" t="s">
        <v>23</v>
      </c>
      <c r="O1832">
        <v>2.13</v>
      </c>
      <c r="P1832">
        <v>3.63</v>
      </c>
      <c r="Q1832">
        <v>3.11</v>
      </c>
      <c r="R1832">
        <v>2.25</v>
      </c>
      <c r="S1832">
        <v>4.0999999999999996</v>
      </c>
      <c r="T1832">
        <v>3.36</v>
      </c>
      <c r="U1832" t="str">
        <f t="shared" si="28"/>
        <v>AWAY STRONGER</v>
      </c>
      <c r="V1832" t="str" cm="1">
        <f t="array" ref="V1832">_xlfn.IFS(N1832="H","HOME WIN",N1832="D","DRAW",N1832="A","AWAY WIN")</f>
        <v>HOME WIN</v>
      </c>
    </row>
    <row r="1833" spans="1:22" x14ac:dyDescent="0.45">
      <c r="A1833" t="s">
        <v>20</v>
      </c>
      <c r="B1833" s="2">
        <v>42302</v>
      </c>
      <c r="C1833" s="1">
        <v>0.60416666666666663</v>
      </c>
      <c r="D1833" t="s">
        <v>48</v>
      </c>
      <c r="E1833" t="s">
        <v>25</v>
      </c>
      <c r="F1833">
        <v>1318.34</v>
      </c>
      <c r="G1833">
        <v>1491.36</v>
      </c>
      <c r="H1833">
        <v>7</v>
      </c>
      <c r="I1833">
        <v>7</v>
      </c>
      <c r="J1833">
        <v>6</v>
      </c>
      <c r="K1833">
        <v>6</v>
      </c>
      <c r="L1833">
        <v>1</v>
      </c>
      <c r="M1833">
        <v>2</v>
      </c>
      <c r="N1833" t="s">
        <v>34</v>
      </c>
      <c r="O1833">
        <v>4.2699999999999996</v>
      </c>
      <c r="P1833">
        <v>3.92</v>
      </c>
      <c r="Q1833">
        <v>1.74</v>
      </c>
      <c r="R1833">
        <v>4.67</v>
      </c>
      <c r="S1833">
        <v>4.32</v>
      </c>
      <c r="T1833">
        <v>1.9</v>
      </c>
      <c r="U1833" t="str">
        <f t="shared" si="28"/>
        <v>AWAY STRONGER</v>
      </c>
      <c r="V1833" t="str" cm="1">
        <f t="array" ref="V1833">_xlfn.IFS(N1833="H","HOME WIN",N1833="D","DRAW",N1833="A","AWAY WIN")</f>
        <v>AWAY WIN</v>
      </c>
    </row>
    <row r="1834" spans="1:22" x14ac:dyDescent="0.45">
      <c r="A1834" t="s">
        <v>20</v>
      </c>
      <c r="B1834" s="2">
        <v>42302</v>
      </c>
      <c r="C1834" s="1">
        <v>0.70833333333333337</v>
      </c>
      <c r="D1834" t="s">
        <v>58</v>
      </c>
      <c r="E1834" t="s">
        <v>30</v>
      </c>
      <c r="F1834">
        <v>1446.74</v>
      </c>
      <c r="G1834">
        <v>1566.28</v>
      </c>
      <c r="H1834">
        <v>9</v>
      </c>
      <c r="I1834">
        <v>13</v>
      </c>
      <c r="J1834">
        <v>4</v>
      </c>
      <c r="K1834">
        <v>10</v>
      </c>
      <c r="L1834">
        <v>3</v>
      </c>
      <c r="M1834">
        <v>3</v>
      </c>
      <c r="N1834" t="s">
        <v>28</v>
      </c>
      <c r="O1834">
        <v>2.0699999999999998</v>
      </c>
      <c r="P1834">
        <v>3.66</v>
      </c>
      <c r="Q1834">
        <v>3.23</v>
      </c>
      <c r="R1834">
        <v>2.2400000000000002</v>
      </c>
      <c r="S1834">
        <v>4.0199999999999996</v>
      </c>
      <c r="T1834">
        <v>3.5</v>
      </c>
      <c r="U1834" t="str">
        <f t="shared" si="28"/>
        <v>AWAY STRONGER</v>
      </c>
      <c r="V1834" t="str" cm="1">
        <f t="array" ref="V1834">_xlfn.IFS(N1834="H","HOME WIN",N1834="D","DRAW",N1834="A","AWAY WIN")</f>
        <v>DRAW</v>
      </c>
    </row>
    <row r="1835" spans="1:22" x14ac:dyDescent="0.45">
      <c r="A1835" t="s">
        <v>31</v>
      </c>
      <c r="B1835" s="2">
        <v>42302</v>
      </c>
      <c r="C1835" s="1">
        <v>0.70833333333333337</v>
      </c>
      <c r="D1835" t="s">
        <v>57</v>
      </c>
      <c r="E1835" t="s">
        <v>55</v>
      </c>
      <c r="F1835">
        <v>1440.41</v>
      </c>
      <c r="G1835">
        <v>1562.58</v>
      </c>
      <c r="H1835">
        <v>7</v>
      </c>
      <c r="I1835">
        <v>8</v>
      </c>
      <c r="J1835">
        <v>6</v>
      </c>
      <c r="K1835">
        <v>9</v>
      </c>
      <c r="L1835">
        <v>2</v>
      </c>
      <c r="M1835">
        <v>1</v>
      </c>
      <c r="N1835" t="s">
        <v>23</v>
      </c>
      <c r="O1835">
        <v>2.57</v>
      </c>
      <c r="P1835">
        <v>3.17</v>
      </c>
      <c r="Q1835">
        <v>2.76</v>
      </c>
      <c r="R1835">
        <v>2.7</v>
      </c>
      <c r="S1835">
        <v>3.3</v>
      </c>
      <c r="T1835">
        <v>2.99</v>
      </c>
      <c r="U1835" t="str">
        <f t="shared" si="28"/>
        <v>AWAY STRONGER</v>
      </c>
      <c r="V1835" t="str" cm="1">
        <f t="array" ref="V1835">_xlfn.IFS(N1835="H","HOME WIN",N1835="D","DRAW",N1835="A","AWAY WIN")</f>
        <v>HOME WIN</v>
      </c>
    </row>
    <row r="1836" spans="1:22" x14ac:dyDescent="0.45">
      <c r="A1836" t="s">
        <v>20</v>
      </c>
      <c r="B1836" s="2">
        <v>42302</v>
      </c>
      <c r="C1836" s="1">
        <v>0.79166666666666663</v>
      </c>
      <c r="D1836" t="s">
        <v>59</v>
      </c>
      <c r="E1836" t="s">
        <v>22</v>
      </c>
      <c r="F1836">
        <v>1403.34</v>
      </c>
      <c r="G1836">
        <v>1390.24</v>
      </c>
      <c r="H1836">
        <v>1</v>
      </c>
      <c r="I1836">
        <v>5</v>
      </c>
      <c r="J1836">
        <v>6</v>
      </c>
      <c r="K1836">
        <v>9</v>
      </c>
      <c r="L1836">
        <v>2</v>
      </c>
      <c r="M1836">
        <v>1</v>
      </c>
      <c r="N1836" t="s">
        <v>23</v>
      </c>
      <c r="O1836">
        <v>2.15</v>
      </c>
      <c r="P1836">
        <v>3.49</v>
      </c>
      <c r="Q1836">
        <v>3.17</v>
      </c>
      <c r="R1836">
        <v>2.29</v>
      </c>
      <c r="S1836">
        <v>3.8</v>
      </c>
      <c r="T1836">
        <v>3.35</v>
      </c>
      <c r="U1836" t="str">
        <f t="shared" si="28"/>
        <v>HOME STRONGER</v>
      </c>
      <c r="V1836" t="str" cm="1">
        <f t="array" ref="V1836">_xlfn.IFS(N1836="H","HOME WIN",N1836="D","DRAW",N1836="A","AWAY WIN")</f>
        <v>HOME WIN</v>
      </c>
    </row>
    <row r="1837" spans="1:22" x14ac:dyDescent="0.45">
      <c r="A1837" t="s">
        <v>41</v>
      </c>
      <c r="B1837" s="2">
        <v>42303</v>
      </c>
      <c r="C1837" s="1">
        <v>0.75</v>
      </c>
      <c r="D1837" t="s">
        <v>54</v>
      </c>
      <c r="E1837" t="s">
        <v>43</v>
      </c>
      <c r="F1837">
        <v>1303.6400000000001</v>
      </c>
      <c r="G1837">
        <v>1309.2</v>
      </c>
      <c r="H1837">
        <v>0</v>
      </c>
      <c r="I1837">
        <v>4</v>
      </c>
      <c r="J1837">
        <v>1</v>
      </c>
      <c r="K1837">
        <v>7</v>
      </c>
      <c r="L1837">
        <v>3</v>
      </c>
      <c r="M1837">
        <v>1</v>
      </c>
      <c r="N1837" t="s">
        <v>23</v>
      </c>
      <c r="O1837">
        <v>1.54</v>
      </c>
      <c r="P1837">
        <v>4.03</v>
      </c>
      <c r="Q1837">
        <v>5.97</v>
      </c>
      <c r="R1837">
        <v>1.62</v>
      </c>
      <c r="S1837">
        <v>4.3899999999999997</v>
      </c>
      <c r="T1837">
        <v>7</v>
      </c>
      <c r="U1837" t="str">
        <f t="shared" si="28"/>
        <v>AWAY STRONGER</v>
      </c>
      <c r="V1837" t="str" cm="1">
        <f t="array" ref="V1837">_xlfn.IFS(N1837="H","HOME WIN",N1837="D","DRAW",N1837="A","AWAY WIN")</f>
        <v>HOME WIN</v>
      </c>
    </row>
    <row r="1838" spans="1:22" x14ac:dyDescent="0.45">
      <c r="A1838" t="s">
        <v>31</v>
      </c>
      <c r="B1838" s="2">
        <v>42307</v>
      </c>
      <c r="C1838" s="1">
        <v>0.70833333333333337</v>
      </c>
      <c r="D1838" t="s">
        <v>45</v>
      </c>
      <c r="E1838" t="s">
        <v>56</v>
      </c>
      <c r="F1838">
        <v>1388.18</v>
      </c>
      <c r="G1838">
        <v>1372.05</v>
      </c>
      <c r="H1838">
        <v>0</v>
      </c>
      <c r="I1838">
        <v>1</v>
      </c>
      <c r="J1838">
        <v>6</v>
      </c>
      <c r="K1838">
        <v>10</v>
      </c>
      <c r="L1838">
        <v>2</v>
      </c>
      <c r="M1838">
        <v>1</v>
      </c>
      <c r="N1838" t="s">
        <v>23</v>
      </c>
      <c r="O1838">
        <v>2.4</v>
      </c>
      <c r="P1838">
        <v>3.31</v>
      </c>
      <c r="Q1838">
        <v>2.88</v>
      </c>
      <c r="R1838">
        <v>2.5</v>
      </c>
      <c r="S1838">
        <v>3.5</v>
      </c>
      <c r="T1838">
        <v>3.05</v>
      </c>
      <c r="U1838" t="str">
        <f t="shared" si="28"/>
        <v>HOME STRONGER</v>
      </c>
      <c r="V1838" t="str" cm="1">
        <f t="array" ref="V1838">_xlfn.IFS(N1838="H","HOME WIN",N1838="D","DRAW",N1838="A","AWAY WIN")</f>
        <v>HOME WIN</v>
      </c>
    </row>
    <row r="1839" spans="1:22" x14ac:dyDescent="0.45">
      <c r="A1839" t="s">
        <v>61</v>
      </c>
      <c r="B1839" s="2">
        <v>42307</v>
      </c>
      <c r="C1839" s="1">
        <v>0.8125</v>
      </c>
      <c r="D1839" t="s">
        <v>77</v>
      </c>
      <c r="E1839" t="s">
        <v>63</v>
      </c>
      <c r="F1839">
        <v>1402.66</v>
      </c>
      <c r="G1839">
        <v>1339.64</v>
      </c>
      <c r="H1839">
        <v>5</v>
      </c>
      <c r="I1839">
        <v>9</v>
      </c>
      <c r="J1839">
        <v>5</v>
      </c>
      <c r="K1839">
        <v>8</v>
      </c>
      <c r="L1839">
        <v>0</v>
      </c>
      <c r="M1839">
        <v>0</v>
      </c>
      <c r="N1839" t="s">
        <v>28</v>
      </c>
      <c r="O1839">
        <v>1.51</v>
      </c>
      <c r="P1839">
        <v>3.96</v>
      </c>
      <c r="Q1839">
        <v>6.38</v>
      </c>
      <c r="R1839">
        <v>1.67</v>
      </c>
      <c r="S1839">
        <v>4.33</v>
      </c>
      <c r="T1839">
        <v>7.57</v>
      </c>
      <c r="U1839" t="str">
        <f t="shared" si="28"/>
        <v>HOME STRONGER</v>
      </c>
      <c r="V1839" t="str" cm="1">
        <f t="array" ref="V1839">_xlfn.IFS(N1839="H","HOME WIN",N1839="D","DRAW",N1839="A","AWAY WIN")</f>
        <v>DRAW</v>
      </c>
    </row>
    <row r="1840" spans="1:22" x14ac:dyDescent="0.45">
      <c r="A1840" t="s">
        <v>41</v>
      </c>
      <c r="B1840" s="2">
        <v>42308</v>
      </c>
      <c r="C1840" s="1">
        <v>0.5</v>
      </c>
      <c r="D1840" t="s">
        <v>70</v>
      </c>
      <c r="E1840" t="s">
        <v>71</v>
      </c>
      <c r="F1840">
        <v>1420.31</v>
      </c>
      <c r="G1840">
        <v>1268.79</v>
      </c>
      <c r="H1840">
        <v>4</v>
      </c>
      <c r="I1840">
        <v>5</v>
      </c>
      <c r="J1840">
        <v>6</v>
      </c>
      <c r="K1840">
        <v>6</v>
      </c>
      <c r="L1840">
        <v>4</v>
      </c>
      <c r="M1840">
        <v>2</v>
      </c>
      <c r="N1840" t="s">
        <v>23</v>
      </c>
      <c r="O1840">
        <v>1.4</v>
      </c>
      <c r="P1840">
        <v>4.79</v>
      </c>
      <c r="Q1840">
        <v>7.04</v>
      </c>
      <c r="R1840">
        <v>1.48</v>
      </c>
      <c r="S1840">
        <v>5.3</v>
      </c>
      <c r="T1840">
        <v>8</v>
      </c>
      <c r="U1840" t="str">
        <f t="shared" si="28"/>
        <v>HOME STRONGER</v>
      </c>
      <c r="V1840" t="str" cm="1">
        <f t="array" ref="V1840">_xlfn.IFS(N1840="H","HOME WIN",N1840="D","DRAW",N1840="A","AWAY WIN")</f>
        <v>HOME WIN</v>
      </c>
    </row>
    <row r="1841" spans="1:22" x14ac:dyDescent="0.45">
      <c r="A1841" t="s">
        <v>41</v>
      </c>
      <c r="B1841" s="2">
        <v>42308</v>
      </c>
      <c r="C1841" s="1">
        <v>0.5</v>
      </c>
      <c r="D1841" t="s">
        <v>51</v>
      </c>
      <c r="E1841" t="s">
        <v>97</v>
      </c>
      <c r="F1841">
        <v>1452.68</v>
      </c>
      <c r="G1841">
        <v>1255.78</v>
      </c>
      <c r="H1841">
        <v>6</v>
      </c>
      <c r="I1841">
        <v>7</v>
      </c>
      <c r="J1841">
        <v>6</v>
      </c>
      <c r="K1841">
        <v>6</v>
      </c>
      <c r="L1841">
        <v>4</v>
      </c>
      <c r="M1841">
        <v>2</v>
      </c>
      <c r="N1841" t="s">
        <v>23</v>
      </c>
      <c r="O1841">
        <v>1.21</v>
      </c>
      <c r="P1841">
        <v>6.52</v>
      </c>
      <c r="Q1841">
        <v>12.17</v>
      </c>
      <c r="R1841">
        <v>1.26</v>
      </c>
      <c r="S1841">
        <v>7.49</v>
      </c>
      <c r="T1841">
        <v>14.5</v>
      </c>
      <c r="U1841" t="str">
        <f t="shared" si="28"/>
        <v>HOME STRONGER</v>
      </c>
      <c r="V1841" t="str" cm="1">
        <f t="array" ref="V1841">_xlfn.IFS(N1841="H","HOME WIN",N1841="D","DRAW",N1841="A","AWAY WIN")</f>
        <v>HOME WIN</v>
      </c>
    </row>
    <row r="1842" spans="1:22" x14ac:dyDescent="0.45">
      <c r="A1842" t="s">
        <v>41</v>
      </c>
      <c r="B1842" s="2">
        <v>42308</v>
      </c>
      <c r="C1842" s="1">
        <v>0.5</v>
      </c>
      <c r="D1842" t="s">
        <v>87</v>
      </c>
      <c r="E1842" t="s">
        <v>105</v>
      </c>
      <c r="F1842">
        <v>1270.1600000000001</v>
      </c>
      <c r="G1842">
        <v>1311.3</v>
      </c>
      <c r="H1842">
        <v>0</v>
      </c>
      <c r="I1842">
        <v>1</v>
      </c>
      <c r="J1842">
        <v>3</v>
      </c>
      <c r="K1842">
        <v>6</v>
      </c>
      <c r="L1842">
        <v>2</v>
      </c>
      <c r="M1842">
        <v>1</v>
      </c>
      <c r="N1842" t="s">
        <v>23</v>
      </c>
      <c r="O1842">
        <v>3.52</v>
      </c>
      <c r="P1842">
        <v>3.53</v>
      </c>
      <c r="Q1842">
        <v>2.0099999999999998</v>
      </c>
      <c r="R1842">
        <v>3.97</v>
      </c>
      <c r="S1842">
        <v>3.75</v>
      </c>
      <c r="T1842">
        <v>2.15</v>
      </c>
      <c r="U1842" t="str">
        <f t="shared" si="28"/>
        <v>AWAY STRONGER</v>
      </c>
      <c r="V1842" t="str" cm="1">
        <f t="array" ref="V1842">_xlfn.IFS(N1842="H","HOME WIN",N1842="D","DRAW",N1842="A","AWAY WIN")</f>
        <v>HOME WIN</v>
      </c>
    </row>
    <row r="1843" spans="1:22" x14ac:dyDescent="0.45">
      <c r="A1843" t="s">
        <v>35</v>
      </c>
      <c r="B1843" s="2">
        <v>42308</v>
      </c>
      <c r="C1843" s="1">
        <v>0.72916666666666663</v>
      </c>
      <c r="D1843" t="s">
        <v>100</v>
      </c>
      <c r="E1843" t="s">
        <v>39</v>
      </c>
      <c r="F1843">
        <v>1452.65</v>
      </c>
      <c r="G1843">
        <v>1632.41</v>
      </c>
      <c r="H1843">
        <v>0</v>
      </c>
      <c r="I1843">
        <v>3</v>
      </c>
      <c r="J1843">
        <v>9</v>
      </c>
      <c r="K1843">
        <v>13</v>
      </c>
      <c r="L1843">
        <v>1</v>
      </c>
      <c r="M1843">
        <v>0</v>
      </c>
      <c r="N1843" t="s">
        <v>23</v>
      </c>
      <c r="O1843">
        <v>7.17</v>
      </c>
      <c r="P1843">
        <v>4.67</v>
      </c>
      <c r="Q1843">
        <v>1.4</v>
      </c>
      <c r="R1843">
        <v>8.2899999999999991</v>
      </c>
      <c r="S1843">
        <v>5.0999999999999996</v>
      </c>
      <c r="T1843">
        <v>1.45</v>
      </c>
      <c r="U1843" t="str">
        <f t="shared" si="28"/>
        <v>AWAY STRONGER</v>
      </c>
      <c r="V1843" t="str" cm="1">
        <f t="array" ref="V1843">_xlfn.IFS(N1843="H","HOME WIN",N1843="D","DRAW",N1843="A","AWAY WIN")</f>
        <v>HOME WIN</v>
      </c>
    </row>
    <row r="1844" spans="1:22" x14ac:dyDescent="0.45">
      <c r="A1844" t="s">
        <v>35</v>
      </c>
      <c r="B1844" s="2">
        <v>42308</v>
      </c>
      <c r="C1844" s="1">
        <v>0.72916666666666663</v>
      </c>
      <c r="D1844" t="s">
        <v>36</v>
      </c>
      <c r="E1844" t="s">
        <v>47</v>
      </c>
      <c r="F1844">
        <v>1406.03</v>
      </c>
      <c r="G1844">
        <v>1429.25</v>
      </c>
      <c r="H1844">
        <v>0</v>
      </c>
      <c r="I1844">
        <v>6</v>
      </c>
      <c r="J1844">
        <v>1</v>
      </c>
      <c r="K1844">
        <v>1</v>
      </c>
      <c r="L1844">
        <v>1</v>
      </c>
      <c r="M1844">
        <v>1</v>
      </c>
      <c r="N1844" t="s">
        <v>28</v>
      </c>
      <c r="O1844">
        <v>2</v>
      </c>
      <c r="P1844">
        <v>3.44</v>
      </c>
      <c r="Q1844">
        <v>3.57</v>
      </c>
      <c r="R1844">
        <v>2.1</v>
      </c>
      <c r="S1844">
        <v>3.66</v>
      </c>
      <c r="T1844">
        <v>3.8</v>
      </c>
      <c r="U1844" t="str">
        <f t="shared" si="28"/>
        <v>AWAY STRONGER</v>
      </c>
      <c r="V1844" t="str" cm="1">
        <f t="array" ref="V1844">_xlfn.IFS(N1844="H","HOME WIN",N1844="D","DRAW",N1844="A","AWAY WIN")</f>
        <v>DRAW</v>
      </c>
    </row>
    <row r="1845" spans="1:22" x14ac:dyDescent="0.45">
      <c r="A1845" t="s">
        <v>31</v>
      </c>
      <c r="B1845" s="2">
        <v>42308</v>
      </c>
      <c r="C1845" s="1">
        <v>0.79166666666666663</v>
      </c>
      <c r="D1845" t="s">
        <v>55</v>
      </c>
      <c r="E1845" t="s">
        <v>95</v>
      </c>
      <c r="F1845">
        <v>1562.58</v>
      </c>
      <c r="G1845">
        <v>1290.8499999999999</v>
      </c>
      <c r="H1845">
        <v>6</v>
      </c>
      <c r="I1845">
        <v>9</v>
      </c>
      <c r="J1845">
        <v>6</v>
      </c>
      <c r="K1845">
        <v>6</v>
      </c>
      <c r="L1845">
        <v>2</v>
      </c>
      <c r="M1845">
        <v>4</v>
      </c>
      <c r="N1845" t="s">
        <v>34</v>
      </c>
      <c r="O1845">
        <v>1.67</v>
      </c>
      <c r="P1845">
        <v>3.7</v>
      </c>
      <c r="Q1845">
        <v>5.1100000000000003</v>
      </c>
      <c r="R1845">
        <v>1.77</v>
      </c>
      <c r="S1845">
        <v>4</v>
      </c>
      <c r="T1845">
        <v>5.9</v>
      </c>
      <c r="U1845" t="str">
        <f t="shared" si="28"/>
        <v>HOME STRONGER</v>
      </c>
      <c r="V1845" t="str" cm="1">
        <f t="array" ref="V1845">_xlfn.IFS(N1845="H","HOME WIN",N1845="D","DRAW",N1845="A","AWAY WIN")</f>
        <v>AWAY WIN</v>
      </c>
    </row>
    <row r="1846" spans="1:22" x14ac:dyDescent="0.45">
      <c r="A1846" t="s">
        <v>35</v>
      </c>
      <c r="B1846" s="2">
        <v>42312</v>
      </c>
      <c r="C1846" s="1">
        <v>0.625</v>
      </c>
      <c r="D1846" t="s">
        <v>37</v>
      </c>
      <c r="E1846" t="s">
        <v>100</v>
      </c>
      <c r="F1846">
        <v>1499.65</v>
      </c>
      <c r="G1846">
        <v>1452.48</v>
      </c>
      <c r="H1846">
        <v>6</v>
      </c>
      <c r="I1846">
        <v>12</v>
      </c>
      <c r="J1846">
        <v>3</v>
      </c>
      <c r="K1846">
        <v>6</v>
      </c>
      <c r="L1846">
        <v>5</v>
      </c>
      <c r="M1846">
        <v>0</v>
      </c>
      <c r="N1846" t="s">
        <v>23</v>
      </c>
      <c r="O1846">
        <v>1.52</v>
      </c>
      <c r="P1846">
        <v>3.99</v>
      </c>
      <c r="Q1846">
        <v>6.2</v>
      </c>
      <c r="R1846">
        <v>1.6</v>
      </c>
      <c r="S1846">
        <v>4.2699999999999996</v>
      </c>
      <c r="T1846">
        <v>7.25</v>
      </c>
      <c r="U1846" t="str">
        <f t="shared" si="28"/>
        <v>HOME STRONGER</v>
      </c>
      <c r="V1846" t="str" cm="1">
        <f t="array" ref="V1846">_xlfn.IFS(N1846="H","HOME WIN",N1846="D","DRAW",N1846="A","AWAY WIN")</f>
        <v>HOME WIN</v>
      </c>
    </row>
    <row r="1847" spans="1:22" x14ac:dyDescent="0.45">
      <c r="A1847" t="s">
        <v>20</v>
      </c>
      <c r="B1847" s="2">
        <v>42312</v>
      </c>
      <c r="C1847" s="1">
        <v>0.70833333333333337</v>
      </c>
      <c r="D1847" t="s">
        <v>58</v>
      </c>
      <c r="E1847" t="s">
        <v>103</v>
      </c>
      <c r="F1847">
        <v>1457.22</v>
      </c>
      <c r="G1847">
        <v>1187.1199999999999</v>
      </c>
      <c r="H1847">
        <v>7</v>
      </c>
      <c r="I1847">
        <v>13</v>
      </c>
      <c r="J1847">
        <v>1</v>
      </c>
      <c r="K1847">
        <v>2</v>
      </c>
      <c r="L1847">
        <v>1</v>
      </c>
      <c r="M1847">
        <v>1</v>
      </c>
      <c r="N1847" t="s">
        <v>28</v>
      </c>
      <c r="O1847">
        <v>1.51</v>
      </c>
      <c r="P1847">
        <v>4.1900000000000004</v>
      </c>
      <c r="Q1847">
        <v>6.01</v>
      </c>
      <c r="R1847">
        <v>1.62</v>
      </c>
      <c r="S1847">
        <v>4.75</v>
      </c>
      <c r="T1847">
        <v>7.25</v>
      </c>
      <c r="U1847" t="str">
        <f t="shared" si="28"/>
        <v>HOME STRONGER</v>
      </c>
      <c r="V1847" t="str" cm="1">
        <f t="array" ref="V1847">_xlfn.IFS(N1847="H","HOME WIN",N1847="D","DRAW",N1847="A","AWAY WIN")</f>
        <v>DRAW</v>
      </c>
    </row>
    <row r="1848" spans="1:22" x14ac:dyDescent="0.45">
      <c r="A1848" t="s">
        <v>41</v>
      </c>
      <c r="B1848" s="2">
        <v>42313</v>
      </c>
      <c r="C1848" s="1">
        <v>0.75</v>
      </c>
      <c r="D1848" t="s">
        <v>105</v>
      </c>
      <c r="E1848" t="s">
        <v>71</v>
      </c>
      <c r="F1848">
        <v>1291.5999999999999</v>
      </c>
      <c r="G1848">
        <v>1273.99</v>
      </c>
      <c r="H1848">
        <v>0</v>
      </c>
      <c r="I1848">
        <v>6</v>
      </c>
      <c r="J1848">
        <v>3</v>
      </c>
      <c r="K1848">
        <v>6</v>
      </c>
      <c r="L1848">
        <v>1</v>
      </c>
      <c r="M1848">
        <v>2</v>
      </c>
      <c r="N1848" t="s">
        <v>34</v>
      </c>
      <c r="O1848">
        <v>1.6</v>
      </c>
      <c r="P1848">
        <v>3.94</v>
      </c>
      <c r="Q1848">
        <v>5.24</v>
      </c>
      <c r="R1848">
        <v>1.66</v>
      </c>
      <c r="S1848">
        <v>4.33</v>
      </c>
      <c r="T1848">
        <v>5.8</v>
      </c>
      <c r="U1848" t="str">
        <f t="shared" si="28"/>
        <v>HOME STRONGER</v>
      </c>
      <c r="V1848" t="str" cm="1">
        <f t="array" ref="V1848">_xlfn.IFS(N1848="H","HOME WIN",N1848="D","DRAW",N1848="A","AWAY WIN")</f>
        <v>AWAY WIN</v>
      </c>
    </row>
    <row r="1849" spans="1:22" x14ac:dyDescent="0.45">
      <c r="A1849" t="s">
        <v>20</v>
      </c>
      <c r="B1849" s="2">
        <v>42315</v>
      </c>
      <c r="C1849" s="1">
        <v>0.60416666666666663</v>
      </c>
      <c r="D1849" t="s">
        <v>59</v>
      </c>
      <c r="E1849" t="s">
        <v>48</v>
      </c>
      <c r="F1849">
        <v>1397.7</v>
      </c>
      <c r="G1849">
        <v>1336.06</v>
      </c>
      <c r="H1849">
        <v>4</v>
      </c>
      <c r="I1849">
        <v>5</v>
      </c>
      <c r="J1849">
        <v>6</v>
      </c>
      <c r="K1849">
        <v>7</v>
      </c>
      <c r="L1849">
        <v>4</v>
      </c>
      <c r="M1849">
        <v>1</v>
      </c>
      <c r="N1849" t="s">
        <v>23</v>
      </c>
      <c r="O1849">
        <v>1.56</v>
      </c>
      <c r="P1849">
        <v>4.2300000000000004</v>
      </c>
      <c r="Q1849">
        <v>5.37</v>
      </c>
      <c r="R1849">
        <v>1.65</v>
      </c>
      <c r="S1849">
        <v>4.5</v>
      </c>
      <c r="T1849">
        <v>6</v>
      </c>
      <c r="U1849" t="str">
        <f t="shared" si="28"/>
        <v>HOME STRONGER</v>
      </c>
      <c r="V1849" t="str" cm="1">
        <f t="array" ref="V1849">_xlfn.IFS(N1849="H","HOME WIN",N1849="D","DRAW",N1849="A","AWAY WIN")</f>
        <v>HOME WIN</v>
      </c>
    </row>
    <row r="1850" spans="1:22" x14ac:dyDescent="0.45">
      <c r="A1850" t="s">
        <v>41</v>
      </c>
      <c r="B1850" s="2">
        <v>42315</v>
      </c>
      <c r="C1850" s="1">
        <v>0.625</v>
      </c>
      <c r="D1850" t="s">
        <v>87</v>
      </c>
      <c r="E1850" t="s">
        <v>54</v>
      </c>
      <c r="F1850">
        <v>1274.98</v>
      </c>
      <c r="G1850">
        <v>1321.82</v>
      </c>
      <c r="H1850">
        <v>3</v>
      </c>
      <c r="I1850">
        <v>4</v>
      </c>
      <c r="J1850">
        <v>4</v>
      </c>
      <c r="K1850">
        <v>4</v>
      </c>
      <c r="L1850">
        <v>1</v>
      </c>
      <c r="M1850">
        <v>0</v>
      </c>
      <c r="N1850" t="s">
        <v>23</v>
      </c>
      <c r="O1850">
        <v>2.46</v>
      </c>
      <c r="P1850">
        <v>3.23</v>
      </c>
      <c r="Q1850">
        <v>2.84</v>
      </c>
      <c r="R1850">
        <v>2.7</v>
      </c>
      <c r="S1850">
        <v>3.5</v>
      </c>
      <c r="T1850">
        <v>3.02</v>
      </c>
      <c r="U1850" t="str">
        <f t="shared" si="28"/>
        <v>AWAY STRONGER</v>
      </c>
      <c r="V1850" t="str" cm="1">
        <f t="array" ref="V1850">_xlfn.IFS(N1850="H","HOME WIN",N1850="D","DRAW",N1850="A","AWAY WIN")</f>
        <v>HOME WIN</v>
      </c>
    </row>
    <row r="1851" spans="1:22" x14ac:dyDescent="0.45">
      <c r="A1851" t="s">
        <v>20</v>
      </c>
      <c r="B1851" s="2">
        <v>42315</v>
      </c>
      <c r="C1851" s="1">
        <v>0.70833333333333337</v>
      </c>
      <c r="D1851" t="s">
        <v>40</v>
      </c>
      <c r="E1851" t="s">
        <v>104</v>
      </c>
      <c r="F1851">
        <v>1365.9</v>
      </c>
      <c r="G1851">
        <v>1178.67</v>
      </c>
      <c r="H1851">
        <v>7</v>
      </c>
      <c r="I1851">
        <v>11</v>
      </c>
      <c r="J1851">
        <v>3</v>
      </c>
      <c r="K1851">
        <v>3</v>
      </c>
      <c r="L1851">
        <v>2</v>
      </c>
      <c r="M1851">
        <v>0</v>
      </c>
      <c r="N1851" t="s">
        <v>23</v>
      </c>
      <c r="O1851">
        <v>1.47</v>
      </c>
      <c r="P1851">
        <v>4.45</v>
      </c>
      <c r="Q1851">
        <v>6.32</v>
      </c>
      <c r="R1851">
        <v>1.53</v>
      </c>
      <c r="S1851">
        <v>4.9000000000000004</v>
      </c>
      <c r="T1851">
        <v>7.1</v>
      </c>
      <c r="U1851" t="str">
        <f t="shared" si="28"/>
        <v>HOME STRONGER</v>
      </c>
      <c r="V1851" t="str" cm="1">
        <f t="array" ref="V1851">_xlfn.IFS(N1851="H","HOME WIN",N1851="D","DRAW",N1851="A","AWAY WIN")</f>
        <v>HOME WIN</v>
      </c>
    </row>
    <row r="1852" spans="1:22" x14ac:dyDescent="0.45">
      <c r="A1852" t="s">
        <v>35</v>
      </c>
      <c r="B1852" s="2">
        <v>42316</v>
      </c>
      <c r="C1852" s="1">
        <v>0.72916666666666663</v>
      </c>
      <c r="D1852" t="s">
        <v>36</v>
      </c>
      <c r="E1852" t="s">
        <v>39</v>
      </c>
      <c r="F1852">
        <v>1396.2</v>
      </c>
      <c r="G1852">
        <v>1633.25</v>
      </c>
      <c r="H1852">
        <v>4</v>
      </c>
      <c r="I1852">
        <v>4</v>
      </c>
      <c r="J1852">
        <v>6</v>
      </c>
      <c r="K1852">
        <v>10</v>
      </c>
      <c r="L1852">
        <v>1</v>
      </c>
      <c r="M1852">
        <v>4</v>
      </c>
      <c r="N1852" t="s">
        <v>34</v>
      </c>
      <c r="O1852">
        <v>6.42</v>
      </c>
      <c r="P1852">
        <v>4.4800000000000004</v>
      </c>
      <c r="Q1852">
        <v>1.45</v>
      </c>
      <c r="R1852">
        <v>8.15</v>
      </c>
      <c r="S1852">
        <v>5</v>
      </c>
      <c r="T1852">
        <v>1.55</v>
      </c>
      <c r="U1852" t="str">
        <f t="shared" si="28"/>
        <v>AWAY STRONGER</v>
      </c>
      <c r="V1852" t="str" cm="1">
        <f t="array" ref="V1852">_xlfn.IFS(N1852="H","HOME WIN",N1852="D","DRAW",N1852="A","AWAY WIN")</f>
        <v>AWAY WIN</v>
      </c>
    </row>
    <row r="1853" spans="1:22" x14ac:dyDescent="0.45">
      <c r="A1853" t="s">
        <v>31</v>
      </c>
      <c r="B1853" s="2">
        <v>42317</v>
      </c>
      <c r="C1853" s="1">
        <v>0.70833333333333337</v>
      </c>
      <c r="D1853" t="s">
        <v>99</v>
      </c>
      <c r="E1853" t="s">
        <v>33</v>
      </c>
      <c r="F1853">
        <v>1323.79</v>
      </c>
      <c r="G1853">
        <v>1297.21</v>
      </c>
      <c r="H1853">
        <v>4</v>
      </c>
      <c r="I1853">
        <v>8</v>
      </c>
      <c r="J1853">
        <v>3</v>
      </c>
      <c r="K1853">
        <v>4</v>
      </c>
      <c r="L1853">
        <v>0</v>
      </c>
      <c r="M1853">
        <v>3</v>
      </c>
      <c r="N1853" t="s">
        <v>34</v>
      </c>
      <c r="O1853">
        <v>3.55</v>
      </c>
      <c r="P1853">
        <v>3.39</v>
      </c>
      <c r="Q1853">
        <v>2.04</v>
      </c>
      <c r="R1853">
        <v>4</v>
      </c>
      <c r="S1853">
        <v>3.75</v>
      </c>
      <c r="T1853">
        <v>2.1800000000000002</v>
      </c>
      <c r="U1853" t="str">
        <f t="shared" si="28"/>
        <v>HOME STRONGER</v>
      </c>
      <c r="V1853" t="str" cm="1">
        <f t="array" ref="V1853">_xlfn.IFS(N1853="H","HOME WIN",N1853="D","DRAW",N1853="A","AWAY WIN")</f>
        <v>AWAY WIN</v>
      </c>
    </row>
    <row r="1854" spans="1:22" x14ac:dyDescent="0.45">
      <c r="A1854" t="s">
        <v>20</v>
      </c>
      <c r="B1854" s="2">
        <v>42317</v>
      </c>
      <c r="C1854" s="1">
        <v>0.75</v>
      </c>
      <c r="D1854" t="s">
        <v>58</v>
      </c>
      <c r="E1854" t="s">
        <v>24</v>
      </c>
      <c r="F1854">
        <v>1457.22</v>
      </c>
      <c r="G1854">
        <v>1292</v>
      </c>
      <c r="H1854">
        <v>5</v>
      </c>
      <c r="I1854">
        <v>11</v>
      </c>
      <c r="J1854">
        <v>3</v>
      </c>
      <c r="K1854">
        <v>6</v>
      </c>
      <c r="L1854">
        <v>5</v>
      </c>
      <c r="M1854">
        <v>0</v>
      </c>
      <c r="N1854" t="s">
        <v>23</v>
      </c>
      <c r="O1854">
        <v>1.41</v>
      </c>
      <c r="P1854">
        <v>4.67</v>
      </c>
      <c r="Q1854">
        <v>6.97</v>
      </c>
      <c r="R1854">
        <v>1.48</v>
      </c>
      <c r="S1854">
        <v>5.38</v>
      </c>
      <c r="T1854">
        <v>8</v>
      </c>
      <c r="U1854" t="str">
        <f t="shared" si="28"/>
        <v>HOME STRONGER</v>
      </c>
      <c r="V1854" t="str" cm="1">
        <f t="array" ref="V1854">_xlfn.IFS(N1854="H","HOME WIN",N1854="D","DRAW",N1854="A","AWAY WIN")</f>
        <v>HOME WIN</v>
      </c>
    </row>
    <row r="1855" spans="1:22" x14ac:dyDescent="0.45">
      <c r="A1855" t="s">
        <v>61</v>
      </c>
      <c r="B1855" s="2">
        <v>42320</v>
      </c>
      <c r="C1855" s="1">
        <v>0.8125</v>
      </c>
      <c r="D1855" t="s">
        <v>63</v>
      </c>
      <c r="E1855" t="s">
        <v>80</v>
      </c>
      <c r="F1855">
        <v>1361.49</v>
      </c>
      <c r="G1855">
        <v>1376.32</v>
      </c>
      <c r="H1855">
        <v>5</v>
      </c>
      <c r="I1855">
        <v>9</v>
      </c>
      <c r="J1855">
        <v>0</v>
      </c>
      <c r="K1855">
        <v>3</v>
      </c>
      <c r="L1855">
        <v>0</v>
      </c>
      <c r="M1855">
        <v>4</v>
      </c>
      <c r="N1855" t="s">
        <v>34</v>
      </c>
      <c r="O1855">
        <v>2.5099999999999998</v>
      </c>
      <c r="P1855">
        <v>3.1</v>
      </c>
      <c r="Q1855">
        <v>2.86</v>
      </c>
      <c r="R1855">
        <v>2.7</v>
      </c>
      <c r="S1855">
        <v>3.25</v>
      </c>
      <c r="T1855">
        <v>3.16</v>
      </c>
      <c r="U1855" t="str">
        <f t="shared" si="28"/>
        <v>AWAY STRONGER</v>
      </c>
      <c r="V1855" t="str" cm="1">
        <f t="array" ref="V1855">_xlfn.IFS(N1855="H","HOME WIN",N1855="D","DRAW",N1855="A","AWAY WIN")</f>
        <v>AWAY WIN</v>
      </c>
    </row>
    <row r="1856" spans="1:22" x14ac:dyDescent="0.45">
      <c r="A1856" t="s">
        <v>31</v>
      </c>
      <c r="B1856" s="2">
        <v>42328</v>
      </c>
      <c r="C1856" s="1">
        <v>0.70833333333333337</v>
      </c>
      <c r="D1856" t="s">
        <v>44</v>
      </c>
      <c r="E1856" t="s">
        <v>55</v>
      </c>
      <c r="F1856">
        <v>1362.99</v>
      </c>
      <c r="G1856">
        <v>1526.56</v>
      </c>
      <c r="H1856">
        <v>4</v>
      </c>
      <c r="I1856">
        <v>7</v>
      </c>
      <c r="J1856">
        <v>3</v>
      </c>
      <c r="K1856">
        <v>6</v>
      </c>
      <c r="L1856">
        <v>1</v>
      </c>
      <c r="M1856">
        <v>1</v>
      </c>
      <c r="N1856" t="s">
        <v>28</v>
      </c>
      <c r="O1856">
        <v>3.52</v>
      </c>
      <c r="P1856">
        <v>3.45</v>
      </c>
      <c r="Q1856">
        <v>2.0299999999999998</v>
      </c>
      <c r="R1856">
        <v>3.98</v>
      </c>
      <c r="S1856">
        <v>3.68</v>
      </c>
      <c r="T1856">
        <v>2.15</v>
      </c>
      <c r="U1856" t="str">
        <f t="shared" si="28"/>
        <v>AWAY STRONGER</v>
      </c>
      <c r="V1856" t="str" cm="1">
        <f t="array" ref="V1856">_xlfn.IFS(N1856="H","HOME WIN",N1856="D","DRAW",N1856="A","AWAY WIN")</f>
        <v>DRAW</v>
      </c>
    </row>
    <row r="1857" spans="1:22" x14ac:dyDescent="0.45">
      <c r="A1857" t="s">
        <v>31</v>
      </c>
      <c r="B1857" s="2">
        <v>42330</v>
      </c>
      <c r="C1857" s="1">
        <v>0.52083333333333337</v>
      </c>
      <c r="D1857" t="s">
        <v>45</v>
      </c>
      <c r="E1857" t="s">
        <v>99</v>
      </c>
      <c r="F1857">
        <v>1361.32</v>
      </c>
      <c r="G1857">
        <v>1303.44</v>
      </c>
      <c r="H1857">
        <v>3</v>
      </c>
      <c r="I1857">
        <v>4</v>
      </c>
      <c r="J1857">
        <v>3</v>
      </c>
      <c r="K1857">
        <v>7</v>
      </c>
      <c r="L1857">
        <v>4</v>
      </c>
      <c r="M1857">
        <v>4</v>
      </c>
      <c r="N1857" t="s">
        <v>28</v>
      </c>
      <c r="O1857">
        <v>1.6</v>
      </c>
      <c r="P1857">
        <v>3.88</v>
      </c>
      <c r="Q1857">
        <v>5.51</v>
      </c>
      <c r="R1857">
        <v>1.7</v>
      </c>
      <c r="S1857">
        <v>4.2</v>
      </c>
      <c r="T1857">
        <v>6.89</v>
      </c>
      <c r="U1857" t="str">
        <f t="shared" si="28"/>
        <v>HOME STRONGER</v>
      </c>
      <c r="V1857" t="str" cm="1">
        <f t="array" ref="V1857">_xlfn.IFS(N1857="H","HOME WIN",N1857="D","DRAW",N1857="A","AWAY WIN")</f>
        <v>DRAW</v>
      </c>
    </row>
    <row r="1858" spans="1:22" x14ac:dyDescent="0.45">
      <c r="A1858" t="s">
        <v>35</v>
      </c>
      <c r="B1858" s="2">
        <v>42330</v>
      </c>
      <c r="C1858" s="1">
        <v>0.64583333333333337</v>
      </c>
      <c r="D1858" t="s">
        <v>39</v>
      </c>
      <c r="E1858" t="s">
        <v>37</v>
      </c>
      <c r="F1858">
        <v>1637.91</v>
      </c>
      <c r="G1858">
        <v>1509.09</v>
      </c>
      <c r="H1858">
        <v>6</v>
      </c>
      <c r="I1858">
        <v>12</v>
      </c>
      <c r="J1858">
        <v>6</v>
      </c>
      <c r="K1858">
        <v>12</v>
      </c>
      <c r="L1858">
        <v>3</v>
      </c>
      <c r="M1858">
        <v>1</v>
      </c>
      <c r="N1858" t="s">
        <v>23</v>
      </c>
      <c r="O1858">
        <v>1.35</v>
      </c>
      <c r="P1858">
        <v>5.1100000000000003</v>
      </c>
      <c r="Q1858">
        <v>7.91</v>
      </c>
      <c r="R1858">
        <v>1.45</v>
      </c>
      <c r="S1858">
        <v>5.88</v>
      </c>
      <c r="T1858">
        <v>9</v>
      </c>
      <c r="U1858" t="str">
        <f t="shared" si="28"/>
        <v>HOME STRONGER</v>
      </c>
      <c r="V1858" t="str" cm="1">
        <f t="array" ref="V1858">_xlfn.IFS(N1858="H","HOME WIN",N1858="D","DRAW",N1858="A","AWAY WIN")</f>
        <v>HOME WIN</v>
      </c>
    </row>
    <row r="1859" spans="1:22" x14ac:dyDescent="0.45">
      <c r="A1859" t="s">
        <v>31</v>
      </c>
      <c r="B1859" s="2">
        <v>42330</v>
      </c>
      <c r="C1859" s="1">
        <v>0.70833333333333337</v>
      </c>
      <c r="D1859" t="s">
        <v>33</v>
      </c>
      <c r="E1859" t="s">
        <v>57</v>
      </c>
      <c r="F1859">
        <v>1289.4100000000001</v>
      </c>
      <c r="G1859">
        <v>1465.32</v>
      </c>
      <c r="H1859">
        <v>6</v>
      </c>
      <c r="I1859">
        <v>6</v>
      </c>
      <c r="J1859">
        <v>7</v>
      </c>
      <c r="K1859">
        <v>10</v>
      </c>
      <c r="L1859">
        <v>1</v>
      </c>
      <c r="M1859">
        <v>1</v>
      </c>
      <c r="N1859" t="s">
        <v>28</v>
      </c>
      <c r="O1859">
        <v>3.19</v>
      </c>
      <c r="P1859">
        <v>3.29</v>
      </c>
      <c r="Q1859">
        <v>2.23</v>
      </c>
      <c r="R1859">
        <v>3.6</v>
      </c>
      <c r="S1859">
        <v>3.53</v>
      </c>
      <c r="T1859">
        <v>2.37</v>
      </c>
      <c r="U1859" t="str">
        <f t="shared" ref="U1859:U1922" si="29">IF(F1859&gt;G1859,"HOME STRONGER","AWAY STRONGER")</f>
        <v>AWAY STRONGER</v>
      </c>
      <c r="V1859" t="str" cm="1">
        <f t="array" ref="V1859">_xlfn.IFS(N1859="H","HOME WIN",N1859="D","DRAW",N1859="A","AWAY WIN")</f>
        <v>DRAW</v>
      </c>
    </row>
    <row r="1860" spans="1:22" x14ac:dyDescent="0.45">
      <c r="A1860" t="s">
        <v>31</v>
      </c>
      <c r="B1860" s="2">
        <v>42335</v>
      </c>
      <c r="C1860" s="1">
        <v>0.70833333333333337</v>
      </c>
      <c r="D1860" t="s">
        <v>95</v>
      </c>
      <c r="E1860" t="s">
        <v>33</v>
      </c>
      <c r="F1860">
        <v>1304.9000000000001</v>
      </c>
      <c r="G1860">
        <v>1289.4100000000001</v>
      </c>
      <c r="H1860">
        <v>7</v>
      </c>
      <c r="I1860">
        <v>10</v>
      </c>
      <c r="J1860">
        <v>4</v>
      </c>
      <c r="K1860">
        <v>7</v>
      </c>
      <c r="L1860">
        <v>1</v>
      </c>
      <c r="M1860">
        <v>0</v>
      </c>
      <c r="N1860" t="s">
        <v>23</v>
      </c>
      <c r="O1860">
        <v>2.35</v>
      </c>
      <c r="P1860">
        <v>3.24</v>
      </c>
      <c r="Q1860">
        <v>3.01</v>
      </c>
      <c r="R1860">
        <v>2.4300000000000002</v>
      </c>
      <c r="S1860">
        <v>3.4</v>
      </c>
      <c r="T1860">
        <v>3.3</v>
      </c>
      <c r="U1860" t="str">
        <f t="shared" si="29"/>
        <v>HOME STRONGER</v>
      </c>
      <c r="V1860" t="str" cm="1">
        <f t="array" ref="V1860">_xlfn.IFS(N1860="H","HOME WIN",N1860="D","DRAW",N1860="A","AWAY WIN")</f>
        <v>HOME WIN</v>
      </c>
    </row>
    <row r="1861" spans="1:22" x14ac:dyDescent="0.45">
      <c r="A1861" t="s">
        <v>61</v>
      </c>
      <c r="B1861" s="2">
        <v>42335</v>
      </c>
      <c r="C1861" s="1">
        <v>0.8125</v>
      </c>
      <c r="D1861" t="s">
        <v>85</v>
      </c>
      <c r="E1861" t="s">
        <v>63</v>
      </c>
      <c r="F1861">
        <v>1401.28</v>
      </c>
      <c r="G1861">
        <v>1364.26</v>
      </c>
      <c r="H1861">
        <v>6</v>
      </c>
      <c r="I1861">
        <v>9</v>
      </c>
      <c r="J1861">
        <v>4</v>
      </c>
      <c r="K1861">
        <v>8</v>
      </c>
      <c r="L1861">
        <v>3</v>
      </c>
      <c r="M1861">
        <v>0</v>
      </c>
      <c r="N1861" t="s">
        <v>23</v>
      </c>
      <c r="O1861">
        <v>1.74</v>
      </c>
      <c r="P1861">
        <v>3.56</v>
      </c>
      <c r="Q1861">
        <v>4.62</v>
      </c>
      <c r="R1861">
        <v>1.8</v>
      </c>
      <c r="S1861">
        <v>3.84</v>
      </c>
      <c r="T1861">
        <v>5.33</v>
      </c>
      <c r="U1861" t="str">
        <f t="shared" si="29"/>
        <v>HOME STRONGER</v>
      </c>
      <c r="V1861" t="str" cm="1">
        <f t="array" ref="V1861">_xlfn.IFS(N1861="H","HOME WIN",N1861="D","DRAW",N1861="A","AWAY WIN")</f>
        <v>HOME WIN</v>
      </c>
    </row>
    <row r="1862" spans="1:22" x14ac:dyDescent="0.45">
      <c r="A1862" t="s">
        <v>81</v>
      </c>
      <c r="B1862" s="2">
        <v>42336</v>
      </c>
      <c r="C1862" s="1">
        <v>0.39583333333333331</v>
      </c>
      <c r="D1862" t="s">
        <v>101</v>
      </c>
      <c r="E1862" t="s">
        <v>86</v>
      </c>
      <c r="F1862">
        <v>1486.73</v>
      </c>
      <c r="G1862">
        <v>1568.94</v>
      </c>
      <c r="H1862">
        <v>4</v>
      </c>
      <c r="I1862">
        <v>5</v>
      </c>
      <c r="J1862">
        <v>2</v>
      </c>
      <c r="K1862">
        <v>4</v>
      </c>
      <c r="L1862">
        <v>2</v>
      </c>
      <c r="M1862">
        <v>2</v>
      </c>
      <c r="N1862" t="s">
        <v>28</v>
      </c>
      <c r="O1862">
        <v>2.83</v>
      </c>
      <c r="P1862">
        <v>3.05</v>
      </c>
      <c r="Q1862">
        <v>2.56</v>
      </c>
      <c r="R1862">
        <v>3</v>
      </c>
      <c r="S1862">
        <v>3.32</v>
      </c>
      <c r="T1862">
        <v>2.8</v>
      </c>
      <c r="U1862" t="str">
        <f t="shared" si="29"/>
        <v>AWAY STRONGER</v>
      </c>
      <c r="V1862" t="str" cm="1">
        <f t="array" ref="V1862">_xlfn.IFS(N1862="H","HOME WIN",N1862="D","DRAW",N1862="A","AWAY WIN")</f>
        <v>DRAW</v>
      </c>
    </row>
    <row r="1863" spans="1:22" x14ac:dyDescent="0.45">
      <c r="A1863" t="s">
        <v>35</v>
      </c>
      <c r="B1863" s="2">
        <v>42336</v>
      </c>
      <c r="C1863" s="1">
        <v>0.625</v>
      </c>
      <c r="D1863" t="s">
        <v>37</v>
      </c>
      <c r="E1863" t="s">
        <v>46</v>
      </c>
      <c r="F1863">
        <v>1509.09</v>
      </c>
      <c r="G1863">
        <v>1398.9</v>
      </c>
      <c r="H1863">
        <v>6</v>
      </c>
      <c r="I1863">
        <v>9</v>
      </c>
      <c r="J1863">
        <v>6</v>
      </c>
      <c r="K1863">
        <v>7</v>
      </c>
      <c r="L1863">
        <v>0</v>
      </c>
      <c r="M1863">
        <v>0</v>
      </c>
      <c r="N1863" t="s">
        <v>28</v>
      </c>
      <c r="O1863">
        <v>1.47</v>
      </c>
      <c r="P1863">
        <v>4.3499999999999996</v>
      </c>
      <c r="Q1863">
        <v>6.41</v>
      </c>
      <c r="R1863">
        <v>1.6</v>
      </c>
      <c r="S1863">
        <v>4.9000000000000004</v>
      </c>
      <c r="T1863">
        <v>7.58</v>
      </c>
      <c r="U1863" t="str">
        <f t="shared" si="29"/>
        <v>HOME STRONGER</v>
      </c>
      <c r="V1863" t="str" cm="1">
        <f t="array" ref="V1863">_xlfn.IFS(N1863="H","HOME WIN",N1863="D","DRAW",N1863="A","AWAY WIN")</f>
        <v>DRAW</v>
      </c>
    </row>
    <row r="1864" spans="1:22" x14ac:dyDescent="0.45">
      <c r="A1864" t="s">
        <v>61</v>
      </c>
      <c r="B1864" s="2">
        <v>42337</v>
      </c>
      <c r="C1864" s="1">
        <v>0.60416666666666663</v>
      </c>
      <c r="D1864" t="s">
        <v>64</v>
      </c>
      <c r="E1864" t="s">
        <v>62</v>
      </c>
      <c r="F1864">
        <v>1336.83</v>
      </c>
      <c r="G1864">
        <v>1536.93</v>
      </c>
      <c r="H1864">
        <v>4</v>
      </c>
      <c r="I1864">
        <v>6</v>
      </c>
      <c r="J1864">
        <v>4</v>
      </c>
      <c r="K1864">
        <v>7</v>
      </c>
      <c r="L1864">
        <v>2</v>
      </c>
      <c r="M1864">
        <v>2</v>
      </c>
      <c r="N1864" t="s">
        <v>28</v>
      </c>
      <c r="O1864">
        <v>5.44</v>
      </c>
      <c r="P1864">
        <v>3.83</v>
      </c>
      <c r="Q1864">
        <v>1.6</v>
      </c>
      <c r="R1864">
        <v>6.03</v>
      </c>
      <c r="S1864">
        <v>4.25</v>
      </c>
      <c r="T1864">
        <v>1.7</v>
      </c>
      <c r="U1864" t="str">
        <f t="shared" si="29"/>
        <v>AWAY STRONGER</v>
      </c>
      <c r="V1864" t="str" cm="1">
        <f t="array" ref="V1864">_xlfn.IFS(N1864="H","HOME WIN",N1864="D","DRAW",N1864="A","AWAY WIN")</f>
        <v>DRAW</v>
      </c>
    </row>
    <row r="1865" spans="1:22" x14ac:dyDescent="0.45">
      <c r="A1865" t="s">
        <v>31</v>
      </c>
      <c r="B1865" s="2">
        <v>42337</v>
      </c>
      <c r="C1865" s="1">
        <v>0.625</v>
      </c>
      <c r="D1865" t="s">
        <v>57</v>
      </c>
      <c r="E1865" t="s">
        <v>68</v>
      </c>
      <c r="F1865">
        <v>1465.32</v>
      </c>
      <c r="G1865">
        <v>1445.91</v>
      </c>
      <c r="H1865">
        <v>7</v>
      </c>
      <c r="I1865">
        <v>11</v>
      </c>
      <c r="J1865">
        <v>6</v>
      </c>
      <c r="K1865">
        <v>7</v>
      </c>
      <c r="L1865">
        <v>0</v>
      </c>
      <c r="M1865">
        <v>2</v>
      </c>
      <c r="N1865" t="s">
        <v>34</v>
      </c>
      <c r="O1865">
        <v>2.15</v>
      </c>
      <c r="P1865">
        <v>3.3</v>
      </c>
      <c r="Q1865">
        <v>3.33</v>
      </c>
      <c r="R1865">
        <v>2.25</v>
      </c>
      <c r="S1865">
        <v>3.42</v>
      </c>
      <c r="T1865">
        <v>3.6</v>
      </c>
      <c r="U1865" t="str">
        <f t="shared" si="29"/>
        <v>HOME STRONGER</v>
      </c>
      <c r="V1865" t="str" cm="1">
        <f t="array" ref="V1865">_xlfn.IFS(N1865="H","HOME WIN",N1865="D","DRAW",N1865="A","AWAY WIN")</f>
        <v>AWAY WIN</v>
      </c>
    </row>
    <row r="1866" spans="1:22" x14ac:dyDescent="0.45">
      <c r="A1866" t="s">
        <v>61</v>
      </c>
      <c r="B1866" s="2">
        <v>42337</v>
      </c>
      <c r="C1866" s="1">
        <v>0.70833333333333337</v>
      </c>
      <c r="D1866" t="s">
        <v>77</v>
      </c>
      <c r="E1866" t="s">
        <v>90</v>
      </c>
      <c r="F1866">
        <v>1424.02</v>
      </c>
      <c r="G1866">
        <v>1399.14</v>
      </c>
      <c r="H1866">
        <v>5</v>
      </c>
      <c r="I1866">
        <v>7</v>
      </c>
      <c r="J1866">
        <v>6</v>
      </c>
      <c r="K1866">
        <v>7</v>
      </c>
      <c r="L1866">
        <v>1</v>
      </c>
      <c r="M1866">
        <v>2</v>
      </c>
      <c r="N1866" t="s">
        <v>34</v>
      </c>
      <c r="O1866">
        <v>2.12</v>
      </c>
      <c r="P1866">
        <v>3.23</v>
      </c>
      <c r="Q1866">
        <v>3.42</v>
      </c>
      <c r="R1866">
        <v>2.25</v>
      </c>
      <c r="S1866">
        <v>3.55</v>
      </c>
      <c r="T1866">
        <v>3.66</v>
      </c>
      <c r="U1866" t="str">
        <f t="shared" si="29"/>
        <v>HOME STRONGER</v>
      </c>
      <c r="V1866" t="str" cm="1">
        <f t="array" ref="V1866">_xlfn.IFS(N1866="H","HOME WIN",N1866="D","DRAW",N1866="A","AWAY WIN")</f>
        <v>AWAY WIN</v>
      </c>
    </row>
    <row r="1867" spans="1:22" x14ac:dyDescent="0.45">
      <c r="A1867" t="s">
        <v>31</v>
      </c>
      <c r="B1867" s="2">
        <v>42338</v>
      </c>
      <c r="C1867" s="1">
        <v>0.75</v>
      </c>
      <c r="D1867" t="s">
        <v>44</v>
      </c>
      <c r="E1867" t="s">
        <v>45</v>
      </c>
      <c r="F1867">
        <v>1362.99</v>
      </c>
      <c r="G1867">
        <v>1361.32</v>
      </c>
      <c r="H1867">
        <v>2</v>
      </c>
      <c r="I1867">
        <v>5</v>
      </c>
      <c r="J1867">
        <v>4</v>
      </c>
      <c r="K1867">
        <v>4</v>
      </c>
      <c r="L1867">
        <v>2</v>
      </c>
      <c r="M1867">
        <v>1</v>
      </c>
      <c r="N1867" t="s">
        <v>23</v>
      </c>
      <c r="O1867">
        <v>2.17</v>
      </c>
      <c r="P1867">
        <v>3.55</v>
      </c>
      <c r="Q1867">
        <v>3.1</v>
      </c>
      <c r="R1867">
        <v>2.2999999999999998</v>
      </c>
      <c r="S1867">
        <v>3.82</v>
      </c>
      <c r="T1867">
        <v>3.35</v>
      </c>
      <c r="U1867" t="str">
        <f t="shared" si="29"/>
        <v>HOME STRONGER</v>
      </c>
      <c r="V1867" t="str" cm="1">
        <f t="array" ref="V1867">_xlfn.IFS(N1867="H","HOME WIN",N1867="D","DRAW",N1867="A","AWAY WIN")</f>
        <v>HOME WIN</v>
      </c>
    </row>
    <row r="1868" spans="1:22" x14ac:dyDescent="0.45">
      <c r="A1868" t="s">
        <v>81</v>
      </c>
      <c r="B1868" s="2">
        <v>42342</v>
      </c>
      <c r="C1868" s="1">
        <v>0.47916666666666669</v>
      </c>
      <c r="D1868" t="s">
        <v>82</v>
      </c>
      <c r="E1868" t="s">
        <v>83</v>
      </c>
      <c r="F1868">
        <v>1775.07</v>
      </c>
      <c r="G1868">
        <v>1612.33</v>
      </c>
      <c r="H1868">
        <v>4</v>
      </c>
      <c r="I1868">
        <v>8</v>
      </c>
      <c r="J1868">
        <v>4</v>
      </c>
      <c r="K1868">
        <v>7</v>
      </c>
      <c r="L1868">
        <v>1</v>
      </c>
      <c r="M1868">
        <v>1</v>
      </c>
      <c r="N1868" t="s">
        <v>28</v>
      </c>
      <c r="O1868">
        <v>1.55</v>
      </c>
      <c r="P1868">
        <v>3.73</v>
      </c>
      <c r="Q1868">
        <v>6.26</v>
      </c>
      <c r="R1868">
        <v>1.63</v>
      </c>
      <c r="S1868">
        <v>4.25</v>
      </c>
      <c r="T1868">
        <v>7.2</v>
      </c>
      <c r="U1868" t="str">
        <f t="shared" si="29"/>
        <v>HOME STRONGER</v>
      </c>
      <c r="V1868" t="str" cm="1">
        <f t="array" ref="V1868">_xlfn.IFS(N1868="H","HOME WIN",N1868="D","DRAW",N1868="A","AWAY WIN")</f>
        <v>DRAW</v>
      </c>
    </row>
    <row r="1869" spans="1:22" x14ac:dyDescent="0.45">
      <c r="A1869" t="s">
        <v>31</v>
      </c>
      <c r="B1869" s="2">
        <v>42342</v>
      </c>
      <c r="C1869" s="1">
        <v>0.54166666666666663</v>
      </c>
      <c r="D1869" t="s">
        <v>56</v>
      </c>
      <c r="E1869" t="s">
        <v>44</v>
      </c>
      <c r="F1869">
        <v>1350.66</v>
      </c>
      <c r="G1869">
        <v>1370.28</v>
      </c>
      <c r="H1869">
        <v>0</v>
      </c>
      <c r="I1869">
        <v>3</v>
      </c>
      <c r="J1869">
        <v>5</v>
      </c>
      <c r="K1869">
        <v>8</v>
      </c>
      <c r="L1869">
        <v>1</v>
      </c>
      <c r="M1869">
        <v>2</v>
      </c>
      <c r="N1869" t="s">
        <v>34</v>
      </c>
      <c r="O1869">
        <v>1.91</v>
      </c>
      <c r="P1869">
        <v>3.46</v>
      </c>
      <c r="Q1869">
        <v>3.94</v>
      </c>
      <c r="R1869">
        <v>2.1</v>
      </c>
      <c r="S1869">
        <v>3.7</v>
      </c>
      <c r="T1869">
        <v>5</v>
      </c>
      <c r="U1869" t="str">
        <f t="shared" si="29"/>
        <v>AWAY STRONGER</v>
      </c>
      <c r="V1869" t="str" cm="1">
        <f t="array" ref="V1869">_xlfn.IFS(N1869="H","HOME WIN",N1869="D","DRAW",N1869="A","AWAY WIN")</f>
        <v>AWAY WIN</v>
      </c>
    </row>
    <row r="1870" spans="1:22" x14ac:dyDescent="0.45">
      <c r="A1870" t="s">
        <v>41</v>
      </c>
      <c r="B1870" s="2">
        <v>42342</v>
      </c>
      <c r="C1870" s="1">
        <v>0.58333333333333337</v>
      </c>
      <c r="D1870" t="s">
        <v>87</v>
      </c>
      <c r="E1870" t="s">
        <v>52</v>
      </c>
      <c r="F1870">
        <v>1270.42</v>
      </c>
      <c r="G1870">
        <v>1362.16</v>
      </c>
      <c r="H1870">
        <v>6</v>
      </c>
      <c r="I1870">
        <v>6</v>
      </c>
      <c r="J1870">
        <v>3</v>
      </c>
      <c r="K1870">
        <v>4</v>
      </c>
      <c r="L1870">
        <v>1</v>
      </c>
      <c r="M1870">
        <v>2</v>
      </c>
      <c r="N1870" t="s">
        <v>34</v>
      </c>
      <c r="O1870">
        <v>2.67</v>
      </c>
      <c r="P1870">
        <v>3.19</v>
      </c>
      <c r="Q1870">
        <v>2.61</v>
      </c>
      <c r="R1870">
        <v>2.81</v>
      </c>
      <c r="S1870">
        <v>3.35</v>
      </c>
      <c r="T1870">
        <v>2.72</v>
      </c>
      <c r="U1870" t="str">
        <f t="shared" si="29"/>
        <v>AWAY STRONGER</v>
      </c>
      <c r="V1870" t="str" cm="1">
        <f t="array" ref="V1870">_xlfn.IFS(N1870="H","HOME WIN",N1870="D","DRAW",N1870="A","AWAY WIN")</f>
        <v>AWAY WIN</v>
      </c>
    </row>
    <row r="1871" spans="1:22" x14ac:dyDescent="0.45">
      <c r="A1871" t="s">
        <v>20</v>
      </c>
      <c r="B1871" s="2">
        <v>42342</v>
      </c>
      <c r="C1871" s="1">
        <v>0.60416666666666663</v>
      </c>
      <c r="D1871" t="s">
        <v>48</v>
      </c>
      <c r="E1871" t="s">
        <v>29</v>
      </c>
      <c r="F1871">
        <v>1334.3</v>
      </c>
      <c r="G1871">
        <v>1373.53</v>
      </c>
      <c r="H1871">
        <v>3</v>
      </c>
      <c r="I1871">
        <v>7</v>
      </c>
      <c r="J1871">
        <v>9</v>
      </c>
      <c r="K1871">
        <v>13</v>
      </c>
      <c r="L1871">
        <v>1</v>
      </c>
      <c r="M1871">
        <v>1</v>
      </c>
      <c r="N1871" t="s">
        <v>28</v>
      </c>
      <c r="O1871">
        <v>2</v>
      </c>
      <c r="P1871">
        <v>3.46</v>
      </c>
      <c r="Q1871">
        <v>3.57</v>
      </c>
      <c r="R1871">
        <v>2.1</v>
      </c>
      <c r="S1871">
        <v>3.73</v>
      </c>
      <c r="T1871">
        <v>3.93</v>
      </c>
      <c r="U1871" t="str">
        <f t="shared" si="29"/>
        <v>AWAY STRONGER</v>
      </c>
      <c r="V1871" t="str" cm="1">
        <f t="array" ref="V1871">_xlfn.IFS(N1871="H","HOME WIN",N1871="D","DRAW",N1871="A","AWAY WIN")</f>
        <v>DRAW</v>
      </c>
    </row>
    <row r="1872" spans="1:22" x14ac:dyDescent="0.45">
      <c r="A1872" t="s">
        <v>31</v>
      </c>
      <c r="B1872" s="2">
        <v>42342</v>
      </c>
      <c r="C1872" s="1">
        <v>0.66666666666666663</v>
      </c>
      <c r="D1872" t="s">
        <v>68</v>
      </c>
      <c r="E1872" t="s">
        <v>55</v>
      </c>
      <c r="F1872">
        <v>1462.49</v>
      </c>
      <c r="G1872">
        <v>1514.75</v>
      </c>
      <c r="H1872">
        <v>6</v>
      </c>
      <c r="I1872">
        <v>9</v>
      </c>
      <c r="J1872">
        <v>1</v>
      </c>
      <c r="K1872">
        <v>7</v>
      </c>
      <c r="L1872">
        <v>1</v>
      </c>
      <c r="M1872">
        <v>2</v>
      </c>
      <c r="N1872" t="s">
        <v>34</v>
      </c>
      <c r="O1872">
        <v>3.08</v>
      </c>
      <c r="P1872">
        <v>3.3</v>
      </c>
      <c r="Q1872">
        <v>2.2799999999999998</v>
      </c>
      <c r="R1872">
        <v>3.42</v>
      </c>
      <c r="S1872">
        <v>3.5</v>
      </c>
      <c r="T1872">
        <v>2.62</v>
      </c>
      <c r="U1872" t="str">
        <f t="shared" si="29"/>
        <v>AWAY STRONGER</v>
      </c>
      <c r="V1872" t="str" cm="1">
        <f t="array" ref="V1872">_xlfn.IFS(N1872="H","HOME WIN",N1872="D","DRAW",N1872="A","AWAY WIN")</f>
        <v>AWAY WIN</v>
      </c>
    </row>
    <row r="1873" spans="1:22" x14ac:dyDescent="0.45">
      <c r="A1873" t="s">
        <v>41</v>
      </c>
      <c r="B1873" s="2">
        <v>42342</v>
      </c>
      <c r="C1873" s="1">
        <v>0.6875</v>
      </c>
      <c r="D1873" t="s">
        <v>53</v>
      </c>
      <c r="E1873" t="s">
        <v>43</v>
      </c>
      <c r="F1873">
        <v>1485.02</v>
      </c>
      <c r="G1873">
        <v>1305.69</v>
      </c>
      <c r="H1873">
        <v>4</v>
      </c>
      <c r="I1873">
        <v>8</v>
      </c>
      <c r="J1873">
        <v>4</v>
      </c>
      <c r="K1873">
        <v>5</v>
      </c>
      <c r="L1873">
        <v>3</v>
      </c>
      <c r="M1873">
        <v>1</v>
      </c>
      <c r="N1873" t="s">
        <v>23</v>
      </c>
      <c r="O1873">
        <v>1.42</v>
      </c>
      <c r="P1873">
        <v>4.3600000000000003</v>
      </c>
      <c r="Q1873">
        <v>7.36</v>
      </c>
      <c r="R1873">
        <v>1.5</v>
      </c>
      <c r="S1873">
        <v>4.8099999999999996</v>
      </c>
      <c r="T1873">
        <v>8.57</v>
      </c>
      <c r="U1873" t="str">
        <f t="shared" si="29"/>
        <v>HOME STRONGER</v>
      </c>
      <c r="V1873" t="str" cm="1">
        <f t="array" ref="V1873">_xlfn.IFS(N1873="H","HOME WIN",N1873="D","DRAW",N1873="A","AWAY WIN")</f>
        <v>HOME WIN</v>
      </c>
    </row>
    <row r="1874" spans="1:22" x14ac:dyDescent="0.45">
      <c r="A1874" t="s">
        <v>20</v>
      </c>
      <c r="B1874" s="2">
        <v>42342</v>
      </c>
      <c r="C1874" s="1">
        <v>0.70833333333333337</v>
      </c>
      <c r="D1874" t="s">
        <v>24</v>
      </c>
      <c r="E1874" t="s">
        <v>30</v>
      </c>
      <c r="F1874">
        <v>1276.56</v>
      </c>
      <c r="G1874">
        <v>1553.22</v>
      </c>
      <c r="H1874">
        <v>0</v>
      </c>
      <c r="I1874">
        <v>3</v>
      </c>
      <c r="J1874">
        <v>5</v>
      </c>
      <c r="K1874">
        <v>8</v>
      </c>
      <c r="L1874">
        <v>0</v>
      </c>
      <c r="M1874">
        <v>6</v>
      </c>
      <c r="N1874" t="s">
        <v>34</v>
      </c>
      <c r="O1874">
        <v>3.06</v>
      </c>
      <c r="P1874">
        <v>3.4</v>
      </c>
      <c r="Q1874">
        <v>2.2400000000000002</v>
      </c>
      <c r="R1874">
        <v>3.3</v>
      </c>
      <c r="S1874">
        <v>3.7</v>
      </c>
      <c r="T1874">
        <v>2.38</v>
      </c>
      <c r="U1874" t="str">
        <f t="shared" si="29"/>
        <v>AWAY STRONGER</v>
      </c>
      <c r="V1874" t="str" cm="1">
        <f t="array" ref="V1874">_xlfn.IFS(N1874="H","HOME WIN",N1874="D","DRAW",N1874="A","AWAY WIN")</f>
        <v>AWAY WIN</v>
      </c>
    </row>
    <row r="1875" spans="1:22" x14ac:dyDescent="0.45">
      <c r="A1875" t="s">
        <v>20</v>
      </c>
      <c r="B1875" s="2">
        <v>42342</v>
      </c>
      <c r="C1875" s="1">
        <v>0.70833333333333337</v>
      </c>
      <c r="D1875" t="s">
        <v>88</v>
      </c>
      <c r="E1875" t="s">
        <v>104</v>
      </c>
      <c r="F1875">
        <v>1210.6199999999999</v>
      </c>
      <c r="G1875">
        <v>1168.54</v>
      </c>
      <c r="H1875">
        <v>5</v>
      </c>
      <c r="I1875">
        <v>5</v>
      </c>
      <c r="J1875">
        <v>3</v>
      </c>
      <c r="K1875">
        <v>3</v>
      </c>
      <c r="L1875">
        <v>2</v>
      </c>
      <c r="M1875">
        <v>1</v>
      </c>
      <c r="N1875" t="s">
        <v>23</v>
      </c>
      <c r="O1875">
        <v>2.17</v>
      </c>
      <c r="P1875">
        <v>3.43</v>
      </c>
      <c r="Q1875">
        <v>3.16</v>
      </c>
      <c r="R1875">
        <v>2.3199999999999998</v>
      </c>
      <c r="S1875">
        <v>3.66</v>
      </c>
      <c r="T1875">
        <v>3.39</v>
      </c>
      <c r="U1875" t="str">
        <f t="shared" si="29"/>
        <v>HOME STRONGER</v>
      </c>
      <c r="V1875" t="str" cm="1">
        <f t="array" ref="V1875">_xlfn.IFS(N1875="H","HOME WIN",N1875="D","DRAW",N1875="A","AWAY WIN")</f>
        <v>HOME WIN</v>
      </c>
    </row>
    <row r="1876" spans="1:22" x14ac:dyDescent="0.45">
      <c r="A1876" t="s">
        <v>20</v>
      </c>
      <c r="B1876" s="2">
        <v>42342</v>
      </c>
      <c r="C1876" s="1">
        <v>0.70833333333333337</v>
      </c>
      <c r="D1876" t="s">
        <v>59</v>
      </c>
      <c r="E1876" t="s">
        <v>49</v>
      </c>
      <c r="F1876">
        <v>1391.37</v>
      </c>
      <c r="G1876">
        <v>1276.17</v>
      </c>
      <c r="H1876">
        <v>6</v>
      </c>
      <c r="I1876">
        <v>7</v>
      </c>
      <c r="J1876">
        <v>4</v>
      </c>
      <c r="K1876">
        <v>5</v>
      </c>
      <c r="L1876">
        <v>3</v>
      </c>
      <c r="M1876">
        <v>1</v>
      </c>
      <c r="N1876" t="s">
        <v>23</v>
      </c>
      <c r="O1876">
        <v>1.86</v>
      </c>
      <c r="P1876">
        <v>3.44</v>
      </c>
      <c r="Q1876">
        <v>4.17</v>
      </c>
      <c r="R1876">
        <v>1.98</v>
      </c>
      <c r="S1876">
        <v>3.64</v>
      </c>
      <c r="T1876">
        <v>4.5999999999999996</v>
      </c>
      <c r="U1876" t="str">
        <f t="shared" si="29"/>
        <v>HOME STRONGER</v>
      </c>
      <c r="V1876" t="str" cm="1">
        <f t="array" ref="V1876">_xlfn.IFS(N1876="H","HOME WIN",N1876="D","DRAW",N1876="A","AWAY WIN")</f>
        <v>HOME WIN</v>
      </c>
    </row>
    <row r="1877" spans="1:22" x14ac:dyDescent="0.45">
      <c r="A1877" t="s">
        <v>20</v>
      </c>
      <c r="B1877" s="2">
        <v>42343</v>
      </c>
      <c r="C1877" s="1">
        <v>0.70833333333333337</v>
      </c>
      <c r="D1877" t="s">
        <v>103</v>
      </c>
      <c r="E1877" t="s">
        <v>30</v>
      </c>
      <c r="F1877">
        <v>1174.92</v>
      </c>
      <c r="G1877">
        <v>1553.22</v>
      </c>
      <c r="H1877">
        <v>2</v>
      </c>
      <c r="I1877">
        <v>2</v>
      </c>
      <c r="J1877">
        <v>5</v>
      </c>
      <c r="K1877">
        <v>8</v>
      </c>
      <c r="L1877">
        <v>3</v>
      </c>
      <c r="M1877">
        <v>2</v>
      </c>
      <c r="N1877" t="s">
        <v>23</v>
      </c>
      <c r="O1877">
        <v>6.52</v>
      </c>
      <c r="P1877">
        <v>4.4800000000000004</v>
      </c>
      <c r="Q1877">
        <v>1.45</v>
      </c>
      <c r="R1877">
        <v>8</v>
      </c>
      <c r="S1877">
        <v>4.8</v>
      </c>
      <c r="T1877">
        <v>1.52</v>
      </c>
      <c r="U1877" t="str">
        <f t="shared" si="29"/>
        <v>AWAY STRONGER</v>
      </c>
      <c r="V1877" t="str" cm="1">
        <f t="array" ref="V1877">_xlfn.IFS(N1877="H","HOME WIN",N1877="D","DRAW",N1877="A","AWAY WIN")</f>
        <v>HOME WIN</v>
      </c>
    </row>
    <row r="1878" spans="1:22" x14ac:dyDescent="0.45">
      <c r="A1878" t="s">
        <v>20</v>
      </c>
      <c r="B1878" s="2">
        <v>42343</v>
      </c>
      <c r="C1878" s="1">
        <v>0.70833333333333337</v>
      </c>
      <c r="D1878" t="s">
        <v>49</v>
      </c>
      <c r="E1878" t="s">
        <v>40</v>
      </c>
      <c r="F1878">
        <v>1276.17</v>
      </c>
      <c r="G1878">
        <v>1368.29</v>
      </c>
      <c r="H1878">
        <v>3</v>
      </c>
      <c r="I1878">
        <v>4</v>
      </c>
      <c r="J1878">
        <v>9</v>
      </c>
      <c r="K1878">
        <v>11</v>
      </c>
      <c r="L1878">
        <v>4</v>
      </c>
      <c r="M1878">
        <v>5</v>
      </c>
      <c r="N1878" t="s">
        <v>34</v>
      </c>
      <c r="O1878">
        <v>2.14</v>
      </c>
      <c r="P1878">
        <v>3.44</v>
      </c>
      <c r="Q1878">
        <v>3.24</v>
      </c>
      <c r="R1878">
        <v>2.2999999999999998</v>
      </c>
      <c r="S1878">
        <v>3.6</v>
      </c>
      <c r="T1878">
        <v>3.62</v>
      </c>
      <c r="U1878" t="str">
        <f t="shared" si="29"/>
        <v>AWAY STRONGER</v>
      </c>
      <c r="V1878" t="str" cm="1">
        <f t="array" ref="V1878">_xlfn.IFS(N1878="H","HOME WIN",N1878="D","DRAW",N1878="A","AWAY WIN")</f>
        <v>AWAY WIN</v>
      </c>
    </row>
    <row r="1879" spans="1:22" x14ac:dyDescent="0.45">
      <c r="A1879" t="s">
        <v>41</v>
      </c>
      <c r="B1879" s="2">
        <v>42345</v>
      </c>
      <c r="C1879" s="1">
        <v>0.6875</v>
      </c>
      <c r="D1879" t="s">
        <v>53</v>
      </c>
      <c r="E1879" t="s">
        <v>71</v>
      </c>
      <c r="F1879">
        <v>1485.02</v>
      </c>
      <c r="G1879">
        <v>1269.44</v>
      </c>
      <c r="H1879">
        <v>4</v>
      </c>
      <c r="I1879">
        <v>10</v>
      </c>
      <c r="J1879">
        <v>6</v>
      </c>
      <c r="K1879">
        <v>9</v>
      </c>
      <c r="L1879">
        <v>4</v>
      </c>
      <c r="M1879">
        <v>1</v>
      </c>
      <c r="N1879" t="s">
        <v>23</v>
      </c>
      <c r="O1879">
        <v>1.52</v>
      </c>
      <c r="P1879">
        <v>4.18</v>
      </c>
      <c r="Q1879">
        <v>5.92</v>
      </c>
      <c r="R1879">
        <v>1.55</v>
      </c>
      <c r="S1879">
        <v>4.7</v>
      </c>
      <c r="T1879">
        <v>6.6</v>
      </c>
      <c r="U1879" t="str">
        <f t="shared" si="29"/>
        <v>HOME STRONGER</v>
      </c>
      <c r="V1879" t="str" cm="1">
        <f t="array" ref="V1879">_xlfn.IFS(N1879="H","HOME WIN",N1879="D","DRAW",N1879="A","AWAY WIN")</f>
        <v>HOME WIN</v>
      </c>
    </row>
    <row r="1880" spans="1:22" x14ac:dyDescent="0.45">
      <c r="A1880" t="s">
        <v>20</v>
      </c>
      <c r="B1880" s="2">
        <v>42345</v>
      </c>
      <c r="C1880" s="1">
        <v>0.70833333333333337</v>
      </c>
      <c r="D1880" t="s">
        <v>49</v>
      </c>
      <c r="E1880" t="s">
        <v>88</v>
      </c>
      <c r="F1880">
        <v>1276.17</v>
      </c>
      <c r="G1880">
        <v>1210.6199999999999</v>
      </c>
      <c r="H1880">
        <v>0</v>
      </c>
      <c r="I1880">
        <v>4</v>
      </c>
      <c r="J1880">
        <v>7</v>
      </c>
      <c r="K1880">
        <v>8</v>
      </c>
      <c r="L1880">
        <v>2</v>
      </c>
      <c r="M1880">
        <v>1</v>
      </c>
      <c r="N1880" t="s">
        <v>23</v>
      </c>
      <c r="O1880">
        <v>1.78</v>
      </c>
      <c r="P1880">
        <v>3.73</v>
      </c>
      <c r="Q1880">
        <v>4.22</v>
      </c>
      <c r="R1880">
        <v>1.86</v>
      </c>
      <c r="S1880">
        <v>4.0199999999999996</v>
      </c>
      <c r="T1880">
        <v>4.5</v>
      </c>
      <c r="U1880" t="str">
        <f t="shared" si="29"/>
        <v>HOME STRONGER</v>
      </c>
      <c r="V1880" t="str" cm="1">
        <f t="array" ref="V1880">_xlfn.IFS(N1880="H","HOME WIN",N1880="D","DRAW",N1880="A","AWAY WIN")</f>
        <v>HOME WIN</v>
      </c>
    </row>
    <row r="1881" spans="1:22" x14ac:dyDescent="0.45">
      <c r="A1881" t="s">
        <v>20</v>
      </c>
      <c r="B1881" s="2">
        <v>42345</v>
      </c>
      <c r="C1881" s="1">
        <v>0.79166666666666663</v>
      </c>
      <c r="D1881" t="s">
        <v>29</v>
      </c>
      <c r="E1881" t="s">
        <v>58</v>
      </c>
      <c r="F1881">
        <v>1373.53</v>
      </c>
      <c r="G1881">
        <v>1452.85</v>
      </c>
      <c r="H1881">
        <v>7</v>
      </c>
      <c r="I1881">
        <v>11</v>
      </c>
      <c r="J1881">
        <v>5</v>
      </c>
      <c r="K1881">
        <v>11</v>
      </c>
      <c r="L1881">
        <v>1</v>
      </c>
      <c r="M1881">
        <v>2</v>
      </c>
      <c r="N1881" t="s">
        <v>34</v>
      </c>
      <c r="O1881">
        <v>2.54</v>
      </c>
      <c r="P1881">
        <v>3.42</v>
      </c>
      <c r="Q1881">
        <v>2.65</v>
      </c>
      <c r="R1881">
        <v>2.8</v>
      </c>
      <c r="S1881">
        <v>3.65</v>
      </c>
      <c r="T1881">
        <v>2.85</v>
      </c>
      <c r="U1881" t="str">
        <f t="shared" si="29"/>
        <v>AWAY STRONGER</v>
      </c>
      <c r="V1881" t="str" cm="1">
        <f t="array" ref="V1881">_xlfn.IFS(N1881="H","HOME WIN",N1881="D","DRAW",N1881="A","AWAY WIN")</f>
        <v>AWAY WIN</v>
      </c>
    </row>
    <row r="1882" spans="1:22" x14ac:dyDescent="0.45">
      <c r="A1882" t="s">
        <v>41</v>
      </c>
      <c r="B1882" s="2">
        <v>42346</v>
      </c>
      <c r="C1882" s="1">
        <v>0.75</v>
      </c>
      <c r="D1882" t="s">
        <v>43</v>
      </c>
      <c r="E1882" t="s">
        <v>51</v>
      </c>
      <c r="F1882">
        <v>1305.69</v>
      </c>
      <c r="G1882">
        <v>1450.29</v>
      </c>
      <c r="H1882">
        <v>4</v>
      </c>
      <c r="I1882">
        <v>5</v>
      </c>
      <c r="J1882">
        <v>7</v>
      </c>
      <c r="K1882">
        <v>10</v>
      </c>
      <c r="L1882">
        <v>2</v>
      </c>
      <c r="M1882">
        <v>3</v>
      </c>
      <c r="N1882" t="s">
        <v>34</v>
      </c>
      <c r="O1882">
        <v>4.3499999999999996</v>
      </c>
      <c r="P1882">
        <v>3.6</v>
      </c>
      <c r="Q1882">
        <v>1.79</v>
      </c>
      <c r="R1882">
        <v>4.9800000000000004</v>
      </c>
      <c r="S1882">
        <v>3.88</v>
      </c>
      <c r="T1882">
        <v>1.93</v>
      </c>
      <c r="U1882" t="str">
        <f t="shared" si="29"/>
        <v>AWAY STRONGER</v>
      </c>
      <c r="V1882" t="str" cm="1">
        <f t="array" ref="V1882">_xlfn.IFS(N1882="H","HOME WIN",N1882="D","DRAW",N1882="A","AWAY WIN")</f>
        <v>AWAY WIN</v>
      </c>
    </row>
    <row r="1883" spans="1:22" x14ac:dyDescent="0.45">
      <c r="A1883" t="s">
        <v>35</v>
      </c>
      <c r="B1883" s="2">
        <v>42346</v>
      </c>
      <c r="C1883" s="1">
        <v>0.8125</v>
      </c>
      <c r="D1883" t="s">
        <v>100</v>
      </c>
      <c r="E1883" t="s">
        <v>46</v>
      </c>
      <c r="F1883">
        <v>1458.49</v>
      </c>
      <c r="G1883">
        <v>1391.98</v>
      </c>
      <c r="H1883">
        <v>3</v>
      </c>
      <c r="I1883">
        <v>6</v>
      </c>
      <c r="J1883">
        <v>4</v>
      </c>
      <c r="K1883">
        <v>7</v>
      </c>
      <c r="L1883">
        <v>3</v>
      </c>
      <c r="M1883">
        <v>1</v>
      </c>
      <c r="N1883" t="s">
        <v>23</v>
      </c>
      <c r="O1883">
        <v>2.17</v>
      </c>
      <c r="P1883">
        <v>3.48</v>
      </c>
      <c r="Q1883">
        <v>3.08</v>
      </c>
      <c r="R1883">
        <v>2.5499999999999998</v>
      </c>
      <c r="S1883">
        <v>3.69</v>
      </c>
      <c r="T1883">
        <v>3.35</v>
      </c>
      <c r="U1883" t="str">
        <f t="shared" si="29"/>
        <v>HOME STRONGER</v>
      </c>
      <c r="V1883" t="str" cm="1">
        <f t="array" ref="V1883">_xlfn.IFS(N1883="H","HOME WIN",N1883="D","DRAW",N1883="A","AWAY WIN")</f>
        <v>HOME WIN</v>
      </c>
    </row>
    <row r="1884" spans="1:22" x14ac:dyDescent="0.45">
      <c r="A1884" t="s">
        <v>41</v>
      </c>
      <c r="B1884" s="2">
        <v>42347</v>
      </c>
      <c r="C1884" s="1">
        <v>0.625</v>
      </c>
      <c r="D1884" t="s">
        <v>97</v>
      </c>
      <c r="E1884" t="s">
        <v>53</v>
      </c>
      <c r="F1884">
        <v>1261.3599999999999</v>
      </c>
      <c r="G1884">
        <v>1485.02</v>
      </c>
      <c r="H1884">
        <v>3</v>
      </c>
      <c r="I1884">
        <v>9</v>
      </c>
      <c r="J1884">
        <v>7</v>
      </c>
      <c r="K1884">
        <v>10</v>
      </c>
      <c r="L1884">
        <v>2</v>
      </c>
      <c r="M1884">
        <v>4</v>
      </c>
      <c r="N1884" t="s">
        <v>34</v>
      </c>
      <c r="O1884">
        <v>4.83</v>
      </c>
      <c r="P1884">
        <v>3.86</v>
      </c>
      <c r="Q1884">
        <v>1.66</v>
      </c>
      <c r="R1884">
        <v>5.34</v>
      </c>
      <c r="S1884">
        <v>4.25</v>
      </c>
      <c r="T1884">
        <v>1.71</v>
      </c>
      <c r="U1884" t="str">
        <f t="shared" si="29"/>
        <v>AWAY STRONGER</v>
      </c>
      <c r="V1884" t="str" cm="1">
        <f t="array" ref="V1884">_xlfn.IFS(N1884="H","HOME WIN",N1884="D","DRAW",N1884="A","AWAY WIN")</f>
        <v>AWAY WIN</v>
      </c>
    </row>
    <row r="1885" spans="1:22" x14ac:dyDescent="0.45">
      <c r="A1885" t="s">
        <v>31</v>
      </c>
      <c r="B1885" s="2">
        <v>42347</v>
      </c>
      <c r="C1885" s="1">
        <v>0.625</v>
      </c>
      <c r="D1885" t="s">
        <v>95</v>
      </c>
      <c r="E1885" t="s">
        <v>56</v>
      </c>
      <c r="F1885">
        <v>1315.08</v>
      </c>
      <c r="G1885">
        <v>1350.66</v>
      </c>
      <c r="H1885">
        <v>7</v>
      </c>
      <c r="I1885">
        <v>10</v>
      </c>
      <c r="J1885">
        <v>0</v>
      </c>
      <c r="K1885">
        <v>3</v>
      </c>
      <c r="L1885">
        <v>0</v>
      </c>
      <c r="M1885">
        <v>1</v>
      </c>
      <c r="N1885" t="s">
        <v>34</v>
      </c>
      <c r="O1885">
        <v>2.42</v>
      </c>
      <c r="P1885">
        <v>3.21</v>
      </c>
      <c r="Q1885">
        <v>2.91</v>
      </c>
      <c r="R1885">
        <v>2.62</v>
      </c>
      <c r="S1885">
        <v>3.4</v>
      </c>
      <c r="T1885">
        <v>3.13</v>
      </c>
      <c r="U1885" t="str">
        <f t="shared" si="29"/>
        <v>AWAY STRONGER</v>
      </c>
      <c r="V1885" t="str" cm="1">
        <f t="array" ref="V1885">_xlfn.IFS(N1885="H","HOME WIN",N1885="D","DRAW",N1885="A","AWAY WIN")</f>
        <v>AWAY WIN</v>
      </c>
    </row>
    <row r="1886" spans="1:22" x14ac:dyDescent="0.45">
      <c r="A1886" t="s">
        <v>20</v>
      </c>
      <c r="B1886" s="2">
        <v>42347</v>
      </c>
      <c r="C1886" s="1">
        <v>0.70833333333333337</v>
      </c>
      <c r="D1886" t="s">
        <v>104</v>
      </c>
      <c r="E1886" t="s">
        <v>25</v>
      </c>
      <c r="F1886">
        <v>1168.54</v>
      </c>
      <c r="G1886">
        <v>1522.1</v>
      </c>
      <c r="H1886">
        <v>0</v>
      </c>
      <c r="I1886">
        <v>3</v>
      </c>
      <c r="J1886">
        <v>9</v>
      </c>
      <c r="K1886">
        <v>12</v>
      </c>
      <c r="L1886">
        <v>2</v>
      </c>
      <c r="M1886">
        <v>4</v>
      </c>
      <c r="N1886" t="s">
        <v>34</v>
      </c>
      <c r="O1886">
        <v>6.09</v>
      </c>
      <c r="P1886">
        <v>4.21</v>
      </c>
      <c r="Q1886">
        <v>1.5</v>
      </c>
      <c r="R1886">
        <v>7.3</v>
      </c>
      <c r="S1886">
        <v>4.6500000000000004</v>
      </c>
      <c r="T1886">
        <v>1.55</v>
      </c>
      <c r="U1886" t="str">
        <f t="shared" si="29"/>
        <v>AWAY STRONGER</v>
      </c>
      <c r="V1886" t="str" cm="1">
        <f t="array" ref="V1886">_xlfn.IFS(N1886="H","HOME WIN",N1886="D","DRAW",N1886="A","AWAY WIN")</f>
        <v>AWAY WIN</v>
      </c>
    </row>
    <row r="1887" spans="1:22" x14ac:dyDescent="0.45">
      <c r="A1887" t="s">
        <v>35</v>
      </c>
      <c r="B1887" s="2">
        <v>42350</v>
      </c>
      <c r="C1887" s="1">
        <v>0.72916666666666663</v>
      </c>
      <c r="D1887" t="s">
        <v>47</v>
      </c>
      <c r="E1887" t="s">
        <v>46</v>
      </c>
      <c r="F1887">
        <v>1418.29</v>
      </c>
      <c r="G1887">
        <v>1391.98</v>
      </c>
      <c r="H1887">
        <v>6</v>
      </c>
      <c r="I1887">
        <v>7</v>
      </c>
      <c r="J1887">
        <v>1</v>
      </c>
      <c r="K1887">
        <v>7</v>
      </c>
      <c r="L1887">
        <v>1</v>
      </c>
      <c r="M1887">
        <v>1</v>
      </c>
      <c r="N1887" t="s">
        <v>28</v>
      </c>
      <c r="O1887">
        <v>2.2400000000000002</v>
      </c>
      <c r="P1887">
        <v>3.39</v>
      </c>
      <c r="Q1887">
        <v>3.04</v>
      </c>
      <c r="R1887">
        <v>2.36</v>
      </c>
      <c r="S1887">
        <v>3.75</v>
      </c>
      <c r="T1887">
        <v>3.3</v>
      </c>
      <c r="U1887" t="str">
        <f t="shared" si="29"/>
        <v>HOME STRONGER</v>
      </c>
      <c r="V1887" t="str" cm="1">
        <f t="array" ref="V1887">_xlfn.IFS(N1887="H","HOME WIN",N1887="D","DRAW",N1887="A","AWAY WIN")</f>
        <v>DRAW</v>
      </c>
    </row>
    <row r="1888" spans="1:22" x14ac:dyDescent="0.45">
      <c r="A1888" t="s">
        <v>61</v>
      </c>
      <c r="B1888" s="2">
        <v>42351</v>
      </c>
      <c r="C1888" s="1">
        <v>0.70833333333333337</v>
      </c>
      <c r="D1888" t="s">
        <v>62</v>
      </c>
      <c r="E1888" t="s">
        <v>85</v>
      </c>
      <c r="F1888">
        <v>1545.73</v>
      </c>
      <c r="G1888">
        <v>1426.16</v>
      </c>
      <c r="H1888">
        <v>5</v>
      </c>
      <c r="I1888">
        <v>8</v>
      </c>
      <c r="J1888">
        <v>6</v>
      </c>
      <c r="K1888">
        <v>12</v>
      </c>
      <c r="L1888">
        <v>1</v>
      </c>
      <c r="M1888">
        <v>1</v>
      </c>
      <c r="N1888" t="s">
        <v>28</v>
      </c>
      <c r="O1888">
        <v>1.58</v>
      </c>
      <c r="P1888">
        <v>3.92</v>
      </c>
      <c r="Q1888">
        <v>5.55</v>
      </c>
      <c r="R1888">
        <v>1.66</v>
      </c>
      <c r="S1888">
        <v>4.29</v>
      </c>
      <c r="T1888">
        <v>6</v>
      </c>
      <c r="U1888" t="str">
        <f t="shared" si="29"/>
        <v>HOME STRONGER</v>
      </c>
      <c r="V1888" t="str" cm="1">
        <f t="array" ref="V1888">_xlfn.IFS(N1888="H","HOME WIN",N1888="D","DRAW",N1888="A","AWAY WIN")</f>
        <v>DRAW</v>
      </c>
    </row>
    <row r="1889" spans="1:22" x14ac:dyDescent="0.45">
      <c r="A1889" t="s">
        <v>61</v>
      </c>
      <c r="B1889" s="2">
        <v>42357</v>
      </c>
      <c r="C1889" s="1">
        <v>0.70833333333333337</v>
      </c>
      <c r="D1889" t="s">
        <v>80</v>
      </c>
      <c r="E1889" t="s">
        <v>90</v>
      </c>
      <c r="F1889">
        <v>1386.17</v>
      </c>
      <c r="G1889">
        <v>1424.61</v>
      </c>
      <c r="H1889">
        <v>3</v>
      </c>
      <c r="I1889">
        <v>6</v>
      </c>
      <c r="J1889">
        <v>4</v>
      </c>
      <c r="K1889">
        <v>7</v>
      </c>
      <c r="L1889">
        <v>2</v>
      </c>
      <c r="M1889">
        <v>2</v>
      </c>
      <c r="N1889" t="s">
        <v>28</v>
      </c>
      <c r="O1889">
        <v>2.59</v>
      </c>
      <c r="P1889">
        <v>3.2</v>
      </c>
      <c r="Q1889">
        <v>2.69</v>
      </c>
      <c r="R1889">
        <v>2.82</v>
      </c>
      <c r="S1889">
        <v>3.44</v>
      </c>
      <c r="T1889">
        <v>2.85</v>
      </c>
      <c r="U1889" t="str">
        <f t="shared" si="29"/>
        <v>AWAY STRONGER</v>
      </c>
      <c r="V1889" t="str" cm="1">
        <f t="array" ref="V1889">_xlfn.IFS(N1889="H","HOME WIN",N1889="D","DRAW",N1889="A","AWAY WIN")</f>
        <v>DRAW</v>
      </c>
    </row>
    <row r="1890" spans="1:22" x14ac:dyDescent="0.45">
      <c r="A1890" t="s">
        <v>65</v>
      </c>
      <c r="B1890" s="2">
        <v>42357</v>
      </c>
      <c r="C1890" s="1">
        <v>0.77083333333333337</v>
      </c>
      <c r="D1890" t="s">
        <v>79</v>
      </c>
      <c r="E1890" t="s">
        <v>66</v>
      </c>
      <c r="F1890">
        <v>1446.62</v>
      </c>
      <c r="G1890">
        <v>1525.09</v>
      </c>
      <c r="H1890">
        <v>6</v>
      </c>
      <c r="I1890">
        <v>10</v>
      </c>
      <c r="J1890">
        <v>7</v>
      </c>
      <c r="K1890">
        <v>11</v>
      </c>
      <c r="L1890">
        <v>1</v>
      </c>
      <c r="M1890">
        <v>1</v>
      </c>
      <c r="N1890" t="s">
        <v>28</v>
      </c>
      <c r="O1890">
        <v>2.66</v>
      </c>
      <c r="P1890">
        <v>3.08</v>
      </c>
      <c r="Q1890">
        <v>2.59</v>
      </c>
      <c r="R1890">
        <v>2.92</v>
      </c>
      <c r="S1890">
        <v>3.28</v>
      </c>
      <c r="T1890">
        <v>2.92</v>
      </c>
      <c r="U1890" t="str">
        <f t="shared" si="29"/>
        <v>AWAY STRONGER</v>
      </c>
      <c r="V1890" t="str" cm="1">
        <f t="array" ref="V1890">_xlfn.IFS(N1890="H","HOME WIN",N1890="D","DRAW",N1890="A","AWAY WIN")</f>
        <v>DRAW</v>
      </c>
    </row>
    <row r="1891" spans="1:22" x14ac:dyDescent="0.45">
      <c r="A1891" t="s">
        <v>31</v>
      </c>
      <c r="B1891" s="2">
        <v>42373</v>
      </c>
      <c r="C1891" s="1">
        <v>0.70833333333333337</v>
      </c>
      <c r="D1891" t="s">
        <v>68</v>
      </c>
      <c r="E1891" t="s">
        <v>56</v>
      </c>
      <c r="F1891">
        <v>1468.27</v>
      </c>
      <c r="G1891">
        <v>1341.57</v>
      </c>
      <c r="H1891">
        <v>6</v>
      </c>
      <c r="I1891">
        <v>9</v>
      </c>
      <c r="J1891">
        <v>3</v>
      </c>
      <c r="K1891">
        <v>3</v>
      </c>
      <c r="L1891">
        <v>1</v>
      </c>
      <c r="M1891">
        <v>0</v>
      </c>
      <c r="N1891" t="s">
        <v>23</v>
      </c>
      <c r="O1891">
        <v>1.83</v>
      </c>
      <c r="P1891">
        <v>3.58</v>
      </c>
      <c r="Q1891">
        <v>4.17</v>
      </c>
      <c r="R1891">
        <v>1.93</v>
      </c>
      <c r="S1891">
        <v>3.75</v>
      </c>
      <c r="T1891">
        <v>4.5999999999999996</v>
      </c>
      <c r="U1891" t="str">
        <f t="shared" si="29"/>
        <v>HOME STRONGER</v>
      </c>
      <c r="V1891" t="str" cm="1">
        <f t="array" ref="V1891">_xlfn.IFS(N1891="H","HOME WIN",N1891="D","DRAW",N1891="A","AWAY WIN")</f>
        <v>HOME WIN</v>
      </c>
    </row>
    <row r="1892" spans="1:22" x14ac:dyDescent="0.45">
      <c r="A1892" t="s">
        <v>20</v>
      </c>
      <c r="B1892" s="2">
        <v>42373</v>
      </c>
      <c r="C1892" s="1">
        <v>0.75</v>
      </c>
      <c r="D1892" t="s">
        <v>25</v>
      </c>
      <c r="E1892" t="s">
        <v>29</v>
      </c>
      <c r="F1892">
        <v>1526.84</v>
      </c>
      <c r="G1892">
        <v>1372.34</v>
      </c>
      <c r="H1892">
        <v>9</v>
      </c>
      <c r="I1892">
        <v>12</v>
      </c>
      <c r="J1892">
        <v>4</v>
      </c>
      <c r="K1892">
        <v>10</v>
      </c>
      <c r="L1892">
        <v>4</v>
      </c>
      <c r="M1892">
        <v>2</v>
      </c>
      <c r="N1892" t="s">
        <v>23</v>
      </c>
      <c r="O1892">
        <v>1.4</v>
      </c>
      <c r="P1892">
        <v>4.76</v>
      </c>
      <c r="Q1892">
        <v>7.2</v>
      </c>
      <c r="R1892">
        <v>1.5</v>
      </c>
      <c r="S1892">
        <v>5.25</v>
      </c>
      <c r="T1892">
        <v>8.5</v>
      </c>
      <c r="U1892" t="str">
        <f t="shared" si="29"/>
        <v>HOME STRONGER</v>
      </c>
      <c r="V1892" t="str" cm="1">
        <f t="array" ref="V1892">_xlfn.IFS(N1892="H","HOME WIN",N1892="D","DRAW",N1892="A","AWAY WIN")</f>
        <v>HOME WIN</v>
      </c>
    </row>
    <row r="1893" spans="1:22" x14ac:dyDescent="0.45">
      <c r="A1893" t="s">
        <v>81</v>
      </c>
      <c r="B1893" s="2">
        <v>42374</v>
      </c>
      <c r="C1893" s="1">
        <v>0.41666666666666669</v>
      </c>
      <c r="D1893" t="s">
        <v>101</v>
      </c>
      <c r="E1893" t="s">
        <v>83</v>
      </c>
      <c r="F1893">
        <v>1496.82</v>
      </c>
      <c r="G1893">
        <v>1605.05</v>
      </c>
      <c r="H1893">
        <v>2</v>
      </c>
      <c r="I1893">
        <v>5</v>
      </c>
      <c r="J1893">
        <v>5</v>
      </c>
      <c r="K1893">
        <v>8</v>
      </c>
      <c r="L1893">
        <v>1</v>
      </c>
      <c r="M1893">
        <v>1</v>
      </c>
      <c r="N1893" t="s">
        <v>28</v>
      </c>
      <c r="O1893">
        <v>3.02</v>
      </c>
      <c r="P1893">
        <v>2.98</v>
      </c>
      <c r="Q1893">
        <v>2.4700000000000002</v>
      </c>
      <c r="R1893">
        <v>3.28</v>
      </c>
      <c r="S1893">
        <v>3.2</v>
      </c>
      <c r="T1893">
        <v>2.6</v>
      </c>
      <c r="U1893" t="str">
        <f t="shared" si="29"/>
        <v>AWAY STRONGER</v>
      </c>
      <c r="V1893" t="str" cm="1">
        <f t="array" ref="V1893">_xlfn.IFS(N1893="H","HOME WIN",N1893="D","DRAW",N1893="A","AWAY WIN")</f>
        <v>DRAW</v>
      </c>
    </row>
    <row r="1894" spans="1:22" x14ac:dyDescent="0.45">
      <c r="A1894" t="s">
        <v>41</v>
      </c>
      <c r="B1894" s="2">
        <v>42374</v>
      </c>
      <c r="C1894" s="1">
        <v>0.58333333333333337</v>
      </c>
      <c r="D1894" t="s">
        <v>97</v>
      </c>
      <c r="E1894" t="s">
        <v>51</v>
      </c>
      <c r="F1894">
        <v>1260.82</v>
      </c>
      <c r="G1894">
        <v>1449.76</v>
      </c>
      <c r="H1894">
        <v>3</v>
      </c>
      <c r="I1894">
        <v>6</v>
      </c>
      <c r="J1894">
        <v>7</v>
      </c>
      <c r="K1894">
        <v>11</v>
      </c>
      <c r="L1894">
        <v>1</v>
      </c>
      <c r="M1894">
        <v>2</v>
      </c>
      <c r="N1894" t="s">
        <v>34</v>
      </c>
      <c r="O1894">
        <v>4.3499999999999996</v>
      </c>
      <c r="P1894">
        <v>3.69</v>
      </c>
      <c r="Q1894">
        <v>1.76</v>
      </c>
      <c r="R1894">
        <v>4.6500000000000004</v>
      </c>
      <c r="S1894">
        <v>4.01</v>
      </c>
      <c r="T1894">
        <v>1.89</v>
      </c>
      <c r="U1894" t="str">
        <f t="shared" si="29"/>
        <v>AWAY STRONGER</v>
      </c>
      <c r="V1894" t="str" cm="1">
        <f t="array" ref="V1894">_xlfn.IFS(N1894="H","HOME WIN",N1894="D","DRAW",N1894="A","AWAY WIN")</f>
        <v>AWAY WIN</v>
      </c>
    </row>
    <row r="1895" spans="1:22" x14ac:dyDescent="0.45">
      <c r="A1895" t="s">
        <v>61</v>
      </c>
      <c r="B1895" s="2">
        <v>42374</v>
      </c>
      <c r="C1895" s="1">
        <v>0.60416666666666663</v>
      </c>
      <c r="D1895" t="s">
        <v>80</v>
      </c>
      <c r="E1895" t="s">
        <v>64</v>
      </c>
      <c r="F1895">
        <v>1373.42</v>
      </c>
      <c r="G1895">
        <v>1307.22</v>
      </c>
      <c r="H1895">
        <v>1</v>
      </c>
      <c r="I1895">
        <v>7</v>
      </c>
      <c r="J1895">
        <v>3</v>
      </c>
      <c r="K1895">
        <v>7</v>
      </c>
      <c r="L1895">
        <v>3</v>
      </c>
      <c r="M1895">
        <v>2</v>
      </c>
      <c r="N1895" t="s">
        <v>23</v>
      </c>
      <c r="O1895">
        <v>1.84</v>
      </c>
      <c r="P1895">
        <v>3.41</v>
      </c>
      <c r="Q1895">
        <v>4.28</v>
      </c>
      <c r="R1895">
        <v>1.93</v>
      </c>
      <c r="S1895">
        <v>3.7</v>
      </c>
      <c r="T1895">
        <v>4.6500000000000004</v>
      </c>
      <c r="U1895" t="str">
        <f t="shared" si="29"/>
        <v>HOME STRONGER</v>
      </c>
      <c r="V1895" t="str" cm="1">
        <f t="array" ref="V1895">_xlfn.IFS(N1895="H","HOME WIN",N1895="D","DRAW",N1895="A","AWAY WIN")</f>
        <v>HOME WIN</v>
      </c>
    </row>
    <row r="1896" spans="1:22" x14ac:dyDescent="0.45">
      <c r="A1896" t="s">
        <v>20</v>
      </c>
      <c r="B1896" s="2">
        <v>42374</v>
      </c>
      <c r="C1896" s="1">
        <v>0.60416666666666663</v>
      </c>
      <c r="D1896" t="s">
        <v>59</v>
      </c>
      <c r="E1896" t="s">
        <v>24</v>
      </c>
      <c r="F1896">
        <v>1390.18</v>
      </c>
      <c r="G1896">
        <v>1275.3699999999999</v>
      </c>
      <c r="H1896">
        <v>9</v>
      </c>
      <c r="I1896">
        <v>10</v>
      </c>
      <c r="J1896">
        <v>0</v>
      </c>
      <c r="K1896">
        <v>3</v>
      </c>
      <c r="L1896">
        <v>3</v>
      </c>
      <c r="M1896">
        <v>2</v>
      </c>
      <c r="N1896" t="s">
        <v>23</v>
      </c>
      <c r="O1896">
        <v>1.86</v>
      </c>
      <c r="P1896">
        <v>3.57</v>
      </c>
      <c r="Q1896">
        <v>4.01</v>
      </c>
      <c r="R1896">
        <v>1.97</v>
      </c>
      <c r="S1896">
        <v>3.78</v>
      </c>
      <c r="T1896">
        <v>4.4000000000000004</v>
      </c>
      <c r="U1896" t="str">
        <f t="shared" si="29"/>
        <v>HOME STRONGER</v>
      </c>
      <c r="V1896" t="str" cm="1">
        <f t="array" ref="V1896">_xlfn.IFS(N1896="H","HOME WIN",N1896="D","DRAW",N1896="A","AWAY WIN")</f>
        <v>HOME WIN</v>
      </c>
    </row>
    <row r="1897" spans="1:22" x14ac:dyDescent="0.45">
      <c r="A1897" t="s">
        <v>31</v>
      </c>
      <c r="B1897" s="2">
        <v>42374</v>
      </c>
      <c r="C1897" s="1">
        <v>0.625</v>
      </c>
      <c r="D1897" t="s">
        <v>68</v>
      </c>
      <c r="E1897" t="s">
        <v>57</v>
      </c>
      <c r="F1897">
        <v>1468.27</v>
      </c>
      <c r="G1897">
        <v>1455.97</v>
      </c>
      <c r="H1897">
        <v>6</v>
      </c>
      <c r="I1897">
        <v>9</v>
      </c>
      <c r="J1897">
        <v>4</v>
      </c>
      <c r="K1897">
        <v>10</v>
      </c>
      <c r="L1897">
        <v>3</v>
      </c>
      <c r="M1897">
        <v>0</v>
      </c>
      <c r="N1897" t="s">
        <v>23</v>
      </c>
      <c r="O1897">
        <v>2.21</v>
      </c>
      <c r="P1897">
        <v>3.28</v>
      </c>
      <c r="Q1897">
        <v>3.23</v>
      </c>
      <c r="R1897">
        <v>2.3199999999999998</v>
      </c>
      <c r="S1897">
        <v>3.45</v>
      </c>
      <c r="T1897">
        <v>3.5</v>
      </c>
      <c r="U1897" t="str">
        <f t="shared" si="29"/>
        <v>HOME STRONGER</v>
      </c>
      <c r="V1897" t="str" cm="1">
        <f t="array" ref="V1897">_xlfn.IFS(N1897="H","HOME WIN",N1897="D","DRAW",N1897="A","AWAY WIN")</f>
        <v>HOME WIN</v>
      </c>
    </row>
    <row r="1898" spans="1:22" x14ac:dyDescent="0.45">
      <c r="A1898" t="s">
        <v>41</v>
      </c>
      <c r="B1898" s="2">
        <v>42374</v>
      </c>
      <c r="C1898" s="1">
        <v>0.6875</v>
      </c>
      <c r="D1898" t="s">
        <v>105</v>
      </c>
      <c r="E1898" t="s">
        <v>71</v>
      </c>
      <c r="F1898">
        <v>1286.51</v>
      </c>
      <c r="G1898">
        <v>1268.9000000000001</v>
      </c>
      <c r="H1898">
        <v>0</v>
      </c>
      <c r="I1898">
        <v>3</v>
      </c>
      <c r="J1898">
        <v>3</v>
      </c>
      <c r="K1898">
        <v>6</v>
      </c>
      <c r="L1898">
        <v>1</v>
      </c>
      <c r="M1898">
        <v>1</v>
      </c>
      <c r="N1898" t="s">
        <v>28</v>
      </c>
      <c r="O1898">
        <v>1.66</v>
      </c>
      <c r="P1898">
        <v>3.84</v>
      </c>
      <c r="Q1898">
        <v>4.92</v>
      </c>
      <c r="R1898">
        <v>1.77</v>
      </c>
      <c r="S1898">
        <v>4.1500000000000004</v>
      </c>
      <c r="T1898">
        <v>5.34</v>
      </c>
      <c r="U1898" t="str">
        <f t="shared" si="29"/>
        <v>HOME STRONGER</v>
      </c>
      <c r="V1898" t="str" cm="1">
        <f t="array" ref="V1898">_xlfn.IFS(N1898="H","HOME WIN",N1898="D","DRAW",N1898="A","AWAY WIN")</f>
        <v>DRAW</v>
      </c>
    </row>
    <row r="1899" spans="1:22" x14ac:dyDescent="0.45">
      <c r="A1899" t="s">
        <v>20</v>
      </c>
      <c r="B1899" s="2">
        <v>42374</v>
      </c>
      <c r="C1899" s="1">
        <v>0.70833333333333337</v>
      </c>
      <c r="D1899" t="s">
        <v>26</v>
      </c>
      <c r="E1899" t="s">
        <v>30</v>
      </c>
      <c r="F1899">
        <v>1247.56</v>
      </c>
      <c r="G1899">
        <v>1543.62</v>
      </c>
      <c r="H1899">
        <v>7</v>
      </c>
      <c r="I1899">
        <v>7</v>
      </c>
      <c r="J1899">
        <v>6</v>
      </c>
      <c r="K1899">
        <v>8</v>
      </c>
      <c r="L1899">
        <v>1</v>
      </c>
      <c r="M1899">
        <v>1</v>
      </c>
      <c r="N1899" t="s">
        <v>28</v>
      </c>
      <c r="O1899">
        <v>6.67</v>
      </c>
      <c r="P1899">
        <v>4.3899999999999997</v>
      </c>
      <c r="Q1899">
        <v>1.45</v>
      </c>
      <c r="R1899">
        <v>7.8</v>
      </c>
      <c r="S1899">
        <v>4.8</v>
      </c>
      <c r="T1899">
        <v>1.55</v>
      </c>
      <c r="U1899" t="str">
        <f t="shared" si="29"/>
        <v>AWAY STRONGER</v>
      </c>
      <c r="V1899" t="str" cm="1">
        <f t="array" ref="V1899">_xlfn.IFS(N1899="H","HOME WIN",N1899="D","DRAW",N1899="A","AWAY WIN")</f>
        <v>DRAW</v>
      </c>
    </row>
    <row r="1900" spans="1:22" x14ac:dyDescent="0.45">
      <c r="A1900" t="s">
        <v>20</v>
      </c>
      <c r="B1900" s="2">
        <v>42374</v>
      </c>
      <c r="C1900" s="1">
        <v>0.70833333333333337</v>
      </c>
      <c r="D1900" t="s">
        <v>88</v>
      </c>
      <c r="E1900" t="s">
        <v>58</v>
      </c>
      <c r="F1900">
        <v>1209.44</v>
      </c>
      <c r="G1900">
        <v>1451.66</v>
      </c>
      <c r="H1900">
        <v>6</v>
      </c>
      <c r="I1900">
        <v>8</v>
      </c>
      <c r="J1900">
        <v>7</v>
      </c>
      <c r="K1900">
        <v>11</v>
      </c>
      <c r="L1900">
        <v>2</v>
      </c>
      <c r="M1900">
        <v>2</v>
      </c>
      <c r="N1900" t="s">
        <v>28</v>
      </c>
      <c r="O1900">
        <v>4.97</v>
      </c>
      <c r="P1900">
        <v>3.91</v>
      </c>
      <c r="Q1900">
        <v>1.64</v>
      </c>
      <c r="R1900">
        <v>5.6</v>
      </c>
      <c r="S1900">
        <v>4.2</v>
      </c>
      <c r="T1900">
        <v>1.7</v>
      </c>
      <c r="U1900" t="str">
        <f t="shared" si="29"/>
        <v>AWAY STRONGER</v>
      </c>
      <c r="V1900" t="str" cm="1">
        <f t="array" ref="V1900">_xlfn.IFS(N1900="H","HOME WIN",N1900="D","DRAW",N1900="A","AWAY WIN")</f>
        <v>DRAW</v>
      </c>
    </row>
    <row r="1901" spans="1:22" x14ac:dyDescent="0.45">
      <c r="A1901" t="s">
        <v>20</v>
      </c>
      <c r="B1901" s="2">
        <v>42374</v>
      </c>
      <c r="C1901" s="1">
        <v>0.70833333333333337</v>
      </c>
      <c r="D1901" t="s">
        <v>49</v>
      </c>
      <c r="E1901" t="s">
        <v>60</v>
      </c>
      <c r="F1901">
        <v>1274.99</v>
      </c>
      <c r="G1901">
        <v>1247.56</v>
      </c>
      <c r="H1901">
        <v>3</v>
      </c>
      <c r="I1901">
        <v>6</v>
      </c>
      <c r="J1901">
        <v>0</v>
      </c>
      <c r="K1901">
        <v>2</v>
      </c>
      <c r="L1901">
        <v>1</v>
      </c>
      <c r="M1901">
        <v>0</v>
      </c>
      <c r="N1901" t="s">
        <v>23</v>
      </c>
      <c r="O1901">
        <v>2.41</v>
      </c>
      <c r="P1901">
        <v>3.25</v>
      </c>
      <c r="Q1901">
        <v>2.9</v>
      </c>
      <c r="R1901">
        <v>2.54</v>
      </c>
      <c r="S1901">
        <v>3.45</v>
      </c>
      <c r="T1901">
        <v>3.05</v>
      </c>
      <c r="U1901" t="str">
        <f t="shared" si="29"/>
        <v>HOME STRONGER</v>
      </c>
      <c r="V1901" t="str" cm="1">
        <f t="array" ref="V1901">_xlfn.IFS(N1901="H","HOME WIN",N1901="D","DRAW",N1901="A","AWAY WIN")</f>
        <v>HOME WIN</v>
      </c>
    </row>
    <row r="1902" spans="1:22" x14ac:dyDescent="0.45">
      <c r="A1902" t="s">
        <v>20</v>
      </c>
      <c r="B1902" s="2">
        <v>42376</v>
      </c>
      <c r="C1902" s="1">
        <v>0.75</v>
      </c>
      <c r="D1902" t="s">
        <v>29</v>
      </c>
      <c r="E1902" t="s">
        <v>49</v>
      </c>
      <c r="F1902">
        <v>1372.34</v>
      </c>
      <c r="G1902">
        <v>1274.99</v>
      </c>
      <c r="H1902">
        <v>1</v>
      </c>
      <c r="I1902">
        <v>7</v>
      </c>
      <c r="J1902">
        <v>6</v>
      </c>
      <c r="K1902">
        <v>6</v>
      </c>
      <c r="L1902">
        <v>2</v>
      </c>
      <c r="M1902">
        <v>4</v>
      </c>
      <c r="N1902" t="s">
        <v>34</v>
      </c>
      <c r="O1902">
        <v>1.89</v>
      </c>
      <c r="P1902">
        <v>3.52</v>
      </c>
      <c r="Q1902">
        <v>3.97</v>
      </c>
      <c r="R1902">
        <v>1.98</v>
      </c>
      <c r="S1902">
        <v>3.76</v>
      </c>
      <c r="T1902">
        <v>4.3600000000000003</v>
      </c>
      <c r="U1902" t="str">
        <f t="shared" si="29"/>
        <v>HOME STRONGER</v>
      </c>
      <c r="V1902" t="str" cm="1">
        <f t="array" ref="V1902">_xlfn.IFS(N1902="H","HOME WIN",N1902="D","DRAW",N1902="A","AWAY WIN")</f>
        <v>AWAY WIN</v>
      </c>
    </row>
    <row r="1903" spans="1:22" x14ac:dyDescent="0.45">
      <c r="A1903" t="s">
        <v>41</v>
      </c>
      <c r="B1903" s="2">
        <v>42377</v>
      </c>
      <c r="C1903" s="1">
        <v>0.75</v>
      </c>
      <c r="D1903" t="s">
        <v>54</v>
      </c>
      <c r="E1903" t="s">
        <v>70</v>
      </c>
      <c r="F1903">
        <v>1316.73</v>
      </c>
      <c r="G1903">
        <v>1434.38</v>
      </c>
      <c r="H1903">
        <v>1</v>
      </c>
      <c r="I1903">
        <v>4</v>
      </c>
      <c r="J1903">
        <v>9</v>
      </c>
      <c r="K1903">
        <v>10</v>
      </c>
      <c r="L1903">
        <v>2</v>
      </c>
      <c r="M1903">
        <v>1</v>
      </c>
      <c r="N1903" t="s">
        <v>23</v>
      </c>
      <c r="O1903">
        <v>2.2000000000000002</v>
      </c>
      <c r="P1903">
        <v>3.29</v>
      </c>
      <c r="Q1903">
        <v>3.25</v>
      </c>
      <c r="R1903">
        <v>2.36</v>
      </c>
      <c r="S1903">
        <v>3.45</v>
      </c>
      <c r="T1903">
        <v>3.6</v>
      </c>
      <c r="U1903" t="str">
        <f t="shared" si="29"/>
        <v>AWAY STRONGER</v>
      </c>
      <c r="V1903" t="str" cm="1">
        <f t="array" ref="V1903">_xlfn.IFS(N1903="H","HOME WIN",N1903="D","DRAW",N1903="A","AWAY WIN")</f>
        <v>HOME WIN</v>
      </c>
    </row>
    <row r="1904" spans="1:22" x14ac:dyDescent="0.45">
      <c r="A1904" t="s">
        <v>20</v>
      </c>
      <c r="B1904" s="2">
        <v>42377</v>
      </c>
      <c r="C1904" s="1">
        <v>0.75</v>
      </c>
      <c r="D1904" t="s">
        <v>40</v>
      </c>
      <c r="E1904" t="s">
        <v>25</v>
      </c>
      <c r="F1904">
        <v>1367.1</v>
      </c>
      <c r="G1904">
        <v>1526.84</v>
      </c>
      <c r="H1904">
        <v>9</v>
      </c>
      <c r="I1904">
        <v>13</v>
      </c>
      <c r="J1904">
        <v>9</v>
      </c>
      <c r="K1904">
        <v>15</v>
      </c>
      <c r="L1904">
        <v>3</v>
      </c>
      <c r="M1904">
        <v>0</v>
      </c>
      <c r="N1904" t="s">
        <v>23</v>
      </c>
      <c r="O1904">
        <v>2.58</v>
      </c>
      <c r="P1904">
        <v>3.43</v>
      </c>
      <c r="Q1904">
        <v>2.59</v>
      </c>
      <c r="R1904">
        <v>2.77</v>
      </c>
      <c r="S1904">
        <v>3.7</v>
      </c>
      <c r="T1904">
        <v>2.72</v>
      </c>
      <c r="U1904" t="str">
        <f t="shared" si="29"/>
        <v>AWAY STRONGER</v>
      </c>
      <c r="V1904" t="str" cm="1">
        <f t="array" ref="V1904">_xlfn.IFS(N1904="H","HOME WIN",N1904="D","DRAW",N1904="A","AWAY WIN")</f>
        <v>HOME WIN</v>
      </c>
    </row>
    <row r="1905" spans="1:22" x14ac:dyDescent="0.45">
      <c r="A1905" t="s">
        <v>31</v>
      </c>
      <c r="B1905" s="2">
        <v>42377</v>
      </c>
      <c r="C1905" s="1">
        <v>0.75</v>
      </c>
      <c r="D1905" t="s">
        <v>68</v>
      </c>
      <c r="E1905" t="s">
        <v>44</v>
      </c>
      <c r="F1905">
        <v>1468.27</v>
      </c>
      <c r="G1905">
        <v>1364.29</v>
      </c>
      <c r="H1905">
        <v>6</v>
      </c>
      <c r="I1905">
        <v>12</v>
      </c>
      <c r="J1905">
        <v>7</v>
      </c>
      <c r="K1905">
        <v>8</v>
      </c>
      <c r="L1905">
        <v>2</v>
      </c>
      <c r="M1905">
        <v>2</v>
      </c>
      <c r="N1905" t="s">
        <v>28</v>
      </c>
      <c r="O1905">
        <v>1.97</v>
      </c>
      <c r="P1905">
        <v>3.52</v>
      </c>
      <c r="Q1905">
        <v>3.65</v>
      </c>
      <c r="R1905">
        <v>2.1</v>
      </c>
      <c r="S1905">
        <v>3.75</v>
      </c>
      <c r="T1905">
        <v>4.05</v>
      </c>
      <c r="U1905" t="str">
        <f t="shared" si="29"/>
        <v>HOME STRONGER</v>
      </c>
      <c r="V1905" t="str" cm="1">
        <f t="array" ref="V1905">_xlfn.IFS(N1905="H","HOME WIN",N1905="D","DRAW",N1905="A","AWAY WIN")</f>
        <v>DRAW</v>
      </c>
    </row>
    <row r="1906" spans="1:22" x14ac:dyDescent="0.45">
      <c r="A1906" t="s">
        <v>20</v>
      </c>
      <c r="B1906" s="2">
        <v>42379</v>
      </c>
      <c r="C1906" s="1">
        <v>0.60416666666666663</v>
      </c>
      <c r="D1906" t="s">
        <v>22</v>
      </c>
      <c r="E1906" t="s">
        <v>29</v>
      </c>
      <c r="F1906">
        <v>1348.2</v>
      </c>
      <c r="G1906">
        <v>1372.34</v>
      </c>
      <c r="H1906">
        <v>1</v>
      </c>
      <c r="I1906">
        <v>1</v>
      </c>
      <c r="J1906">
        <v>0</v>
      </c>
      <c r="K1906">
        <v>4</v>
      </c>
      <c r="L1906">
        <v>1</v>
      </c>
      <c r="M1906">
        <v>2</v>
      </c>
      <c r="N1906" t="s">
        <v>34</v>
      </c>
      <c r="O1906">
        <v>2.2000000000000002</v>
      </c>
      <c r="P1906">
        <v>3.29</v>
      </c>
      <c r="Q1906">
        <v>3.28</v>
      </c>
      <c r="R1906">
        <v>2.42</v>
      </c>
      <c r="S1906">
        <v>3.6</v>
      </c>
      <c r="T1906">
        <v>3.7</v>
      </c>
      <c r="U1906" t="str">
        <f t="shared" si="29"/>
        <v>AWAY STRONGER</v>
      </c>
      <c r="V1906" t="str" cm="1">
        <f t="array" ref="V1906">_xlfn.IFS(N1906="H","HOME WIN",N1906="D","DRAW",N1906="A","AWAY WIN")</f>
        <v>AWAY WIN</v>
      </c>
    </row>
    <row r="1907" spans="1:22" x14ac:dyDescent="0.45">
      <c r="A1907" t="s">
        <v>20</v>
      </c>
      <c r="B1907" s="2">
        <v>42379</v>
      </c>
      <c r="C1907" s="1">
        <v>0.70833333333333337</v>
      </c>
      <c r="D1907" t="s">
        <v>26</v>
      </c>
      <c r="E1907" t="s">
        <v>60</v>
      </c>
      <c r="F1907">
        <v>1247.56</v>
      </c>
      <c r="G1907">
        <v>1247.56</v>
      </c>
      <c r="H1907">
        <v>5</v>
      </c>
      <c r="I1907">
        <v>8</v>
      </c>
      <c r="J1907">
        <v>0</v>
      </c>
      <c r="K1907">
        <v>1</v>
      </c>
      <c r="L1907">
        <v>0</v>
      </c>
      <c r="M1907">
        <v>0</v>
      </c>
      <c r="N1907" t="s">
        <v>28</v>
      </c>
      <c r="O1907">
        <v>2.77</v>
      </c>
      <c r="P1907">
        <v>3.16</v>
      </c>
      <c r="Q1907">
        <v>2.57</v>
      </c>
      <c r="R1907">
        <v>3.02</v>
      </c>
      <c r="S1907">
        <v>3.33</v>
      </c>
      <c r="T1907">
        <v>2.7</v>
      </c>
      <c r="U1907" t="str">
        <f t="shared" si="29"/>
        <v>AWAY STRONGER</v>
      </c>
      <c r="V1907" t="str" cm="1">
        <f t="array" ref="V1907">_xlfn.IFS(N1907="H","HOME WIN",N1907="D","DRAW",N1907="A","AWAY WIN")</f>
        <v>DRAW</v>
      </c>
    </row>
    <row r="1908" spans="1:22" x14ac:dyDescent="0.45">
      <c r="A1908" t="s">
        <v>35</v>
      </c>
      <c r="B1908" s="2">
        <v>42379</v>
      </c>
      <c r="C1908" s="1">
        <v>0.72916666666666663</v>
      </c>
      <c r="D1908" t="s">
        <v>47</v>
      </c>
      <c r="E1908" t="s">
        <v>46</v>
      </c>
      <c r="F1908">
        <v>1431.31</v>
      </c>
      <c r="G1908">
        <v>1388.71</v>
      </c>
      <c r="H1908">
        <v>7</v>
      </c>
      <c r="I1908">
        <v>8</v>
      </c>
      <c r="J1908">
        <v>2</v>
      </c>
      <c r="K1908">
        <v>5</v>
      </c>
      <c r="L1908">
        <v>1</v>
      </c>
      <c r="M1908">
        <v>0</v>
      </c>
      <c r="N1908" t="s">
        <v>23</v>
      </c>
      <c r="O1908">
        <v>2.4</v>
      </c>
      <c r="P1908">
        <v>3.26</v>
      </c>
      <c r="Q1908">
        <v>2.89</v>
      </c>
      <c r="R1908">
        <v>2.61</v>
      </c>
      <c r="S1908">
        <v>3.47</v>
      </c>
      <c r="T1908">
        <v>3.3</v>
      </c>
      <c r="U1908" t="str">
        <f t="shared" si="29"/>
        <v>HOME STRONGER</v>
      </c>
      <c r="V1908" t="str" cm="1">
        <f t="array" ref="V1908">_xlfn.IFS(N1908="H","HOME WIN",N1908="D","DRAW",N1908="A","AWAY WIN")</f>
        <v>HOME WIN</v>
      </c>
    </row>
    <row r="1909" spans="1:22" x14ac:dyDescent="0.45">
      <c r="A1909" t="s">
        <v>31</v>
      </c>
      <c r="B1909" s="2">
        <v>42381</v>
      </c>
      <c r="C1909" s="1">
        <v>0.70833333333333337</v>
      </c>
      <c r="D1909" t="s">
        <v>32</v>
      </c>
      <c r="E1909" t="s">
        <v>55</v>
      </c>
      <c r="F1909">
        <v>1229.52</v>
      </c>
      <c r="G1909">
        <v>1503.61</v>
      </c>
      <c r="H1909">
        <v>0</v>
      </c>
      <c r="I1909">
        <v>0</v>
      </c>
      <c r="J1909">
        <v>4</v>
      </c>
      <c r="K1909">
        <v>4</v>
      </c>
      <c r="L1909">
        <v>2</v>
      </c>
      <c r="M1909">
        <v>1</v>
      </c>
      <c r="N1909" t="s">
        <v>23</v>
      </c>
      <c r="O1909">
        <v>3.78</v>
      </c>
      <c r="P1909">
        <v>3.62</v>
      </c>
      <c r="Q1909">
        <v>1.92</v>
      </c>
      <c r="R1909">
        <v>4.2</v>
      </c>
      <c r="S1909">
        <v>3.88</v>
      </c>
      <c r="T1909">
        <v>2</v>
      </c>
      <c r="U1909" t="str">
        <f t="shared" si="29"/>
        <v>AWAY STRONGER</v>
      </c>
      <c r="V1909" t="str" cm="1">
        <f t="array" ref="V1909">_xlfn.IFS(N1909="H","HOME WIN",N1909="D","DRAW",N1909="A","AWAY WIN")</f>
        <v>HOME WIN</v>
      </c>
    </row>
    <row r="1910" spans="1:22" x14ac:dyDescent="0.45">
      <c r="A1910" t="s">
        <v>65</v>
      </c>
      <c r="B1910" s="2">
        <v>42381</v>
      </c>
      <c r="C1910" s="1">
        <v>0.77083333333333337</v>
      </c>
      <c r="D1910" t="s">
        <v>66</v>
      </c>
      <c r="E1910" t="s">
        <v>72</v>
      </c>
      <c r="F1910">
        <v>1524.44</v>
      </c>
      <c r="G1910">
        <v>1423.47</v>
      </c>
      <c r="H1910">
        <v>7</v>
      </c>
      <c r="I1910">
        <v>11</v>
      </c>
      <c r="J1910">
        <v>1</v>
      </c>
      <c r="K1910">
        <v>5</v>
      </c>
      <c r="L1910">
        <v>1</v>
      </c>
      <c r="M1910">
        <v>2</v>
      </c>
      <c r="N1910" t="s">
        <v>34</v>
      </c>
      <c r="O1910">
        <v>2.41</v>
      </c>
      <c r="P1910">
        <v>2.98</v>
      </c>
      <c r="Q1910">
        <v>2.99</v>
      </c>
      <c r="R1910">
        <v>2.57</v>
      </c>
      <c r="S1910">
        <v>3.2</v>
      </c>
      <c r="T1910">
        <v>3.21</v>
      </c>
      <c r="U1910" t="str">
        <f t="shared" si="29"/>
        <v>HOME STRONGER</v>
      </c>
      <c r="V1910" t="str" cm="1">
        <f t="array" ref="V1910">_xlfn.IFS(N1910="H","HOME WIN",N1910="D","DRAW",N1910="A","AWAY WIN")</f>
        <v>AWAY WIN</v>
      </c>
    </row>
    <row r="1911" spans="1:22" x14ac:dyDescent="0.45">
      <c r="A1911" t="s">
        <v>31</v>
      </c>
      <c r="B1911" s="2">
        <v>42381</v>
      </c>
      <c r="C1911" s="1">
        <v>0.79166666666666663</v>
      </c>
      <c r="D1911" t="s">
        <v>44</v>
      </c>
      <c r="E1911" t="s">
        <v>45</v>
      </c>
      <c r="F1911">
        <v>1364.29</v>
      </c>
      <c r="G1911">
        <v>1341.71</v>
      </c>
      <c r="H1911">
        <v>7</v>
      </c>
      <c r="I1911">
        <v>9</v>
      </c>
      <c r="J1911">
        <v>1</v>
      </c>
      <c r="K1911">
        <v>4</v>
      </c>
      <c r="L1911">
        <v>0</v>
      </c>
      <c r="M1911">
        <v>1</v>
      </c>
      <c r="N1911" t="s">
        <v>34</v>
      </c>
      <c r="O1911">
        <v>1.75</v>
      </c>
      <c r="P1911">
        <v>3.63</v>
      </c>
      <c r="Q1911">
        <v>4.62</v>
      </c>
      <c r="R1911">
        <v>1.84</v>
      </c>
      <c r="S1911">
        <v>3.95</v>
      </c>
      <c r="T1911">
        <v>5.3</v>
      </c>
      <c r="U1911" t="str">
        <f t="shared" si="29"/>
        <v>HOME STRONGER</v>
      </c>
      <c r="V1911" t="str" cm="1">
        <f t="array" ref="V1911">_xlfn.IFS(N1911="H","HOME WIN",N1911="D","DRAW",N1911="A","AWAY WIN")</f>
        <v>AWAY WIN</v>
      </c>
    </row>
    <row r="1912" spans="1:22" x14ac:dyDescent="0.45">
      <c r="A1912" t="s">
        <v>61</v>
      </c>
      <c r="B1912" s="2">
        <v>42403</v>
      </c>
      <c r="C1912" s="1">
        <v>0.70833333333333337</v>
      </c>
      <c r="D1912" t="s">
        <v>63</v>
      </c>
      <c r="E1912" t="s">
        <v>90</v>
      </c>
      <c r="F1912">
        <v>1365.51</v>
      </c>
      <c r="G1912">
        <v>1424.62</v>
      </c>
      <c r="H1912">
        <v>6</v>
      </c>
      <c r="I1912">
        <v>7</v>
      </c>
      <c r="J1912">
        <v>2</v>
      </c>
      <c r="K1912">
        <v>8</v>
      </c>
      <c r="L1912">
        <v>2</v>
      </c>
      <c r="M1912">
        <v>3</v>
      </c>
      <c r="N1912" t="s">
        <v>34</v>
      </c>
      <c r="O1912">
        <v>3.23</v>
      </c>
      <c r="P1912">
        <v>3.23</v>
      </c>
      <c r="Q1912">
        <v>2.21</v>
      </c>
      <c r="R1912">
        <v>3.45</v>
      </c>
      <c r="S1912">
        <v>3.4</v>
      </c>
      <c r="T1912">
        <v>2.3199999999999998</v>
      </c>
      <c r="U1912" t="str">
        <f t="shared" si="29"/>
        <v>AWAY STRONGER</v>
      </c>
      <c r="V1912" t="str" cm="1">
        <f t="array" ref="V1912">_xlfn.IFS(N1912="H","HOME WIN",N1912="D","DRAW",N1912="A","AWAY WIN")</f>
        <v>AWAY WIN</v>
      </c>
    </row>
    <row r="1913" spans="1:22" x14ac:dyDescent="0.45">
      <c r="A1913" t="s">
        <v>35</v>
      </c>
      <c r="B1913" s="2">
        <v>42403</v>
      </c>
      <c r="C1913" s="1">
        <v>0.8125</v>
      </c>
      <c r="D1913" t="s">
        <v>37</v>
      </c>
      <c r="E1913" t="s">
        <v>39</v>
      </c>
      <c r="F1913">
        <v>1496.27</v>
      </c>
      <c r="G1913">
        <v>1634.98</v>
      </c>
      <c r="H1913">
        <v>7</v>
      </c>
      <c r="I1913">
        <v>10</v>
      </c>
      <c r="J1913">
        <v>9</v>
      </c>
      <c r="K1913">
        <v>11</v>
      </c>
      <c r="L1913">
        <v>0</v>
      </c>
      <c r="M1913">
        <v>0</v>
      </c>
      <c r="N1913" t="s">
        <v>28</v>
      </c>
      <c r="O1913">
        <v>4.07</v>
      </c>
      <c r="P1913">
        <v>3.55</v>
      </c>
      <c r="Q1913">
        <v>1.85</v>
      </c>
      <c r="R1913">
        <v>4.8099999999999996</v>
      </c>
      <c r="S1913">
        <v>3.9</v>
      </c>
      <c r="T1913">
        <v>1.96</v>
      </c>
      <c r="U1913" t="str">
        <f t="shared" si="29"/>
        <v>AWAY STRONGER</v>
      </c>
      <c r="V1913" t="str" cm="1">
        <f t="array" ref="V1913">_xlfn.IFS(N1913="H","HOME WIN",N1913="D","DRAW",N1913="A","AWAY WIN")</f>
        <v>DRAW</v>
      </c>
    </row>
    <row r="1914" spans="1:22" x14ac:dyDescent="0.45">
      <c r="A1914" t="s">
        <v>20</v>
      </c>
      <c r="B1914" s="2">
        <v>42404</v>
      </c>
      <c r="C1914" s="1">
        <v>0.60416666666666663</v>
      </c>
      <c r="D1914" t="s">
        <v>88</v>
      </c>
      <c r="E1914" t="s">
        <v>59</v>
      </c>
      <c r="F1914">
        <v>1209.44</v>
      </c>
      <c r="G1914">
        <v>1390.18</v>
      </c>
      <c r="H1914">
        <v>4</v>
      </c>
      <c r="I1914">
        <v>8</v>
      </c>
      <c r="J1914">
        <v>9</v>
      </c>
      <c r="K1914">
        <v>12</v>
      </c>
      <c r="L1914">
        <v>0</v>
      </c>
      <c r="M1914">
        <v>1</v>
      </c>
      <c r="N1914" t="s">
        <v>34</v>
      </c>
      <c r="O1914">
        <v>3.98</v>
      </c>
      <c r="P1914">
        <v>3.51</v>
      </c>
      <c r="Q1914">
        <v>1.89</v>
      </c>
      <c r="R1914">
        <v>4.33</v>
      </c>
      <c r="S1914">
        <v>3.78</v>
      </c>
      <c r="T1914">
        <v>2</v>
      </c>
      <c r="U1914" t="str">
        <f t="shared" si="29"/>
        <v>AWAY STRONGER</v>
      </c>
      <c r="V1914" t="str" cm="1">
        <f t="array" ref="V1914">_xlfn.IFS(N1914="H","HOME WIN",N1914="D","DRAW",N1914="A","AWAY WIN")</f>
        <v>AWAY WIN</v>
      </c>
    </row>
    <row r="1915" spans="1:22" x14ac:dyDescent="0.45">
      <c r="A1915" t="s">
        <v>31</v>
      </c>
      <c r="B1915" s="2">
        <v>42404</v>
      </c>
      <c r="C1915" s="1">
        <v>0.625</v>
      </c>
      <c r="D1915" t="s">
        <v>33</v>
      </c>
      <c r="E1915" t="s">
        <v>99</v>
      </c>
      <c r="F1915">
        <v>1296.99</v>
      </c>
      <c r="G1915">
        <v>1299.07</v>
      </c>
      <c r="H1915">
        <v>4</v>
      </c>
      <c r="I1915">
        <v>7</v>
      </c>
      <c r="J1915">
        <v>1</v>
      </c>
      <c r="K1915">
        <v>4</v>
      </c>
      <c r="L1915">
        <v>1</v>
      </c>
      <c r="M1915">
        <v>1</v>
      </c>
      <c r="N1915" t="s">
        <v>28</v>
      </c>
      <c r="O1915">
        <v>1.39</v>
      </c>
      <c r="P1915">
        <v>4.4400000000000004</v>
      </c>
      <c r="Q1915">
        <v>8.08</v>
      </c>
      <c r="R1915">
        <v>1.44</v>
      </c>
      <c r="S1915">
        <v>4.8499999999999996</v>
      </c>
      <c r="T1915">
        <v>9.42</v>
      </c>
      <c r="U1915" t="str">
        <f t="shared" si="29"/>
        <v>AWAY STRONGER</v>
      </c>
      <c r="V1915" t="str" cm="1">
        <f t="array" ref="V1915">_xlfn.IFS(N1915="H","HOME WIN",N1915="D","DRAW",N1915="A","AWAY WIN")</f>
        <v>DRAW</v>
      </c>
    </row>
    <row r="1916" spans="1:22" x14ac:dyDescent="0.45">
      <c r="A1916" t="s">
        <v>20</v>
      </c>
      <c r="B1916" s="2">
        <v>42404</v>
      </c>
      <c r="C1916" s="1">
        <v>0.70833333333333337</v>
      </c>
      <c r="D1916" t="s">
        <v>40</v>
      </c>
      <c r="E1916" t="s">
        <v>30</v>
      </c>
      <c r="F1916">
        <v>1367.1</v>
      </c>
      <c r="G1916">
        <v>1543.62</v>
      </c>
      <c r="H1916">
        <v>9</v>
      </c>
      <c r="I1916">
        <v>15</v>
      </c>
      <c r="J1916">
        <v>4</v>
      </c>
      <c r="K1916">
        <v>8</v>
      </c>
      <c r="L1916">
        <v>0</v>
      </c>
      <c r="M1916">
        <v>2</v>
      </c>
      <c r="N1916" t="s">
        <v>34</v>
      </c>
      <c r="O1916">
        <v>4.12</v>
      </c>
      <c r="P1916">
        <v>3.58</v>
      </c>
      <c r="Q1916">
        <v>1.84</v>
      </c>
      <c r="R1916">
        <v>4.53</v>
      </c>
      <c r="S1916">
        <v>3.8</v>
      </c>
      <c r="T1916">
        <v>1.92</v>
      </c>
      <c r="U1916" t="str">
        <f t="shared" si="29"/>
        <v>AWAY STRONGER</v>
      </c>
      <c r="V1916" t="str" cm="1">
        <f t="array" ref="V1916">_xlfn.IFS(N1916="H","HOME WIN",N1916="D","DRAW",N1916="A","AWAY WIN")</f>
        <v>AWAY WIN</v>
      </c>
    </row>
    <row r="1917" spans="1:22" x14ac:dyDescent="0.45">
      <c r="A1917" t="s">
        <v>35</v>
      </c>
      <c r="B1917" s="2">
        <v>42404</v>
      </c>
      <c r="C1917" s="1">
        <v>0.72916666666666663</v>
      </c>
      <c r="D1917" t="s">
        <v>46</v>
      </c>
      <c r="E1917" t="s">
        <v>47</v>
      </c>
      <c r="F1917">
        <v>1388.71</v>
      </c>
      <c r="G1917">
        <v>1431.31</v>
      </c>
      <c r="H1917">
        <v>1</v>
      </c>
      <c r="I1917">
        <v>2</v>
      </c>
      <c r="J1917">
        <v>4</v>
      </c>
      <c r="K1917">
        <v>10</v>
      </c>
      <c r="L1917">
        <v>0</v>
      </c>
      <c r="M1917">
        <v>3</v>
      </c>
      <c r="N1917" t="s">
        <v>34</v>
      </c>
      <c r="O1917">
        <v>2.14</v>
      </c>
      <c r="P1917">
        <v>3.37</v>
      </c>
      <c r="Q1917">
        <v>3.31</v>
      </c>
      <c r="R1917">
        <v>2.36</v>
      </c>
      <c r="S1917">
        <v>3.57</v>
      </c>
      <c r="T1917">
        <v>3.75</v>
      </c>
      <c r="U1917" t="str">
        <f t="shared" si="29"/>
        <v>AWAY STRONGER</v>
      </c>
      <c r="V1917" t="str" cm="1">
        <f t="array" ref="V1917">_xlfn.IFS(N1917="H","HOME WIN",N1917="D","DRAW",N1917="A","AWAY WIN")</f>
        <v>AWAY WIN</v>
      </c>
    </row>
    <row r="1918" spans="1:22" x14ac:dyDescent="0.45">
      <c r="A1918" t="s">
        <v>31</v>
      </c>
      <c r="B1918" s="2">
        <v>42405</v>
      </c>
      <c r="C1918" s="1">
        <v>0.75</v>
      </c>
      <c r="D1918" t="s">
        <v>45</v>
      </c>
      <c r="E1918" t="s">
        <v>44</v>
      </c>
      <c r="F1918">
        <v>1341.71</v>
      </c>
      <c r="G1918">
        <v>1364.29</v>
      </c>
      <c r="H1918">
        <v>3</v>
      </c>
      <c r="I1918">
        <v>7</v>
      </c>
      <c r="J1918">
        <v>4</v>
      </c>
      <c r="K1918">
        <v>8</v>
      </c>
      <c r="L1918">
        <v>0</v>
      </c>
      <c r="M1918">
        <v>2</v>
      </c>
      <c r="N1918" t="s">
        <v>34</v>
      </c>
      <c r="O1918">
        <v>2.56</v>
      </c>
      <c r="P1918">
        <v>3.31</v>
      </c>
      <c r="Q1918">
        <v>2.67</v>
      </c>
      <c r="R1918">
        <v>2.67</v>
      </c>
      <c r="S1918">
        <v>3.55</v>
      </c>
      <c r="T1918">
        <v>2.88</v>
      </c>
      <c r="U1918" t="str">
        <f t="shared" si="29"/>
        <v>AWAY STRONGER</v>
      </c>
      <c r="V1918" t="str" cm="1">
        <f t="array" ref="V1918">_xlfn.IFS(N1918="H","HOME WIN",N1918="D","DRAW",N1918="A","AWAY WIN")</f>
        <v>AWAY WIN</v>
      </c>
    </row>
    <row r="1919" spans="1:22" x14ac:dyDescent="0.45">
      <c r="A1919" t="s">
        <v>20</v>
      </c>
      <c r="B1919" s="2">
        <v>42407</v>
      </c>
      <c r="C1919" s="1">
        <v>0.60416666666666663</v>
      </c>
      <c r="D1919" t="s">
        <v>24</v>
      </c>
      <c r="E1919" t="s">
        <v>88</v>
      </c>
      <c r="F1919">
        <v>1275.3699999999999</v>
      </c>
      <c r="G1919">
        <v>1209.44</v>
      </c>
      <c r="H1919">
        <v>0</v>
      </c>
      <c r="I1919">
        <v>0</v>
      </c>
      <c r="J1919">
        <v>1</v>
      </c>
      <c r="K1919">
        <v>7</v>
      </c>
      <c r="L1919">
        <v>2</v>
      </c>
      <c r="M1919">
        <v>1</v>
      </c>
      <c r="N1919" t="s">
        <v>23</v>
      </c>
      <c r="O1919">
        <v>1.47</v>
      </c>
      <c r="P1919">
        <v>4.33</v>
      </c>
      <c r="Q1919">
        <v>6.59</v>
      </c>
      <c r="R1919">
        <v>1.51</v>
      </c>
      <c r="S1919">
        <v>5</v>
      </c>
      <c r="T1919">
        <v>7.55</v>
      </c>
      <c r="U1919" t="str">
        <f t="shared" si="29"/>
        <v>HOME STRONGER</v>
      </c>
      <c r="V1919" t="str" cm="1">
        <f t="array" ref="V1919">_xlfn.IFS(N1919="H","HOME WIN",N1919="D","DRAW",N1919="A","AWAY WIN")</f>
        <v>HOME WIN</v>
      </c>
    </row>
    <row r="1920" spans="1:22" x14ac:dyDescent="0.45">
      <c r="A1920" t="s">
        <v>41</v>
      </c>
      <c r="B1920" s="2">
        <v>42410</v>
      </c>
      <c r="C1920" s="1">
        <v>0.58333333333333337</v>
      </c>
      <c r="D1920" t="s">
        <v>43</v>
      </c>
      <c r="E1920" t="s">
        <v>51</v>
      </c>
      <c r="F1920">
        <v>1305.1500000000001</v>
      </c>
      <c r="G1920">
        <v>1449.76</v>
      </c>
      <c r="H1920">
        <v>0</v>
      </c>
      <c r="I1920">
        <v>4</v>
      </c>
      <c r="J1920">
        <v>7</v>
      </c>
      <c r="K1920">
        <v>11</v>
      </c>
      <c r="L1920">
        <v>2</v>
      </c>
      <c r="M1920">
        <v>2</v>
      </c>
      <c r="N1920" t="s">
        <v>28</v>
      </c>
      <c r="O1920">
        <v>4.13</v>
      </c>
      <c r="P1920">
        <v>3.78</v>
      </c>
      <c r="Q1920">
        <v>1.78</v>
      </c>
      <c r="R1920">
        <v>4.6500000000000004</v>
      </c>
      <c r="S1920">
        <v>4.2</v>
      </c>
      <c r="T1920">
        <v>1.88</v>
      </c>
      <c r="U1920" t="str">
        <f t="shared" si="29"/>
        <v>AWAY STRONGER</v>
      </c>
      <c r="V1920" t="str" cm="1">
        <f t="array" ref="V1920">_xlfn.IFS(N1920="H","HOME WIN",N1920="D","DRAW",N1920="A","AWAY WIN")</f>
        <v>DRAW</v>
      </c>
    </row>
    <row r="1921" spans="1:22" x14ac:dyDescent="0.45">
      <c r="A1921" t="s">
        <v>35</v>
      </c>
      <c r="B1921" s="2">
        <v>42410</v>
      </c>
      <c r="C1921" s="1">
        <v>0.64583333333333337</v>
      </c>
      <c r="D1921" t="s">
        <v>39</v>
      </c>
      <c r="E1921" t="s">
        <v>37</v>
      </c>
      <c r="F1921">
        <v>1634.98</v>
      </c>
      <c r="G1921">
        <v>1496.27</v>
      </c>
      <c r="H1921">
        <v>7</v>
      </c>
      <c r="I1921">
        <v>11</v>
      </c>
      <c r="J1921">
        <v>7</v>
      </c>
      <c r="K1921">
        <v>11</v>
      </c>
      <c r="L1921">
        <v>0</v>
      </c>
      <c r="M1921">
        <v>1</v>
      </c>
      <c r="N1921" t="s">
        <v>34</v>
      </c>
      <c r="O1921">
        <v>1.59</v>
      </c>
      <c r="P1921">
        <v>4.0199999999999996</v>
      </c>
      <c r="Q1921">
        <v>5.25</v>
      </c>
      <c r="R1921">
        <v>1.67</v>
      </c>
      <c r="S1921">
        <v>4.3600000000000003</v>
      </c>
      <c r="T1921">
        <v>6</v>
      </c>
      <c r="U1921" t="str">
        <f t="shared" si="29"/>
        <v>HOME STRONGER</v>
      </c>
      <c r="V1921" t="str" cm="1">
        <f t="array" ref="V1921">_xlfn.IFS(N1921="H","HOME WIN",N1921="D","DRAW",N1921="A","AWAY WIN")</f>
        <v>AWAY WIN</v>
      </c>
    </row>
    <row r="1922" spans="1:22" x14ac:dyDescent="0.45">
      <c r="A1922" t="s">
        <v>20</v>
      </c>
      <c r="B1922" s="2">
        <v>42410</v>
      </c>
      <c r="C1922" s="1">
        <v>0.70833333333333337</v>
      </c>
      <c r="D1922" t="s">
        <v>30</v>
      </c>
      <c r="E1922" t="s">
        <v>40</v>
      </c>
      <c r="F1922">
        <v>1543.62</v>
      </c>
      <c r="G1922">
        <v>1367.1</v>
      </c>
      <c r="H1922">
        <v>5</v>
      </c>
      <c r="I1922">
        <v>8</v>
      </c>
      <c r="J1922">
        <v>6</v>
      </c>
      <c r="K1922">
        <v>12</v>
      </c>
      <c r="L1922">
        <v>3</v>
      </c>
      <c r="M1922">
        <v>1</v>
      </c>
      <c r="N1922" t="s">
        <v>23</v>
      </c>
      <c r="O1922">
        <v>1.38</v>
      </c>
      <c r="P1922">
        <v>4.97</v>
      </c>
      <c r="Q1922">
        <v>7.09</v>
      </c>
      <c r="R1922">
        <v>1.42</v>
      </c>
      <c r="S1922">
        <v>5.45</v>
      </c>
      <c r="T1922">
        <v>8.1199999999999992</v>
      </c>
      <c r="U1922" t="str">
        <f t="shared" si="29"/>
        <v>HOME STRONGER</v>
      </c>
      <c r="V1922" t="str" cm="1">
        <f t="array" ref="V1922">_xlfn.IFS(N1922="H","HOME WIN",N1922="D","DRAW",N1922="A","AWAY WIN")</f>
        <v>HOME WIN</v>
      </c>
    </row>
    <row r="1923" spans="1:22" x14ac:dyDescent="0.45">
      <c r="A1923" t="s">
        <v>20</v>
      </c>
      <c r="B1923" s="2">
        <v>42410</v>
      </c>
      <c r="C1923" s="1">
        <v>0.70833333333333337</v>
      </c>
      <c r="D1923" t="s">
        <v>49</v>
      </c>
      <c r="E1923" t="s">
        <v>25</v>
      </c>
      <c r="F1923">
        <v>1274.99</v>
      </c>
      <c r="G1923">
        <v>1526.84</v>
      </c>
      <c r="H1923">
        <v>9</v>
      </c>
      <c r="I1923">
        <v>9</v>
      </c>
      <c r="J1923">
        <v>6</v>
      </c>
      <c r="K1923">
        <v>12</v>
      </c>
      <c r="L1923">
        <v>0</v>
      </c>
      <c r="M1923">
        <v>2</v>
      </c>
      <c r="N1923" t="s">
        <v>34</v>
      </c>
      <c r="O1923">
        <v>2.48</v>
      </c>
      <c r="P1923">
        <v>3.33</v>
      </c>
      <c r="Q1923">
        <v>2.75</v>
      </c>
      <c r="R1923">
        <v>2.7</v>
      </c>
      <c r="S1923">
        <v>3.52</v>
      </c>
      <c r="T1923">
        <v>2.96</v>
      </c>
      <c r="U1923" t="str">
        <f t="shared" ref="U1923:U1986" si="30">IF(F1923&gt;G1923,"HOME STRONGER","AWAY STRONGER")</f>
        <v>AWAY STRONGER</v>
      </c>
      <c r="V1923" t="str" cm="1">
        <f t="array" ref="V1923">_xlfn.IFS(N1923="H","HOME WIN",N1923="D","DRAW",N1923="A","AWAY WIN")</f>
        <v>AWAY WIN</v>
      </c>
    </row>
    <row r="1924" spans="1:22" x14ac:dyDescent="0.45">
      <c r="A1924" t="s">
        <v>20</v>
      </c>
      <c r="B1924" s="2">
        <v>42410</v>
      </c>
      <c r="C1924" s="1">
        <v>0.79166666666666663</v>
      </c>
      <c r="D1924" t="s">
        <v>59</v>
      </c>
      <c r="E1924" t="s">
        <v>88</v>
      </c>
      <c r="F1924">
        <v>1390.18</v>
      </c>
      <c r="G1924">
        <v>1209.44</v>
      </c>
      <c r="H1924">
        <v>9</v>
      </c>
      <c r="I1924">
        <v>15</v>
      </c>
      <c r="J1924">
        <v>1</v>
      </c>
      <c r="K1924">
        <v>4</v>
      </c>
      <c r="L1924">
        <v>2</v>
      </c>
      <c r="M1924">
        <v>0</v>
      </c>
      <c r="N1924" t="s">
        <v>23</v>
      </c>
      <c r="O1924">
        <v>1.42</v>
      </c>
      <c r="P1924">
        <v>4.5199999999999996</v>
      </c>
      <c r="Q1924">
        <v>7.28</v>
      </c>
      <c r="R1924">
        <v>1.46</v>
      </c>
      <c r="S1924">
        <v>4.95</v>
      </c>
      <c r="T1924">
        <v>8.25</v>
      </c>
      <c r="U1924" t="str">
        <f t="shared" si="30"/>
        <v>HOME STRONGER</v>
      </c>
      <c r="V1924" t="str" cm="1">
        <f t="array" ref="V1924">_xlfn.IFS(N1924="H","HOME WIN",N1924="D","DRAW",N1924="A","AWAY WIN")</f>
        <v>HOME WIN</v>
      </c>
    </row>
    <row r="1925" spans="1:22" x14ac:dyDescent="0.45">
      <c r="A1925" t="s">
        <v>35</v>
      </c>
      <c r="B1925" s="2">
        <v>42413</v>
      </c>
      <c r="C1925" s="1">
        <v>0.625</v>
      </c>
      <c r="D1925" t="s">
        <v>36</v>
      </c>
      <c r="E1925" t="s">
        <v>39</v>
      </c>
      <c r="F1925">
        <v>1437.24</v>
      </c>
      <c r="G1925">
        <v>1634.98</v>
      </c>
      <c r="H1925">
        <v>4</v>
      </c>
      <c r="I1925">
        <v>8</v>
      </c>
      <c r="J1925">
        <v>4</v>
      </c>
      <c r="K1925">
        <v>10</v>
      </c>
      <c r="L1925">
        <v>1</v>
      </c>
      <c r="M1925">
        <v>0</v>
      </c>
      <c r="N1925" t="s">
        <v>23</v>
      </c>
      <c r="O1925">
        <v>5.19</v>
      </c>
      <c r="P1925">
        <v>3.8</v>
      </c>
      <c r="Q1925">
        <v>1.63</v>
      </c>
      <c r="R1925">
        <v>5.99</v>
      </c>
      <c r="S1925">
        <v>4.3499999999999996</v>
      </c>
      <c r="T1925">
        <v>1.71</v>
      </c>
      <c r="U1925" t="str">
        <f t="shared" si="30"/>
        <v>AWAY STRONGER</v>
      </c>
      <c r="V1925" t="str" cm="1">
        <f t="array" ref="V1925">_xlfn.IFS(N1925="H","HOME WIN",N1925="D","DRAW",N1925="A","AWAY WIN")</f>
        <v>HOME WIN</v>
      </c>
    </row>
    <row r="1926" spans="1:22" x14ac:dyDescent="0.45">
      <c r="A1926" t="s">
        <v>35</v>
      </c>
      <c r="B1926" s="2">
        <v>42413</v>
      </c>
      <c r="C1926" s="1">
        <v>0.72916666666666663</v>
      </c>
      <c r="D1926" t="s">
        <v>100</v>
      </c>
      <c r="E1926" t="s">
        <v>46</v>
      </c>
      <c r="F1926">
        <v>1471.92</v>
      </c>
      <c r="G1926">
        <v>1388.71</v>
      </c>
      <c r="H1926">
        <v>6</v>
      </c>
      <c r="I1926">
        <v>12</v>
      </c>
      <c r="J1926">
        <v>0</v>
      </c>
      <c r="K1926">
        <v>1</v>
      </c>
      <c r="L1926">
        <v>1</v>
      </c>
      <c r="M1926">
        <v>2</v>
      </c>
      <c r="N1926" t="s">
        <v>34</v>
      </c>
      <c r="O1926">
        <v>1.9</v>
      </c>
      <c r="P1926">
        <v>3.56</v>
      </c>
      <c r="Q1926">
        <v>3.84</v>
      </c>
      <c r="R1926">
        <v>2</v>
      </c>
      <c r="S1926">
        <v>3.77</v>
      </c>
      <c r="T1926">
        <v>4.33</v>
      </c>
      <c r="U1926" t="str">
        <f t="shared" si="30"/>
        <v>HOME STRONGER</v>
      </c>
      <c r="V1926" t="str" cm="1">
        <f t="array" ref="V1926">_xlfn.IFS(N1926="H","HOME WIN",N1926="D","DRAW",N1926="A","AWAY WIN")</f>
        <v>AWAY WIN</v>
      </c>
    </row>
    <row r="1927" spans="1:22" x14ac:dyDescent="0.45">
      <c r="A1927" t="s">
        <v>65</v>
      </c>
      <c r="B1927" s="2">
        <v>42413</v>
      </c>
      <c r="C1927" s="1">
        <v>0.77083333333333337</v>
      </c>
      <c r="D1927" t="s">
        <v>66</v>
      </c>
      <c r="E1927" t="s">
        <v>72</v>
      </c>
      <c r="F1927">
        <v>1524.44</v>
      </c>
      <c r="G1927">
        <v>1423.47</v>
      </c>
      <c r="H1927">
        <v>3</v>
      </c>
      <c r="I1927">
        <v>7</v>
      </c>
      <c r="J1927">
        <v>7</v>
      </c>
      <c r="K1927">
        <v>7</v>
      </c>
      <c r="L1927">
        <v>2</v>
      </c>
      <c r="M1927">
        <v>2</v>
      </c>
      <c r="N1927" t="s">
        <v>28</v>
      </c>
      <c r="O1927">
        <v>1.93</v>
      </c>
      <c r="P1927">
        <v>3.2</v>
      </c>
      <c r="Q1927">
        <v>3.98</v>
      </c>
      <c r="R1927">
        <v>2.0699999999999998</v>
      </c>
      <c r="S1927">
        <v>3.4</v>
      </c>
      <c r="T1927">
        <v>4.6900000000000004</v>
      </c>
      <c r="U1927" t="str">
        <f t="shared" si="30"/>
        <v>HOME STRONGER</v>
      </c>
      <c r="V1927" t="str" cm="1">
        <f t="array" ref="V1927">_xlfn.IFS(N1927="H","HOME WIN",N1927="D","DRAW",N1927="A","AWAY WIN")</f>
        <v>DRAW</v>
      </c>
    </row>
    <row r="1928" spans="1:22" x14ac:dyDescent="0.45">
      <c r="A1928" t="s">
        <v>61</v>
      </c>
      <c r="B1928" s="2">
        <v>42414</v>
      </c>
      <c r="C1928" s="1">
        <v>0.70833333333333337</v>
      </c>
      <c r="D1928" t="s">
        <v>62</v>
      </c>
      <c r="E1928" t="s">
        <v>80</v>
      </c>
      <c r="F1928">
        <v>1550.56</v>
      </c>
      <c r="G1928">
        <v>1373.42</v>
      </c>
      <c r="H1928">
        <v>2</v>
      </c>
      <c r="I1928">
        <v>8</v>
      </c>
      <c r="J1928">
        <v>5</v>
      </c>
      <c r="K1928">
        <v>6</v>
      </c>
      <c r="L1928">
        <v>4</v>
      </c>
      <c r="M1928">
        <v>0</v>
      </c>
      <c r="N1928" t="s">
        <v>23</v>
      </c>
      <c r="O1928">
        <v>1.54</v>
      </c>
      <c r="P1928">
        <v>3.93</v>
      </c>
      <c r="Q1928">
        <v>6.14</v>
      </c>
      <c r="R1928">
        <v>1.6</v>
      </c>
      <c r="S1928">
        <v>4.3499999999999996</v>
      </c>
      <c r="T1928">
        <v>7</v>
      </c>
      <c r="U1928" t="str">
        <f t="shared" si="30"/>
        <v>HOME STRONGER</v>
      </c>
      <c r="V1928" t="str" cm="1">
        <f t="array" ref="V1928">_xlfn.IFS(N1928="H","HOME WIN",N1928="D","DRAW",N1928="A","AWAY WIN")</f>
        <v>HOME WIN</v>
      </c>
    </row>
    <row r="1929" spans="1:22" x14ac:dyDescent="0.45">
      <c r="A1929" t="s">
        <v>35</v>
      </c>
      <c r="B1929" s="2">
        <v>42420</v>
      </c>
      <c r="C1929" s="1">
        <v>0.72916666666666663</v>
      </c>
      <c r="D1929" t="s">
        <v>47</v>
      </c>
      <c r="E1929" t="s">
        <v>36</v>
      </c>
      <c r="F1929">
        <v>1427.93</v>
      </c>
      <c r="G1929">
        <v>1449.13</v>
      </c>
      <c r="H1929">
        <v>4</v>
      </c>
      <c r="I1929">
        <v>8</v>
      </c>
      <c r="J1929">
        <v>6</v>
      </c>
      <c r="K1929">
        <v>10</v>
      </c>
      <c r="L1929">
        <v>0</v>
      </c>
      <c r="M1929">
        <v>0</v>
      </c>
      <c r="N1929" t="s">
        <v>28</v>
      </c>
      <c r="O1929">
        <v>2.2000000000000002</v>
      </c>
      <c r="P1929">
        <v>3.35</v>
      </c>
      <c r="Q1929">
        <v>3.16</v>
      </c>
      <c r="R1929">
        <v>2.33</v>
      </c>
      <c r="S1929">
        <v>3.6</v>
      </c>
      <c r="T1929">
        <v>3.35</v>
      </c>
      <c r="U1929" t="str">
        <f t="shared" si="30"/>
        <v>AWAY STRONGER</v>
      </c>
      <c r="V1929" t="str" cm="1">
        <f t="array" ref="V1929">_xlfn.IFS(N1929="H","HOME WIN",N1929="D","DRAW",N1929="A","AWAY WIN")</f>
        <v>DRAW</v>
      </c>
    </row>
    <row r="1930" spans="1:22" x14ac:dyDescent="0.45">
      <c r="A1930" t="s">
        <v>35</v>
      </c>
      <c r="B1930" s="2">
        <v>42420</v>
      </c>
      <c r="C1930" s="1">
        <v>0.72916666666666663</v>
      </c>
      <c r="D1930" t="s">
        <v>39</v>
      </c>
      <c r="E1930" t="s">
        <v>100</v>
      </c>
      <c r="F1930">
        <v>1628.67</v>
      </c>
      <c r="G1930">
        <v>1458.58</v>
      </c>
      <c r="H1930">
        <v>1</v>
      </c>
      <c r="I1930">
        <v>7</v>
      </c>
      <c r="J1930">
        <v>6</v>
      </c>
      <c r="K1930">
        <v>9</v>
      </c>
      <c r="L1930">
        <v>2</v>
      </c>
      <c r="M1930">
        <v>0</v>
      </c>
      <c r="N1930" t="s">
        <v>23</v>
      </c>
      <c r="O1930">
        <v>1.31</v>
      </c>
      <c r="P1930">
        <v>5.15</v>
      </c>
      <c r="Q1930">
        <v>9</v>
      </c>
      <c r="R1930">
        <v>1.37</v>
      </c>
      <c r="S1930">
        <v>5.75</v>
      </c>
      <c r="T1930">
        <v>11</v>
      </c>
      <c r="U1930" t="str">
        <f t="shared" si="30"/>
        <v>HOME STRONGER</v>
      </c>
      <c r="V1930" t="str" cm="1">
        <f t="array" ref="V1930">_xlfn.IFS(N1930="H","HOME WIN",N1930="D","DRAW",N1930="A","AWAY WIN")</f>
        <v>HOME WIN</v>
      </c>
    </row>
    <row r="1931" spans="1:22" x14ac:dyDescent="0.45">
      <c r="A1931" t="s">
        <v>65</v>
      </c>
      <c r="B1931" s="2">
        <v>42421</v>
      </c>
      <c r="C1931" s="1">
        <v>0.77083333333333337</v>
      </c>
      <c r="D1931" t="s">
        <v>72</v>
      </c>
      <c r="E1931" t="s">
        <v>102</v>
      </c>
      <c r="F1931">
        <v>1427.69</v>
      </c>
      <c r="G1931">
        <v>1443.67</v>
      </c>
      <c r="H1931">
        <v>7</v>
      </c>
      <c r="I1931">
        <v>8</v>
      </c>
      <c r="J1931">
        <v>3</v>
      </c>
      <c r="K1931">
        <v>5</v>
      </c>
      <c r="L1931">
        <v>1</v>
      </c>
      <c r="M1931">
        <v>0</v>
      </c>
      <c r="N1931" t="s">
        <v>23</v>
      </c>
      <c r="O1931">
        <v>2.65</v>
      </c>
      <c r="P1931">
        <v>3.06</v>
      </c>
      <c r="Q1931">
        <v>2.63</v>
      </c>
      <c r="R1931">
        <v>2.94</v>
      </c>
      <c r="S1931">
        <v>3.24</v>
      </c>
      <c r="T1931">
        <v>2.92</v>
      </c>
      <c r="U1931" t="str">
        <f t="shared" si="30"/>
        <v>AWAY STRONGER</v>
      </c>
      <c r="V1931" t="str" cm="1">
        <f t="array" ref="V1931">_xlfn.IFS(N1931="H","HOME WIN",N1931="D","DRAW",N1931="A","AWAY WIN")</f>
        <v>HOME WIN</v>
      </c>
    </row>
    <row r="1932" spans="1:22" x14ac:dyDescent="0.45">
      <c r="A1932" t="s">
        <v>31</v>
      </c>
      <c r="B1932" s="2">
        <v>42426</v>
      </c>
      <c r="C1932" s="1">
        <v>0.70833333333333337</v>
      </c>
      <c r="D1932" t="s">
        <v>44</v>
      </c>
      <c r="E1932" t="s">
        <v>33</v>
      </c>
      <c r="F1932">
        <v>1364.29</v>
      </c>
      <c r="G1932">
        <v>1296.99</v>
      </c>
      <c r="H1932">
        <v>4</v>
      </c>
      <c r="I1932">
        <v>10</v>
      </c>
      <c r="J1932">
        <v>2</v>
      </c>
      <c r="K1932">
        <v>5</v>
      </c>
      <c r="L1932">
        <v>2</v>
      </c>
      <c r="M1932">
        <v>2</v>
      </c>
      <c r="N1932" t="s">
        <v>28</v>
      </c>
      <c r="O1932">
        <v>2.56</v>
      </c>
      <c r="P1932">
        <v>3.23</v>
      </c>
      <c r="Q1932">
        <v>2.73</v>
      </c>
      <c r="R1932">
        <v>2.75</v>
      </c>
      <c r="S1932">
        <v>3.5</v>
      </c>
      <c r="T1932">
        <v>2.9</v>
      </c>
      <c r="U1932" t="str">
        <f t="shared" si="30"/>
        <v>HOME STRONGER</v>
      </c>
      <c r="V1932" t="str" cm="1">
        <f t="array" ref="V1932">_xlfn.IFS(N1932="H","HOME WIN",N1932="D","DRAW",N1932="A","AWAY WIN")</f>
        <v>DRAW</v>
      </c>
    </row>
    <row r="1933" spans="1:22" x14ac:dyDescent="0.45">
      <c r="A1933" t="s">
        <v>35</v>
      </c>
      <c r="B1933" s="2">
        <v>42427</v>
      </c>
      <c r="C1933" s="1">
        <v>0.625</v>
      </c>
      <c r="D1933" t="s">
        <v>36</v>
      </c>
      <c r="E1933" t="s">
        <v>37</v>
      </c>
      <c r="F1933">
        <v>1449.13</v>
      </c>
      <c r="G1933">
        <v>1497.77</v>
      </c>
      <c r="H1933">
        <v>7</v>
      </c>
      <c r="I1933">
        <v>8</v>
      </c>
      <c r="J1933">
        <v>4</v>
      </c>
      <c r="K1933">
        <v>8</v>
      </c>
      <c r="L1933">
        <v>0</v>
      </c>
      <c r="M1933">
        <v>1</v>
      </c>
      <c r="N1933" t="s">
        <v>34</v>
      </c>
      <c r="O1933">
        <v>2.82</v>
      </c>
      <c r="P1933">
        <v>3.25</v>
      </c>
      <c r="Q1933">
        <v>2.4500000000000002</v>
      </c>
      <c r="R1933">
        <v>2.93</v>
      </c>
      <c r="S1933">
        <v>3.5</v>
      </c>
      <c r="T1933">
        <v>2.57</v>
      </c>
      <c r="U1933" t="str">
        <f t="shared" si="30"/>
        <v>AWAY STRONGER</v>
      </c>
      <c r="V1933" t="str" cm="1">
        <f t="array" ref="V1933">_xlfn.IFS(N1933="H","HOME WIN",N1933="D","DRAW",N1933="A","AWAY WIN")</f>
        <v>AWAY WIN</v>
      </c>
    </row>
    <row r="1934" spans="1:22" x14ac:dyDescent="0.45">
      <c r="A1934" t="s">
        <v>35</v>
      </c>
      <c r="B1934" s="2">
        <v>42427</v>
      </c>
      <c r="C1934" s="1">
        <v>0.72916666666666663</v>
      </c>
      <c r="D1934" t="s">
        <v>100</v>
      </c>
      <c r="E1934" t="s">
        <v>47</v>
      </c>
      <c r="F1934">
        <v>1458.58</v>
      </c>
      <c r="G1934">
        <v>1427.93</v>
      </c>
      <c r="H1934">
        <v>3</v>
      </c>
      <c r="I1934">
        <v>6</v>
      </c>
      <c r="J1934">
        <v>5</v>
      </c>
      <c r="K1934">
        <v>8</v>
      </c>
      <c r="L1934">
        <v>1</v>
      </c>
      <c r="M1934">
        <v>2</v>
      </c>
      <c r="N1934" t="s">
        <v>34</v>
      </c>
      <c r="O1934">
        <v>2.17</v>
      </c>
      <c r="P1934">
        <v>3.29</v>
      </c>
      <c r="Q1934">
        <v>3.3</v>
      </c>
      <c r="R1934">
        <v>2.35</v>
      </c>
      <c r="S1934">
        <v>3.5</v>
      </c>
      <c r="T1934">
        <v>3.75</v>
      </c>
      <c r="U1934" t="str">
        <f t="shared" si="30"/>
        <v>HOME STRONGER</v>
      </c>
      <c r="V1934" t="str" cm="1">
        <f t="array" ref="V1934">_xlfn.IFS(N1934="H","HOME WIN",N1934="D","DRAW",N1934="A","AWAY WIN")</f>
        <v>AWAY WIN</v>
      </c>
    </row>
    <row r="1935" spans="1:22" x14ac:dyDescent="0.45">
      <c r="A1935" t="s">
        <v>61</v>
      </c>
      <c r="B1935" s="2">
        <v>42427</v>
      </c>
      <c r="C1935" s="1">
        <v>0.8125</v>
      </c>
      <c r="D1935" t="s">
        <v>77</v>
      </c>
      <c r="E1935" t="s">
        <v>64</v>
      </c>
      <c r="F1935">
        <v>1369.34</v>
      </c>
      <c r="G1935">
        <v>1295.0999999999999</v>
      </c>
      <c r="H1935">
        <v>4</v>
      </c>
      <c r="I1935">
        <v>4</v>
      </c>
      <c r="J1935">
        <v>3</v>
      </c>
      <c r="K1935">
        <v>6</v>
      </c>
      <c r="L1935">
        <v>1</v>
      </c>
      <c r="M1935">
        <v>2</v>
      </c>
      <c r="N1935" t="s">
        <v>34</v>
      </c>
      <c r="O1935">
        <v>1.93</v>
      </c>
      <c r="P1935">
        <v>3.42</v>
      </c>
      <c r="Q1935">
        <v>3.88</v>
      </c>
      <c r="R1935">
        <v>2.1</v>
      </c>
      <c r="S1935">
        <v>3.55</v>
      </c>
      <c r="T1935">
        <v>4.45</v>
      </c>
      <c r="U1935" t="str">
        <f t="shared" si="30"/>
        <v>HOME STRONGER</v>
      </c>
      <c r="V1935" t="str" cm="1">
        <f t="array" ref="V1935">_xlfn.IFS(N1935="H","HOME WIN",N1935="D","DRAW",N1935="A","AWAY WIN")</f>
        <v>AWAY WIN</v>
      </c>
    </row>
    <row r="1936" spans="1:22" x14ac:dyDescent="0.45">
      <c r="A1936" t="s">
        <v>31</v>
      </c>
      <c r="B1936" s="2">
        <v>42428</v>
      </c>
      <c r="C1936" s="1">
        <v>0.5</v>
      </c>
      <c r="D1936" t="s">
        <v>95</v>
      </c>
      <c r="E1936" t="s">
        <v>56</v>
      </c>
      <c r="F1936">
        <v>1310.32</v>
      </c>
      <c r="G1936">
        <v>1341.57</v>
      </c>
      <c r="H1936">
        <v>4</v>
      </c>
      <c r="I1936">
        <v>8</v>
      </c>
      <c r="J1936">
        <v>4</v>
      </c>
      <c r="K1936">
        <v>4</v>
      </c>
      <c r="L1936">
        <v>1</v>
      </c>
      <c r="M1936">
        <v>1</v>
      </c>
      <c r="N1936" t="s">
        <v>28</v>
      </c>
      <c r="O1936">
        <v>2.11</v>
      </c>
      <c r="P1936">
        <v>3.21</v>
      </c>
      <c r="Q1936">
        <v>3.55</v>
      </c>
      <c r="R1936">
        <v>2.2200000000000002</v>
      </c>
      <c r="S1936">
        <v>3.42</v>
      </c>
      <c r="T1936">
        <v>3.8</v>
      </c>
      <c r="U1936" t="str">
        <f t="shared" si="30"/>
        <v>AWAY STRONGER</v>
      </c>
      <c r="V1936" t="str" cm="1">
        <f t="array" ref="V1936">_xlfn.IFS(N1936="H","HOME WIN",N1936="D","DRAW",N1936="A","AWAY WIN")</f>
        <v>DRAW</v>
      </c>
    </row>
    <row r="1937" spans="1:22" x14ac:dyDescent="0.45">
      <c r="A1937" t="s">
        <v>61</v>
      </c>
      <c r="B1937" s="2">
        <v>42428</v>
      </c>
      <c r="C1937" s="1">
        <v>0.70833333333333337</v>
      </c>
      <c r="D1937" t="s">
        <v>62</v>
      </c>
      <c r="E1937" t="s">
        <v>63</v>
      </c>
      <c r="F1937">
        <v>1556.57</v>
      </c>
      <c r="G1937">
        <v>1362.57</v>
      </c>
      <c r="H1937">
        <v>7</v>
      </c>
      <c r="I1937">
        <v>8</v>
      </c>
      <c r="J1937">
        <v>6</v>
      </c>
      <c r="K1937">
        <v>9</v>
      </c>
      <c r="L1937">
        <v>2</v>
      </c>
      <c r="M1937">
        <v>0</v>
      </c>
      <c r="N1937" t="s">
        <v>23</v>
      </c>
      <c r="O1937">
        <v>1.3</v>
      </c>
      <c r="P1937">
        <v>4.8899999999999997</v>
      </c>
      <c r="Q1937">
        <v>10.38</v>
      </c>
      <c r="R1937">
        <v>1.35</v>
      </c>
      <c r="S1937">
        <v>5.5</v>
      </c>
      <c r="T1937">
        <v>13</v>
      </c>
      <c r="U1937" t="str">
        <f t="shared" si="30"/>
        <v>HOME STRONGER</v>
      </c>
      <c r="V1937" t="str" cm="1">
        <f t="array" ref="V1937">_xlfn.IFS(N1937="H","HOME WIN",N1937="D","DRAW",N1937="A","AWAY WIN")</f>
        <v>HOME WIN</v>
      </c>
    </row>
    <row r="1938" spans="1:22" x14ac:dyDescent="0.45">
      <c r="A1938" t="s">
        <v>31</v>
      </c>
      <c r="B1938" s="2">
        <v>42428</v>
      </c>
      <c r="C1938" s="1">
        <v>0.70833333333333337</v>
      </c>
      <c r="D1938" t="s">
        <v>57</v>
      </c>
      <c r="E1938" t="s">
        <v>99</v>
      </c>
      <c r="F1938">
        <v>1455.97</v>
      </c>
      <c r="G1938">
        <v>1299.07</v>
      </c>
      <c r="H1938">
        <v>4</v>
      </c>
      <c r="I1938">
        <v>5</v>
      </c>
      <c r="J1938">
        <v>2</v>
      </c>
      <c r="K1938">
        <v>5</v>
      </c>
      <c r="L1938">
        <v>1</v>
      </c>
      <c r="M1938">
        <v>0</v>
      </c>
      <c r="N1938" t="s">
        <v>23</v>
      </c>
      <c r="O1938">
        <v>1.42</v>
      </c>
      <c r="P1938">
        <v>4.3099999999999996</v>
      </c>
      <c r="Q1938">
        <v>7.73</v>
      </c>
      <c r="R1938">
        <v>1.46</v>
      </c>
      <c r="S1938">
        <v>4.8</v>
      </c>
      <c r="T1938">
        <v>8.5</v>
      </c>
      <c r="U1938" t="str">
        <f t="shared" si="30"/>
        <v>HOME STRONGER</v>
      </c>
      <c r="V1938" t="str" cm="1">
        <f t="array" ref="V1938">_xlfn.IFS(N1938="H","HOME WIN",N1938="D","DRAW",N1938="A","AWAY WIN")</f>
        <v>HOME WIN</v>
      </c>
    </row>
    <row r="1939" spans="1:22" x14ac:dyDescent="0.45">
      <c r="A1939" t="s">
        <v>31</v>
      </c>
      <c r="B1939" s="2">
        <v>42429</v>
      </c>
      <c r="C1939" s="1">
        <v>0.75</v>
      </c>
      <c r="D1939" t="s">
        <v>55</v>
      </c>
      <c r="E1939" t="s">
        <v>68</v>
      </c>
      <c r="F1939">
        <v>1503.61</v>
      </c>
      <c r="G1939">
        <v>1468.27</v>
      </c>
      <c r="H1939">
        <v>0</v>
      </c>
      <c r="I1939">
        <v>4</v>
      </c>
      <c r="J1939">
        <v>4</v>
      </c>
      <c r="K1939">
        <v>7</v>
      </c>
      <c r="L1939">
        <v>1</v>
      </c>
      <c r="M1939">
        <v>1</v>
      </c>
      <c r="N1939" t="s">
        <v>28</v>
      </c>
      <c r="O1939">
        <v>2.38</v>
      </c>
      <c r="P1939">
        <v>3.35</v>
      </c>
      <c r="Q1939">
        <v>2.87</v>
      </c>
      <c r="R1939">
        <v>2.56</v>
      </c>
      <c r="S1939">
        <v>3.55</v>
      </c>
      <c r="T1939">
        <v>3.1</v>
      </c>
      <c r="U1939" t="str">
        <f t="shared" si="30"/>
        <v>HOME STRONGER</v>
      </c>
      <c r="V1939" t="str" cm="1">
        <f t="array" ref="V1939">_xlfn.IFS(N1939="H","HOME WIN",N1939="D","DRAW",N1939="A","AWAY WIN")</f>
        <v>DRAW</v>
      </c>
    </row>
    <row r="1940" spans="1:22" x14ac:dyDescent="0.45">
      <c r="A1940" t="s">
        <v>41</v>
      </c>
      <c r="B1940" s="2">
        <v>42433</v>
      </c>
      <c r="C1940" s="1">
        <v>0.58333333333333337</v>
      </c>
      <c r="D1940" t="s">
        <v>53</v>
      </c>
      <c r="E1940" t="s">
        <v>71</v>
      </c>
      <c r="F1940">
        <v>1484.48</v>
      </c>
      <c r="G1940">
        <v>1268.9000000000001</v>
      </c>
      <c r="H1940">
        <v>7</v>
      </c>
      <c r="I1940">
        <v>13</v>
      </c>
      <c r="J1940">
        <v>4</v>
      </c>
      <c r="K1940">
        <v>7</v>
      </c>
      <c r="L1940">
        <v>1</v>
      </c>
      <c r="M1940">
        <v>1</v>
      </c>
      <c r="N1940" t="s">
        <v>28</v>
      </c>
      <c r="O1940">
        <v>1.49</v>
      </c>
      <c r="P1940">
        <v>4.21</v>
      </c>
      <c r="Q1940">
        <v>6.39</v>
      </c>
      <c r="R1940">
        <v>1.55</v>
      </c>
      <c r="S1940">
        <v>4.5999999999999996</v>
      </c>
      <c r="T1940">
        <v>7.4</v>
      </c>
      <c r="U1940" t="str">
        <f t="shared" si="30"/>
        <v>HOME STRONGER</v>
      </c>
      <c r="V1940" t="str" cm="1">
        <f t="array" ref="V1940">_xlfn.IFS(N1940="H","HOME WIN",N1940="D","DRAW",N1940="A","AWAY WIN")</f>
        <v>DRAW</v>
      </c>
    </row>
    <row r="1941" spans="1:22" x14ac:dyDescent="0.45">
      <c r="A1941" t="s">
        <v>41</v>
      </c>
      <c r="B1941" s="2">
        <v>42433</v>
      </c>
      <c r="C1941" s="1">
        <v>0.58333333333333337</v>
      </c>
      <c r="D1941" t="s">
        <v>43</v>
      </c>
      <c r="E1941" t="s">
        <v>52</v>
      </c>
      <c r="F1941">
        <v>1305.1500000000001</v>
      </c>
      <c r="G1941">
        <v>1361.62</v>
      </c>
      <c r="H1941">
        <v>1</v>
      </c>
      <c r="I1941">
        <v>2</v>
      </c>
      <c r="J1941">
        <v>3</v>
      </c>
      <c r="K1941">
        <v>6</v>
      </c>
      <c r="L1941">
        <v>1</v>
      </c>
      <c r="M1941">
        <v>1</v>
      </c>
      <c r="N1941" t="s">
        <v>28</v>
      </c>
      <c r="O1941">
        <v>2.5499999999999998</v>
      </c>
      <c r="P1941">
        <v>3.2</v>
      </c>
      <c r="Q1941">
        <v>2.75</v>
      </c>
      <c r="R1941">
        <v>2.67</v>
      </c>
      <c r="S1941">
        <v>3.4</v>
      </c>
      <c r="T1941">
        <v>2.97</v>
      </c>
      <c r="U1941" t="str">
        <f t="shared" si="30"/>
        <v>AWAY STRONGER</v>
      </c>
      <c r="V1941" t="str" cm="1">
        <f t="array" ref="V1941">_xlfn.IFS(N1941="H","HOME WIN",N1941="D","DRAW",N1941="A","AWAY WIN")</f>
        <v>DRAW</v>
      </c>
    </row>
    <row r="1942" spans="1:22" x14ac:dyDescent="0.45">
      <c r="A1942" t="s">
        <v>61</v>
      </c>
      <c r="B1942" s="2">
        <v>42433</v>
      </c>
      <c r="C1942" s="1">
        <v>0.70833333333333337</v>
      </c>
      <c r="D1942" t="s">
        <v>63</v>
      </c>
      <c r="E1942" t="s">
        <v>77</v>
      </c>
      <c r="F1942">
        <v>1370.53</v>
      </c>
      <c r="G1942">
        <v>1355.53</v>
      </c>
      <c r="H1942">
        <v>3</v>
      </c>
      <c r="I1942">
        <v>6</v>
      </c>
      <c r="J1942">
        <v>4</v>
      </c>
      <c r="K1942">
        <v>4</v>
      </c>
      <c r="L1942">
        <v>2</v>
      </c>
      <c r="M1942">
        <v>3</v>
      </c>
      <c r="N1942" t="s">
        <v>34</v>
      </c>
      <c r="O1942">
        <v>3.11</v>
      </c>
      <c r="P1942">
        <v>3.2</v>
      </c>
      <c r="Q1942">
        <v>2.2799999999999998</v>
      </c>
      <c r="R1942">
        <v>3.35</v>
      </c>
      <c r="S1942">
        <v>3.4</v>
      </c>
      <c r="T1942">
        <v>2.44</v>
      </c>
      <c r="U1942" t="str">
        <f t="shared" si="30"/>
        <v>HOME STRONGER</v>
      </c>
      <c r="V1942" t="str" cm="1">
        <f t="array" ref="V1942">_xlfn.IFS(N1942="H","HOME WIN",N1942="D","DRAW",N1942="A","AWAY WIN")</f>
        <v>AWAY WIN</v>
      </c>
    </row>
    <row r="1943" spans="1:22" x14ac:dyDescent="0.45">
      <c r="A1943" t="s">
        <v>20</v>
      </c>
      <c r="B1943" s="2">
        <v>42433</v>
      </c>
      <c r="C1943" s="1">
        <v>0.70833333333333337</v>
      </c>
      <c r="D1943" t="s">
        <v>48</v>
      </c>
      <c r="E1943" t="s">
        <v>60</v>
      </c>
      <c r="F1943">
        <v>1332.32</v>
      </c>
      <c r="G1943">
        <v>1246.76</v>
      </c>
      <c r="H1943">
        <v>4</v>
      </c>
      <c r="I1943">
        <v>7</v>
      </c>
      <c r="J1943">
        <v>1</v>
      </c>
      <c r="K1943">
        <v>1</v>
      </c>
      <c r="L1943">
        <v>1</v>
      </c>
      <c r="M1943">
        <v>2</v>
      </c>
      <c r="N1943" t="s">
        <v>34</v>
      </c>
      <c r="O1943">
        <v>2.37</v>
      </c>
      <c r="P1943">
        <v>3.29</v>
      </c>
      <c r="Q1943">
        <v>2.93</v>
      </c>
      <c r="R1943">
        <v>2.5499999999999998</v>
      </c>
      <c r="S1943">
        <v>3.5</v>
      </c>
      <c r="T1943">
        <v>3.3</v>
      </c>
      <c r="U1943" t="str">
        <f t="shared" si="30"/>
        <v>HOME STRONGER</v>
      </c>
      <c r="V1943" t="str" cm="1">
        <f t="array" ref="V1943">_xlfn.IFS(N1943="H","HOME WIN",N1943="D","DRAW",N1943="A","AWAY WIN")</f>
        <v>AWAY WIN</v>
      </c>
    </row>
    <row r="1944" spans="1:22" x14ac:dyDescent="0.45">
      <c r="A1944" t="s">
        <v>31</v>
      </c>
      <c r="B1944" s="2">
        <v>42433</v>
      </c>
      <c r="C1944" s="1">
        <v>0.70833333333333337</v>
      </c>
      <c r="D1944" t="s">
        <v>55</v>
      </c>
      <c r="E1944" t="s">
        <v>57</v>
      </c>
      <c r="F1944">
        <v>1495.96</v>
      </c>
      <c r="G1944">
        <v>1457.7</v>
      </c>
      <c r="H1944">
        <v>1</v>
      </c>
      <c r="I1944">
        <v>1</v>
      </c>
      <c r="J1944">
        <v>4</v>
      </c>
      <c r="K1944">
        <v>7</v>
      </c>
      <c r="L1944">
        <v>2</v>
      </c>
      <c r="M1944">
        <v>0</v>
      </c>
      <c r="N1944" t="s">
        <v>23</v>
      </c>
      <c r="O1944">
        <v>2.23</v>
      </c>
      <c r="P1944">
        <v>3.22</v>
      </c>
      <c r="Q1944">
        <v>3.26</v>
      </c>
      <c r="R1944">
        <v>2.38</v>
      </c>
      <c r="S1944">
        <v>3.38</v>
      </c>
      <c r="T1944">
        <v>3.5</v>
      </c>
      <c r="U1944" t="str">
        <f t="shared" si="30"/>
        <v>HOME STRONGER</v>
      </c>
      <c r="V1944" t="str" cm="1">
        <f t="array" ref="V1944">_xlfn.IFS(N1944="H","HOME WIN",N1944="D","DRAW",N1944="A","AWAY WIN")</f>
        <v>HOME WIN</v>
      </c>
    </row>
    <row r="1945" spans="1:22" x14ac:dyDescent="0.45">
      <c r="A1945" t="s">
        <v>20</v>
      </c>
      <c r="B1945" s="2">
        <v>42433</v>
      </c>
      <c r="C1945" s="1">
        <v>0.79166666666666663</v>
      </c>
      <c r="D1945" t="s">
        <v>58</v>
      </c>
      <c r="E1945" t="s">
        <v>24</v>
      </c>
      <c r="F1945">
        <v>1450.86</v>
      </c>
      <c r="G1945">
        <v>1274.57</v>
      </c>
      <c r="H1945">
        <v>7</v>
      </c>
      <c r="I1945">
        <v>9</v>
      </c>
      <c r="J1945">
        <v>4</v>
      </c>
      <c r="K1945">
        <v>4</v>
      </c>
      <c r="L1945">
        <v>2</v>
      </c>
      <c r="M1945">
        <v>0</v>
      </c>
      <c r="N1945" t="s">
        <v>23</v>
      </c>
      <c r="O1945">
        <v>1.52</v>
      </c>
      <c r="P1945">
        <v>4.1100000000000003</v>
      </c>
      <c r="Q1945">
        <v>6.05</v>
      </c>
      <c r="R1945">
        <v>1.59</v>
      </c>
      <c r="S1945">
        <v>4.45</v>
      </c>
      <c r="T1945">
        <v>7</v>
      </c>
      <c r="U1945" t="str">
        <f t="shared" si="30"/>
        <v>HOME STRONGER</v>
      </c>
      <c r="V1945" t="str" cm="1">
        <f t="array" ref="V1945">_xlfn.IFS(N1945="H","HOME WIN",N1945="D","DRAW",N1945="A","AWAY WIN")</f>
        <v>HOME WIN</v>
      </c>
    </row>
    <row r="1946" spans="1:22" x14ac:dyDescent="0.45">
      <c r="A1946" t="s">
        <v>20</v>
      </c>
      <c r="B1946" s="2">
        <v>42436</v>
      </c>
      <c r="C1946" s="1">
        <v>0.70833333333333337</v>
      </c>
      <c r="D1946" t="s">
        <v>25</v>
      </c>
      <c r="E1946" t="s">
        <v>59</v>
      </c>
      <c r="F1946">
        <v>1524.41</v>
      </c>
      <c r="G1946">
        <v>1389.38</v>
      </c>
      <c r="H1946">
        <v>6</v>
      </c>
      <c r="I1946">
        <v>12</v>
      </c>
      <c r="J1946">
        <v>9</v>
      </c>
      <c r="K1946">
        <v>15</v>
      </c>
      <c r="L1946">
        <v>0</v>
      </c>
      <c r="M1946">
        <v>1</v>
      </c>
      <c r="N1946" t="s">
        <v>34</v>
      </c>
      <c r="O1946">
        <v>1.68</v>
      </c>
      <c r="P1946">
        <v>3.86</v>
      </c>
      <c r="Q1946">
        <v>4.78</v>
      </c>
      <c r="R1946">
        <v>1.78</v>
      </c>
      <c r="S1946">
        <v>4.25</v>
      </c>
      <c r="T1946">
        <v>5.45</v>
      </c>
      <c r="U1946" t="str">
        <f t="shared" si="30"/>
        <v>HOME STRONGER</v>
      </c>
      <c r="V1946" t="str" cm="1">
        <f t="array" ref="V1946">_xlfn.IFS(N1946="H","HOME WIN",N1946="D","DRAW",N1946="A","AWAY WIN")</f>
        <v>AWAY WIN</v>
      </c>
    </row>
    <row r="1947" spans="1:22" x14ac:dyDescent="0.45">
      <c r="A1947" t="s">
        <v>20</v>
      </c>
      <c r="B1947" s="2">
        <v>42436</v>
      </c>
      <c r="C1947" s="1">
        <v>0.70833333333333337</v>
      </c>
      <c r="D1947" t="s">
        <v>22</v>
      </c>
      <c r="E1947" t="s">
        <v>26</v>
      </c>
      <c r="F1947">
        <v>1347.4</v>
      </c>
      <c r="G1947">
        <v>1246.76</v>
      </c>
      <c r="H1947">
        <v>0</v>
      </c>
      <c r="I1947">
        <v>1</v>
      </c>
      <c r="J1947">
        <v>3</v>
      </c>
      <c r="K1947">
        <v>7</v>
      </c>
      <c r="L1947">
        <v>0</v>
      </c>
      <c r="M1947">
        <v>1</v>
      </c>
      <c r="N1947" t="s">
        <v>34</v>
      </c>
      <c r="O1947">
        <v>2.17</v>
      </c>
      <c r="P1947">
        <v>3.37</v>
      </c>
      <c r="Q1947">
        <v>3.26</v>
      </c>
      <c r="R1947">
        <v>2.2799999999999998</v>
      </c>
      <c r="S1947">
        <v>3.62</v>
      </c>
      <c r="T1947">
        <v>3.58</v>
      </c>
      <c r="U1947" t="str">
        <f t="shared" si="30"/>
        <v>HOME STRONGER</v>
      </c>
      <c r="V1947" t="str" cm="1">
        <f t="array" ref="V1947">_xlfn.IFS(N1947="H","HOME WIN",N1947="D","DRAW",N1947="A","AWAY WIN")</f>
        <v>AWAY WIN</v>
      </c>
    </row>
    <row r="1948" spans="1:22" x14ac:dyDescent="0.45">
      <c r="A1948" t="s">
        <v>35</v>
      </c>
      <c r="B1948" s="2">
        <v>42441</v>
      </c>
      <c r="C1948" s="1">
        <v>0.72916666666666663</v>
      </c>
      <c r="D1948" t="s">
        <v>36</v>
      </c>
      <c r="E1948" t="s">
        <v>46</v>
      </c>
      <c r="F1948">
        <v>1434.39</v>
      </c>
      <c r="G1948">
        <v>1395.58</v>
      </c>
      <c r="H1948">
        <v>4</v>
      </c>
      <c r="I1948">
        <v>7</v>
      </c>
      <c r="J1948">
        <v>5</v>
      </c>
      <c r="K1948">
        <v>5</v>
      </c>
      <c r="L1948">
        <v>2</v>
      </c>
      <c r="M1948">
        <v>1</v>
      </c>
      <c r="N1948" t="s">
        <v>23</v>
      </c>
      <c r="O1948">
        <v>2.0499999999999998</v>
      </c>
      <c r="P1948">
        <v>3.36</v>
      </c>
      <c r="Q1948">
        <v>3.57</v>
      </c>
      <c r="R1948">
        <v>2.23</v>
      </c>
      <c r="S1948">
        <v>3.6</v>
      </c>
      <c r="T1948">
        <v>3.92</v>
      </c>
      <c r="U1948" t="str">
        <f t="shared" si="30"/>
        <v>HOME STRONGER</v>
      </c>
      <c r="V1948" t="str" cm="1">
        <f t="array" ref="V1948">_xlfn.IFS(N1948="H","HOME WIN",N1948="D","DRAW",N1948="A","AWAY WIN")</f>
        <v>HOME WIN</v>
      </c>
    </row>
    <row r="1949" spans="1:22" x14ac:dyDescent="0.45">
      <c r="A1949" t="s">
        <v>35</v>
      </c>
      <c r="B1949" s="2">
        <v>42441</v>
      </c>
      <c r="C1949" s="1">
        <v>0.72916666666666663</v>
      </c>
      <c r="D1949" t="s">
        <v>39</v>
      </c>
      <c r="E1949" t="s">
        <v>100</v>
      </c>
      <c r="F1949">
        <v>1630.76</v>
      </c>
      <c r="G1949">
        <v>1436.56</v>
      </c>
      <c r="H1949">
        <v>7</v>
      </c>
      <c r="I1949">
        <v>7</v>
      </c>
      <c r="J1949">
        <v>0</v>
      </c>
      <c r="K1949">
        <v>6</v>
      </c>
      <c r="L1949">
        <v>4</v>
      </c>
      <c r="M1949">
        <v>1</v>
      </c>
      <c r="N1949" t="s">
        <v>23</v>
      </c>
      <c r="O1949">
        <v>1.32</v>
      </c>
      <c r="P1949">
        <v>5.01</v>
      </c>
      <c r="Q1949">
        <v>9.34</v>
      </c>
      <c r="R1949">
        <v>1.37</v>
      </c>
      <c r="S1949">
        <v>5.49</v>
      </c>
      <c r="T1949">
        <v>12.02</v>
      </c>
      <c r="U1949" t="str">
        <f t="shared" si="30"/>
        <v>HOME STRONGER</v>
      </c>
      <c r="V1949" t="str" cm="1">
        <f t="array" ref="V1949">_xlfn.IFS(N1949="H","HOME WIN",N1949="D","DRAW",N1949="A","AWAY WIN")</f>
        <v>HOME WIN</v>
      </c>
    </row>
    <row r="1950" spans="1:22" x14ac:dyDescent="0.45">
      <c r="A1950" t="s">
        <v>31</v>
      </c>
      <c r="B1950" s="2">
        <v>42442</v>
      </c>
      <c r="C1950" s="1">
        <v>0.5</v>
      </c>
      <c r="D1950" t="s">
        <v>44</v>
      </c>
      <c r="E1950" t="s">
        <v>56</v>
      </c>
      <c r="F1950">
        <v>1359.4</v>
      </c>
      <c r="G1950">
        <v>1340.02</v>
      </c>
      <c r="H1950">
        <v>4</v>
      </c>
      <c r="I1950">
        <v>5</v>
      </c>
      <c r="J1950">
        <v>2</v>
      </c>
      <c r="K1950">
        <v>5</v>
      </c>
      <c r="L1950">
        <v>3</v>
      </c>
      <c r="M1950">
        <v>1</v>
      </c>
      <c r="N1950" t="s">
        <v>23</v>
      </c>
      <c r="O1950">
        <v>2.19</v>
      </c>
      <c r="P1950">
        <v>3.39</v>
      </c>
      <c r="Q1950">
        <v>3.17</v>
      </c>
      <c r="R1950">
        <v>2.3199999999999998</v>
      </c>
      <c r="S1950">
        <v>3.57</v>
      </c>
      <c r="T1950">
        <v>3.5</v>
      </c>
      <c r="U1950" t="str">
        <f t="shared" si="30"/>
        <v>HOME STRONGER</v>
      </c>
      <c r="V1950" t="str" cm="1">
        <f t="array" ref="V1950">_xlfn.IFS(N1950="H","HOME WIN",N1950="D","DRAW",N1950="A","AWAY WIN")</f>
        <v>HOME WIN</v>
      </c>
    </row>
    <row r="1951" spans="1:22" x14ac:dyDescent="0.45">
      <c r="A1951" t="s">
        <v>20</v>
      </c>
      <c r="B1951" s="2">
        <v>42442</v>
      </c>
      <c r="C1951" s="1">
        <v>0.60416666666666663</v>
      </c>
      <c r="D1951" t="s">
        <v>25</v>
      </c>
      <c r="E1951" t="s">
        <v>49</v>
      </c>
      <c r="F1951">
        <v>1524.41</v>
      </c>
      <c r="G1951">
        <v>1274.19</v>
      </c>
      <c r="H1951">
        <v>3</v>
      </c>
      <c r="I1951">
        <v>9</v>
      </c>
      <c r="J1951">
        <v>4</v>
      </c>
      <c r="K1951">
        <v>10</v>
      </c>
      <c r="L1951">
        <v>1</v>
      </c>
      <c r="M1951">
        <v>1</v>
      </c>
      <c r="N1951" t="s">
        <v>28</v>
      </c>
      <c r="O1951">
        <v>1.39</v>
      </c>
      <c r="P1951">
        <v>4.6100000000000003</v>
      </c>
      <c r="Q1951">
        <v>7.63</v>
      </c>
      <c r="R1951">
        <v>1.45</v>
      </c>
      <c r="S1951">
        <v>4.97</v>
      </c>
      <c r="T1951">
        <v>8.5</v>
      </c>
      <c r="U1951" t="str">
        <f t="shared" si="30"/>
        <v>HOME STRONGER</v>
      </c>
      <c r="V1951" t="str" cm="1">
        <f t="array" ref="V1951">_xlfn.IFS(N1951="H","HOME WIN",N1951="D","DRAW",N1951="A","AWAY WIN")</f>
        <v>DRAW</v>
      </c>
    </row>
    <row r="1952" spans="1:22" x14ac:dyDescent="0.45">
      <c r="A1952" t="s">
        <v>81</v>
      </c>
      <c r="B1952" s="2">
        <v>42442</v>
      </c>
      <c r="C1952" s="1">
        <v>0.6875</v>
      </c>
      <c r="D1952" t="s">
        <v>82</v>
      </c>
      <c r="E1952" t="s">
        <v>83</v>
      </c>
      <c r="F1952">
        <v>1735.32</v>
      </c>
      <c r="G1952">
        <v>1589.14</v>
      </c>
      <c r="H1952">
        <v>7</v>
      </c>
      <c r="I1952">
        <v>9</v>
      </c>
      <c r="J1952">
        <v>1</v>
      </c>
      <c r="K1952">
        <v>5</v>
      </c>
      <c r="L1952">
        <v>4</v>
      </c>
      <c r="M1952">
        <v>2</v>
      </c>
      <c r="N1952" t="s">
        <v>23</v>
      </c>
      <c r="O1952">
        <v>1.49</v>
      </c>
      <c r="P1952">
        <v>4.01</v>
      </c>
      <c r="Q1952">
        <v>6.8</v>
      </c>
      <c r="R1952">
        <v>1.53</v>
      </c>
      <c r="S1952">
        <v>4.75</v>
      </c>
      <c r="T1952">
        <v>8.3000000000000007</v>
      </c>
      <c r="U1952" t="str">
        <f t="shared" si="30"/>
        <v>HOME STRONGER</v>
      </c>
      <c r="V1952" t="str" cm="1">
        <f t="array" ref="V1952">_xlfn.IFS(N1952="H","HOME WIN",N1952="D","DRAW",N1952="A","AWAY WIN")</f>
        <v>HOME WIN</v>
      </c>
    </row>
    <row r="1953" spans="1:22" x14ac:dyDescent="0.45">
      <c r="A1953" t="s">
        <v>20</v>
      </c>
      <c r="B1953" s="2">
        <v>42442</v>
      </c>
      <c r="C1953" s="1">
        <v>0.70833333333333337</v>
      </c>
      <c r="D1953" t="s">
        <v>58</v>
      </c>
      <c r="E1953" t="s">
        <v>60</v>
      </c>
      <c r="F1953">
        <v>1450.86</v>
      </c>
      <c r="G1953">
        <v>1246.76</v>
      </c>
      <c r="H1953">
        <v>7</v>
      </c>
      <c r="I1953">
        <v>11</v>
      </c>
      <c r="J1953">
        <v>4</v>
      </c>
      <c r="K1953">
        <v>4</v>
      </c>
      <c r="L1953">
        <v>2</v>
      </c>
      <c r="M1953">
        <v>2</v>
      </c>
      <c r="N1953" t="s">
        <v>28</v>
      </c>
      <c r="O1953">
        <v>1.58</v>
      </c>
      <c r="P1953">
        <v>4.01</v>
      </c>
      <c r="Q1953">
        <v>5.45</v>
      </c>
      <c r="R1953">
        <v>1.65</v>
      </c>
      <c r="S1953">
        <v>4.3499999999999996</v>
      </c>
      <c r="T1953">
        <v>6.05</v>
      </c>
      <c r="U1953" t="str">
        <f t="shared" si="30"/>
        <v>HOME STRONGER</v>
      </c>
      <c r="V1953" t="str" cm="1">
        <f t="array" ref="V1953">_xlfn.IFS(N1953="H","HOME WIN",N1953="D","DRAW",N1953="A","AWAY WIN")</f>
        <v>DRAW</v>
      </c>
    </row>
    <row r="1954" spans="1:22" x14ac:dyDescent="0.45">
      <c r="A1954" t="s">
        <v>20</v>
      </c>
      <c r="B1954" s="2">
        <v>42442</v>
      </c>
      <c r="C1954" s="1">
        <v>0.79166666666666663</v>
      </c>
      <c r="D1954" t="s">
        <v>88</v>
      </c>
      <c r="E1954" t="s">
        <v>29</v>
      </c>
      <c r="F1954">
        <v>1208.6400000000001</v>
      </c>
      <c r="G1954">
        <v>1371.54</v>
      </c>
      <c r="H1954">
        <v>0</v>
      </c>
      <c r="I1954">
        <v>1</v>
      </c>
      <c r="J1954">
        <v>3</v>
      </c>
      <c r="K1954">
        <v>4</v>
      </c>
      <c r="L1954">
        <v>1</v>
      </c>
      <c r="M1954">
        <v>1</v>
      </c>
      <c r="N1954" t="s">
        <v>28</v>
      </c>
      <c r="O1954">
        <v>3.16</v>
      </c>
      <c r="P1954">
        <v>3.35</v>
      </c>
      <c r="Q1954">
        <v>2.21</v>
      </c>
      <c r="R1954">
        <v>3.34</v>
      </c>
      <c r="S1954">
        <v>3.6</v>
      </c>
      <c r="T1954">
        <v>2.33</v>
      </c>
      <c r="U1954" t="str">
        <f t="shared" si="30"/>
        <v>AWAY STRONGER</v>
      </c>
      <c r="V1954" t="str" cm="1">
        <f t="array" ref="V1954">_xlfn.IFS(N1954="H","HOME WIN",N1954="D","DRAW",N1954="A","AWAY WIN")</f>
        <v>DRAW</v>
      </c>
    </row>
    <row r="1955" spans="1:22" x14ac:dyDescent="0.45">
      <c r="A1955" t="s">
        <v>20</v>
      </c>
      <c r="B1955" s="2">
        <v>42443</v>
      </c>
      <c r="C1955" s="1">
        <v>0.75</v>
      </c>
      <c r="D1955" t="s">
        <v>40</v>
      </c>
      <c r="E1955" t="s">
        <v>59</v>
      </c>
      <c r="F1955">
        <v>1366.3</v>
      </c>
      <c r="G1955">
        <v>1389.38</v>
      </c>
      <c r="H1955">
        <v>0</v>
      </c>
      <c r="I1955">
        <v>6</v>
      </c>
      <c r="J1955">
        <v>9</v>
      </c>
      <c r="K1955">
        <v>15</v>
      </c>
      <c r="L1955">
        <v>0</v>
      </c>
      <c r="M1955">
        <v>2</v>
      </c>
      <c r="N1955" t="s">
        <v>34</v>
      </c>
      <c r="O1955">
        <v>2.2999999999999998</v>
      </c>
      <c r="P1955">
        <v>3.31</v>
      </c>
      <c r="Q1955">
        <v>3.03</v>
      </c>
      <c r="R1955">
        <v>2.4</v>
      </c>
      <c r="S1955">
        <v>3.5</v>
      </c>
      <c r="T1955">
        <v>3.21</v>
      </c>
      <c r="U1955" t="str">
        <f t="shared" si="30"/>
        <v>AWAY STRONGER</v>
      </c>
      <c r="V1955" t="str" cm="1">
        <f t="array" ref="V1955">_xlfn.IFS(N1955="H","HOME WIN",N1955="D","DRAW",N1955="A","AWAY WIN")</f>
        <v>AWAY WIN</v>
      </c>
    </row>
    <row r="1956" spans="1:22" x14ac:dyDescent="0.45">
      <c r="A1956" t="s">
        <v>31</v>
      </c>
      <c r="B1956" s="2">
        <v>42443</v>
      </c>
      <c r="C1956" s="1">
        <v>0.75</v>
      </c>
      <c r="D1956" t="s">
        <v>55</v>
      </c>
      <c r="E1956" t="s">
        <v>99</v>
      </c>
      <c r="F1956">
        <v>1495.96</v>
      </c>
      <c r="G1956">
        <v>1293.6400000000001</v>
      </c>
      <c r="H1956">
        <v>4</v>
      </c>
      <c r="I1956">
        <v>4</v>
      </c>
      <c r="J1956">
        <v>1</v>
      </c>
      <c r="K1956">
        <v>2</v>
      </c>
      <c r="L1956">
        <v>3</v>
      </c>
      <c r="M1956">
        <v>0</v>
      </c>
      <c r="N1956" t="s">
        <v>23</v>
      </c>
      <c r="O1956">
        <v>1.32</v>
      </c>
      <c r="P1956">
        <v>4.8899999999999997</v>
      </c>
      <c r="Q1956">
        <v>9.74</v>
      </c>
      <c r="R1956">
        <v>1.36</v>
      </c>
      <c r="S1956">
        <v>5.4</v>
      </c>
      <c r="T1956">
        <v>11</v>
      </c>
      <c r="U1956" t="str">
        <f t="shared" si="30"/>
        <v>HOME STRONGER</v>
      </c>
      <c r="V1956" t="str" cm="1">
        <f t="array" ref="V1956">_xlfn.IFS(N1956="H","HOME WIN",N1956="D","DRAW",N1956="A","AWAY WIN")</f>
        <v>HOME WIN</v>
      </c>
    </row>
    <row r="1957" spans="1:22" x14ac:dyDescent="0.45">
      <c r="A1957" t="s">
        <v>31</v>
      </c>
      <c r="B1957" s="2">
        <v>42447</v>
      </c>
      <c r="C1957" s="1">
        <v>0.70833333333333337</v>
      </c>
      <c r="D1957" t="s">
        <v>68</v>
      </c>
      <c r="E1957" t="s">
        <v>33</v>
      </c>
      <c r="F1957">
        <v>1446.4</v>
      </c>
      <c r="G1957">
        <v>1297.4100000000001</v>
      </c>
      <c r="H1957">
        <v>1</v>
      </c>
      <c r="I1957">
        <v>5</v>
      </c>
      <c r="J1957">
        <v>2</v>
      </c>
      <c r="K1957">
        <v>6</v>
      </c>
      <c r="L1957">
        <v>2</v>
      </c>
      <c r="M1957">
        <v>2</v>
      </c>
      <c r="N1957" t="s">
        <v>28</v>
      </c>
      <c r="O1957">
        <v>1.97</v>
      </c>
      <c r="P1957">
        <v>3.51</v>
      </c>
      <c r="Q1957">
        <v>3.66</v>
      </c>
      <c r="R1957">
        <v>2.0499999999999998</v>
      </c>
      <c r="S1957">
        <v>3.8</v>
      </c>
      <c r="T1957">
        <v>4.25</v>
      </c>
      <c r="U1957" t="str">
        <f t="shared" si="30"/>
        <v>HOME STRONGER</v>
      </c>
      <c r="V1957" t="str" cm="1">
        <f t="array" ref="V1957">_xlfn.IFS(N1957="H","HOME WIN",N1957="D","DRAW",N1957="A","AWAY WIN")</f>
        <v>DRAW</v>
      </c>
    </row>
    <row r="1958" spans="1:22" x14ac:dyDescent="0.45">
      <c r="A1958" t="s">
        <v>20</v>
      </c>
      <c r="B1958" s="2">
        <v>42447</v>
      </c>
      <c r="C1958" s="1">
        <v>0.75</v>
      </c>
      <c r="D1958" t="s">
        <v>49</v>
      </c>
      <c r="E1958" t="s">
        <v>88</v>
      </c>
      <c r="F1958">
        <v>1281.6300000000001</v>
      </c>
      <c r="G1958">
        <v>1210.9000000000001</v>
      </c>
      <c r="H1958">
        <v>2</v>
      </c>
      <c r="I1958">
        <v>8</v>
      </c>
      <c r="J1958">
        <v>1</v>
      </c>
      <c r="K1958">
        <v>2</v>
      </c>
      <c r="L1958">
        <v>0</v>
      </c>
      <c r="M1958">
        <v>0</v>
      </c>
      <c r="N1958" t="s">
        <v>28</v>
      </c>
      <c r="O1958">
        <v>1.56</v>
      </c>
      <c r="P1958">
        <v>3.85</v>
      </c>
      <c r="Q1958">
        <v>6.05</v>
      </c>
      <c r="R1958">
        <v>1.63</v>
      </c>
      <c r="S1958">
        <v>4.16</v>
      </c>
      <c r="T1958">
        <v>7</v>
      </c>
      <c r="U1958" t="str">
        <f t="shared" si="30"/>
        <v>HOME STRONGER</v>
      </c>
      <c r="V1958" t="str" cm="1">
        <f t="array" ref="V1958">_xlfn.IFS(N1958="H","HOME WIN",N1958="D","DRAW",N1958="A","AWAY WIN")</f>
        <v>DRAW</v>
      </c>
    </row>
    <row r="1959" spans="1:22" x14ac:dyDescent="0.45">
      <c r="A1959" t="s">
        <v>65</v>
      </c>
      <c r="B1959" s="2">
        <v>42447</v>
      </c>
      <c r="C1959" s="1">
        <v>0.77083333333333337</v>
      </c>
      <c r="D1959" t="s">
        <v>66</v>
      </c>
      <c r="E1959" t="s">
        <v>102</v>
      </c>
      <c r="F1959">
        <v>1517.97</v>
      </c>
      <c r="G1959">
        <v>1428.56</v>
      </c>
      <c r="H1959">
        <v>4</v>
      </c>
      <c r="I1959">
        <v>5</v>
      </c>
      <c r="J1959">
        <v>4</v>
      </c>
      <c r="K1959">
        <v>4</v>
      </c>
      <c r="L1959">
        <v>1</v>
      </c>
      <c r="M1959">
        <v>0</v>
      </c>
      <c r="N1959" t="s">
        <v>23</v>
      </c>
      <c r="O1959">
        <v>1.6</v>
      </c>
      <c r="P1959">
        <v>3.62</v>
      </c>
      <c r="Q1959">
        <v>5.43</v>
      </c>
      <c r="R1959">
        <v>1.7</v>
      </c>
      <c r="S1959">
        <v>3.92</v>
      </c>
      <c r="T1959">
        <v>6.85</v>
      </c>
      <c r="U1959" t="str">
        <f t="shared" si="30"/>
        <v>HOME STRONGER</v>
      </c>
      <c r="V1959" t="str" cm="1">
        <f t="array" ref="V1959">_xlfn.IFS(N1959="H","HOME WIN",N1959="D","DRAW",N1959="A","AWAY WIN")</f>
        <v>HOME WIN</v>
      </c>
    </row>
    <row r="1960" spans="1:22" x14ac:dyDescent="0.45">
      <c r="A1960" t="s">
        <v>61</v>
      </c>
      <c r="B1960" s="2">
        <v>42447</v>
      </c>
      <c r="C1960" s="1">
        <v>0.8125</v>
      </c>
      <c r="D1960" t="s">
        <v>77</v>
      </c>
      <c r="E1960" t="s">
        <v>80</v>
      </c>
      <c r="F1960">
        <v>1368.69</v>
      </c>
      <c r="G1960">
        <v>1379.56</v>
      </c>
      <c r="H1960">
        <v>9</v>
      </c>
      <c r="I1960">
        <v>10</v>
      </c>
      <c r="J1960">
        <v>6</v>
      </c>
      <c r="K1960">
        <v>8</v>
      </c>
      <c r="L1960">
        <v>5</v>
      </c>
      <c r="M1960">
        <v>1</v>
      </c>
      <c r="N1960" t="s">
        <v>23</v>
      </c>
      <c r="O1960">
        <v>2.04</v>
      </c>
      <c r="P1960">
        <v>3.31</v>
      </c>
      <c r="Q1960">
        <v>3.57</v>
      </c>
      <c r="R1960">
        <v>2.12</v>
      </c>
      <c r="S1960">
        <v>3.52</v>
      </c>
      <c r="T1960">
        <v>3.93</v>
      </c>
      <c r="U1960" t="str">
        <f t="shared" si="30"/>
        <v>AWAY STRONGER</v>
      </c>
      <c r="V1960" t="str" cm="1">
        <f t="array" ref="V1960">_xlfn.IFS(N1960="H","HOME WIN",N1960="D","DRAW",N1960="A","AWAY WIN")</f>
        <v>HOME WIN</v>
      </c>
    </row>
    <row r="1961" spans="1:22" x14ac:dyDescent="0.45">
      <c r="A1961" t="s">
        <v>20</v>
      </c>
      <c r="B1961" s="2">
        <v>42448</v>
      </c>
      <c r="C1961" s="1">
        <v>0.60416666666666663</v>
      </c>
      <c r="D1961" t="s">
        <v>24</v>
      </c>
      <c r="E1961" t="s">
        <v>48</v>
      </c>
      <c r="F1961">
        <v>1284.92</v>
      </c>
      <c r="G1961">
        <v>1338.55</v>
      </c>
      <c r="H1961">
        <v>4</v>
      </c>
      <c r="I1961">
        <v>7</v>
      </c>
      <c r="J1961">
        <v>4</v>
      </c>
      <c r="K1961">
        <v>4</v>
      </c>
      <c r="L1961">
        <v>3</v>
      </c>
      <c r="M1961">
        <v>0</v>
      </c>
      <c r="N1961" t="s">
        <v>23</v>
      </c>
      <c r="O1961">
        <v>2.1800000000000002</v>
      </c>
      <c r="P1961">
        <v>3.37</v>
      </c>
      <c r="Q1961">
        <v>3.23</v>
      </c>
      <c r="R1961">
        <v>2.27</v>
      </c>
      <c r="S1961">
        <v>3.55</v>
      </c>
      <c r="T1961">
        <v>3.56</v>
      </c>
      <c r="U1961" t="str">
        <f t="shared" si="30"/>
        <v>AWAY STRONGER</v>
      </c>
      <c r="V1961" t="str" cm="1">
        <f t="array" ref="V1961">_xlfn.IFS(N1961="H","HOME WIN",N1961="D","DRAW",N1961="A","AWAY WIN")</f>
        <v>HOME WIN</v>
      </c>
    </row>
    <row r="1962" spans="1:22" x14ac:dyDescent="0.45">
      <c r="A1962" t="s">
        <v>31</v>
      </c>
      <c r="B1962" s="2">
        <v>42448</v>
      </c>
      <c r="C1962" s="1">
        <v>0.625</v>
      </c>
      <c r="D1962" t="s">
        <v>99</v>
      </c>
      <c r="E1962" t="s">
        <v>44</v>
      </c>
      <c r="F1962">
        <v>1267.68</v>
      </c>
      <c r="G1962">
        <v>1379.96</v>
      </c>
      <c r="H1962">
        <v>1</v>
      </c>
      <c r="I1962">
        <v>2</v>
      </c>
      <c r="J1962">
        <v>4</v>
      </c>
      <c r="K1962">
        <v>7</v>
      </c>
      <c r="L1962">
        <v>0</v>
      </c>
      <c r="M1962">
        <v>2</v>
      </c>
      <c r="N1962" t="s">
        <v>34</v>
      </c>
      <c r="O1962">
        <v>4.97</v>
      </c>
      <c r="P1962">
        <v>3.75</v>
      </c>
      <c r="Q1962">
        <v>1.68</v>
      </c>
      <c r="R1962">
        <v>5.5</v>
      </c>
      <c r="S1962">
        <v>4.1500000000000004</v>
      </c>
      <c r="T1962">
        <v>1.75</v>
      </c>
      <c r="U1962" t="str">
        <f t="shared" si="30"/>
        <v>AWAY STRONGER</v>
      </c>
      <c r="V1962" t="str" cm="1">
        <f t="array" ref="V1962">_xlfn.IFS(N1962="H","HOME WIN",N1962="D","DRAW",N1962="A","AWAY WIN")</f>
        <v>AWAY WIN</v>
      </c>
    </row>
    <row r="1963" spans="1:22" x14ac:dyDescent="0.45">
      <c r="A1963" t="s">
        <v>20</v>
      </c>
      <c r="B1963" s="2">
        <v>42448</v>
      </c>
      <c r="C1963" s="1">
        <v>0.70833333333333337</v>
      </c>
      <c r="D1963" t="s">
        <v>30</v>
      </c>
      <c r="E1963" t="s">
        <v>58</v>
      </c>
      <c r="F1963">
        <v>1535.37</v>
      </c>
      <c r="G1963">
        <v>1444.08</v>
      </c>
      <c r="H1963">
        <v>7</v>
      </c>
      <c r="I1963">
        <v>11</v>
      </c>
      <c r="J1963">
        <v>5</v>
      </c>
      <c r="K1963">
        <v>11</v>
      </c>
      <c r="L1963">
        <v>1</v>
      </c>
      <c r="M1963">
        <v>0</v>
      </c>
      <c r="N1963" t="s">
        <v>23</v>
      </c>
      <c r="O1963">
        <v>1.59</v>
      </c>
      <c r="P1963">
        <v>3.97</v>
      </c>
      <c r="Q1963">
        <v>5.41</v>
      </c>
      <c r="R1963">
        <v>1.66</v>
      </c>
      <c r="S1963">
        <v>4.4000000000000004</v>
      </c>
      <c r="T1963">
        <v>6.4</v>
      </c>
      <c r="U1963" t="str">
        <f t="shared" si="30"/>
        <v>HOME STRONGER</v>
      </c>
      <c r="V1963" t="str" cm="1">
        <f t="array" ref="V1963">_xlfn.IFS(N1963="H","HOME WIN",N1963="D","DRAW",N1963="A","AWAY WIN")</f>
        <v>HOME WIN</v>
      </c>
    </row>
    <row r="1964" spans="1:22" x14ac:dyDescent="0.45">
      <c r="A1964" t="s">
        <v>35</v>
      </c>
      <c r="B1964" s="2">
        <v>42448</v>
      </c>
      <c r="C1964" s="1">
        <v>0.72916666666666663</v>
      </c>
      <c r="D1964" t="s">
        <v>47</v>
      </c>
      <c r="E1964" t="s">
        <v>37</v>
      </c>
      <c r="F1964">
        <v>1430.58</v>
      </c>
      <c r="G1964">
        <v>1481.05</v>
      </c>
      <c r="H1964">
        <v>4</v>
      </c>
      <c r="I1964">
        <v>8</v>
      </c>
      <c r="J1964">
        <v>4</v>
      </c>
      <c r="K1964">
        <v>8</v>
      </c>
      <c r="L1964">
        <v>1</v>
      </c>
      <c r="M1964">
        <v>0</v>
      </c>
      <c r="N1964" t="s">
        <v>23</v>
      </c>
      <c r="O1964">
        <v>3.8</v>
      </c>
      <c r="P1964">
        <v>3.43</v>
      </c>
      <c r="Q1964">
        <v>1.98</v>
      </c>
      <c r="R1964">
        <v>4.5</v>
      </c>
      <c r="S1964">
        <v>3.65</v>
      </c>
      <c r="T1964">
        <v>2.5</v>
      </c>
      <c r="U1964" t="str">
        <f t="shared" si="30"/>
        <v>AWAY STRONGER</v>
      </c>
      <c r="V1964" t="str" cm="1">
        <f t="array" ref="V1964">_xlfn.IFS(N1964="H","HOME WIN",N1964="D","DRAW",N1964="A","AWAY WIN")</f>
        <v>HOME WIN</v>
      </c>
    </row>
    <row r="1965" spans="1:22" x14ac:dyDescent="0.45">
      <c r="A1965" t="s">
        <v>35</v>
      </c>
      <c r="B1965" s="2">
        <v>42448</v>
      </c>
      <c r="C1965" s="1">
        <v>0.72916666666666663</v>
      </c>
      <c r="D1965" t="s">
        <v>39</v>
      </c>
      <c r="E1965" t="s">
        <v>46</v>
      </c>
      <c r="F1965">
        <v>1628.73</v>
      </c>
      <c r="G1965">
        <v>1409.83</v>
      </c>
      <c r="H1965">
        <v>7</v>
      </c>
      <c r="I1965">
        <v>10</v>
      </c>
      <c r="J1965">
        <v>2</v>
      </c>
      <c r="K1965">
        <v>5</v>
      </c>
      <c r="L1965">
        <v>2</v>
      </c>
      <c r="M1965">
        <v>1</v>
      </c>
      <c r="N1965" t="s">
        <v>23</v>
      </c>
      <c r="O1965">
        <v>1.2</v>
      </c>
      <c r="P1965">
        <v>6.46</v>
      </c>
      <c r="Q1965">
        <v>13.28</v>
      </c>
      <c r="R1965">
        <v>1.22</v>
      </c>
      <c r="S1965">
        <v>7.52</v>
      </c>
      <c r="T1965">
        <v>16.329999999999998</v>
      </c>
      <c r="U1965" t="str">
        <f t="shared" si="30"/>
        <v>HOME STRONGER</v>
      </c>
      <c r="V1965" t="str" cm="1">
        <f t="array" ref="V1965">_xlfn.IFS(N1965="H","HOME WIN",N1965="D","DRAW",N1965="A","AWAY WIN")</f>
        <v>HOME WIN</v>
      </c>
    </row>
    <row r="1966" spans="1:22" x14ac:dyDescent="0.45">
      <c r="A1966" t="s">
        <v>20</v>
      </c>
      <c r="B1966" s="2">
        <v>42449</v>
      </c>
      <c r="C1966" s="1">
        <v>0.60416666666666663</v>
      </c>
      <c r="D1966" t="s">
        <v>26</v>
      </c>
      <c r="E1966" t="s">
        <v>40</v>
      </c>
      <c r="F1966">
        <v>1239.8699999999999</v>
      </c>
      <c r="G1966">
        <v>1353.19</v>
      </c>
      <c r="H1966">
        <v>4</v>
      </c>
      <c r="I1966">
        <v>6</v>
      </c>
      <c r="J1966">
        <v>0</v>
      </c>
      <c r="K1966">
        <v>3</v>
      </c>
      <c r="L1966">
        <v>1</v>
      </c>
      <c r="M1966">
        <v>0</v>
      </c>
      <c r="N1966" t="s">
        <v>23</v>
      </c>
      <c r="O1966">
        <v>2.4900000000000002</v>
      </c>
      <c r="P1966">
        <v>3.27</v>
      </c>
      <c r="Q1966">
        <v>2.79</v>
      </c>
      <c r="R1966">
        <v>2.65</v>
      </c>
      <c r="S1966">
        <v>3.55</v>
      </c>
      <c r="T1966">
        <v>3.01</v>
      </c>
      <c r="U1966" t="str">
        <f t="shared" si="30"/>
        <v>AWAY STRONGER</v>
      </c>
      <c r="V1966" t="str" cm="1">
        <f t="array" ref="V1966">_xlfn.IFS(N1966="H","HOME WIN",N1966="D","DRAW",N1966="A","AWAY WIN")</f>
        <v>HOME WIN</v>
      </c>
    </row>
    <row r="1967" spans="1:22" x14ac:dyDescent="0.45">
      <c r="A1967" t="s">
        <v>31</v>
      </c>
      <c r="B1967" s="2">
        <v>42449</v>
      </c>
      <c r="C1967" s="1">
        <v>0.70833333333333337</v>
      </c>
      <c r="D1967" t="s">
        <v>57</v>
      </c>
      <c r="E1967" t="s">
        <v>45</v>
      </c>
      <c r="F1967">
        <v>1451.42</v>
      </c>
      <c r="G1967">
        <v>1351.64</v>
      </c>
      <c r="H1967">
        <v>6</v>
      </c>
      <c r="I1967">
        <v>7</v>
      </c>
      <c r="J1967">
        <v>3</v>
      </c>
      <c r="K1967">
        <v>3</v>
      </c>
      <c r="L1967">
        <v>0</v>
      </c>
      <c r="M1967">
        <v>0</v>
      </c>
      <c r="N1967" t="s">
        <v>28</v>
      </c>
      <c r="O1967">
        <v>2.04</v>
      </c>
      <c r="P1967">
        <v>3.32</v>
      </c>
      <c r="Q1967">
        <v>3.63</v>
      </c>
      <c r="R1967">
        <v>2.15</v>
      </c>
      <c r="S1967">
        <v>3.5</v>
      </c>
      <c r="T1967">
        <v>4</v>
      </c>
      <c r="U1967" t="str">
        <f t="shared" si="30"/>
        <v>HOME STRONGER</v>
      </c>
      <c r="V1967" t="str" cm="1">
        <f t="array" ref="V1967">_xlfn.IFS(N1967="H","HOME WIN",N1967="D","DRAW",N1967="A","AWAY WIN")</f>
        <v>DRAW</v>
      </c>
    </row>
    <row r="1968" spans="1:22" x14ac:dyDescent="0.45">
      <c r="A1968" t="s">
        <v>20</v>
      </c>
      <c r="B1968" s="2">
        <v>42449</v>
      </c>
      <c r="C1968" s="1">
        <v>0.79166666666666663</v>
      </c>
      <c r="D1968" t="s">
        <v>22</v>
      </c>
      <c r="E1968" t="s">
        <v>25</v>
      </c>
      <c r="F1968">
        <v>1341.17</v>
      </c>
      <c r="G1968">
        <v>1516.97</v>
      </c>
      <c r="H1968">
        <v>0</v>
      </c>
      <c r="I1968">
        <v>1</v>
      </c>
      <c r="J1968">
        <v>4</v>
      </c>
      <c r="K1968">
        <v>7</v>
      </c>
      <c r="L1968">
        <v>1</v>
      </c>
      <c r="M1968">
        <v>2</v>
      </c>
      <c r="N1968" t="s">
        <v>34</v>
      </c>
      <c r="O1968">
        <v>3.85</v>
      </c>
      <c r="P1968">
        <v>3.49</v>
      </c>
      <c r="Q1968">
        <v>1.92</v>
      </c>
      <c r="R1968">
        <v>4.05</v>
      </c>
      <c r="S1968">
        <v>3.7</v>
      </c>
      <c r="T1968">
        <v>2</v>
      </c>
      <c r="U1968" t="str">
        <f t="shared" si="30"/>
        <v>AWAY STRONGER</v>
      </c>
      <c r="V1968" t="str" cm="1">
        <f t="array" ref="V1968">_xlfn.IFS(N1968="H","HOME WIN",N1968="D","DRAW",N1968="A","AWAY WIN")</f>
        <v>AWAY WIN</v>
      </c>
    </row>
    <row r="1969" spans="1:22" x14ac:dyDescent="0.45">
      <c r="A1969" t="s">
        <v>31</v>
      </c>
      <c r="B1969" s="2">
        <v>42463</v>
      </c>
      <c r="C1969" s="1">
        <v>0.70833333333333337</v>
      </c>
      <c r="D1969" t="s">
        <v>68</v>
      </c>
      <c r="E1969" t="s">
        <v>44</v>
      </c>
      <c r="F1969">
        <v>1441.35</v>
      </c>
      <c r="G1969">
        <v>1388.65</v>
      </c>
      <c r="H1969">
        <v>2</v>
      </c>
      <c r="I1969">
        <v>3</v>
      </c>
      <c r="J1969">
        <v>6</v>
      </c>
      <c r="K1969">
        <v>10</v>
      </c>
      <c r="L1969">
        <v>0</v>
      </c>
      <c r="M1969">
        <v>1</v>
      </c>
      <c r="N1969" t="s">
        <v>34</v>
      </c>
      <c r="O1969">
        <v>1.66</v>
      </c>
      <c r="P1969">
        <v>3.92</v>
      </c>
      <c r="Q1969">
        <v>4.84</v>
      </c>
      <c r="R1969">
        <v>1.74</v>
      </c>
      <c r="S1969">
        <v>4.0999999999999996</v>
      </c>
      <c r="T1969">
        <v>5.75</v>
      </c>
      <c r="U1969" t="str">
        <f t="shared" si="30"/>
        <v>HOME STRONGER</v>
      </c>
      <c r="V1969" t="str" cm="1">
        <f t="array" ref="V1969">_xlfn.IFS(N1969="H","HOME WIN",N1969="D","DRAW",N1969="A","AWAY WIN")</f>
        <v>AWAY WIN</v>
      </c>
    </row>
    <row r="1970" spans="1:22" x14ac:dyDescent="0.45">
      <c r="A1970" t="s">
        <v>61</v>
      </c>
      <c r="B1970" s="2">
        <v>42463</v>
      </c>
      <c r="C1970" s="1">
        <v>0.8125</v>
      </c>
      <c r="D1970" t="s">
        <v>77</v>
      </c>
      <c r="E1970" t="s">
        <v>85</v>
      </c>
      <c r="F1970">
        <v>1382.44</v>
      </c>
      <c r="G1970">
        <v>1415.15</v>
      </c>
      <c r="H1970">
        <v>9</v>
      </c>
      <c r="I1970">
        <v>12</v>
      </c>
      <c r="J1970">
        <v>4</v>
      </c>
      <c r="K1970">
        <v>5</v>
      </c>
      <c r="L1970">
        <v>1</v>
      </c>
      <c r="M1970">
        <v>1</v>
      </c>
      <c r="N1970" t="s">
        <v>28</v>
      </c>
      <c r="O1970">
        <v>2.29</v>
      </c>
      <c r="P1970">
        <v>3.28</v>
      </c>
      <c r="Q1970">
        <v>3.04</v>
      </c>
      <c r="R1970">
        <v>2.4500000000000002</v>
      </c>
      <c r="S1970">
        <v>3.46</v>
      </c>
      <c r="T1970">
        <v>3.27</v>
      </c>
      <c r="U1970" t="str">
        <f t="shared" si="30"/>
        <v>AWAY STRONGER</v>
      </c>
      <c r="V1970" t="str" cm="1">
        <f t="array" ref="V1970">_xlfn.IFS(N1970="H","HOME WIN",N1970="D","DRAW",N1970="A","AWAY WIN")</f>
        <v>DRAW</v>
      </c>
    </row>
    <row r="1971" spans="1:22" x14ac:dyDescent="0.45">
      <c r="A1971" t="s">
        <v>61</v>
      </c>
      <c r="B1971" s="2">
        <v>42464</v>
      </c>
      <c r="C1971" s="1">
        <v>0.70833333333333337</v>
      </c>
      <c r="D1971" t="s">
        <v>80</v>
      </c>
      <c r="E1971" t="s">
        <v>64</v>
      </c>
      <c r="F1971">
        <v>1365.82</v>
      </c>
      <c r="G1971">
        <v>1326.18</v>
      </c>
      <c r="H1971">
        <v>6</v>
      </c>
      <c r="I1971">
        <v>7</v>
      </c>
      <c r="J1971">
        <v>5</v>
      </c>
      <c r="K1971">
        <v>8</v>
      </c>
      <c r="L1971">
        <v>0</v>
      </c>
      <c r="M1971">
        <v>3</v>
      </c>
      <c r="N1971" t="s">
        <v>34</v>
      </c>
      <c r="O1971">
        <v>1.93</v>
      </c>
      <c r="P1971">
        <v>3.41</v>
      </c>
      <c r="Q1971">
        <v>3.83</v>
      </c>
      <c r="R1971">
        <v>2.04</v>
      </c>
      <c r="S1971">
        <v>3.6</v>
      </c>
      <c r="T1971">
        <v>4.2</v>
      </c>
      <c r="U1971" t="str">
        <f t="shared" si="30"/>
        <v>HOME STRONGER</v>
      </c>
      <c r="V1971" t="str" cm="1">
        <f t="array" ref="V1971">_xlfn.IFS(N1971="H","HOME WIN",N1971="D","DRAW",N1971="A","AWAY WIN")</f>
        <v>AWAY WIN</v>
      </c>
    </row>
    <row r="1972" spans="1:22" x14ac:dyDescent="0.45">
      <c r="A1972" t="s">
        <v>31</v>
      </c>
      <c r="B1972" s="2">
        <v>42464</v>
      </c>
      <c r="C1972" s="1">
        <v>0.75</v>
      </c>
      <c r="D1972" t="s">
        <v>45</v>
      </c>
      <c r="E1972" t="s">
        <v>95</v>
      </c>
      <c r="F1972">
        <v>1355.54</v>
      </c>
      <c r="G1972">
        <v>1346.3</v>
      </c>
      <c r="H1972">
        <v>1</v>
      </c>
      <c r="I1972">
        <v>4</v>
      </c>
      <c r="J1972">
        <v>7</v>
      </c>
      <c r="K1972">
        <v>8</v>
      </c>
      <c r="L1972">
        <v>1</v>
      </c>
      <c r="M1972">
        <v>0</v>
      </c>
      <c r="N1972" t="s">
        <v>23</v>
      </c>
      <c r="O1972">
        <v>2.73</v>
      </c>
      <c r="P1972">
        <v>3.11</v>
      </c>
      <c r="Q1972">
        <v>2.63</v>
      </c>
      <c r="R1972">
        <v>2.91</v>
      </c>
      <c r="S1972">
        <v>3.25</v>
      </c>
      <c r="T1972">
        <v>2.85</v>
      </c>
      <c r="U1972" t="str">
        <f t="shared" si="30"/>
        <v>HOME STRONGER</v>
      </c>
      <c r="V1972" t="str" cm="1">
        <f t="array" ref="V1972">_xlfn.IFS(N1972="H","HOME WIN",N1972="D","DRAW",N1972="A","AWAY WIN")</f>
        <v>HOME WIN</v>
      </c>
    </row>
    <row r="1973" spans="1:22" x14ac:dyDescent="0.45">
      <c r="A1973" t="s">
        <v>20</v>
      </c>
      <c r="B1973" s="2">
        <v>42467</v>
      </c>
      <c r="C1973" s="1">
        <v>0.75</v>
      </c>
      <c r="D1973" t="s">
        <v>58</v>
      </c>
      <c r="E1973" t="s">
        <v>48</v>
      </c>
      <c r="F1973">
        <v>1440.11</v>
      </c>
      <c r="G1973">
        <v>1326.05</v>
      </c>
      <c r="H1973">
        <v>4</v>
      </c>
      <c r="I1973">
        <v>8</v>
      </c>
      <c r="J1973">
        <v>3</v>
      </c>
      <c r="K1973">
        <v>4</v>
      </c>
      <c r="L1973">
        <v>4</v>
      </c>
      <c r="M1973">
        <v>2</v>
      </c>
      <c r="N1973" t="s">
        <v>23</v>
      </c>
      <c r="O1973">
        <v>1.36</v>
      </c>
      <c r="P1973">
        <v>5.0199999999999996</v>
      </c>
      <c r="Q1973">
        <v>7.37</v>
      </c>
      <c r="R1973">
        <v>1.42</v>
      </c>
      <c r="S1973">
        <v>5.62</v>
      </c>
      <c r="T1973">
        <v>8.5399999999999991</v>
      </c>
      <c r="U1973" t="str">
        <f t="shared" si="30"/>
        <v>HOME STRONGER</v>
      </c>
      <c r="V1973" t="str" cm="1">
        <f t="array" ref="V1973">_xlfn.IFS(N1973="H","HOME WIN",N1973="D","DRAW",N1973="A","AWAY WIN")</f>
        <v>HOME WIN</v>
      </c>
    </row>
    <row r="1974" spans="1:22" x14ac:dyDescent="0.45">
      <c r="A1974" t="s">
        <v>31</v>
      </c>
      <c r="B1974" s="2">
        <v>42471</v>
      </c>
      <c r="C1974" s="1">
        <v>0.70833333333333337</v>
      </c>
      <c r="D1974" t="s">
        <v>45</v>
      </c>
      <c r="E1974" t="s">
        <v>68</v>
      </c>
      <c r="F1974">
        <v>1355.54</v>
      </c>
      <c r="G1974">
        <v>1441.35</v>
      </c>
      <c r="H1974">
        <v>4</v>
      </c>
      <c r="I1974">
        <v>7</v>
      </c>
      <c r="J1974">
        <v>1</v>
      </c>
      <c r="K1974">
        <v>2</v>
      </c>
      <c r="L1974">
        <v>3</v>
      </c>
      <c r="M1974">
        <v>0</v>
      </c>
      <c r="N1974" t="s">
        <v>23</v>
      </c>
      <c r="O1974">
        <v>3.72</v>
      </c>
      <c r="P1974">
        <v>3.55</v>
      </c>
      <c r="Q1974">
        <v>1.94</v>
      </c>
      <c r="R1974">
        <v>4.05</v>
      </c>
      <c r="S1974">
        <v>3.75</v>
      </c>
      <c r="T1974">
        <v>2.04</v>
      </c>
      <c r="U1974" t="str">
        <f t="shared" si="30"/>
        <v>AWAY STRONGER</v>
      </c>
      <c r="V1974" t="str" cm="1">
        <f t="array" ref="V1974">_xlfn.IFS(N1974="H","HOME WIN",N1974="D","DRAW",N1974="A","AWAY WIN")</f>
        <v>HOME WIN</v>
      </c>
    </row>
    <row r="1975" spans="1:22" x14ac:dyDescent="0.45">
      <c r="A1975" t="s">
        <v>31</v>
      </c>
      <c r="B1975" s="2">
        <v>42471</v>
      </c>
      <c r="C1975" s="1">
        <v>0.80208333333333337</v>
      </c>
      <c r="D1975" t="s">
        <v>33</v>
      </c>
      <c r="E1975" t="s">
        <v>32</v>
      </c>
      <c r="F1975">
        <v>1302.47</v>
      </c>
      <c r="G1975">
        <v>1229.52</v>
      </c>
      <c r="H1975">
        <v>3</v>
      </c>
      <c r="I1975">
        <v>4</v>
      </c>
      <c r="J1975">
        <v>3</v>
      </c>
      <c r="K1975">
        <v>3</v>
      </c>
      <c r="L1975">
        <v>0</v>
      </c>
      <c r="M1975">
        <v>0</v>
      </c>
      <c r="N1975" t="s">
        <v>28</v>
      </c>
      <c r="O1975">
        <v>2.02</v>
      </c>
      <c r="P1975">
        <v>3.47</v>
      </c>
      <c r="Q1975">
        <v>3.52</v>
      </c>
      <c r="R1975">
        <v>2.2000000000000002</v>
      </c>
      <c r="S1975">
        <v>3.7</v>
      </c>
      <c r="T1975">
        <v>3.95</v>
      </c>
      <c r="U1975" t="str">
        <f t="shared" si="30"/>
        <v>HOME STRONGER</v>
      </c>
      <c r="V1975" t="str" cm="1">
        <f t="array" ref="V1975">_xlfn.IFS(N1975="H","HOME WIN",N1975="D","DRAW",N1975="A","AWAY WIN")</f>
        <v>DRAW</v>
      </c>
    </row>
    <row r="1976" spans="1:22" x14ac:dyDescent="0.45">
      <c r="A1976" t="s">
        <v>31</v>
      </c>
      <c r="B1976" s="2">
        <v>42472</v>
      </c>
      <c r="C1976" s="1">
        <v>0.54166666666666663</v>
      </c>
      <c r="D1976" t="s">
        <v>56</v>
      </c>
      <c r="E1976" t="s">
        <v>44</v>
      </c>
      <c r="F1976">
        <v>1358.77</v>
      </c>
      <c r="G1976">
        <v>1388.65</v>
      </c>
      <c r="H1976">
        <v>4</v>
      </c>
      <c r="I1976">
        <v>5</v>
      </c>
      <c r="J1976">
        <v>9</v>
      </c>
      <c r="K1976">
        <v>10</v>
      </c>
      <c r="L1976">
        <v>0</v>
      </c>
      <c r="M1976">
        <v>1</v>
      </c>
      <c r="N1976" t="s">
        <v>34</v>
      </c>
      <c r="O1976">
        <v>2.23</v>
      </c>
      <c r="P1976">
        <v>3.39</v>
      </c>
      <c r="Q1976">
        <v>3.1</v>
      </c>
      <c r="R1976">
        <v>2.4</v>
      </c>
      <c r="S1976">
        <v>3.58</v>
      </c>
      <c r="T1976">
        <v>3.29</v>
      </c>
      <c r="U1976" t="str">
        <f t="shared" si="30"/>
        <v>AWAY STRONGER</v>
      </c>
      <c r="V1976" t="str" cm="1">
        <f t="array" ref="V1976">_xlfn.IFS(N1976="H","HOME WIN",N1976="D","DRAW",N1976="A","AWAY WIN")</f>
        <v>AWAY WIN</v>
      </c>
    </row>
    <row r="1977" spans="1:22" x14ac:dyDescent="0.45">
      <c r="A1977" t="s">
        <v>31</v>
      </c>
      <c r="B1977" s="2">
        <v>42472</v>
      </c>
      <c r="C1977" s="1">
        <v>0.625</v>
      </c>
      <c r="D1977" t="s">
        <v>45</v>
      </c>
      <c r="E1977" t="s">
        <v>57</v>
      </c>
      <c r="F1977">
        <v>1355.54</v>
      </c>
      <c r="G1977">
        <v>1447.52</v>
      </c>
      <c r="H1977">
        <v>7</v>
      </c>
      <c r="I1977">
        <v>7</v>
      </c>
      <c r="J1977">
        <v>4</v>
      </c>
      <c r="K1977">
        <v>8</v>
      </c>
      <c r="L1977">
        <v>1</v>
      </c>
      <c r="M1977">
        <v>1</v>
      </c>
      <c r="N1977" t="s">
        <v>28</v>
      </c>
      <c r="O1977">
        <v>5.85</v>
      </c>
      <c r="P1977">
        <v>4.12</v>
      </c>
      <c r="Q1977">
        <v>1.54</v>
      </c>
      <c r="R1977">
        <v>6.5</v>
      </c>
      <c r="S1977">
        <v>4.46</v>
      </c>
      <c r="T1977">
        <v>1.59</v>
      </c>
      <c r="U1977" t="str">
        <f t="shared" si="30"/>
        <v>AWAY STRONGER</v>
      </c>
      <c r="V1977" t="str" cm="1">
        <f t="array" ref="V1977">_xlfn.IFS(N1977="H","HOME WIN",N1977="D","DRAW",N1977="A","AWAY WIN")</f>
        <v>DRAW</v>
      </c>
    </row>
    <row r="1978" spans="1:22" x14ac:dyDescent="0.45">
      <c r="A1978" t="s">
        <v>31</v>
      </c>
      <c r="B1978" s="2">
        <v>42472</v>
      </c>
      <c r="C1978" s="1">
        <v>0.70833333333333337</v>
      </c>
      <c r="D1978" t="s">
        <v>55</v>
      </c>
      <c r="E1978" t="s">
        <v>33</v>
      </c>
      <c r="F1978">
        <v>1472.57</v>
      </c>
      <c r="G1978">
        <v>1302.47</v>
      </c>
      <c r="H1978">
        <v>6</v>
      </c>
      <c r="I1978">
        <v>7</v>
      </c>
      <c r="J1978">
        <v>3</v>
      </c>
      <c r="K1978">
        <v>4</v>
      </c>
      <c r="L1978">
        <v>0</v>
      </c>
      <c r="M1978">
        <v>1</v>
      </c>
      <c r="N1978" t="s">
        <v>34</v>
      </c>
      <c r="O1978">
        <v>1.76</v>
      </c>
      <c r="P1978">
        <v>3.64</v>
      </c>
      <c r="Q1978">
        <v>4.55</v>
      </c>
      <c r="R1978">
        <v>1.85</v>
      </c>
      <c r="S1978">
        <v>3.87</v>
      </c>
      <c r="T1978">
        <v>5.0999999999999996</v>
      </c>
      <c r="U1978" t="str">
        <f t="shared" si="30"/>
        <v>HOME STRONGER</v>
      </c>
      <c r="V1978" t="str" cm="1">
        <f t="array" ref="V1978">_xlfn.IFS(N1978="H","HOME WIN",N1978="D","DRAW",N1978="A","AWAY WIN")</f>
        <v>AWAY WIN</v>
      </c>
    </row>
    <row r="1979" spans="1:22" x14ac:dyDescent="0.45">
      <c r="A1979" t="s">
        <v>31</v>
      </c>
      <c r="B1979" s="2">
        <v>42475</v>
      </c>
      <c r="C1979" s="1">
        <v>0.70833333333333337</v>
      </c>
      <c r="D1979" t="s">
        <v>56</v>
      </c>
      <c r="E1979" t="s">
        <v>99</v>
      </c>
      <c r="F1979">
        <v>1352.81</v>
      </c>
      <c r="G1979">
        <v>1255.04</v>
      </c>
      <c r="H1979">
        <v>3</v>
      </c>
      <c r="I1979">
        <v>5</v>
      </c>
      <c r="J1979">
        <v>0</v>
      </c>
      <c r="K1979">
        <v>1</v>
      </c>
      <c r="L1979">
        <v>2</v>
      </c>
      <c r="M1979">
        <v>1</v>
      </c>
      <c r="N1979" t="s">
        <v>23</v>
      </c>
      <c r="O1979">
        <v>1.4</v>
      </c>
      <c r="P1979">
        <v>4.4800000000000004</v>
      </c>
      <c r="Q1979">
        <v>7.91</v>
      </c>
      <c r="R1979">
        <v>1.44</v>
      </c>
      <c r="S1979">
        <v>5.0999999999999996</v>
      </c>
      <c r="T1979">
        <v>9.2899999999999991</v>
      </c>
      <c r="U1979" t="str">
        <f t="shared" si="30"/>
        <v>HOME STRONGER</v>
      </c>
      <c r="V1979" t="str" cm="1">
        <f t="array" ref="V1979">_xlfn.IFS(N1979="H","HOME WIN",N1979="D","DRAW",N1979="A","AWAY WIN")</f>
        <v>HOME WIN</v>
      </c>
    </row>
    <row r="1980" spans="1:22" x14ac:dyDescent="0.45">
      <c r="A1980" t="s">
        <v>20</v>
      </c>
      <c r="B1980" s="2">
        <v>42475</v>
      </c>
      <c r="C1980" s="1">
        <v>0.75</v>
      </c>
      <c r="D1980" t="s">
        <v>24</v>
      </c>
      <c r="E1980" t="s">
        <v>29</v>
      </c>
      <c r="F1980">
        <v>1286.08</v>
      </c>
      <c r="G1980">
        <v>1369.27</v>
      </c>
      <c r="H1980">
        <v>6</v>
      </c>
      <c r="I1980">
        <v>10</v>
      </c>
      <c r="J1980">
        <v>5</v>
      </c>
      <c r="K1980">
        <v>5</v>
      </c>
      <c r="L1980">
        <v>2</v>
      </c>
      <c r="M1980">
        <v>2</v>
      </c>
      <c r="N1980" t="s">
        <v>28</v>
      </c>
      <c r="O1980">
        <v>2.4700000000000002</v>
      </c>
      <c r="P1980">
        <v>3.27</v>
      </c>
      <c r="Q1980">
        <v>2.82</v>
      </c>
      <c r="R1980">
        <v>2.65</v>
      </c>
      <c r="S1980">
        <v>3.43</v>
      </c>
      <c r="T1980">
        <v>3.1</v>
      </c>
      <c r="U1980" t="str">
        <f t="shared" si="30"/>
        <v>AWAY STRONGER</v>
      </c>
      <c r="V1980" t="str" cm="1">
        <f t="array" ref="V1980">_xlfn.IFS(N1980="H","HOME WIN",N1980="D","DRAW",N1980="A","AWAY WIN")</f>
        <v>DRAW</v>
      </c>
    </row>
    <row r="1981" spans="1:22" x14ac:dyDescent="0.45">
      <c r="A1981" t="s">
        <v>20</v>
      </c>
      <c r="B1981" s="2">
        <v>42476</v>
      </c>
      <c r="C1981" s="1">
        <v>0.60416666666666663</v>
      </c>
      <c r="D1981" t="s">
        <v>58</v>
      </c>
      <c r="E1981" t="s">
        <v>26</v>
      </c>
      <c r="F1981">
        <v>1430.04</v>
      </c>
      <c r="G1981">
        <v>1258.78</v>
      </c>
      <c r="H1981">
        <v>4</v>
      </c>
      <c r="I1981">
        <v>8</v>
      </c>
      <c r="J1981">
        <v>6</v>
      </c>
      <c r="K1981">
        <v>8</v>
      </c>
      <c r="L1981">
        <v>2</v>
      </c>
      <c r="M1981">
        <v>1</v>
      </c>
      <c r="N1981" t="s">
        <v>23</v>
      </c>
      <c r="O1981">
        <v>1.51</v>
      </c>
      <c r="P1981">
        <v>4.13</v>
      </c>
      <c r="Q1981">
        <v>6.24</v>
      </c>
      <c r="R1981">
        <v>1.59</v>
      </c>
      <c r="S1981">
        <v>4.4000000000000004</v>
      </c>
      <c r="T1981">
        <v>7.12</v>
      </c>
      <c r="U1981" t="str">
        <f t="shared" si="30"/>
        <v>HOME STRONGER</v>
      </c>
      <c r="V1981" t="str" cm="1">
        <f t="array" ref="V1981">_xlfn.IFS(N1981="H","HOME WIN",N1981="D","DRAW",N1981="A","AWAY WIN")</f>
        <v>HOME WIN</v>
      </c>
    </row>
    <row r="1982" spans="1:22" x14ac:dyDescent="0.45">
      <c r="A1982" t="s">
        <v>41</v>
      </c>
      <c r="B1982" s="2">
        <v>42476</v>
      </c>
      <c r="C1982" s="1">
        <v>0.625</v>
      </c>
      <c r="D1982" t="s">
        <v>52</v>
      </c>
      <c r="E1982" t="s">
        <v>97</v>
      </c>
      <c r="F1982">
        <v>1332.29</v>
      </c>
      <c r="G1982">
        <v>1239.92</v>
      </c>
      <c r="H1982">
        <v>4</v>
      </c>
      <c r="I1982">
        <v>4</v>
      </c>
      <c r="J1982">
        <v>0</v>
      </c>
      <c r="K1982">
        <v>3</v>
      </c>
      <c r="L1982">
        <v>3</v>
      </c>
      <c r="M1982">
        <v>1</v>
      </c>
      <c r="N1982" t="s">
        <v>23</v>
      </c>
      <c r="O1982">
        <v>1.65</v>
      </c>
      <c r="P1982">
        <v>3.87</v>
      </c>
      <c r="Q1982">
        <v>5.0199999999999996</v>
      </c>
      <c r="R1982">
        <v>1.72</v>
      </c>
      <c r="S1982">
        <v>4.2</v>
      </c>
      <c r="T1982">
        <v>5.75</v>
      </c>
      <c r="U1982" t="str">
        <f t="shared" si="30"/>
        <v>HOME STRONGER</v>
      </c>
      <c r="V1982" t="str" cm="1">
        <f t="array" ref="V1982">_xlfn.IFS(N1982="H","HOME WIN",N1982="D","DRAW",N1982="A","AWAY WIN")</f>
        <v>HOME WIN</v>
      </c>
    </row>
    <row r="1983" spans="1:22" x14ac:dyDescent="0.45">
      <c r="A1983" t="s">
        <v>35</v>
      </c>
      <c r="B1983" s="2">
        <v>42476</v>
      </c>
      <c r="C1983" s="1">
        <v>0.625</v>
      </c>
      <c r="D1983" t="s">
        <v>39</v>
      </c>
      <c r="E1983" t="s">
        <v>36</v>
      </c>
      <c r="F1983">
        <v>1633.96</v>
      </c>
      <c r="G1983">
        <v>1424.68</v>
      </c>
      <c r="H1983">
        <v>7</v>
      </c>
      <c r="I1983">
        <v>13</v>
      </c>
      <c r="J1983">
        <v>6</v>
      </c>
      <c r="K1983">
        <v>10</v>
      </c>
      <c r="L1983">
        <v>2</v>
      </c>
      <c r="M1983">
        <v>1</v>
      </c>
      <c r="N1983" t="s">
        <v>23</v>
      </c>
      <c r="O1983">
        <v>1.24</v>
      </c>
      <c r="P1983">
        <v>5.78</v>
      </c>
      <c r="Q1983">
        <v>11.1</v>
      </c>
      <c r="R1983">
        <v>1.27</v>
      </c>
      <c r="S1983">
        <v>6.76</v>
      </c>
      <c r="T1983">
        <v>15</v>
      </c>
      <c r="U1983" t="str">
        <f t="shared" si="30"/>
        <v>HOME STRONGER</v>
      </c>
      <c r="V1983" t="str" cm="1">
        <f t="array" ref="V1983">_xlfn.IFS(N1983="H","HOME WIN",N1983="D","DRAW",N1983="A","AWAY WIN")</f>
        <v>HOME WIN</v>
      </c>
    </row>
    <row r="1984" spans="1:22" x14ac:dyDescent="0.45">
      <c r="A1984" t="s">
        <v>20</v>
      </c>
      <c r="B1984" s="2">
        <v>42476</v>
      </c>
      <c r="C1984" s="1">
        <v>0.70833333333333337</v>
      </c>
      <c r="D1984" t="s">
        <v>30</v>
      </c>
      <c r="E1984" t="s">
        <v>60</v>
      </c>
      <c r="F1984">
        <v>1548.48</v>
      </c>
      <c r="G1984">
        <v>1276.1500000000001</v>
      </c>
      <c r="H1984">
        <v>7</v>
      </c>
      <c r="I1984">
        <v>11</v>
      </c>
      <c r="J1984">
        <v>2</v>
      </c>
      <c r="K1984">
        <v>6</v>
      </c>
      <c r="L1984">
        <v>3</v>
      </c>
      <c r="M1984">
        <v>0</v>
      </c>
      <c r="N1984" t="s">
        <v>23</v>
      </c>
      <c r="O1984">
        <v>1.33</v>
      </c>
      <c r="P1984">
        <v>5.04</v>
      </c>
      <c r="Q1984">
        <v>8.9499999999999993</v>
      </c>
      <c r="R1984">
        <v>1.4</v>
      </c>
      <c r="S1984">
        <v>5.5</v>
      </c>
      <c r="T1984">
        <v>10.26</v>
      </c>
      <c r="U1984" t="str">
        <f t="shared" si="30"/>
        <v>HOME STRONGER</v>
      </c>
      <c r="V1984" t="str" cm="1">
        <f t="array" ref="V1984">_xlfn.IFS(N1984="H","HOME WIN",N1984="D","DRAW",N1984="A","AWAY WIN")</f>
        <v>HOME WIN</v>
      </c>
    </row>
    <row r="1985" spans="1:22" x14ac:dyDescent="0.45">
      <c r="A1985" t="s">
        <v>35</v>
      </c>
      <c r="B1985" s="2">
        <v>42476</v>
      </c>
      <c r="C1985" s="1">
        <v>0.72916666666666663</v>
      </c>
      <c r="D1985" t="s">
        <v>46</v>
      </c>
      <c r="E1985" t="s">
        <v>100</v>
      </c>
      <c r="F1985">
        <v>1386.4</v>
      </c>
      <c r="G1985">
        <v>1451.65</v>
      </c>
      <c r="H1985">
        <v>1</v>
      </c>
      <c r="I1985">
        <v>5</v>
      </c>
      <c r="J1985">
        <v>3</v>
      </c>
      <c r="K1985">
        <v>3</v>
      </c>
      <c r="L1985">
        <v>0</v>
      </c>
      <c r="M1985">
        <v>0</v>
      </c>
      <c r="N1985" t="s">
        <v>28</v>
      </c>
      <c r="O1985">
        <v>2.02</v>
      </c>
      <c r="P1985">
        <v>3.43</v>
      </c>
      <c r="Q1985">
        <v>3.55</v>
      </c>
      <c r="R1985">
        <v>2.12</v>
      </c>
      <c r="S1985">
        <v>3.7</v>
      </c>
      <c r="T1985">
        <v>3.83</v>
      </c>
      <c r="U1985" t="str">
        <f t="shared" si="30"/>
        <v>AWAY STRONGER</v>
      </c>
      <c r="V1985" t="str" cm="1">
        <f t="array" ref="V1985">_xlfn.IFS(N1985="H","HOME WIN",N1985="D","DRAW",N1985="A","AWAY WIN")</f>
        <v>DRAW</v>
      </c>
    </row>
    <row r="1986" spans="1:22" x14ac:dyDescent="0.45">
      <c r="A1986" t="s">
        <v>61</v>
      </c>
      <c r="B1986" s="2">
        <v>42476</v>
      </c>
      <c r="C1986" s="1">
        <v>0.8125</v>
      </c>
      <c r="D1986" t="s">
        <v>85</v>
      </c>
      <c r="E1986" t="s">
        <v>90</v>
      </c>
      <c r="F1986">
        <v>1408.6</v>
      </c>
      <c r="G1986">
        <v>1401.59</v>
      </c>
      <c r="H1986">
        <v>5</v>
      </c>
      <c r="I1986">
        <v>5</v>
      </c>
      <c r="J1986">
        <v>2</v>
      </c>
      <c r="K1986">
        <v>6</v>
      </c>
      <c r="L1986">
        <v>1</v>
      </c>
      <c r="M1986">
        <v>1</v>
      </c>
      <c r="N1986" t="s">
        <v>28</v>
      </c>
      <c r="O1986">
        <v>2.36</v>
      </c>
      <c r="P1986">
        <v>3.33</v>
      </c>
      <c r="Q1986">
        <v>2.87</v>
      </c>
      <c r="R1986">
        <v>2.4700000000000002</v>
      </c>
      <c r="S1986">
        <v>3.56</v>
      </c>
      <c r="T1986">
        <v>3.18</v>
      </c>
      <c r="U1986" t="str">
        <f t="shared" si="30"/>
        <v>HOME STRONGER</v>
      </c>
      <c r="V1986" t="str" cm="1">
        <f t="array" ref="V1986">_xlfn.IFS(N1986="H","HOME WIN",N1986="D","DRAW",N1986="A","AWAY WIN")</f>
        <v>DRAW</v>
      </c>
    </row>
    <row r="1987" spans="1:22" x14ac:dyDescent="0.45">
      <c r="A1987" t="s">
        <v>31</v>
      </c>
      <c r="B1987" s="2">
        <v>42477</v>
      </c>
      <c r="C1987" s="1">
        <v>0.5</v>
      </c>
      <c r="D1987" t="s">
        <v>44</v>
      </c>
      <c r="E1987" t="s">
        <v>95</v>
      </c>
      <c r="F1987">
        <v>1373.92</v>
      </c>
      <c r="G1987">
        <v>1342.34</v>
      </c>
      <c r="H1987">
        <v>9</v>
      </c>
      <c r="I1987">
        <v>12</v>
      </c>
      <c r="J1987">
        <v>6</v>
      </c>
      <c r="K1987">
        <v>8</v>
      </c>
      <c r="L1987">
        <v>5</v>
      </c>
      <c r="M1987">
        <v>1</v>
      </c>
      <c r="N1987" t="s">
        <v>23</v>
      </c>
      <c r="O1987">
        <v>2.71</v>
      </c>
      <c r="P1987">
        <v>3.16</v>
      </c>
      <c r="Q1987">
        <v>2.62</v>
      </c>
      <c r="R1987">
        <v>2.86</v>
      </c>
      <c r="S1987">
        <v>3.37</v>
      </c>
      <c r="T1987">
        <v>2.91</v>
      </c>
      <c r="U1987" t="str">
        <f t="shared" ref="U1987:U2050" si="31">IF(F1987&gt;G1987,"HOME STRONGER","AWAY STRONGER")</f>
        <v>HOME STRONGER</v>
      </c>
      <c r="V1987" t="str" cm="1">
        <f t="array" ref="V1987">_xlfn.IFS(N1987="H","HOME WIN",N1987="D","DRAW",N1987="A","AWAY WIN")</f>
        <v>HOME WIN</v>
      </c>
    </row>
    <row r="1988" spans="1:22" x14ac:dyDescent="0.45">
      <c r="A1988" t="s">
        <v>20</v>
      </c>
      <c r="B1988" s="2">
        <v>42477</v>
      </c>
      <c r="C1988" s="1">
        <v>0.70833333333333337</v>
      </c>
      <c r="D1988" t="s">
        <v>48</v>
      </c>
      <c r="E1988" t="s">
        <v>59</v>
      </c>
      <c r="F1988">
        <v>1312.47</v>
      </c>
      <c r="G1988">
        <v>1390.68</v>
      </c>
      <c r="H1988">
        <v>0</v>
      </c>
      <c r="I1988">
        <v>4</v>
      </c>
      <c r="J1988">
        <v>7</v>
      </c>
      <c r="K1988">
        <v>13</v>
      </c>
      <c r="L1988">
        <v>1</v>
      </c>
      <c r="M1988">
        <v>2</v>
      </c>
      <c r="N1988" t="s">
        <v>34</v>
      </c>
      <c r="O1988">
        <v>3.25</v>
      </c>
      <c r="P1988">
        <v>3.43</v>
      </c>
      <c r="Q1988">
        <v>2.14</v>
      </c>
      <c r="R1988">
        <v>3.6</v>
      </c>
      <c r="S1988">
        <v>3.69</v>
      </c>
      <c r="T1988">
        <v>2.25</v>
      </c>
      <c r="U1988" t="str">
        <f t="shared" si="31"/>
        <v>AWAY STRONGER</v>
      </c>
      <c r="V1988" t="str" cm="1">
        <f t="array" ref="V1988">_xlfn.IFS(N1988="H","HOME WIN",N1988="D","DRAW",N1988="A","AWAY WIN")</f>
        <v>AWAY WIN</v>
      </c>
    </row>
    <row r="1989" spans="1:22" x14ac:dyDescent="0.45">
      <c r="A1989" t="s">
        <v>20</v>
      </c>
      <c r="B1989" s="2">
        <v>42477</v>
      </c>
      <c r="C1989" s="1">
        <v>0.70833333333333337</v>
      </c>
      <c r="D1989" t="s">
        <v>40</v>
      </c>
      <c r="E1989" t="s">
        <v>49</v>
      </c>
      <c r="F1989">
        <v>1330.92</v>
      </c>
      <c r="G1989">
        <v>1298.6400000000001</v>
      </c>
      <c r="H1989">
        <v>0</v>
      </c>
      <c r="I1989">
        <v>0</v>
      </c>
      <c r="J1989">
        <v>3</v>
      </c>
      <c r="K1989">
        <v>6</v>
      </c>
      <c r="L1989">
        <v>4</v>
      </c>
      <c r="M1989">
        <v>0</v>
      </c>
      <c r="N1989" t="s">
        <v>23</v>
      </c>
      <c r="O1989">
        <v>1.85</v>
      </c>
      <c r="P1989">
        <v>3.48</v>
      </c>
      <c r="Q1989">
        <v>4.2</v>
      </c>
      <c r="R1989">
        <v>1.97</v>
      </c>
      <c r="S1989">
        <v>3.65</v>
      </c>
      <c r="T1989">
        <v>4.58</v>
      </c>
      <c r="U1989" t="str">
        <f t="shared" si="31"/>
        <v>HOME STRONGER</v>
      </c>
      <c r="V1989" t="str" cm="1">
        <f t="array" ref="V1989">_xlfn.IFS(N1989="H","HOME WIN",N1989="D","DRAW",N1989="A","AWAY WIN")</f>
        <v>HOME WIN</v>
      </c>
    </row>
    <row r="1990" spans="1:22" x14ac:dyDescent="0.45">
      <c r="A1990" t="s">
        <v>31</v>
      </c>
      <c r="B1990" s="2">
        <v>42478</v>
      </c>
      <c r="C1990" s="1">
        <v>0.75</v>
      </c>
      <c r="D1990" t="s">
        <v>45</v>
      </c>
      <c r="E1990" t="s">
        <v>55</v>
      </c>
      <c r="F1990">
        <v>1363.28</v>
      </c>
      <c r="G1990">
        <v>1478.82</v>
      </c>
      <c r="H1990">
        <v>7</v>
      </c>
      <c r="I1990">
        <v>8</v>
      </c>
      <c r="J1990">
        <v>3</v>
      </c>
      <c r="K1990">
        <v>6</v>
      </c>
      <c r="L1990">
        <v>0</v>
      </c>
      <c r="M1990">
        <v>2</v>
      </c>
      <c r="N1990" t="s">
        <v>34</v>
      </c>
      <c r="O1990">
        <v>3.07</v>
      </c>
      <c r="P1990">
        <v>3.39</v>
      </c>
      <c r="Q1990">
        <v>2.2400000000000002</v>
      </c>
      <c r="R1990">
        <v>3.4</v>
      </c>
      <c r="S1990">
        <v>3.55</v>
      </c>
      <c r="T1990">
        <v>2.34</v>
      </c>
      <c r="U1990" t="str">
        <f t="shared" si="31"/>
        <v>AWAY STRONGER</v>
      </c>
      <c r="V1990" t="str" cm="1">
        <f t="array" ref="V1990">_xlfn.IFS(N1990="H","HOME WIN",N1990="D","DRAW",N1990="A","AWAY WIN")</f>
        <v>AWAY WIN</v>
      </c>
    </row>
    <row r="1991" spans="1:22" x14ac:dyDescent="0.45">
      <c r="A1991" t="s">
        <v>41</v>
      </c>
      <c r="B1991" s="2">
        <v>42479</v>
      </c>
      <c r="C1991" s="1">
        <v>0.75</v>
      </c>
      <c r="D1991" t="s">
        <v>70</v>
      </c>
      <c r="E1991" t="s">
        <v>105</v>
      </c>
      <c r="F1991">
        <v>1457.75</v>
      </c>
      <c r="G1991">
        <v>1294.03</v>
      </c>
      <c r="H1991">
        <v>9</v>
      </c>
      <c r="I1991">
        <v>12</v>
      </c>
      <c r="J1991">
        <v>2</v>
      </c>
      <c r="K1991">
        <v>2</v>
      </c>
      <c r="L1991">
        <v>1</v>
      </c>
      <c r="M1991">
        <v>3</v>
      </c>
      <c r="N1991" t="s">
        <v>34</v>
      </c>
      <c r="O1991">
        <v>2.11</v>
      </c>
      <c r="P1991">
        <v>3.43</v>
      </c>
      <c r="Q1991">
        <v>3.32</v>
      </c>
      <c r="R1991">
        <v>2.21</v>
      </c>
      <c r="S1991">
        <v>3.6</v>
      </c>
      <c r="T1991">
        <v>3.65</v>
      </c>
      <c r="U1991" t="str">
        <f t="shared" si="31"/>
        <v>HOME STRONGER</v>
      </c>
      <c r="V1991" t="str" cm="1">
        <f t="array" ref="V1991">_xlfn.IFS(N1991="H","HOME WIN",N1991="D","DRAW",N1991="A","AWAY WIN")</f>
        <v>AWAY WIN</v>
      </c>
    </row>
    <row r="1992" spans="1:22" x14ac:dyDescent="0.45">
      <c r="A1992" t="s">
        <v>61</v>
      </c>
      <c r="B1992" s="2">
        <v>42479</v>
      </c>
      <c r="C1992" s="1">
        <v>0.8125</v>
      </c>
      <c r="D1992" t="s">
        <v>63</v>
      </c>
      <c r="E1992" t="s">
        <v>62</v>
      </c>
      <c r="F1992">
        <v>1345.43</v>
      </c>
      <c r="G1992">
        <v>1551.91</v>
      </c>
      <c r="H1992">
        <v>2</v>
      </c>
      <c r="I1992">
        <v>2</v>
      </c>
      <c r="J1992">
        <v>9</v>
      </c>
      <c r="K1992">
        <v>15</v>
      </c>
      <c r="L1992">
        <v>0</v>
      </c>
      <c r="M1992">
        <v>0</v>
      </c>
      <c r="N1992" t="s">
        <v>28</v>
      </c>
      <c r="O1992">
        <v>5.55</v>
      </c>
      <c r="P1992">
        <v>3.92</v>
      </c>
      <c r="Q1992">
        <v>1.57</v>
      </c>
      <c r="R1992">
        <v>6.5</v>
      </c>
      <c r="S1992">
        <v>4.3499999999999996</v>
      </c>
      <c r="T1992">
        <v>1.65</v>
      </c>
      <c r="U1992" t="str">
        <f t="shared" si="31"/>
        <v>AWAY STRONGER</v>
      </c>
      <c r="V1992" t="str" cm="1">
        <f t="array" ref="V1992">_xlfn.IFS(N1992="H","HOME WIN",N1992="D","DRAW",N1992="A","AWAY WIN")</f>
        <v>DRAW</v>
      </c>
    </row>
    <row r="1993" spans="1:22" x14ac:dyDescent="0.45">
      <c r="A1993" t="s">
        <v>20</v>
      </c>
      <c r="B1993" s="2">
        <v>42480</v>
      </c>
      <c r="C1993" s="1">
        <v>0.75</v>
      </c>
      <c r="D1993" t="s">
        <v>22</v>
      </c>
      <c r="E1993" t="s">
        <v>58</v>
      </c>
      <c r="F1993">
        <v>1332.33</v>
      </c>
      <c r="G1993">
        <v>1430.04</v>
      </c>
      <c r="H1993">
        <v>4</v>
      </c>
      <c r="I1993">
        <v>4</v>
      </c>
      <c r="J1993">
        <v>6</v>
      </c>
      <c r="K1993">
        <v>10</v>
      </c>
      <c r="L1993">
        <v>0</v>
      </c>
      <c r="M1993">
        <v>1</v>
      </c>
      <c r="N1993" t="s">
        <v>34</v>
      </c>
      <c r="O1993">
        <v>2.7</v>
      </c>
      <c r="P1993">
        <v>3.4</v>
      </c>
      <c r="Q1993">
        <v>2.48</v>
      </c>
      <c r="R1993">
        <v>2.92</v>
      </c>
      <c r="S1993">
        <v>3.67</v>
      </c>
      <c r="T1993">
        <v>2.67</v>
      </c>
      <c r="U1993" t="str">
        <f t="shared" si="31"/>
        <v>AWAY STRONGER</v>
      </c>
      <c r="V1993" t="str" cm="1">
        <f t="array" ref="V1993">_xlfn.IFS(N1993="H","HOME WIN",N1993="D","DRAW",N1993="A","AWAY WIN")</f>
        <v>AWAY WIN</v>
      </c>
    </row>
    <row r="1994" spans="1:22" x14ac:dyDescent="0.45">
      <c r="A1994" t="s">
        <v>20</v>
      </c>
      <c r="B1994" s="2">
        <v>42480</v>
      </c>
      <c r="C1994" s="1">
        <v>0.75</v>
      </c>
      <c r="D1994" t="s">
        <v>59</v>
      </c>
      <c r="E1994" t="s">
        <v>60</v>
      </c>
      <c r="F1994">
        <v>1390.68</v>
      </c>
      <c r="G1994">
        <v>1276.1500000000001</v>
      </c>
      <c r="H1994">
        <v>7</v>
      </c>
      <c r="I1994">
        <v>13</v>
      </c>
      <c r="J1994">
        <v>2</v>
      </c>
      <c r="K1994">
        <v>5</v>
      </c>
      <c r="L1994">
        <v>0</v>
      </c>
      <c r="M1994">
        <v>1</v>
      </c>
      <c r="N1994" t="s">
        <v>34</v>
      </c>
      <c r="O1994">
        <v>1.7</v>
      </c>
      <c r="P1994">
        <v>3.67</v>
      </c>
      <c r="Q1994">
        <v>4.84</v>
      </c>
      <c r="R1994">
        <v>1.8</v>
      </c>
      <c r="S1994">
        <v>3.92</v>
      </c>
      <c r="T1994">
        <v>5.31</v>
      </c>
      <c r="U1994" t="str">
        <f t="shared" si="31"/>
        <v>HOME STRONGER</v>
      </c>
      <c r="V1994" t="str" cm="1">
        <f t="array" ref="V1994">_xlfn.IFS(N1994="H","HOME WIN",N1994="D","DRAW",N1994="A","AWAY WIN")</f>
        <v>AWAY WIN</v>
      </c>
    </row>
    <row r="1995" spans="1:22" x14ac:dyDescent="0.45">
      <c r="A1995" t="s">
        <v>20</v>
      </c>
      <c r="B1995" s="2">
        <v>42481</v>
      </c>
      <c r="C1995" s="1">
        <v>0.75</v>
      </c>
      <c r="D1995" t="s">
        <v>29</v>
      </c>
      <c r="E1995" t="s">
        <v>48</v>
      </c>
      <c r="F1995">
        <v>1369.27</v>
      </c>
      <c r="G1995">
        <v>1312.47</v>
      </c>
      <c r="H1995">
        <v>3</v>
      </c>
      <c r="I1995">
        <v>6</v>
      </c>
      <c r="J1995">
        <v>0</v>
      </c>
      <c r="K1995">
        <v>3</v>
      </c>
      <c r="L1995">
        <v>1</v>
      </c>
      <c r="M1995">
        <v>1</v>
      </c>
      <c r="N1995" t="s">
        <v>28</v>
      </c>
      <c r="O1995">
        <v>1.62</v>
      </c>
      <c r="P1995">
        <v>3.94</v>
      </c>
      <c r="Q1995">
        <v>5.19</v>
      </c>
      <c r="R1995">
        <v>1.7</v>
      </c>
      <c r="S1995">
        <v>4.3</v>
      </c>
      <c r="T1995">
        <v>6</v>
      </c>
      <c r="U1995" t="str">
        <f t="shared" si="31"/>
        <v>HOME STRONGER</v>
      </c>
      <c r="V1995" t="str" cm="1">
        <f t="array" ref="V1995">_xlfn.IFS(N1995="H","HOME WIN",N1995="D","DRAW",N1995="A","AWAY WIN")</f>
        <v>DRAW</v>
      </c>
    </row>
    <row r="1996" spans="1:22" x14ac:dyDescent="0.45">
      <c r="A1996" t="s">
        <v>20</v>
      </c>
      <c r="B1996" s="2">
        <v>42481</v>
      </c>
      <c r="C1996" s="1">
        <v>0.75</v>
      </c>
      <c r="D1996" t="s">
        <v>25</v>
      </c>
      <c r="E1996" t="s">
        <v>40</v>
      </c>
      <c r="F1996">
        <v>1520.68</v>
      </c>
      <c r="G1996">
        <v>1330.92</v>
      </c>
      <c r="H1996">
        <v>7</v>
      </c>
      <c r="I1996">
        <v>10</v>
      </c>
      <c r="J1996">
        <v>3</v>
      </c>
      <c r="K1996">
        <v>3</v>
      </c>
      <c r="L1996">
        <v>4</v>
      </c>
      <c r="M1996">
        <v>0</v>
      </c>
      <c r="N1996" t="s">
        <v>23</v>
      </c>
      <c r="O1996">
        <v>1.56</v>
      </c>
      <c r="P1996">
        <v>4.1399999999999997</v>
      </c>
      <c r="Q1996">
        <v>5.41</v>
      </c>
      <c r="R1996">
        <v>1.61</v>
      </c>
      <c r="S1996">
        <v>4.5199999999999996</v>
      </c>
      <c r="T1996">
        <v>7</v>
      </c>
      <c r="U1996" t="str">
        <f t="shared" si="31"/>
        <v>HOME STRONGER</v>
      </c>
      <c r="V1996" t="str" cm="1">
        <f t="array" ref="V1996">_xlfn.IFS(N1996="H","HOME WIN",N1996="D","DRAW",N1996="A","AWAY WIN")</f>
        <v>HOME WIN</v>
      </c>
    </row>
    <row r="1997" spans="1:22" x14ac:dyDescent="0.45">
      <c r="A1997" t="s">
        <v>20</v>
      </c>
      <c r="B1997" s="2">
        <v>42481</v>
      </c>
      <c r="C1997" s="1">
        <v>0.75</v>
      </c>
      <c r="D1997" t="s">
        <v>49</v>
      </c>
      <c r="E1997" t="s">
        <v>30</v>
      </c>
      <c r="F1997">
        <v>1298.6400000000001</v>
      </c>
      <c r="G1997">
        <v>1548.48</v>
      </c>
      <c r="H1997">
        <v>2</v>
      </c>
      <c r="I1997">
        <v>3</v>
      </c>
      <c r="J1997">
        <v>9</v>
      </c>
      <c r="K1997">
        <v>13</v>
      </c>
      <c r="L1997">
        <v>1</v>
      </c>
      <c r="M1997">
        <v>2</v>
      </c>
      <c r="N1997" t="s">
        <v>34</v>
      </c>
      <c r="O1997">
        <v>5.56</v>
      </c>
      <c r="P1997">
        <v>3.87</v>
      </c>
      <c r="Q1997">
        <v>1.59</v>
      </c>
      <c r="R1997">
        <v>6.3</v>
      </c>
      <c r="S1997">
        <v>4.0999999999999996</v>
      </c>
      <c r="T1997">
        <v>1.64</v>
      </c>
      <c r="U1997" t="str">
        <f t="shared" si="31"/>
        <v>AWAY STRONGER</v>
      </c>
      <c r="V1997" t="str" cm="1">
        <f t="array" ref="V1997">_xlfn.IFS(N1997="H","HOME WIN",N1997="D","DRAW",N1997="A","AWAY WIN")</f>
        <v>AWAY WIN</v>
      </c>
    </row>
    <row r="1998" spans="1:22" x14ac:dyDescent="0.45">
      <c r="A1998" t="s">
        <v>31</v>
      </c>
      <c r="B1998" s="2">
        <v>42482</v>
      </c>
      <c r="C1998" s="1">
        <v>0.70833333333333337</v>
      </c>
      <c r="D1998" t="s">
        <v>55</v>
      </c>
      <c r="E1998" t="s">
        <v>44</v>
      </c>
      <c r="F1998">
        <v>1478.82</v>
      </c>
      <c r="G1998">
        <v>1373.92</v>
      </c>
      <c r="H1998">
        <v>3</v>
      </c>
      <c r="I1998">
        <v>9</v>
      </c>
      <c r="J1998">
        <v>9</v>
      </c>
      <c r="K1998">
        <v>15</v>
      </c>
      <c r="L1998">
        <v>2</v>
      </c>
      <c r="M1998">
        <v>0</v>
      </c>
      <c r="N1998" t="s">
        <v>23</v>
      </c>
      <c r="O1998">
        <v>1.73</v>
      </c>
      <c r="P1998">
        <v>3.8</v>
      </c>
      <c r="Q1998">
        <v>4.49</v>
      </c>
      <c r="R1998">
        <v>1.8</v>
      </c>
      <c r="S1998">
        <v>4.05</v>
      </c>
      <c r="T1998">
        <v>5.5</v>
      </c>
      <c r="U1998" t="str">
        <f t="shared" si="31"/>
        <v>HOME STRONGER</v>
      </c>
      <c r="V1998" t="str" cm="1">
        <f t="array" ref="V1998">_xlfn.IFS(N1998="H","HOME WIN",N1998="D","DRAW",N1998="A","AWAY WIN")</f>
        <v>HOME WIN</v>
      </c>
    </row>
    <row r="1999" spans="1:22" x14ac:dyDescent="0.45">
      <c r="A1999" t="s">
        <v>61</v>
      </c>
      <c r="B1999" s="2">
        <v>42482</v>
      </c>
      <c r="C1999" s="1">
        <v>0.8125</v>
      </c>
      <c r="D1999" t="s">
        <v>62</v>
      </c>
      <c r="E1999" t="s">
        <v>90</v>
      </c>
      <c r="F1999">
        <v>1551.91</v>
      </c>
      <c r="G1999">
        <v>1401.59</v>
      </c>
      <c r="H1999">
        <v>7</v>
      </c>
      <c r="I1999">
        <v>13</v>
      </c>
      <c r="J1999">
        <v>5</v>
      </c>
      <c r="K1999">
        <v>6</v>
      </c>
      <c r="L1999">
        <v>4</v>
      </c>
      <c r="M1999">
        <v>0</v>
      </c>
      <c r="N1999" t="s">
        <v>23</v>
      </c>
      <c r="O1999">
        <v>1.42</v>
      </c>
      <c r="P1999">
        <v>4.38</v>
      </c>
      <c r="Q1999">
        <v>7.34</v>
      </c>
      <c r="R1999">
        <v>1.53</v>
      </c>
      <c r="S1999">
        <v>5</v>
      </c>
      <c r="T1999">
        <v>8.9</v>
      </c>
      <c r="U1999" t="str">
        <f t="shared" si="31"/>
        <v>HOME STRONGER</v>
      </c>
      <c r="V1999" t="str" cm="1">
        <f t="array" ref="V1999">_xlfn.IFS(N1999="H","HOME WIN",N1999="D","DRAW",N1999="A","AWAY WIN")</f>
        <v>HOME WIN</v>
      </c>
    </row>
    <row r="2000" spans="1:22" x14ac:dyDescent="0.45">
      <c r="A2000" t="s">
        <v>31</v>
      </c>
      <c r="B2000" s="2">
        <v>42483</v>
      </c>
      <c r="C2000" s="1">
        <v>0.625</v>
      </c>
      <c r="D2000" t="s">
        <v>99</v>
      </c>
      <c r="E2000" t="s">
        <v>45</v>
      </c>
      <c r="F2000">
        <v>1255.04</v>
      </c>
      <c r="G2000">
        <v>1363.28</v>
      </c>
      <c r="H2000">
        <v>0</v>
      </c>
      <c r="I2000">
        <v>1</v>
      </c>
      <c r="J2000">
        <v>4</v>
      </c>
      <c r="K2000">
        <v>8</v>
      </c>
      <c r="L2000">
        <v>2</v>
      </c>
      <c r="M2000">
        <v>2</v>
      </c>
      <c r="N2000" t="s">
        <v>28</v>
      </c>
      <c r="O2000">
        <v>4.2300000000000004</v>
      </c>
      <c r="P2000">
        <v>3.49</v>
      </c>
      <c r="Q2000">
        <v>1.85</v>
      </c>
      <c r="R2000">
        <v>4.7</v>
      </c>
      <c r="S2000">
        <v>3.7</v>
      </c>
      <c r="T2000">
        <v>1.92</v>
      </c>
      <c r="U2000" t="str">
        <f t="shared" si="31"/>
        <v>AWAY STRONGER</v>
      </c>
      <c r="V2000" t="str" cm="1">
        <f t="array" ref="V2000">_xlfn.IFS(N2000="H","HOME WIN",N2000="D","DRAW",N2000="A","AWAY WIN")</f>
        <v>DRAW</v>
      </c>
    </row>
    <row r="2001" spans="1:22" x14ac:dyDescent="0.45">
      <c r="A2001" t="s">
        <v>20</v>
      </c>
      <c r="B2001" s="2">
        <v>42483</v>
      </c>
      <c r="C2001" s="1">
        <v>0.70833333333333337</v>
      </c>
      <c r="D2001" t="s">
        <v>60</v>
      </c>
      <c r="E2001" t="s">
        <v>26</v>
      </c>
      <c r="F2001">
        <v>1276.1500000000001</v>
      </c>
      <c r="G2001">
        <v>1258.78</v>
      </c>
      <c r="H2001">
        <v>4</v>
      </c>
      <c r="I2001">
        <v>5</v>
      </c>
      <c r="J2001">
        <v>3</v>
      </c>
      <c r="K2001">
        <v>6</v>
      </c>
      <c r="L2001">
        <v>2</v>
      </c>
      <c r="M2001">
        <v>0</v>
      </c>
      <c r="N2001" t="s">
        <v>23</v>
      </c>
      <c r="O2001">
        <v>1.9</v>
      </c>
      <c r="P2001">
        <v>3.41</v>
      </c>
      <c r="Q2001">
        <v>4.05</v>
      </c>
      <c r="R2001">
        <v>2.04</v>
      </c>
      <c r="S2001">
        <v>3.64</v>
      </c>
      <c r="T2001">
        <v>4.75</v>
      </c>
      <c r="U2001" t="str">
        <f t="shared" si="31"/>
        <v>HOME STRONGER</v>
      </c>
      <c r="V2001" t="str" cm="1">
        <f t="array" ref="V2001">_xlfn.IFS(N2001="H","HOME WIN",N2001="D","DRAW",N2001="A","AWAY WIN")</f>
        <v>HOME WIN</v>
      </c>
    </row>
    <row r="2002" spans="1:22" x14ac:dyDescent="0.45">
      <c r="A2002" t="s">
        <v>35</v>
      </c>
      <c r="B2002" s="2">
        <v>42483</v>
      </c>
      <c r="C2002" s="1">
        <v>0.72916666666666663</v>
      </c>
      <c r="D2002" t="s">
        <v>100</v>
      </c>
      <c r="E2002" t="s">
        <v>39</v>
      </c>
      <c r="F2002">
        <v>1451.65</v>
      </c>
      <c r="G2002">
        <v>1633.96</v>
      </c>
      <c r="H2002">
        <v>4</v>
      </c>
      <c r="I2002">
        <v>4</v>
      </c>
      <c r="J2002">
        <v>9</v>
      </c>
      <c r="K2002">
        <v>13</v>
      </c>
      <c r="L2002">
        <v>1</v>
      </c>
      <c r="M2002">
        <v>3</v>
      </c>
      <c r="N2002" t="s">
        <v>34</v>
      </c>
      <c r="O2002">
        <v>6.94</v>
      </c>
      <c r="P2002">
        <v>4.37</v>
      </c>
      <c r="Q2002">
        <v>1.44</v>
      </c>
      <c r="R2002">
        <v>8.5</v>
      </c>
      <c r="S2002">
        <v>5</v>
      </c>
      <c r="T2002">
        <v>1.55</v>
      </c>
      <c r="U2002" t="str">
        <f t="shared" si="31"/>
        <v>AWAY STRONGER</v>
      </c>
      <c r="V2002" t="str" cm="1">
        <f t="array" ref="V2002">_xlfn.IFS(N2002="H","HOME WIN",N2002="D","DRAW",N2002="A","AWAY WIN")</f>
        <v>AWAY WIN</v>
      </c>
    </row>
    <row r="2003" spans="1:22" x14ac:dyDescent="0.45">
      <c r="A2003" t="s">
        <v>35</v>
      </c>
      <c r="B2003" s="2">
        <v>42483</v>
      </c>
      <c r="C2003" s="1">
        <v>0.72916666666666663</v>
      </c>
      <c r="D2003" t="s">
        <v>36</v>
      </c>
      <c r="E2003" t="s">
        <v>47</v>
      </c>
      <c r="F2003">
        <v>1424.68</v>
      </c>
      <c r="G2003">
        <v>1451.13</v>
      </c>
      <c r="H2003">
        <v>6</v>
      </c>
      <c r="I2003">
        <v>7</v>
      </c>
      <c r="J2003">
        <v>4</v>
      </c>
      <c r="K2003">
        <v>8</v>
      </c>
      <c r="L2003">
        <v>1</v>
      </c>
      <c r="M2003">
        <v>0</v>
      </c>
      <c r="N2003" t="s">
        <v>23</v>
      </c>
      <c r="O2003">
        <v>1.98</v>
      </c>
      <c r="P2003">
        <v>3.43</v>
      </c>
      <c r="Q2003">
        <v>3.66</v>
      </c>
      <c r="R2003">
        <v>2.1</v>
      </c>
      <c r="S2003">
        <v>3.64</v>
      </c>
      <c r="T2003">
        <v>4</v>
      </c>
      <c r="U2003" t="str">
        <f t="shared" si="31"/>
        <v>AWAY STRONGER</v>
      </c>
      <c r="V2003" t="str" cm="1">
        <f t="array" ref="V2003">_xlfn.IFS(N2003="H","HOME WIN",N2003="D","DRAW",N2003="A","AWAY WIN")</f>
        <v>HOME WIN</v>
      </c>
    </row>
    <row r="2004" spans="1:22" x14ac:dyDescent="0.45">
      <c r="A2004" t="s">
        <v>20</v>
      </c>
      <c r="B2004" s="2">
        <v>42484</v>
      </c>
      <c r="C2004" s="1">
        <v>0.70833333333333337</v>
      </c>
      <c r="D2004" t="s">
        <v>48</v>
      </c>
      <c r="E2004" t="s">
        <v>49</v>
      </c>
      <c r="F2004">
        <v>1312.47</v>
      </c>
      <c r="G2004">
        <v>1298.6400000000001</v>
      </c>
      <c r="H2004">
        <v>1</v>
      </c>
      <c r="I2004">
        <v>1</v>
      </c>
      <c r="J2004">
        <v>1</v>
      </c>
      <c r="K2004">
        <v>3</v>
      </c>
      <c r="L2004">
        <v>6</v>
      </c>
      <c r="M2004">
        <v>0</v>
      </c>
      <c r="N2004" t="s">
        <v>23</v>
      </c>
      <c r="O2004">
        <v>2.14</v>
      </c>
      <c r="P2004">
        <v>3.35</v>
      </c>
      <c r="Q2004">
        <v>3.33</v>
      </c>
      <c r="R2004">
        <v>2.2200000000000002</v>
      </c>
      <c r="S2004">
        <v>3.55</v>
      </c>
      <c r="T2004">
        <v>3.68</v>
      </c>
      <c r="U2004" t="str">
        <f t="shared" si="31"/>
        <v>HOME STRONGER</v>
      </c>
      <c r="V2004" t="str" cm="1">
        <f t="array" ref="V2004">_xlfn.IFS(N2004="H","HOME WIN",N2004="D","DRAW",N2004="A","AWAY WIN")</f>
        <v>HOME WIN</v>
      </c>
    </row>
    <row r="2005" spans="1:22" x14ac:dyDescent="0.45">
      <c r="A2005" t="s">
        <v>20</v>
      </c>
      <c r="B2005" s="2">
        <v>42484</v>
      </c>
      <c r="C2005" s="1">
        <v>0.70833333333333337</v>
      </c>
      <c r="D2005" t="s">
        <v>30</v>
      </c>
      <c r="E2005" t="s">
        <v>59</v>
      </c>
      <c r="F2005">
        <v>1548.48</v>
      </c>
      <c r="G2005">
        <v>1390.68</v>
      </c>
      <c r="H2005">
        <v>9</v>
      </c>
      <c r="I2005">
        <v>13</v>
      </c>
      <c r="J2005">
        <v>4</v>
      </c>
      <c r="K2005">
        <v>10</v>
      </c>
      <c r="L2005">
        <v>4</v>
      </c>
      <c r="M2005">
        <v>0</v>
      </c>
      <c r="N2005" t="s">
        <v>23</v>
      </c>
      <c r="O2005">
        <v>1.39</v>
      </c>
      <c r="P2005">
        <v>4.6399999999999997</v>
      </c>
      <c r="Q2005">
        <v>7.63</v>
      </c>
      <c r="R2005">
        <v>1.45</v>
      </c>
      <c r="S2005">
        <v>5.3</v>
      </c>
      <c r="T2005">
        <v>8.6999999999999993</v>
      </c>
      <c r="U2005" t="str">
        <f t="shared" si="31"/>
        <v>HOME STRONGER</v>
      </c>
      <c r="V2005" t="str" cm="1">
        <f t="array" ref="V2005">_xlfn.IFS(N2005="H","HOME WIN",N2005="D","DRAW",N2005="A","AWAY WIN")</f>
        <v>HOME WIN</v>
      </c>
    </row>
    <row r="2006" spans="1:22" x14ac:dyDescent="0.45">
      <c r="A2006" t="s">
        <v>31</v>
      </c>
      <c r="B2006" s="2">
        <v>42484</v>
      </c>
      <c r="C2006" s="1">
        <v>0.70833333333333337</v>
      </c>
      <c r="D2006" t="s">
        <v>57</v>
      </c>
      <c r="E2006" t="s">
        <v>33</v>
      </c>
      <c r="F2006">
        <v>1444</v>
      </c>
      <c r="G2006">
        <v>1304.26</v>
      </c>
      <c r="H2006">
        <v>2</v>
      </c>
      <c r="I2006">
        <v>5</v>
      </c>
      <c r="J2006">
        <v>4</v>
      </c>
      <c r="K2006">
        <v>6</v>
      </c>
      <c r="L2006">
        <v>2</v>
      </c>
      <c r="M2006">
        <v>1</v>
      </c>
      <c r="N2006" t="s">
        <v>23</v>
      </c>
      <c r="O2006">
        <v>2.0299999999999998</v>
      </c>
      <c r="P2006">
        <v>3.35</v>
      </c>
      <c r="Q2006">
        <v>3.62</v>
      </c>
      <c r="R2006">
        <v>2.12</v>
      </c>
      <c r="S2006">
        <v>3.5</v>
      </c>
      <c r="T2006">
        <v>4</v>
      </c>
      <c r="U2006" t="str">
        <f t="shared" si="31"/>
        <v>HOME STRONGER</v>
      </c>
      <c r="V2006" t="str" cm="1">
        <f t="array" ref="V2006">_xlfn.IFS(N2006="H","HOME WIN",N2006="D","DRAW",N2006="A","AWAY WIN")</f>
        <v>HOME WIN</v>
      </c>
    </row>
    <row r="2007" spans="1:22" x14ac:dyDescent="0.45">
      <c r="A2007" t="s">
        <v>20</v>
      </c>
      <c r="B2007" s="2">
        <v>42484</v>
      </c>
      <c r="C2007" s="1">
        <v>0.79166666666666663</v>
      </c>
      <c r="D2007" t="s">
        <v>40</v>
      </c>
      <c r="E2007" t="s">
        <v>88</v>
      </c>
      <c r="F2007">
        <v>1330.92</v>
      </c>
      <c r="G2007">
        <v>1215.49</v>
      </c>
      <c r="H2007">
        <v>3</v>
      </c>
      <c r="I2007">
        <v>3</v>
      </c>
      <c r="J2007">
        <v>1</v>
      </c>
      <c r="K2007">
        <v>2</v>
      </c>
      <c r="L2007">
        <v>2</v>
      </c>
      <c r="M2007">
        <v>0</v>
      </c>
      <c r="N2007" t="s">
        <v>23</v>
      </c>
      <c r="O2007">
        <v>1.5</v>
      </c>
      <c r="P2007">
        <v>4.17</v>
      </c>
      <c r="Q2007">
        <v>6.35</v>
      </c>
      <c r="R2007">
        <v>1.57</v>
      </c>
      <c r="S2007">
        <v>4.5</v>
      </c>
      <c r="T2007">
        <v>7</v>
      </c>
      <c r="U2007" t="str">
        <f t="shared" si="31"/>
        <v>HOME STRONGER</v>
      </c>
      <c r="V2007" t="str" cm="1">
        <f t="array" ref="V2007">_xlfn.IFS(N2007="H","HOME WIN",N2007="D","DRAW",N2007="A","AWAY WIN")</f>
        <v>HOME WIN</v>
      </c>
    </row>
    <row r="2008" spans="1:22" x14ac:dyDescent="0.45">
      <c r="A2008" t="s">
        <v>41</v>
      </c>
      <c r="B2008" s="2">
        <v>42485</v>
      </c>
      <c r="C2008" s="1">
        <v>0.75</v>
      </c>
      <c r="D2008" t="s">
        <v>53</v>
      </c>
      <c r="E2008" t="s">
        <v>51</v>
      </c>
      <c r="F2008">
        <v>1482.81</v>
      </c>
      <c r="G2008">
        <v>1437.77</v>
      </c>
      <c r="H2008">
        <v>4</v>
      </c>
      <c r="I2008">
        <v>8</v>
      </c>
      <c r="J2008">
        <v>1</v>
      </c>
      <c r="K2008">
        <v>5</v>
      </c>
      <c r="L2008">
        <v>2</v>
      </c>
      <c r="M2008">
        <v>1</v>
      </c>
      <c r="N2008" t="s">
        <v>23</v>
      </c>
      <c r="O2008">
        <v>2.08</v>
      </c>
      <c r="P2008">
        <v>3.54</v>
      </c>
      <c r="Q2008">
        <v>3.3</v>
      </c>
      <c r="R2008">
        <v>2.2200000000000002</v>
      </c>
      <c r="S2008">
        <v>3.76</v>
      </c>
      <c r="T2008">
        <v>3.66</v>
      </c>
      <c r="U2008" t="str">
        <f t="shared" si="31"/>
        <v>HOME STRONGER</v>
      </c>
      <c r="V2008" t="str" cm="1">
        <f t="array" ref="V2008">_xlfn.IFS(N2008="H","HOME WIN",N2008="D","DRAW",N2008="A","AWAY WIN")</f>
        <v>HOME WIN</v>
      </c>
    </row>
    <row r="2009" spans="1:22" x14ac:dyDescent="0.45">
      <c r="A2009" t="s">
        <v>41</v>
      </c>
      <c r="B2009" s="2">
        <v>42485</v>
      </c>
      <c r="C2009" s="1">
        <v>0.75</v>
      </c>
      <c r="D2009" t="s">
        <v>54</v>
      </c>
      <c r="E2009" t="s">
        <v>52</v>
      </c>
      <c r="F2009">
        <v>1310.3</v>
      </c>
      <c r="G2009">
        <v>1332.29</v>
      </c>
      <c r="H2009">
        <v>7</v>
      </c>
      <c r="I2009">
        <v>10</v>
      </c>
      <c r="J2009">
        <v>4</v>
      </c>
      <c r="K2009">
        <v>7</v>
      </c>
      <c r="L2009">
        <v>2</v>
      </c>
      <c r="M2009">
        <v>3</v>
      </c>
      <c r="N2009" t="s">
        <v>34</v>
      </c>
      <c r="O2009">
        <v>1.86</v>
      </c>
      <c r="P2009">
        <v>3.52</v>
      </c>
      <c r="Q2009">
        <v>4.07</v>
      </c>
      <c r="R2009">
        <v>1.97</v>
      </c>
      <c r="S2009">
        <v>3.78</v>
      </c>
      <c r="T2009">
        <v>4.58</v>
      </c>
      <c r="U2009" t="str">
        <f t="shared" si="31"/>
        <v>AWAY STRONGER</v>
      </c>
      <c r="V2009" t="str" cm="1">
        <f t="array" ref="V2009">_xlfn.IFS(N2009="H","HOME WIN",N2009="D","DRAW",N2009="A","AWAY WIN")</f>
        <v>AWAY WIN</v>
      </c>
    </row>
    <row r="2010" spans="1:22" x14ac:dyDescent="0.45">
      <c r="A2010" t="s">
        <v>20</v>
      </c>
      <c r="B2010" s="2">
        <v>42485</v>
      </c>
      <c r="C2010" s="1">
        <v>0.75</v>
      </c>
      <c r="D2010" t="s">
        <v>24</v>
      </c>
      <c r="E2010" t="s">
        <v>22</v>
      </c>
      <c r="F2010">
        <v>1286.08</v>
      </c>
      <c r="G2010">
        <v>1332.33</v>
      </c>
      <c r="H2010">
        <v>7</v>
      </c>
      <c r="I2010">
        <v>10</v>
      </c>
      <c r="J2010">
        <v>4</v>
      </c>
      <c r="K2010">
        <v>4</v>
      </c>
      <c r="L2010">
        <v>3</v>
      </c>
      <c r="M2010">
        <v>1</v>
      </c>
      <c r="N2010" t="s">
        <v>23</v>
      </c>
      <c r="O2010">
        <v>2.3199999999999998</v>
      </c>
      <c r="P2010">
        <v>3.34</v>
      </c>
      <c r="Q2010">
        <v>2.97</v>
      </c>
      <c r="R2010">
        <v>2.4</v>
      </c>
      <c r="S2010">
        <v>3.51</v>
      </c>
      <c r="T2010">
        <v>3.26</v>
      </c>
      <c r="U2010" t="str">
        <f t="shared" si="31"/>
        <v>AWAY STRONGER</v>
      </c>
      <c r="V2010" t="str" cm="1">
        <f t="array" ref="V2010">_xlfn.IFS(N2010="H","HOME WIN",N2010="D","DRAW",N2010="A","AWAY WIN")</f>
        <v>HOME WIN</v>
      </c>
    </row>
    <row r="2011" spans="1:22" x14ac:dyDescent="0.45">
      <c r="A2011" t="s">
        <v>65</v>
      </c>
      <c r="B2011" s="2">
        <v>42485</v>
      </c>
      <c r="C2011" s="1">
        <v>0.77083333333333337</v>
      </c>
      <c r="D2011" t="s">
        <v>102</v>
      </c>
      <c r="E2011" t="s">
        <v>66</v>
      </c>
      <c r="F2011">
        <v>1420.43</v>
      </c>
      <c r="G2011">
        <v>1541.57</v>
      </c>
      <c r="H2011">
        <v>4</v>
      </c>
      <c r="I2011">
        <v>5</v>
      </c>
      <c r="J2011">
        <v>9</v>
      </c>
      <c r="K2011">
        <v>10</v>
      </c>
      <c r="L2011">
        <v>1</v>
      </c>
      <c r="M2011">
        <v>4</v>
      </c>
      <c r="N2011" t="s">
        <v>34</v>
      </c>
      <c r="O2011">
        <v>6.53</v>
      </c>
      <c r="P2011">
        <v>4.3499999999999996</v>
      </c>
      <c r="Q2011">
        <v>1.43</v>
      </c>
      <c r="R2011">
        <v>8</v>
      </c>
      <c r="S2011">
        <v>5.0999999999999996</v>
      </c>
      <c r="T2011">
        <v>1.65</v>
      </c>
      <c r="U2011" t="str">
        <f t="shared" si="31"/>
        <v>AWAY STRONGER</v>
      </c>
      <c r="V2011" t="str" cm="1">
        <f t="array" ref="V2011">_xlfn.IFS(N2011="H","HOME WIN",N2011="D","DRAW",N2011="A","AWAY WIN")</f>
        <v>AWAY WIN</v>
      </c>
    </row>
    <row r="2012" spans="1:22" x14ac:dyDescent="0.45">
      <c r="A2012" t="s">
        <v>81</v>
      </c>
      <c r="B2012" s="2">
        <v>42488</v>
      </c>
      <c r="C2012" s="1">
        <v>0.72916666666666663</v>
      </c>
      <c r="D2012" t="s">
        <v>82</v>
      </c>
      <c r="E2012" t="s">
        <v>86</v>
      </c>
      <c r="F2012">
        <v>1749.36</v>
      </c>
      <c r="G2012">
        <v>1539.94</v>
      </c>
      <c r="H2012">
        <v>6</v>
      </c>
      <c r="I2012">
        <v>10</v>
      </c>
      <c r="J2012">
        <v>0</v>
      </c>
      <c r="K2012">
        <v>2</v>
      </c>
      <c r="L2012">
        <v>4</v>
      </c>
      <c r="M2012">
        <v>1</v>
      </c>
      <c r="N2012" t="s">
        <v>23</v>
      </c>
      <c r="O2012">
        <v>1.19</v>
      </c>
      <c r="P2012">
        <v>6.49</v>
      </c>
      <c r="Q2012">
        <v>13.67</v>
      </c>
      <c r="R2012">
        <v>1.28</v>
      </c>
      <c r="S2012">
        <v>9.6999999999999993</v>
      </c>
      <c r="T2012">
        <v>21</v>
      </c>
      <c r="U2012" t="str">
        <f t="shared" si="31"/>
        <v>HOME STRONGER</v>
      </c>
      <c r="V2012" t="str" cm="1">
        <f t="array" ref="V2012">_xlfn.IFS(N2012="H","HOME WIN",N2012="D","DRAW",N2012="A","AWAY WIN")</f>
        <v>HOME WIN</v>
      </c>
    </row>
    <row r="2013" spans="1:22" x14ac:dyDescent="0.45">
      <c r="A2013" t="s">
        <v>41</v>
      </c>
      <c r="B2013" s="2">
        <v>42488</v>
      </c>
      <c r="C2013" s="1">
        <v>0.75</v>
      </c>
      <c r="D2013" t="s">
        <v>51</v>
      </c>
      <c r="E2013" t="s">
        <v>70</v>
      </c>
      <c r="F2013">
        <v>1437.77</v>
      </c>
      <c r="G2013">
        <v>1457.75</v>
      </c>
      <c r="H2013">
        <v>0</v>
      </c>
      <c r="I2013">
        <v>4</v>
      </c>
      <c r="J2013">
        <v>3</v>
      </c>
      <c r="K2013">
        <v>9</v>
      </c>
      <c r="L2013">
        <v>3</v>
      </c>
      <c r="M2013">
        <v>0</v>
      </c>
      <c r="N2013" t="s">
        <v>23</v>
      </c>
      <c r="O2013">
        <v>2.1800000000000002</v>
      </c>
      <c r="P2013">
        <v>3.4</v>
      </c>
      <c r="Q2013">
        <v>3.19</v>
      </c>
      <c r="R2013">
        <v>2.41</v>
      </c>
      <c r="S2013">
        <v>3.6</v>
      </c>
      <c r="T2013">
        <v>3.52</v>
      </c>
      <c r="U2013" t="str">
        <f t="shared" si="31"/>
        <v>AWAY STRONGER</v>
      </c>
      <c r="V2013" t="str" cm="1">
        <f t="array" ref="V2013">_xlfn.IFS(N2013="H","HOME WIN",N2013="D","DRAW",N2013="A","AWAY WIN")</f>
        <v>HOME WIN</v>
      </c>
    </row>
    <row r="2014" spans="1:22" x14ac:dyDescent="0.45">
      <c r="A2014" t="s">
        <v>41</v>
      </c>
      <c r="B2014" s="2">
        <v>42488</v>
      </c>
      <c r="C2014" s="1">
        <v>0.75</v>
      </c>
      <c r="D2014" t="s">
        <v>52</v>
      </c>
      <c r="E2014" t="s">
        <v>53</v>
      </c>
      <c r="F2014">
        <v>1332.29</v>
      </c>
      <c r="G2014">
        <v>1482.81</v>
      </c>
      <c r="H2014">
        <v>7</v>
      </c>
      <c r="I2014">
        <v>10</v>
      </c>
      <c r="J2014">
        <v>4</v>
      </c>
      <c r="K2014">
        <v>8</v>
      </c>
      <c r="L2014">
        <v>2</v>
      </c>
      <c r="M2014">
        <v>1</v>
      </c>
      <c r="N2014" t="s">
        <v>23</v>
      </c>
      <c r="O2014">
        <v>2.88</v>
      </c>
      <c r="P2014">
        <v>3.43</v>
      </c>
      <c r="Q2014">
        <v>2.33</v>
      </c>
      <c r="R2014">
        <v>3</v>
      </c>
      <c r="S2014">
        <v>3.68</v>
      </c>
      <c r="T2014">
        <v>2.4500000000000002</v>
      </c>
      <c r="U2014" t="str">
        <f t="shared" si="31"/>
        <v>AWAY STRONGER</v>
      </c>
      <c r="V2014" t="str" cm="1">
        <f t="array" ref="V2014">_xlfn.IFS(N2014="H","HOME WIN",N2014="D","DRAW",N2014="A","AWAY WIN")</f>
        <v>HOME WIN</v>
      </c>
    </row>
    <row r="2015" spans="1:22" x14ac:dyDescent="0.45">
      <c r="A2015" t="s">
        <v>41</v>
      </c>
      <c r="B2015" s="2">
        <v>42488</v>
      </c>
      <c r="C2015" s="1">
        <v>0.75</v>
      </c>
      <c r="D2015" t="s">
        <v>71</v>
      </c>
      <c r="E2015" t="s">
        <v>54</v>
      </c>
      <c r="F2015">
        <v>1281.81</v>
      </c>
      <c r="G2015">
        <v>1310.3</v>
      </c>
      <c r="H2015">
        <v>7</v>
      </c>
      <c r="I2015">
        <v>11</v>
      </c>
      <c r="J2015">
        <v>4</v>
      </c>
      <c r="K2015">
        <v>7</v>
      </c>
      <c r="L2015">
        <v>1</v>
      </c>
      <c r="M2015">
        <v>1</v>
      </c>
      <c r="N2015" t="s">
        <v>28</v>
      </c>
      <c r="O2015">
        <v>2.2400000000000002</v>
      </c>
      <c r="P2015">
        <v>3.34</v>
      </c>
      <c r="Q2015">
        <v>3.12</v>
      </c>
      <c r="R2015">
        <v>2.36</v>
      </c>
      <c r="S2015">
        <v>3.72</v>
      </c>
      <c r="T2015">
        <v>3.5</v>
      </c>
      <c r="U2015" t="str">
        <f t="shared" si="31"/>
        <v>AWAY STRONGER</v>
      </c>
      <c r="V2015" t="str" cm="1">
        <f t="array" ref="V2015">_xlfn.IFS(N2015="H","HOME WIN",N2015="D","DRAW",N2015="A","AWAY WIN")</f>
        <v>DRAW</v>
      </c>
    </row>
    <row r="2016" spans="1:22" x14ac:dyDescent="0.45">
      <c r="A2016" t="s">
        <v>31</v>
      </c>
      <c r="B2016" s="2">
        <v>42489</v>
      </c>
      <c r="C2016" s="1">
        <v>0.70833333333333337</v>
      </c>
      <c r="D2016" t="s">
        <v>33</v>
      </c>
      <c r="E2016" t="s">
        <v>95</v>
      </c>
      <c r="F2016">
        <v>1304.26</v>
      </c>
      <c r="G2016">
        <v>1342.34</v>
      </c>
      <c r="H2016">
        <v>3</v>
      </c>
      <c r="I2016">
        <v>5</v>
      </c>
      <c r="J2016">
        <v>1</v>
      </c>
      <c r="K2016">
        <v>7</v>
      </c>
      <c r="L2016">
        <v>1</v>
      </c>
      <c r="M2016">
        <v>2</v>
      </c>
      <c r="N2016" t="s">
        <v>34</v>
      </c>
      <c r="O2016">
        <v>2.41</v>
      </c>
      <c r="P2016">
        <v>3.22</v>
      </c>
      <c r="Q2016">
        <v>2.94</v>
      </c>
      <c r="R2016">
        <v>2.5499999999999998</v>
      </c>
      <c r="S2016">
        <v>3.4</v>
      </c>
      <c r="T2016">
        <v>3.15</v>
      </c>
      <c r="U2016" t="str">
        <f t="shared" si="31"/>
        <v>AWAY STRONGER</v>
      </c>
      <c r="V2016" t="str" cm="1">
        <f t="array" ref="V2016">_xlfn.IFS(N2016="H","HOME WIN",N2016="D","DRAW",N2016="A","AWAY WIN")</f>
        <v>AWAY WIN</v>
      </c>
    </row>
    <row r="2017" spans="1:22" x14ac:dyDescent="0.45">
      <c r="A2017" t="s">
        <v>61</v>
      </c>
      <c r="B2017" s="2">
        <v>42489</v>
      </c>
      <c r="C2017" s="1">
        <v>0.8125</v>
      </c>
      <c r="D2017" t="s">
        <v>63</v>
      </c>
      <c r="E2017" t="s">
        <v>90</v>
      </c>
      <c r="F2017">
        <v>1345.43</v>
      </c>
      <c r="G2017">
        <v>1401.59</v>
      </c>
      <c r="H2017">
        <v>2</v>
      </c>
      <c r="I2017">
        <v>3</v>
      </c>
      <c r="J2017">
        <v>4</v>
      </c>
      <c r="K2017">
        <v>6</v>
      </c>
      <c r="L2017">
        <v>0</v>
      </c>
      <c r="M2017">
        <v>1</v>
      </c>
      <c r="N2017" t="s">
        <v>34</v>
      </c>
      <c r="O2017">
        <v>2.99</v>
      </c>
      <c r="P2017">
        <v>3.3</v>
      </c>
      <c r="Q2017">
        <v>2.2999999999999998</v>
      </c>
      <c r="R2017">
        <v>3.2</v>
      </c>
      <c r="S2017">
        <v>3.52</v>
      </c>
      <c r="T2017">
        <v>2.4</v>
      </c>
      <c r="U2017" t="str">
        <f t="shared" si="31"/>
        <v>AWAY STRONGER</v>
      </c>
      <c r="V2017" t="str" cm="1">
        <f t="array" ref="V2017">_xlfn.IFS(N2017="H","HOME WIN",N2017="D","DRAW",N2017="A","AWAY WIN")</f>
        <v>AWAY WIN</v>
      </c>
    </row>
    <row r="2018" spans="1:22" x14ac:dyDescent="0.45">
      <c r="A2018" t="s">
        <v>20</v>
      </c>
      <c r="B2018" s="2">
        <v>42490</v>
      </c>
      <c r="C2018" s="1">
        <v>0.60416666666666663</v>
      </c>
      <c r="D2018" t="s">
        <v>29</v>
      </c>
      <c r="E2018" t="s">
        <v>40</v>
      </c>
      <c r="F2018">
        <v>1369.27</v>
      </c>
      <c r="G2018">
        <v>1330.92</v>
      </c>
      <c r="H2018">
        <v>5</v>
      </c>
      <c r="I2018">
        <v>7</v>
      </c>
      <c r="J2018">
        <v>6</v>
      </c>
      <c r="K2018">
        <v>6</v>
      </c>
      <c r="L2018">
        <v>2</v>
      </c>
      <c r="M2018">
        <v>0</v>
      </c>
      <c r="N2018" t="s">
        <v>23</v>
      </c>
      <c r="O2018">
        <v>2.15</v>
      </c>
      <c r="P2018">
        <v>3.36</v>
      </c>
      <c r="Q2018">
        <v>3.29</v>
      </c>
      <c r="R2018">
        <v>2.2400000000000002</v>
      </c>
      <c r="S2018">
        <v>3.53</v>
      </c>
      <c r="T2018">
        <v>3.6</v>
      </c>
      <c r="U2018" t="str">
        <f t="shared" si="31"/>
        <v>HOME STRONGER</v>
      </c>
      <c r="V2018" t="str" cm="1">
        <f t="array" ref="V2018">_xlfn.IFS(N2018="H","HOME WIN",N2018="D","DRAW",N2018="A","AWAY WIN")</f>
        <v>HOME WIN</v>
      </c>
    </row>
    <row r="2019" spans="1:22" x14ac:dyDescent="0.45">
      <c r="A2019" t="s">
        <v>20</v>
      </c>
      <c r="B2019" s="2">
        <v>42490</v>
      </c>
      <c r="C2019" s="1">
        <v>0.70833333333333337</v>
      </c>
      <c r="D2019" t="s">
        <v>25</v>
      </c>
      <c r="E2019" t="s">
        <v>48</v>
      </c>
      <c r="F2019">
        <v>1520.68</v>
      </c>
      <c r="G2019">
        <v>1312.47</v>
      </c>
      <c r="H2019">
        <v>6</v>
      </c>
      <c r="I2019">
        <v>10</v>
      </c>
      <c r="J2019">
        <v>4</v>
      </c>
      <c r="K2019">
        <v>4</v>
      </c>
      <c r="L2019">
        <v>1</v>
      </c>
      <c r="M2019">
        <v>0</v>
      </c>
      <c r="N2019" t="s">
        <v>23</v>
      </c>
      <c r="O2019">
        <v>1.38</v>
      </c>
      <c r="P2019">
        <v>4.78</v>
      </c>
      <c r="Q2019">
        <v>7.56</v>
      </c>
      <c r="R2019">
        <v>1.43</v>
      </c>
      <c r="S2019">
        <v>5.3</v>
      </c>
      <c r="T2019">
        <v>8.5</v>
      </c>
      <c r="U2019" t="str">
        <f t="shared" si="31"/>
        <v>HOME STRONGER</v>
      </c>
      <c r="V2019" t="str" cm="1">
        <f t="array" ref="V2019">_xlfn.IFS(N2019="H","HOME WIN",N2019="D","DRAW",N2019="A","AWAY WIN")</f>
        <v>HOME WIN</v>
      </c>
    </row>
    <row r="2020" spans="1:22" x14ac:dyDescent="0.45">
      <c r="A2020" t="s">
        <v>35</v>
      </c>
      <c r="B2020" s="2">
        <v>42490</v>
      </c>
      <c r="C2020" s="1">
        <v>0.72916666666666663</v>
      </c>
      <c r="D2020" t="s">
        <v>47</v>
      </c>
      <c r="E2020" t="s">
        <v>100</v>
      </c>
      <c r="F2020">
        <v>1451.13</v>
      </c>
      <c r="G2020">
        <v>1451.65</v>
      </c>
      <c r="H2020">
        <v>4</v>
      </c>
      <c r="I2020">
        <v>7</v>
      </c>
      <c r="J2020">
        <v>4</v>
      </c>
      <c r="K2020">
        <v>4</v>
      </c>
      <c r="L2020">
        <v>2</v>
      </c>
      <c r="M2020">
        <v>1</v>
      </c>
      <c r="N2020" t="s">
        <v>23</v>
      </c>
      <c r="O2020">
        <v>2</v>
      </c>
      <c r="P2020">
        <v>3.41</v>
      </c>
      <c r="Q2020">
        <v>3.59</v>
      </c>
      <c r="R2020">
        <v>2.11</v>
      </c>
      <c r="S2020">
        <v>3.65</v>
      </c>
      <c r="T2020">
        <v>3.98</v>
      </c>
      <c r="U2020" t="str">
        <f t="shared" si="31"/>
        <v>AWAY STRONGER</v>
      </c>
      <c r="V2020" t="str" cm="1">
        <f t="array" ref="V2020">_xlfn.IFS(N2020="H","HOME WIN",N2020="D","DRAW",N2020="A","AWAY WIN")</f>
        <v>HOME WIN</v>
      </c>
    </row>
    <row r="2021" spans="1:22" x14ac:dyDescent="0.45">
      <c r="A2021" t="s">
        <v>35</v>
      </c>
      <c r="B2021" s="2">
        <v>42490</v>
      </c>
      <c r="C2021" s="1">
        <v>0.72916666666666663</v>
      </c>
      <c r="D2021" t="s">
        <v>37</v>
      </c>
      <c r="E2021" t="s">
        <v>36</v>
      </c>
      <c r="F2021">
        <v>1493.69</v>
      </c>
      <c r="G2021">
        <v>1424.68</v>
      </c>
      <c r="H2021">
        <v>6</v>
      </c>
      <c r="I2021">
        <v>7</v>
      </c>
      <c r="J2021">
        <v>6</v>
      </c>
      <c r="K2021">
        <v>9</v>
      </c>
      <c r="L2021">
        <v>0</v>
      </c>
      <c r="M2021">
        <v>0</v>
      </c>
      <c r="N2021" t="s">
        <v>28</v>
      </c>
      <c r="O2021">
        <v>1.55</v>
      </c>
      <c r="P2021">
        <v>3.97</v>
      </c>
      <c r="Q2021">
        <v>5.75</v>
      </c>
      <c r="R2021">
        <v>1.6</v>
      </c>
      <c r="S2021">
        <v>4.33</v>
      </c>
      <c r="T2021">
        <v>6.38</v>
      </c>
      <c r="U2021" t="str">
        <f t="shared" si="31"/>
        <v>HOME STRONGER</v>
      </c>
      <c r="V2021" t="str" cm="1">
        <f t="array" ref="V2021">_xlfn.IFS(N2021="H","HOME WIN",N2021="D","DRAW",N2021="A","AWAY WIN")</f>
        <v>DRAW</v>
      </c>
    </row>
    <row r="2022" spans="1:22" x14ac:dyDescent="0.45">
      <c r="A2022" t="s">
        <v>81</v>
      </c>
      <c r="B2022" s="2">
        <v>42493</v>
      </c>
      <c r="C2022" s="1">
        <v>0.58333333333333337</v>
      </c>
      <c r="D2022" t="s">
        <v>83</v>
      </c>
      <c r="E2022" t="s">
        <v>86</v>
      </c>
      <c r="F2022">
        <v>1587.3</v>
      </c>
      <c r="G2022">
        <v>1519</v>
      </c>
      <c r="H2022">
        <v>4</v>
      </c>
      <c r="I2022">
        <v>4</v>
      </c>
      <c r="J2022">
        <v>0</v>
      </c>
      <c r="K2022">
        <v>1</v>
      </c>
      <c r="L2022">
        <v>1</v>
      </c>
      <c r="M2022">
        <v>0</v>
      </c>
      <c r="N2022" t="s">
        <v>23</v>
      </c>
      <c r="O2022">
        <v>1.89</v>
      </c>
      <c r="P2022">
        <v>3.23</v>
      </c>
      <c r="Q2022">
        <v>4.3</v>
      </c>
      <c r="R2022">
        <v>2.0099999999999998</v>
      </c>
      <c r="S2022">
        <v>3.57</v>
      </c>
      <c r="T2022">
        <v>4.75</v>
      </c>
      <c r="U2022" t="str">
        <f t="shared" si="31"/>
        <v>HOME STRONGER</v>
      </c>
      <c r="V2022" t="str" cm="1">
        <f t="array" ref="V2022">_xlfn.IFS(N2022="H","HOME WIN",N2022="D","DRAW",N2022="A","AWAY WIN")</f>
        <v>HOME WIN</v>
      </c>
    </row>
    <row r="2023" spans="1:22" x14ac:dyDescent="0.45">
      <c r="A2023" t="s">
        <v>31</v>
      </c>
      <c r="B2023" s="2">
        <v>42493</v>
      </c>
      <c r="C2023" s="1">
        <v>0.625</v>
      </c>
      <c r="D2023" t="s">
        <v>99</v>
      </c>
      <c r="E2023" t="s">
        <v>95</v>
      </c>
      <c r="F2023">
        <v>1247.31</v>
      </c>
      <c r="G2023">
        <v>1342.46</v>
      </c>
      <c r="H2023">
        <v>1</v>
      </c>
      <c r="I2023">
        <v>1</v>
      </c>
      <c r="J2023">
        <v>4</v>
      </c>
      <c r="K2023">
        <v>7</v>
      </c>
      <c r="L2023">
        <v>0</v>
      </c>
      <c r="M2023">
        <v>6</v>
      </c>
      <c r="N2023" t="s">
        <v>34</v>
      </c>
      <c r="O2023">
        <v>3.76</v>
      </c>
      <c r="P2023">
        <v>3.24</v>
      </c>
      <c r="Q2023">
        <v>2.0299999999999998</v>
      </c>
      <c r="R2023">
        <v>4.1500000000000004</v>
      </c>
      <c r="S2023">
        <v>3.4</v>
      </c>
      <c r="T2023">
        <v>2.2599999999999998</v>
      </c>
      <c r="U2023" t="str">
        <f t="shared" si="31"/>
        <v>AWAY STRONGER</v>
      </c>
      <c r="V2023" t="str" cm="1">
        <f t="array" ref="V2023">_xlfn.IFS(N2023="H","HOME WIN",N2023="D","DRAW",N2023="A","AWAY WIN")</f>
        <v>AWAY WIN</v>
      </c>
    </row>
    <row r="2024" spans="1:22" x14ac:dyDescent="0.45">
      <c r="A2024" t="s">
        <v>35</v>
      </c>
      <c r="B2024" s="2">
        <v>42493</v>
      </c>
      <c r="C2024" s="1">
        <v>0.72916666666666663</v>
      </c>
      <c r="D2024" t="s">
        <v>46</v>
      </c>
      <c r="E2024" t="s">
        <v>37</v>
      </c>
      <c r="F2024">
        <v>1356.76</v>
      </c>
      <c r="G2024">
        <v>1489.12</v>
      </c>
      <c r="H2024">
        <v>1</v>
      </c>
      <c r="I2024">
        <v>1</v>
      </c>
      <c r="J2024">
        <v>4</v>
      </c>
      <c r="K2024">
        <v>7</v>
      </c>
      <c r="L2024">
        <v>1</v>
      </c>
      <c r="M2024">
        <v>0</v>
      </c>
      <c r="N2024" t="s">
        <v>23</v>
      </c>
      <c r="O2024">
        <v>3.31</v>
      </c>
      <c r="P2024">
        <v>3.35</v>
      </c>
      <c r="Q2024">
        <v>2.14</v>
      </c>
      <c r="R2024">
        <v>3.65</v>
      </c>
      <c r="S2024">
        <v>3.56</v>
      </c>
      <c r="T2024">
        <v>2.2999999999999998</v>
      </c>
      <c r="U2024" t="str">
        <f t="shared" si="31"/>
        <v>AWAY STRONGER</v>
      </c>
      <c r="V2024" t="str" cm="1">
        <f t="array" ref="V2024">_xlfn.IFS(N2024="H","HOME WIN",N2024="D","DRAW",N2024="A","AWAY WIN")</f>
        <v>HOME WIN</v>
      </c>
    </row>
    <row r="2025" spans="1:22" x14ac:dyDescent="0.45">
      <c r="A2025" t="s">
        <v>65</v>
      </c>
      <c r="B2025" s="2">
        <v>42494</v>
      </c>
      <c r="C2025" s="1">
        <v>0.6875</v>
      </c>
      <c r="D2025" t="s">
        <v>66</v>
      </c>
      <c r="E2025" t="s">
        <v>79</v>
      </c>
      <c r="F2025">
        <v>1560.81</v>
      </c>
      <c r="G2025">
        <v>1477.43</v>
      </c>
      <c r="H2025">
        <v>9</v>
      </c>
      <c r="I2025">
        <v>15</v>
      </c>
      <c r="J2025">
        <v>4</v>
      </c>
      <c r="K2025">
        <v>5</v>
      </c>
      <c r="L2025">
        <v>0</v>
      </c>
      <c r="M2025">
        <v>0</v>
      </c>
      <c r="N2025" t="s">
        <v>28</v>
      </c>
      <c r="O2025">
        <v>1.77</v>
      </c>
      <c r="P2025">
        <v>3.35</v>
      </c>
      <c r="Q2025">
        <v>4.5199999999999996</v>
      </c>
      <c r="R2025">
        <v>1.85</v>
      </c>
      <c r="S2025">
        <v>3.6</v>
      </c>
      <c r="T2025">
        <v>5.4</v>
      </c>
      <c r="U2025" t="str">
        <f t="shared" si="31"/>
        <v>HOME STRONGER</v>
      </c>
      <c r="V2025" t="str" cm="1">
        <f t="array" ref="V2025">_xlfn.IFS(N2025="H","HOME WIN",N2025="D","DRAW",N2025="A","AWAY WIN")</f>
        <v>DRAW</v>
      </c>
    </row>
    <row r="2026" spans="1:22" x14ac:dyDescent="0.45">
      <c r="A2026" t="s">
        <v>74</v>
      </c>
      <c r="B2026" s="2">
        <v>42495</v>
      </c>
      <c r="C2026" s="1">
        <v>0.5</v>
      </c>
      <c r="D2026" t="s">
        <v>98</v>
      </c>
      <c r="E2026" t="s">
        <v>106</v>
      </c>
      <c r="F2026">
        <v>1194.3399999999999</v>
      </c>
      <c r="G2026">
        <v>1189.24</v>
      </c>
      <c r="H2026">
        <v>7</v>
      </c>
      <c r="I2026">
        <v>10</v>
      </c>
      <c r="J2026">
        <v>4</v>
      </c>
      <c r="K2026">
        <v>6</v>
      </c>
      <c r="L2026">
        <v>0</v>
      </c>
      <c r="M2026">
        <v>0</v>
      </c>
      <c r="N2026" t="s">
        <v>28</v>
      </c>
      <c r="O2026">
        <v>2.02</v>
      </c>
      <c r="P2026">
        <v>3.28</v>
      </c>
      <c r="Q2026">
        <v>3.68</v>
      </c>
      <c r="R2026">
        <v>2.14</v>
      </c>
      <c r="S2026">
        <v>3.55</v>
      </c>
      <c r="T2026">
        <v>4.33</v>
      </c>
      <c r="U2026" t="str">
        <f t="shared" si="31"/>
        <v>HOME STRONGER</v>
      </c>
      <c r="V2026" t="str" cm="1">
        <f t="array" ref="V2026">_xlfn.IFS(N2026="H","HOME WIN",N2026="D","DRAW",N2026="A","AWAY WIN")</f>
        <v>DRAW</v>
      </c>
    </row>
    <row r="2027" spans="1:22" x14ac:dyDescent="0.45">
      <c r="A2027" t="s">
        <v>20</v>
      </c>
      <c r="B2027" s="2">
        <v>42498</v>
      </c>
      <c r="C2027" s="1">
        <v>0.72916666666666663</v>
      </c>
      <c r="D2027" t="s">
        <v>49</v>
      </c>
      <c r="E2027" t="s">
        <v>48</v>
      </c>
      <c r="F2027">
        <v>1271.1300000000001</v>
      </c>
      <c r="G2027">
        <v>1319.15</v>
      </c>
      <c r="H2027">
        <v>0</v>
      </c>
      <c r="I2027">
        <v>2</v>
      </c>
      <c r="J2027">
        <v>4</v>
      </c>
      <c r="K2027">
        <v>4</v>
      </c>
      <c r="L2027">
        <v>1</v>
      </c>
      <c r="M2027">
        <v>2</v>
      </c>
      <c r="N2027" t="s">
        <v>34</v>
      </c>
      <c r="O2027">
        <v>1.72</v>
      </c>
      <c r="P2027">
        <v>3.81</v>
      </c>
      <c r="Q2027">
        <v>4.5599999999999996</v>
      </c>
      <c r="R2027">
        <v>1.78</v>
      </c>
      <c r="S2027">
        <v>4.2</v>
      </c>
      <c r="T2027">
        <v>5</v>
      </c>
      <c r="U2027" t="str">
        <f t="shared" si="31"/>
        <v>AWAY STRONGER</v>
      </c>
      <c r="V2027" t="str" cm="1">
        <f t="array" ref="V2027">_xlfn.IFS(N2027="H","HOME WIN",N2027="D","DRAW",N2027="A","AWAY WIN")</f>
        <v>AWAY WIN</v>
      </c>
    </row>
    <row r="2028" spans="1:22" x14ac:dyDescent="0.45">
      <c r="A2028" t="s">
        <v>41</v>
      </c>
      <c r="B2028" s="2">
        <v>42498</v>
      </c>
      <c r="C2028" s="1">
        <v>0.77083333333333337</v>
      </c>
      <c r="D2028" t="s">
        <v>52</v>
      </c>
      <c r="E2028" t="s">
        <v>43</v>
      </c>
      <c r="F2028">
        <v>1356.74</v>
      </c>
      <c r="G2028">
        <v>1287.42</v>
      </c>
      <c r="H2028">
        <v>9</v>
      </c>
      <c r="I2028">
        <v>10</v>
      </c>
      <c r="J2028">
        <v>1</v>
      </c>
      <c r="K2028">
        <v>3</v>
      </c>
      <c r="L2028">
        <v>2</v>
      </c>
      <c r="M2028">
        <v>3</v>
      </c>
      <c r="N2028" t="s">
        <v>34</v>
      </c>
      <c r="O2028">
        <v>1.69</v>
      </c>
      <c r="P2028">
        <v>3.87</v>
      </c>
      <c r="Q2028">
        <v>4.68</v>
      </c>
      <c r="R2028">
        <v>1.77</v>
      </c>
      <c r="S2028">
        <v>4.25</v>
      </c>
      <c r="T2028">
        <v>5.3</v>
      </c>
      <c r="U2028" t="str">
        <f t="shared" si="31"/>
        <v>HOME STRONGER</v>
      </c>
      <c r="V2028" t="str" cm="1">
        <f t="array" ref="V2028">_xlfn.IFS(N2028="H","HOME WIN",N2028="D","DRAW",N2028="A","AWAY WIN")</f>
        <v>AWAY WIN</v>
      </c>
    </row>
    <row r="2029" spans="1:22" x14ac:dyDescent="0.45">
      <c r="A2029" t="s">
        <v>61</v>
      </c>
      <c r="B2029" s="2">
        <v>42498</v>
      </c>
      <c r="C2029" s="1">
        <v>0.8125</v>
      </c>
      <c r="D2029" t="s">
        <v>90</v>
      </c>
      <c r="E2029" t="s">
        <v>77</v>
      </c>
      <c r="F2029">
        <v>1409.49</v>
      </c>
      <c r="G2029">
        <v>1395.19</v>
      </c>
      <c r="H2029">
        <v>6</v>
      </c>
      <c r="I2029">
        <v>8</v>
      </c>
      <c r="J2029">
        <v>4</v>
      </c>
      <c r="K2029">
        <v>8</v>
      </c>
      <c r="L2029">
        <v>2</v>
      </c>
      <c r="M2029">
        <v>1</v>
      </c>
      <c r="N2029" t="s">
        <v>23</v>
      </c>
      <c r="O2029">
        <v>2.16</v>
      </c>
      <c r="P2029">
        <v>3.36</v>
      </c>
      <c r="Q2029">
        <v>3.24</v>
      </c>
      <c r="R2029">
        <v>2.27</v>
      </c>
      <c r="S2029">
        <v>3.57</v>
      </c>
      <c r="T2029">
        <v>3.5</v>
      </c>
      <c r="U2029" t="str">
        <f t="shared" si="31"/>
        <v>HOME STRONGER</v>
      </c>
      <c r="V2029" t="str" cm="1">
        <f t="array" ref="V2029">_xlfn.IFS(N2029="H","HOME WIN",N2029="D","DRAW",N2029="A","AWAY WIN")</f>
        <v>HOME WIN</v>
      </c>
    </row>
    <row r="2030" spans="1:22" x14ac:dyDescent="0.45">
      <c r="A2030" t="s">
        <v>81</v>
      </c>
      <c r="B2030" s="2">
        <v>42501</v>
      </c>
      <c r="C2030" s="1">
        <v>0.4375</v>
      </c>
      <c r="D2030" t="s">
        <v>101</v>
      </c>
      <c r="E2030" t="s">
        <v>83</v>
      </c>
      <c r="F2030">
        <v>1474.99</v>
      </c>
      <c r="G2030">
        <v>1587.3</v>
      </c>
      <c r="H2030">
        <v>3</v>
      </c>
      <c r="I2030">
        <v>4</v>
      </c>
      <c r="J2030">
        <v>6</v>
      </c>
      <c r="K2030">
        <v>7</v>
      </c>
      <c r="L2030">
        <v>2</v>
      </c>
      <c r="M2030">
        <v>3</v>
      </c>
      <c r="N2030" t="s">
        <v>34</v>
      </c>
      <c r="O2030">
        <v>3.02</v>
      </c>
      <c r="P2030">
        <v>2.82</v>
      </c>
      <c r="Q2030">
        <v>2.61</v>
      </c>
      <c r="R2030">
        <v>3.42</v>
      </c>
      <c r="S2030">
        <v>2.96</v>
      </c>
      <c r="T2030">
        <v>2.78</v>
      </c>
      <c r="U2030" t="str">
        <f t="shared" si="31"/>
        <v>AWAY STRONGER</v>
      </c>
      <c r="V2030" t="str" cm="1">
        <f t="array" ref="V2030">_xlfn.IFS(N2030="H","HOME WIN",N2030="D","DRAW",N2030="A","AWAY WIN")</f>
        <v>AWAY WIN</v>
      </c>
    </row>
    <row r="2031" spans="1:22" x14ac:dyDescent="0.45">
      <c r="A2031" t="s">
        <v>61</v>
      </c>
      <c r="B2031" s="2">
        <v>42501</v>
      </c>
      <c r="C2031" s="1">
        <v>0.70833333333333337</v>
      </c>
      <c r="D2031" t="s">
        <v>80</v>
      </c>
      <c r="E2031" t="s">
        <v>85</v>
      </c>
      <c r="F2031">
        <v>1336.85</v>
      </c>
      <c r="G2031">
        <v>1420.71</v>
      </c>
      <c r="H2031">
        <v>4</v>
      </c>
      <c r="I2031">
        <v>10</v>
      </c>
      <c r="J2031">
        <v>5</v>
      </c>
      <c r="K2031">
        <v>7</v>
      </c>
      <c r="L2031">
        <v>2</v>
      </c>
      <c r="M2031">
        <v>0</v>
      </c>
      <c r="N2031" t="s">
        <v>23</v>
      </c>
      <c r="O2031">
        <v>1.54</v>
      </c>
      <c r="P2031">
        <v>4.0199999999999996</v>
      </c>
      <c r="Q2031">
        <v>5.9</v>
      </c>
      <c r="R2031">
        <v>1.71</v>
      </c>
      <c r="S2031">
        <v>4.46</v>
      </c>
      <c r="T2031">
        <v>6.74</v>
      </c>
      <c r="U2031" t="str">
        <f t="shared" si="31"/>
        <v>AWAY STRONGER</v>
      </c>
      <c r="V2031" t="str" cm="1">
        <f t="array" ref="V2031">_xlfn.IFS(N2031="H","HOME WIN",N2031="D","DRAW",N2031="A","AWAY WIN")</f>
        <v>HOME WIN</v>
      </c>
    </row>
    <row r="2032" spans="1:22" x14ac:dyDescent="0.45">
      <c r="A2032" t="s">
        <v>35</v>
      </c>
      <c r="B2032" s="2">
        <v>42501</v>
      </c>
      <c r="C2032" s="1">
        <v>0.72916666666666663</v>
      </c>
      <c r="D2032" t="s">
        <v>36</v>
      </c>
      <c r="E2032" t="s">
        <v>47</v>
      </c>
      <c r="F2032">
        <v>1432.93</v>
      </c>
      <c r="G2032">
        <v>1446.63</v>
      </c>
      <c r="H2032">
        <v>4</v>
      </c>
      <c r="I2032">
        <v>7</v>
      </c>
      <c r="J2032">
        <v>3</v>
      </c>
      <c r="K2032">
        <v>7</v>
      </c>
      <c r="L2032">
        <v>2</v>
      </c>
      <c r="M2032">
        <v>1</v>
      </c>
      <c r="N2032" t="s">
        <v>23</v>
      </c>
      <c r="O2032">
        <v>2.06</v>
      </c>
      <c r="P2032">
        <v>3.35</v>
      </c>
      <c r="Q2032">
        <v>3.53</v>
      </c>
      <c r="R2032">
        <v>2.2400000000000002</v>
      </c>
      <c r="S2032">
        <v>3.67</v>
      </c>
      <c r="T2032">
        <v>4.0599999999999996</v>
      </c>
      <c r="U2032" t="str">
        <f t="shared" si="31"/>
        <v>AWAY STRONGER</v>
      </c>
      <c r="V2032" t="str" cm="1">
        <f t="array" ref="V2032">_xlfn.IFS(N2032="H","HOME WIN",N2032="D","DRAW",N2032="A","AWAY WIN")</f>
        <v>HOME WIN</v>
      </c>
    </row>
    <row r="2033" spans="1:22" x14ac:dyDescent="0.45">
      <c r="A2033" t="s">
        <v>61</v>
      </c>
      <c r="B2033" s="2">
        <v>42504</v>
      </c>
      <c r="C2033" s="1">
        <v>0.60416666666666663</v>
      </c>
      <c r="D2033" t="s">
        <v>64</v>
      </c>
      <c r="E2033" t="s">
        <v>77</v>
      </c>
      <c r="F2033">
        <v>1325.83</v>
      </c>
      <c r="G2033">
        <v>1395.19</v>
      </c>
      <c r="H2033">
        <v>0</v>
      </c>
      <c r="I2033">
        <v>4</v>
      </c>
      <c r="J2033">
        <v>1</v>
      </c>
      <c r="K2033">
        <v>7</v>
      </c>
      <c r="L2033">
        <v>3</v>
      </c>
      <c r="M2033">
        <v>4</v>
      </c>
      <c r="N2033" t="s">
        <v>34</v>
      </c>
      <c r="O2033">
        <v>3.95</v>
      </c>
      <c r="P2033">
        <v>3.58</v>
      </c>
      <c r="Q2033">
        <v>1.85</v>
      </c>
      <c r="R2033">
        <v>4.5</v>
      </c>
      <c r="S2033">
        <v>3.81</v>
      </c>
      <c r="T2033">
        <v>1.91</v>
      </c>
      <c r="U2033" t="str">
        <f t="shared" si="31"/>
        <v>AWAY STRONGER</v>
      </c>
      <c r="V2033" t="str" cm="1">
        <f t="array" ref="V2033">_xlfn.IFS(N2033="H","HOME WIN",N2033="D","DRAW",N2033="A","AWAY WIN")</f>
        <v>AWAY WIN</v>
      </c>
    </row>
    <row r="2034" spans="1:22" x14ac:dyDescent="0.45">
      <c r="A2034" t="s">
        <v>41</v>
      </c>
      <c r="B2034" s="2">
        <v>42504</v>
      </c>
      <c r="C2034" s="1">
        <v>0.625</v>
      </c>
      <c r="D2034" t="s">
        <v>54</v>
      </c>
      <c r="E2034" t="s">
        <v>105</v>
      </c>
      <c r="F2034">
        <v>1309.8800000000001</v>
      </c>
      <c r="G2034">
        <v>1306.3499999999999</v>
      </c>
      <c r="H2034">
        <v>2</v>
      </c>
      <c r="I2034">
        <v>8</v>
      </c>
      <c r="J2034">
        <v>4</v>
      </c>
      <c r="K2034">
        <v>6</v>
      </c>
      <c r="L2034">
        <v>1</v>
      </c>
      <c r="M2034">
        <v>1</v>
      </c>
      <c r="N2034" t="s">
        <v>28</v>
      </c>
      <c r="O2034">
        <v>2.38</v>
      </c>
      <c r="P2034">
        <v>3.36</v>
      </c>
      <c r="Q2034">
        <v>2.86</v>
      </c>
      <c r="R2034">
        <v>2.5</v>
      </c>
      <c r="S2034">
        <v>3.6</v>
      </c>
      <c r="T2034">
        <v>3.1</v>
      </c>
      <c r="U2034" t="str">
        <f t="shared" si="31"/>
        <v>HOME STRONGER</v>
      </c>
      <c r="V2034" t="str" cm="1">
        <f t="array" ref="V2034">_xlfn.IFS(N2034="H","HOME WIN",N2034="D","DRAW",N2034="A","AWAY WIN")</f>
        <v>DRAW</v>
      </c>
    </row>
    <row r="2035" spans="1:22" x14ac:dyDescent="0.45">
      <c r="A2035" t="s">
        <v>31</v>
      </c>
      <c r="B2035" s="2">
        <v>42505</v>
      </c>
      <c r="C2035" s="1">
        <v>0.54166666666666663</v>
      </c>
      <c r="D2035" t="s">
        <v>44</v>
      </c>
      <c r="E2035" t="s">
        <v>99</v>
      </c>
      <c r="F2035">
        <v>1394.29</v>
      </c>
      <c r="G2035">
        <v>1236.1300000000001</v>
      </c>
      <c r="H2035">
        <v>6</v>
      </c>
      <c r="I2035">
        <v>12</v>
      </c>
      <c r="J2035">
        <v>1</v>
      </c>
      <c r="K2035">
        <v>1</v>
      </c>
      <c r="L2035">
        <v>0</v>
      </c>
      <c r="M2035">
        <v>1</v>
      </c>
      <c r="N2035" t="s">
        <v>34</v>
      </c>
      <c r="O2035">
        <v>1.34</v>
      </c>
      <c r="P2035">
        <v>5.01</v>
      </c>
      <c r="Q2035">
        <v>8.61</v>
      </c>
      <c r="R2035">
        <v>1.36</v>
      </c>
      <c r="S2035">
        <v>5.5</v>
      </c>
      <c r="T2035">
        <v>9.9</v>
      </c>
      <c r="U2035" t="str">
        <f t="shared" si="31"/>
        <v>HOME STRONGER</v>
      </c>
      <c r="V2035" t="str" cm="1">
        <f t="array" ref="V2035">_xlfn.IFS(N2035="H","HOME WIN",N2035="D","DRAW",N2035="A","AWAY WIN")</f>
        <v>AWAY WIN</v>
      </c>
    </row>
    <row r="2036" spans="1:22" x14ac:dyDescent="0.45">
      <c r="A2036" t="s">
        <v>74</v>
      </c>
      <c r="B2036" s="2">
        <v>42505</v>
      </c>
      <c r="C2036" s="1">
        <v>0.6875</v>
      </c>
      <c r="D2036" t="s">
        <v>89</v>
      </c>
      <c r="E2036" t="s">
        <v>106</v>
      </c>
      <c r="F2036">
        <v>1194.3399999999999</v>
      </c>
      <c r="G2036">
        <v>1189.24</v>
      </c>
      <c r="H2036">
        <v>7</v>
      </c>
      <c r="I2036">
        <v>11</v>
      </c>
      <c r="J2036">
        <v>4</v>
      </c>
      <c r="K2036">
        <v>6</v>
      </c>
      <c r="L2036">
        <v>3</v>
      </c>
      <c r="M2036">
        <v>0</v>
      </c>
      <c r="N2036" t="s">
        <v>23</v>
      </c>
      <c r="O2036">
        <v>2.21</v>
      </c>
      <c r="P2036">
        <v>3.08</v>
      </c>
      <c r="Q2036">
        <v>3.41</v>
      </c>
      <c r="R2036">
        <v>2.2999999999999998</v>
      </c>
      <c r="S2036">
        <v>3.21</v>
      </c>
      <c r="T2036">
        <v>3.8</v>
      </c>
      <c r="U2036" t="str">
        <f t="shared" si="31"/>
        <v>HOME STRONGER</v>
      </c>
      <c r="V2036" t="str" cm="1">
        <f t="array" ref="V2036">_xlfn.IFS(N2036="H","HOME WIN",N2036="D","DRAW",N2036="A","AWAY WIN")</f>
        <v>HOME WIN</v>
      </c>
    </row>
    <row r="2037" spans="1:22" x14ac:dyDescent="0.45">
      <c r="A2037" t="s">
        <v>35</v>
      </c>
      <c r="B2037" s="2">
        <v>42505</v>
      </c>
      <c r="C2037" s="1">
        <v>0.6875</v>
      </c>
      <c r="D2037" t="s">
        <v>100</v>
      </c>
      <c r="E2037" t="s">
        <v>36</v>
      </c>
      <c r="F2037">
        <v>1442.12</v>
      </c>
      <c r="G2037">
        <v>1421.06</v>
      </c>
      <c r="H2037">
        <v>1</v>
      </c>
      <c r="I2037">
        <v>4</v>
      </c>
      <c r="J2037">
        <v>4</v>
      </c>
      <c r="K2037">
        <v>7</v>
      </c>
      <c r="L2037">
        <v>0</v>
      </c>
      <c r="M2037">
        <v>0</v>
      </c>
      <c r="N2037" t="s">
        <v>28</v>
      </c>
      <c r="O2037">
        <v>2.09</v>
      </c>
      <c r="P2037">
        <v>3.48</v>
      </c>
      <c r="Q2037">
        <v>3.3</v>
      </c>
      <c r="R2037">
        <v>2.17</v>
      </c>
      <c r="S2037">
        <v>3.74</v>
      </c>
      <c r="T2037">
        <v>3.6</v>
      </c>
      <c r="U2037" t="str">
        <f t="shared" si="31"/>
        <v>HOME STRONGER</v>
      </c>
      <c r="V2037" t="str" cm="1">
        <f t="array" ref="V2037">_xlfn.IFS(N2037="H","HOME WIN",N2037="D","DRAW",N2037="A","AWAY WIN")</f>
        <v>DRAW</v>
      </c>
    </row>
    <row r="2038" spans="1:22" x14ac:dyDescent="0.45">
      <c r="A2038" t="s">
        <v>20</v>
      </c>
      <c r="B2038" s="2">
        <v>42506</v>
      </c>
      <c r="C2038" s="1">
        <v>0.60416666666666663</v>
      </c>
      <c r="D2038" t="s">
        <v>48</v>
      </c>
      <c r="E2038" t="s">
        <v>88</v>
      </c>
      <c r="F2038">
        <v>1293.03</v>
      </c>
      <c r="G2038">
        <v>1190.6600000000001</v>
      </c>
      <c r="H2038">
        <v>6</v>
      </c>
      <c r="I2038">
        <v>7</v>
      </c>
      <c r="J2038">
        <v>0</v>
      </c>
      <c r="K2038">
        <v>2</v>
      </c>
      <c r="L2038">
        <v>1</v>
      </c>
      <c r="M2038">
        <v>1</v>
      </c>
      <c r="N2038" t="s">
        <v>28</v>
      </c>
      <c r="O2038">
        <v>1.65</v>
      </c>
      <c r="P2038">
        <v>3.86</v>
      </c>
      <c r="Q2038">
        <v>5.03</v>
      </c>
      <c r="R2038">
        <v>1.75</v>
      </c>
      <c r="S2038">
        <v>4.3</v>
      </c>
      <c r="T2038">
        <v>5.5</v>
      </c>
      <c r="U2038" t="str">
        <f t="shared" si="31"/>
        <v>HOME STRONGER</v>
      </c>
      <c r="V2038" t="str" cm="1">
        <f t="array" ref="V2038">_xlfn.IFS(N2038="H","HOME WIN",N2038="D","DRAW",N2038="A","AWAY WIN")</f>
        <v>DRAW</v>
      </c>
    </row>
    <row r="2039" spans="1:22" x14ac:dyDescent="0.45">
      <c r="A2039" t="s">
        <v>20</v>
      </c>
      <c r="B2039" s="2">
        <v>42506</v>
      </c>
      <c r="C2039" s="1">
        <v>0.70833333333333337</v>
      </c>
      <c r="D2039" t="s">
        <v>60</v>
      </c>
      <c r="E2039" t="s">
        <v>22</v>
      </c>
      <c r="F2039">
        <v>1287.6099999999999</v>
      </c>
      <c r="G2039">
        <v>1315.35</v>
      </c>
      <c r="H2039">
        <v>6</v>
      </c>
      <c r="I2039">
        <v>8</v>
      </c>
      <c r="J2039">
        <v>1</v>
      </c>
      <c r="K2039">
        <v>4</v>
      </c>
      <c r="L2039">
        <v>1</v>
      </c>
      <c r="M2039">
        <v>0</v>
      </c>
      <c r="N2039" t="s">
        <v>23</v>
      </c>
      <c r="O2039">
        <v>1.97</v>
      </c>
      <c r="P2039">
        <v>3.45</v>
      </c>
      <c r="Q2039">
        <v>3.71</v>
      </c>
      <c r="R2039">
        <v>2.06</v>
      </c>
      <c r="S2039">
        <v>3.66</v>
      </c>
      <c r="T2039">
        <v>4.2</v>
      </c>
      <c r="U2039" t="str">
        <f t="shared" si="31"/>
        <v>AWAY STRONGER</v>
      </c>
      <c r="V2039" t="str" cm="1">
        <f t="array" ref="V2039">_xlfn.IFS(N2039="H","HOME WIN",N2039="D","DRAW",N2039="A","AWAY WIN")</f>
        <v>HOME WIN</v>
      </c>
    </row>
    <row r="2040" spans="1:22" x14ac:dyDescent="0.45">
      <c r="A2040" t="s">
        <v>20</v>
      </c>
      <c r="B2040" s="2">
        <v>42506</v>
      </c>
      <c r="C2040" s="1">
        <v>0.70833333333333337</v>
      </c>
      <c r="D2040" t="s">
        <v>30</v>
      </c>
      <c r="E2040" t="s">
        <v>29</v>
      </c>
      <c r="F2040">
        <v>1560.31</v>
      </c>
      <c r="G2040">
        <v>1387.81</v>
      </c>
      <c r="H2040">
        <v>9</v>
      </c>
      <c r="I2040">
        <v>15</v>
      </c>
      <c r="J2040">
        <v>7</v>
      </c>
      <c r="K2040">
        <v>9</v>
      </c>
      <c r="L2040">
        <v>2</v>
      </c>
      <c r="M2040">
        <v>1</v>
      </c>
      <c r="N2040" t="s">
        <v>23</v>
      </c>
      <c r="O2040">
        <v>1.23</v>
      </c>
      <c r="P2040">
        <v>6.02</v>
      </c>
      <c r="Q2040">
        <v>11.63</v>
      </c>
      <c r="R2040">
        <v>1.26</v>
      </c>
      <c r="S2040">
        <v>6.8</v>
      </c>
      <c r="T2040">
        <v>13.5</v>
      </c>
      <c r="U2040" t="str">
        <f t="shared" si="31"/>
        <v>HOME STRONGER</v>
      </c>
      <c r="V2040" t="str" cm="1">
        <f t="array" ref="V2040">_xlfn.IFS(N2040="H","HOME WIN",N2040="D","DRAW",N2040="A","AWAY WIN")</f>
        <v>HOME WIN</v>
      </c>
    </row>
    <row r="2041" spans="1:22" x14ac:dyDescent="0.45">
      <c r="A2041" t="s">
        <v>20</v>
      </c>
      <c r="B2041" s="2">
        <v>42506</v>
      </c>
      <c r="C2041" s="1">
        <v>0.70833333333333337</v>
      </c>
      <c r="D2041" t="s">
        <v>40</v>
      </c>
      <c r="E2041" t="s">
        <v>24</v>
      </c>
      <c r="F2041">
        <v>1343.56</v>
      </c>
      <c r="G2041">
        <v>1319.6</v>
      </c>
      <c r="H2041">
        <v>3</v>
      </c>
      <c r="I2041">
        <v>6</v>
      </c>
      <c r="J2041">
        <v>7</v>
      </c>
      <c r="K2041">
        <v>13</v>
      </c>
      <c r="L2041">
        <v>0</v>
      </c>
      <c r="M2041">
        <v>1</v>
      </c>
      <c r="N2041" t="s">
        <v>34</v>
      </c>
      <c r="O2041">
        <v>1.87</v>
      </c>
      <c r="P2041">
        <v>3.71</v>
      </c>
      <c r="Q2041">
        <v>3.83</v>
      </c>
      <c r="R2041">
        <v>2</v>
      </c>
      <c r="S2041">
        <v>4.17</v>
      </c>
      <c r="T2041">
        <v>4.2</v>
      </c>
      <c r="U2041" t="str">
        <f t="shared" si="31"/>
        <v>HOME STRONGER</v>
      </c>
      <c r="V2041" t="str" cm="1">
        <f t="array" ref="V2041">_xlfn.IFS(N2041="H","HOME WIN",N2041="D","DRAW",N2041="A","AWAY WIN")</f>
        <v>AWAY WIN</v>
      </c>
    </row>
    <row r="2042" spans="1:22" x14ac:dyDescent="0.45">
      <c r="A2042" t="s">
        <v>20</v>
      </c>
      <c r="B2042" s="2">
        <v>42506</v>
      </c>
      <c r="C2042" s="1">
        <v>0.70833333333333337</v>
      </c>
      <c r="D2042" t="s">
        <v>59</v>
      </c>
      <c r="E2042" t="s">
        <v>26</v>
      </c>
      <c r="F2042">
        <v>1382</v>
      </c>
      <c r="G2042">
        <v>1268.21</v>
      </c>
      <c r="H2042">
        <v>3</v>
      </c>
      <c r="I2042">
        <v>7</v>
      </c>
      <c r="J2042">
        <v>0</v>
      </c>
      <c r="K2042">
        <v>3</v>
      </c>
      <c r="L2042">
        <v>0</v>
      </c>
      <c r="M2042">
        <v>0</v>
      </c>
      <c r="N2042" t="s">
        <v>28</v>
      </c>
      <c r="O2042">
        <v>1.69</v>
      </c>
      <c r="P2042">
        <v>3.68</v>
      </c>
      <c r="Q2042">
        <v>4.91</v>
      </c>
      <c r="R2042">
        <v>1.75</v>
      </c>
      <c r="S2042">
        <v>3.95</v>
      </c>
      <c r="T2042">
        <v>5.4</v>
      </c>
      <c r="U2042" t="str">
        <f t="shared" si="31"/>
        <v>HOME STRONGER</v>
      </c>
      <c r="V2042" t="str" cm="1">
        <f t="array" ref="V2042">_xlfn.IFS(N2042="H","HOME WIN",N2042="D","DRAW",N2042="A","AWAY WIN")</f>
        <v>DRAW</v>
      </c>
    </row>
    <row r="2043" spans="1:22" x14ac:dyDescent="0.45">
      <c r="A2043" t="s">
        <v>31</v>
      </c>
      <c r="B2043" s="2">
        <v>42506</v>
      </c>
      <c r="C2043" s="1">
        <v>0.70833333333333337</v>
      </c>
      <c r="D2043" t="s">
        <v>45</v>
      </c>
      <c r="E2043" t="s">
        <v>57</v>
      </c>
      <c r="F2043">
        <v>1318.38</v>
      </c>
      <c r="G2043">
        <v>1445.9</v>
      </c>
      <c r="H2043">
        <v>2</v>
      </c>
      <c r="I2043">
        <v>8</v>
      </c>
      <c r="J2043">
        <v>4</v>
      </c>
      <c r="K2043">
        <v>8</v>
      </c>
      <c r="L2043">
        <v>2</v>
      </c>
      <c r="M2043">
        <v>3</v>
      </c>
      <c r="N2043" t="s">
        <v>34</v>
      </c>
      <c r="O2043">
        <v>3.88</v>
      </c>
      <c r="P2043">
        <v>3.59</v>
      </c>
      <c r="Q2043">
        <v>1.9</v>
      </c>
      <c r="R2043">
        <v>4.7</v>
      </c>
      <c r="S2043">
        <v>4</v>
      </c>
      <c r="T2043">
        <v>2</v>
      </c>
      <c r="U2043" t="str">
        <f t="shared" si="31"/>
        <v>AWAY STRONGER</v>
      </c>
      <c r="V2043" t="str" cm="1">
        <f t="array" ref="V2043">_xlfn.IFS(N2043="H","HOME WIN",N2043="D","DRAW",N2043="A","AWAY WIN")</f>
        <v>AWAY WIN</v>
      </c>
    </row>
    <row r="2044" spans="1:22" x14ac:dyDescent="0.45">
      <c r="A2044" t="s">
        <v>41</v>
      </c>
      <c r="B2044" s="2">
        <v>42506</v>
      </c>
      <c r="C2044" s="1">
        <v>0.75</v>
      </c>
      <c r="D2044" t="s">
        <v>53</v>
      </c>
      <c r="E2044" t="s">
        <v>70</v>
      </c>
      <c r="F2044">
        <v>1469.38</v>
      </c>
      <c r="G2044">
        <v>1423.47</v>
      </c>
      <c r="H2044">
        <v>3</v>
      </c>
      <c r="I2044">
        <v>7</v>
      </c>
      <c r="J2044">
        <v>0</v>
      </c>
      <c r="K2044">
        <v>6</v>
      </c>
      <c r="L2044">
        <v>2</v>
      </c>
      <c r="M2044">
        <v>0</v>
      </c>
      <c r="N2044" t="s">
        <v>23</v>
      </c>
      <c r="O2044">
        <v>2.16</v>
      </c>
      <c r="P2044">
        <v>3.33</v>
      </c>
      <c r="Q2044">
        <v>3.29</v>
      </c>
      <c r="R2044">
        <v>2.25</v>
      </c>
      <c r="S2044">
        <v>3.58</v>
      </c>
      <c r="T2044">
        <v>3.68</v>
      </c>
      <c r="U2044" t="str">
        <f t="shared" si="31"/>
        <v>HOME STRONGER</v>
      </c>
      <c r="V2044" t="str" cm="1">
        <f t="array" ref="V2044">_xlfn.IFS(N2044="H","HOME WIN",N2044="D","DRAW",N2044="A","AWAY WIN")</f>
        <v>HOME WIN</v>
      </c>
    </row>
    <row r="2045" spans="1:22" x14ac:dyDescent="0.45">
      <c r="A2045" t="s">
        <v>31</v>
      </c>
      <c r="B2045" s="2">
        <v>42507</v>
      </c>
      <c r="C2045" s="1">
        <v>0.75</v>
      </c>
      <c r="D2045" t="s">
        <v>33</v>
      </c>
      <c r="E2045" t="s">
        <v>68</v>
      </c>
      <c r="F2045">
        <v>1304.44</v>
      </c>
      <c r="G2045">
        <v>1453.07</v>
      </c>
      <c r="H2045">
        <v>0</v>
      </c>
      <c r="I2045">
        <v>4</v>
      </c>
      <c r="J2045">
        <v>4</v>
      </c>
      <c r="K2045">
        <v>4</v>
      </c>
      <c r="L2045">
        <v>2</v>
      </c>
      <c r="M2045">
        <v>0</v>
      </c>
      <c r="N2045" t="s">
        <v>23</v>
      </c>
      <c r="O2045">
        <v>3.24</v>
      </c>
      <c r="P2045">
        <v>3.59</v>
      </c>
      <c r="Q2045">
        <v>2.08</v>
      </c>
      <c r="R2045">
        <v>3.72</v>
      </c>
      <c r="S2045">
        <v>3.85</v>
      </c>
      <c r="T2045">
        <v>2.2000000000000002</v>
      </c>
      <c r="U2045" t="str">
        <f t="shared" si="31"/>
        <v>AWAY STRONGER</v>
      </c>
      <c r="V2045" t="str" cm="1">
        <f t="array" ref="V2045">_xlfn.IFS(N2045="H","HOME WIN",N2045="D","DRAW",N2045="A","AWAY WIN")</f>
        <v>HOME WIN</v>
      </c>
    </row>
    <row r="2046" spans="1:22" x14ac:dyDescent="0.45">
      <c r="A2046" t="s">
        <v>41</v>
      </c>
      <c r="B2046" s="2">
        <v>42508</v>
      </c>
      <c r="C2046" s="1">
        <v>0.72916666666666663</v>
      </c>
      <c r="D2046" t="s">
        <v>71</v>
      </c>
      <c r="E2046" t="s">
        <v>51</v>
      </c>
      <c r="F2046">
        <v>1311.24</v>
      </c>
      <c r="G2046">
        <v>1445.06</v>
      </c>
      <c r="H2046">
        <v>4</v>
      </c>
      <c r="I2046">
        <v>8</v>
      </c>
      <c r="J2046">
        <v>3</v>
      </c>
      <c r="K2046">
        <v>3</v>
      </c>
      <c r="L2046">
        <v>1</v>
      </c>
      <c r="M2046">
        <v>3</v>
      </c>
      <c r="N2046" t="s">
        <v>34</v>
      </c>
      <c r="O2046">
        <v>2.69</v>
      </c>
      <c r="P2046">
        <v>3.4</v>
      </c>
      <c r="Q2046">
        <v>2.5</v>
      </c>
      <c r="R2046">
        <v>2.88</v>
      </c>
      <c r="S2046">
        <v>3.6</v>
      </c>
      <c r="T2046">
        <v>2.62</v>
      </c>
      <c r="U2046" t="str">
        <f t="shared" si="31"/>
        <v>AWAY STRONGER</v>
      </c>
      <c r="V2046" t="str" cm="1">
        <f t="array" ref="V2046">_xlfn.IFS(N2046="H","HOME WIN",N2046="D","DRAW",N2046="A","AWAY WIN")</f>
        <v>AWAY WIN</v>
      </c>
    </row>
    <row r="2047" spans="1:22" x14ac:dyDescent="0.45">
      <c r="A2047" t="s">
        <v>41</v>
      </c>
      <c r="B2047" s="2">
        <v>42509</v>
      </c>
      <c r="C2047" s="1">
        <v>0.75</v>
      </c>
      <c r="D2047" t="s">
        <v>70</v>
      </c>
      <c r="E2047" t="s">
        <v>54</v>
      </c>
      <c r="F2047">
        <v>1423.47</v>
      </c>
      <c r="G2047">
        <v>1307.47</v>
      </c>
      <c r="H2047">
        <v>0</v>
      </c>
      <c r="I2047">
        <v>3</v>
      </c>
      <c r="J2047">
        <v>2</v>
      </c>
      <c r="K2047">
        <v>6</v>
      </c>
      <c r="L2047">
        <v>0</v>
      </c>
      <c r="M2047">
        <v>3</v>
      </c>
      <c r="N2047" t="s">
        <v>34</v>
      </c>
      <c r="O2047">
        <v>1.86</v>
      </c>
      <c r="P2047">
        <v>3.51</v>
      </c>
      <c r="Q2047">
        <v>4.09</v>
      </c>
      <c r="R2047">
        <v>1.99</v>
      </c>
      <c r="S2047">
        <v>3.75</v>
      </c>
      <c r="T2047">
        <v>4.5999999999999996</v>
      </c>
      <c r="U2047" t="str">
        <f t="shared" si="31"/>
        <v>HOME STRONGER</v>
      </c>
      <c r="V2047" t="str" cm="1">
        <f t="array" ref="V2047">_xlfn.IFS(N2047="H","HOME WIN",N2047="D","DRAW",N2047="A","AWAY WIN")</f>
        <v>AWAY WIN</v>
      </c>
    </row>
    <row r="2048" spans="1:22" x14ac:dyDescent="0.45">
      <c r="A2048" t="s">
        <v>41</v>
      </c>
      <c r="B2048" s="2">
        <v>42510</v>
      </c>
      <c r="C2048" s="1">
        <v>0.75</v>
      </c>
      <c r="D2048" t="s">
        <v>97</v>
      </c>
      <c r="E2048" t="s">
        <v>53</v>
      </c>
      <c r="F2048">
        <v>1239.56</v>
      </c>
      <c r="G2048">
        <v>1469.38</v>
      </c>
      <c r="H2048">
        <v>4</v>
      </c>
      <c r="I2048">
        <v>4</v>
      </c>
      <c r="J2048">
        <v>6</v>
      </c>
      <c r="K2048">
        <v>7</v>
      </c>
      <c r="L2048">
        <v>2</v>
      </c>
      <c r="M2048">
        <v>3</v>
      </c>
      <c r="N2048" t="s">
        <v>34</v>
      </c>
      <c r="O2048">
        <v>5.32</v>
      </c>
      <c r="P2048">
        <v>3.97</v>
      </c>
      <c r="Q2048">
        <v>1.59</v>
      </c>
      <c r="R2048">
        <v>6.3</v>
      </c>
      <c r="S2048">
        <v>4.5</v>
      </c>
      <c r="T2048">
        <v>1.65</v>
      </c>
      <c r="U2048" t="str">
        <f t="shared" si="31"/>
        <v>AWAY STRONGER</v>
      </c>
      <c r="V2048" t="str" cm="1">
        <f t="array" ref="V2048">_xlfn.IFS(N2048="H","HOME WIN",N2048="D","DRAW",N2048="A","AWAY WIN")</f>
        <v>AWAY WIN</v>
      </c>
    </row>
    <row r="2049" spans="1:22" x14ac:dyDescent="0.45">
      <c r="A2049" t="s">
        <v>20</v>
      </c>
      <c r="B2049" s="2">
        <v>42511</v>
      </c>
      <c r="C2049" s="1">
        <v>0.60416666666666663</v>
      </c>
      <c r="D2049" t="s">
        <v>22</v>
      </c>
      <c r="E2049" t="s">
        <v>49</v>
      </c>
      <c r="F2049">
        <v>1315.35</v>
      </c>
      <c r="G2049">
        <v>1274.83</v>
      </c>
      <c r="H2049">
        <v>0</v>
      </c>
      <c r="I2049">
        <v>4</v>
      </c>
      <c r="J2049">
        <v>0</v>
      </c>
      <c r="K2049">
        <v>0</v>
      </c>
      <c r="L2049">
        <v>0</v>
      </c>
      <c r="M2049">
        <v>3</v>
      </c>
      <c r="N2049" t="s">
        <v>34</v>
      </c>
      <c r="O2049">
        <v>1.81</v>
      </c>
      <c r="P2049">
        <v>3.55</v>
      </c>
      <c r="Q2049">
        <v>4.34</v>
      </c>
      <c r="R2049">
        <v>1.88</v>
      </c>
      <c r="S2049">
        <v>3.9</v>
      </c>
      <c r="T2049">
        <v>4.9000000000000004</v>
      </c>
      <c r="U2049" t="str">
        <f t="shared" si="31"/>
        <v>HOME STRONGER</v>
      </c>
      <c r="V2049" t="str" cm="1">
        <f t="array" ref="V2049">_xlfn.IFS(N2049="H","HOME WIN",N2049="D","DRAW",N2049="A","AWAY WIN")</f>
        <v>AWAY WIN</v>
      </c>
    </row>
    <row r="2050" spans="1:22" x14ac:dyDescent="0.45">
      <c r="A2050" t="s">
        <v>31</v>
      </c>
      <c r="B2050" s="2">
        <v>42511</v>
      </c>
      <c r="C2050" s="1">
        <v>0.625</v>
      </c>
      <c r="D2050" t="s">
        <v>56</v>
      </c>
      <c r="E2050" t="s">
        <v>33</v>
      </c>
      <c r="F2050">
        <v>1336.76</v>
      </c>
      <c r="G2050">
        <v>1304.44</v>
      </c>
      <c r="H2050">
        <v>0</v>
      </c>
      <c r="I2050">
        <v>3</v>
      </c>
      <c r="J2050">
        <v>3</v>
      </c>
      <c r="K2050">
        <v>6</v>
      </c>
      <c r="L2050">
        <v>3</v>
      </c>
      <c r="M2050">
        <v>3</v>
      </c>
      <c r="N2050" t="s">
        <v>28</v>
      </c>
      <c r="O2050">
        <v>2.63</v>
      </c>
      <c r="P2050">
        <v>3.43</v>
      </c>
      <c r="Q2050">
        <v>2.5299999999999998</v>
      </c>
      <c r="R2050">
        <v>2.8</v>
      </c>
      <c r="S2050">
        <v>3.6</v>
      </c>
      <c r="T2050">
        <v>2.77</v>
      </c>
      <c r="U2050" t="str">
        <f t="shared" si="31"/>
        <v>HOME STRONGER</v>
      </c>
      <c r="V2050" t="str" cm="1">
        <f t="array" ref="V2050">_xlfn.IFS(N2050="H","HOME WIN",N2050="D","DRAW",N2050="A","AWAY WIN")</f>
        <v>DRAW</v>
      </c>
    </row>
    <row r="2051" spans="1:22" x14ac:dyDescent="0.45">
      <c r="A2051" t="s">
        <v>20</v>
      </c>
      <c r="B2051" s="2">
        <v>42511</v>
      </c>
      <c r="C2051" s="1">
        <v>0.70833333333333337</v>
      </c>
      <c r="D2051" t="s">
        <v>25</v>
      </c>
      <c r="E2051" t="s">
        <v>60</v>
      </c>
      <c r="F2051">
        <v>1511.12</v>
      </c>
      <c r="G2051">
        <v>1287.6099999999999</v>
      </c>
      <c r="H2051">
        <v>3</v>
      </c>
      <c r="I2051">
        <v>9</v>
      </c>
      <c r="J2051">
        <v>9</v>
      </c>
      <c r="K2051">
        <v>10</v>
      </c>
      <c r="L2051">
        <v>2</v>
      </c>
      <c r="M2051">
        <v>0</v>
      </c>
      <c r="N2051" t="s">
        <v>23</v>
      </c>
      <c r="O2051">
        <v>1.61</v>
      </c>
      <c r="P2051">
        <v>3.93</v>
      </c>
      <c r="Q2051">
        <v>5.33</v>
      </c>
      <c r="R2051">
        <v>1.67</v>
      </c>
      <c r="S2051">
        <v>4.4000000000000004</v>
      </c>
      <c r="T2051">
        <v>6.5</v>
      </c>
      <c r="U2051" t="str">
        <f t="shared" ref="U2051:U2114" si="32">IF(F2051&gt;G2051,"HOME STRONGER","AWAY STRONGER")</f>
        <v>HOME STRONGER</v>
      </c>
      <c r="V2051" t="str" cm="1">
        <f t="array" ref="V2051">_xlfn.IFS(N2051="H","HOME WIN",N2051="D","DRAW",N2051="A","AWAY WIN")</f>
        <v>HOME WIN</v>
      </c>
    </row>
    <row r="2052" spans="1:22" x14ac:dyDescent="0.45">
      <c r="A2052" t="s">
        <v>41</v>
      </c>
      <c r="B2052" s="2">
        <v>42512</v>
      </c>
      <c r="C2052" s="1">
        <v>0.6875</v>
      </c>
      <c r="D2052" t="s">
        <v>70</v>
      </c>
      <c r="E2052" t="s">
        <v>52</v>
      </c>
      <c r="F2052">
        <v>1423.47</v>
      </c>
      <c r="G2052">
        <v>1361.22</v>
      </c>
      <c r="H2052">
        <v>0</v>
      </c>
      <c r="I2052">
        <v>0</v>
      </c>
      <c r="J2052">
        <v>2</v>
      </c>
      <c r="K2052">
        <v>8</v>
      </c>
      <c r="L2052">
        <v>3</v>
      </c>
      <c r="M2052">
        <v>0</v>
      </c>
      <c r="N2052" t="s">
        <v>23</v>
      </c>
      <c r="O2052">
        <v>1.55</v>
      </c>
      <c r="P2052">
        <v>4.1500000000000004</v>
      </c>
      <c r="Q2052">
        <v>5.59</v>
      </c>
      <c r="R2052">
        <v>1.62</v>
      </c>
      <c r="S2052">
        <v>4.6399999999999997</v>
      </c>
      <c r="T2052">
        <v>6.61</v>
      </c>
      <c r="U2052" t="str">
        <f t="shared" si="32"/>
        <v>HOME STRONGER</v>
      </c>
      <c r="V2052" t="str" cm="1">
        <f t="array" ref="V2052">_xlfn.IFS(N2052="H","HOME WIN",N2052="D","DRAW",N2052="A","AWAY WIN")</f>
        <v>HOME WIN</v>
      </c>
    </row>
    <row r="2053" spans="1:22" x14ac:dyDescent="0.45">
      <c r="A2053" t="s">
        <v>20</v>
      </c>
      <c r="B2053" s="2">
        <v>42512</v>
      </c>
      <c r="C2053" s="1">
        <v>0.70833333333333337</v>
      </c>
      <c r="D2053" t="s">
        <v>24</v>
      </c>
      <c r="E2053" t="s">
        <v>30</v>
      </c>
      <c r="F2053">
        <v>1319.6</v>
      </c>
      <c r="G2053">
        <v>1560.31</v>
      </c>
      <c r="H2053">
        <v>9</v>
      </c>
      <c r="I2053">
        <v>13</v>
      </c>
      <c r="J2053">
        <v>9</v>
      </c>
      <c r="K2053">
        <v>15</v>
      </c>
      <c r="L2053">
        <v>1</v>
      </c>
      <c r="M2053">
        <v>1</v>
      </c>
      <c r="N2053" t="s">
        <v>28</v>
      </c>
      <c r="O2053">
        <v>3.9</v>
      </c>
      <c r="P2053">
        <v>3.66</v>
      </c>
      <c r="Q2053">
        <v>1.87</v>
      </c>
      <c r="R2053">
        <v>4.5999999999999996</v>
      </c>
      <c r="S2053">
        <v>3.9</v>
      </c>
      <c r="T2053">
        <v>1.97</v>
      </c>
      <c r="U2053" t="str">
        <f t="shared" si="32"/>
        <v>AWAY STRONGER</v>
      </c>
      <c r="V2053" t="str" cm="1">
        <f t="array" ref="V2053">_xlfn.IFS(N2053="H","HOME WIN",N2053="D","DRAW",N2053="A","AWAY WIN")</f>
        <v>DRAW</v>
      </c>
    </row>
    <row r="2054" spans="1:22" x14ac:dyDescent="0.45">
      <c r="A2054" t="s">
        <v>20</v>
      </c>
      <c r="B2054" s="2">
        <v>42512</v>
      </c>
      <c r="C2054" s="1">
        <v>0.70833333333333337</v>
      </c>
      <c r="D2054" t="s">
        <v>26</v>
      </c>
      <c r="E2054" t="s">
        <v>88</v>
      </c>
      <c r="F2054">
        <v>1268.21</v>
      </c>
      <c r="G2054">
        <v>1190.6600000000001</v>
      </c>
      <c r="H2054">
        <v>1</v>
      </c>
      <c r="I2054">
        <v>4</v>
      </c>
      <c r="J2054">
        <v>1</v>
      </c>
      <c r="K2054">
        <v>2</v>
      </c>
      <c r="L2054">
        <v>2</v>
      </c>
      <c r="M2054">
        <v>2</v>
      </c>
      <c r="N2054" t="s">
        <v>28</v>
      </c>
      <c r="O2054">
        <v>1.7</v>
      </c>
      <c r="P2054">
        <v>3.66</v>
      </c>
      <c r="Q2054">
        <v>4.93</v>
      </c>
      <c r="R2054">
        <v>1.78</v>
      </c>
      <c r="S2054">
        <v>4</v>
      </c>
      <c r="T2054">
        <v>5.6</v>
      </c>
      <c r="U2054" t="str">
        <f t="shared" si="32"/>
        <v>HOME STRONGER</v>
      </c>
      <c r="V2054" t="str" cm="1">
        <f t="array" ref="V2054">_xlfn.IFS(N2054="H","HOME WIN",N2054="D","DRAW",N2054="A","AWAY WIN")</f>
        <v>DRAW</v>
      </c>
    </row>
    <row r="2055" spans="1:22" x14ac:dyDescent="0.45">
      <c r="A2055" t="s">
        <v>20</v>
      </c>
      <c r="B2055" s="2">
        <v>42512</v>
      </c>
      <c r="C2055" s="1">
        <v>0.70833333333333337</v>
      </c>
      <c r="D2055" t="s">
        <v>58</v>
      </c>
      <c r="E2055" t="s">
        <v>40</v>
      </c>
      <c r="F2055">
        <v>1439.96</v>
      </c>
      <c r="G2055">
        <v>1343.56</v>
      </c>
      <c r="H2055">
        <v>9</v>
      </c>
      <c r="I2055">
        <v>15</v>
      </c>
      <c r="J2055">
        <v>3</v>
      </c>
      <c r="K2055">
        <v>6</v>
      </c>
      <c r="L2055">
        <v>3</v>
      </c>
      <c r="M2055">
        <v>2</v>
      </c>
      <c r="N2055" t="s">
        <v>23</v>
      </c>
      <c r="O2055">
        <v>1.45</v>
      </c>
      <c r="P2055">
        <v>4.43</v>
      </c>
      <c r="Q2055">
        <v>6.58</v>
      </c>
      <c r="R2055">
        <v>1.55</v>
      </c>
      <c r="S2055">
        <v>5.2</v>
      </c>
      <c r="T2055">
        <v>7.75</v>
      </c>
      <c r="U2055" t="str">
        <f t="shared" si="32"/>
        <v>HOME STRONGER</v>
      </c>
      <c r="V2055" t="str" cm="1">
        <f t="array" ref="V2055">_xlfn.IFS(N2055="H","HOME WIN",N2055="D","DRAW",N2055="A","AWAY WIN")</f>
        <v>HOME WIN</v>
      </c>
    </row>
    <row r="2056" spans="1:22" x14ac:dyDescent="0.45">
      <c r="A2056" t="s">
        <v>31</v>
      </c>
      <c r="B2056" s="2">
        <v>42512</v>
      </c>
      <c r="C2056" s="1">
        <v>0.70833333333333337</v>
      </c>
      <c r="D2056" t="s">
        <v>68</v>
      </c>
      <c r="E2056" t="s">
        <v>45</v>
      </c>
      <c r="F2056">
        <v>1453.07</v>
      </c>
      <c r="G2056">
        <v>1318.38</v>
      </c>
      <c r="H2056">
        <v>4</v>
      </c>
      <c r="I2056">
        <v>4</v>
      </c>
      <c r="J2056">
        <v>1</v>
      </c>
      <c r="K2056">
        <v>5</v>
      </c>
      <c r="L2056">
        <v>1</v>
      </c>
      <c r="M2056">
        <v>2</v>
      </c>
      <c r="N2056" t="s">
        <v>34</v>
      </c>
      <c r="O2056">
        <v>1.4</v>
      </c>
      <c r="P2056">
        <v>4.71</v>
      </c>
      <c r="Q2056">
        <v>7.27</v>
      </c>
      <c r="R2056">
        <v>1.45</v>
      </c>
      <c r="S2056">
        <v>5.2</v>
      </c>
      <c r="T2056">
        <v>8.4</v>
      </c>
      <c r="U2056" t="str">
        <f t="shared" si="32"/>
        <v>HOME STRONGER</v>
      </c>
      <c r="V2056" t="str" cm="1">
        <f t="array" ref="V2056">_xlfn.IFS(N2056="H","HOME WIN",N2056="D","DRAW",N2056="A","AWAY WIN")</f>
        <v>AWAY WIN</v>
      </c>
    </row>
    <row r="2057" spans="1:22" x14ac:dyDescent="0.45">
      <c r="A2057" t="s">
        <v>20</v>
      </c>
      <c r="B2057" s="2">
        <v>42512</v>
      </c>
      <c r="C2057" s="1">
        <v>0.79166666666666663</v>
      </c>
      <c r="D2057" t="s">
        <v>29</v>
      </c>
      <c r="E2057" t="s">
        <v>59</v>
      </c>
      <c r="F2057">
        <v>1387.81</v>
      </c>
      <c r="G2057">
        <v>1382</v>
      </c>
      <c r="H2057">
        <v>6</v>
      </c>
      <c r="I2057">
        <v>8</v>
      </c>
      <c r="J2057">
        <v>1</v>
      </c>
      <c r="K2057">
        <v>5</v>
      </c>
      <c r="L2057">
        <v>1</v>
      </c>
      <c r="M2057">
        <v>2</v>
      </c>
      <c r="N2057" t="s">
        <v>34</v>
      </c>
      <c r="O2057">
        <v>2.41</v>
      </c>
      <c r="P2057">
        <v>3.34</v>
      </c>
      <c r="Q2057">
        <v>2.83</v>
      </c>
      <c r="R2057">
        <v>2.56</v>
      </c>
      <c r="S2057">
        <v>3.53</v>
      </c>
      <c r="T2057">
        <v>3.2</v>
      </c>
      <c r="U2057" t="str">
        <f t="shared" si="32"/>
        <v>HOME STRONGER</v>
      </c>
      <c r="V2057" t="str" cm="1">
        <f t="array" ref="V2057">_xlfn.IFS(N2057="H","HOME WIN",N2057="D","DRAW",N2057="A","AWAY WIN")</f>
        <v>AWAY WIN</v>
      </c>
    </row>
    <row r="2058" spans="1:22" x14ac:dyDescent="0.45">
      <c r="A2058" t="s">
        <v>41</v>
      </c>
      <c r="B2058" s="2">
        <v>42513</v>
      </c>
      <c r="C2058" s="1">
        <v>0.75</v>
      </c>
      <c r="D2058" t="s">
        <v>43</v>
      </c>
      <c r="E2058" t="s">
        <v>53</v>
      </c>
      <c r="F2058">
        <v>1271.27</v>
      </c>
      <c r="G2058">
        <v>1469.38</v>
      </c>
      <c r="H2058">
        <v>3</v>
      </c>
      <c r="I2058">
        <v>4</v>
      </c>
      <c r="J2058">
        <v>6</v>
      </c>
      <c r="K2058">
        <v>9</v>
      </c>
      <c r="L2058">
        <v>0</v>
      </c>
      <c r="M2058">
        <v>1</v>
      </c>
      <c r="N2058" t="s">
        <v>34</v>
      </c>
      <c r="O2058">
        <v>4.92</v>
      </c>
      <c r="P2058">
        <v>3.8</v>
      </c>
      <c r="Q2058">
        <v>1.67</v>
      </c>
      <c r="R2058">
        <v>5.34</v>
      </c>
      <c r="S2058">
        <v>4.3499999999999996</v>
      </c>
      <c r="T2058">
        <v>1.75</v>
      </c>
      <c r="U2058" t="str">
        <f t="shared" si="32"/>
        <v>AWAY STRONGER</v>
      </c>
      <c r="V2058" t="str" cm="1">
        <f t="array" ref="V2058">_xlfn.IFS(N2058="H","HOME WIN",N2058="D","DRAW",N2058="A","AWAY WIN")</f>
        <v>AWAY WIN</v>
      </c>
    </row>
    <row r="2059" spans="1:22" x14ac:dyDescent="0.45">
      <c r="A2059" t="s">
        <v>31</v>
      </c>
      <c r="B2059" s="2">
        <v>42513</v>
      </c>
      <c r="C2059" s="1">
        <v>0.75</v>
      </c>
      <c r="D2059" t="s">
        <v>57</v>
      </c>
      <c r="E2059" t="s">
        <v>95</v>
      </c>
      <c r="F2059">
        <v>1445.9</v>
      </c>
      <c r="G2059">
        <v>1327.15</v>
      </c>
      <c r="H2059">
        <v>6</v>
      </c>
      <c r="I2059">
        <v>8</v>
      </c>
      <c r="J2059">
        <v>6</v>
      </c>
      <c r="K2059">
        <v>7</v>
      </c>
      <c r="L2059">
        <v>0</v>
      </c>
      <c r="M2059">
        <v>1</v>
      </c>
      <c r="N2059" t="s">
        <v>34</v>
      </c>
      <c r="O2059">
        <v>1.52</v>
      </c>
      <c r="P2059">
        <v>4.0599999999999996</v>
      </c>
      <c r="Q2059">
        <v>6.06</v>
      </c>
      <c r="R2059">
        <v>1.58</v>
      </c>
      <c r="S2059">
        <v>4.5</v>
      </c>
      <c r="T2059">
        <v>7</v>
      </c>
      <c r="U2059" t="str">
        <f t="shared" si="32"/>
        <v>HOME STRONGER</v>
      </c>
      <c r="V2059" t="str" cm="1">
        <f t="array" ref="V2059">_xlfn.IFS(N2059="H","HOME WIN",N2059="D","DRAW",N2059="A","AWAY WIN")</f>
        <v>AWAY WIN</v>
      </c>
    </row>
    <row r="2060" spans="1:22" x14ac:dyDescent="0.45">
      <c r="A2060" t="s">
        <v>31</v>
      </c>
      <c r="B2060" s="2">
        <v>42516</v>
      </c>
      <c r="C2060" s="1">
        <v>0.79166666666666663</v>
      </c>
      <c r="D2060" t="s">
        <v>68</v>
      </c>
      <c r="E2060" t="s">
        <v>55</v>
      </c>
      <c r="F2060">
        <v>1453.07</v>
      </c>
      <c r="G2060">
        <v>1491</v>
      </c>
      <c r="H2060">
        <v>3</v>
      </c>
      <c r="I2060">
        <v>4</v>
      </c>
      <c r="J2060">
        <v>9</v>
      </c>
      <c r="K2060">
        <v>12</v>
      </c>
      <c r="L2060">
        <v>0</v>
      </c>
      <c r="M2060">
        <v>0</v>
      </c>
      <c r="N2060" t="s">
        <v>28</v>
      </c>
      <c r="O2060">
        <v>2.99</v>
      </c>
      <c r="P2060">
        <v>3.44</v>
      </c>
      <c r="Q2060">
        <v>2.2599999999999998</v>
      </c>
      <c r="R2060">
        <v>3.22</v>
      </c>
      <c r="S2060">
        <v>3.66</v>
      </c>
      <c r="T2060">
        <v>2.38</v>
      </c>
      <c r="U2060" t="str">
        <f t="shared" si="32"/>
        <v>AWAY STRONGER</v>
      </c>
      <c r="V2060" t="str" cm="1">
        <f t="array" ref="V2060">_xlfn.IFS(N2060="H","HOME WIN",N2060="D","DRAW",N2060="A","AWAY WIN")</f>
        <v>DRAW</v>
      </c>
    </row>
    <row r="2061" spans="1:22" x14ac:dyDescent="0.45">
      <c r="A2061" t="s">
        <v>31</v>
      </c>
      <c r="B2061" s="2">
        <v>42516</v>
      </c>
      <c r="C2061" s="1">
        <v>0.79166666666666663</v>
      </c>
      <c r="D2061" t="s">
        <v>33</v>
      </c>
      <c r="E2061" t="s">
        <v>44</v>
      </c>
      <c r="F2061">
        <v>1304.44</v>
      </c>
      <c r="G2061">
        <v>1394.29</v>
      </c>
      <c r="H2061">
        <v>4</v>
      </c>
      <c r="I2061">
        <v>4</v>
      </c>
      <c r="J2061">
        <v>0</v>
      </c>
      <c r="K2061">
        <v>6</v>
      </c>
      <c r="L2061">
        <v>2</v>
      </c>
      <c r="M2061">
        <v>1</v>
      </c>
      <c r="N2061" t="s">
        <v>23</v>
      </c>
      <c r="O2061">
        <v>2.0499999999999998</v>
      </c>
      <c r="P2061">
        <v>3.62</v>
      </c>
      <c r="Q2061">
        <v>3.28</v>
      </c>
      <c r="R2061">
        <v>2.15</v>
      </c>
      <c r="S2061">
        <v>3.94</v>
      </c>
      <c r="T2061">
        <v>3.51</v>
      </c>
      <c r="U2061" t="str">
        <f t="shared" si="32"/>
        <v>AWAY STRONGER</v>
      </c>
      <c r="V2061" t="str" cm="1">
        <f t="array" ref="V2061">_xlfn.IFS(N2061="H","HOME WIN",N2061="D","DRAW",N2061="A","AWAY WIN")</f>
        <v>HOME WIN</v>
      </c>
    </row>
    <row r="2062" spans="1:22" x14ac:dyDescent="0.45">
      <c r="A2062" t="s">
        <v>31</v>
      </c>
      <c r="B2062" s="2">
        <v>42516</v>
      </c>
      <c r="C2062" s="1">
        <v>0.79166666666666663</v>
      </c>
      <c r="D2062" t="s">
        <v>99</v>
      </c>
      <c r="E2062" t="s">
        <v>57</v>
      </c>
      <c r="F2062">
        <v>1236.1300000000001</v>
      </c>
      <c r="G2062">
        <v>1445.9</v>
      </c>
      <c r="H2062">
        <v>6</v>
      </c>
      <c r="I2062">
        <v>7</v>
      </c>
      <c r="J2062">
        <v>6</v>
      </c>
      <c r="K2062">
        <v>7</v>
      </c>
      <c r="L2062">
        <v>0</v>
      </c>
      <c r="M2062">
        <v>2</v>
      </c>
      <c r="N2062" t="s">
        <v>34</v>
      </c>
      <c r="O2062">
        <v>4.2300000000000004</v>
      </c>
      <c r="P2062">
        <v>3.95</v>
      </c>
      <c r="Q2062">
        <v>1.73</v>
      </c>
      <c r="R2062">
        <v>4.5999999999999996</v>
      </c>
      <c r="S2062">
        <v>4.37</v>
      </c>
      <c r="T2062">
        <v>1.9</v>
      </c>
      <c r="U2062" t="str">
        <f t="shared" si="32"/>
        <v>AWAY STRONGER</v>
      </c>
      <c r="V2062" t="str" cm="1">
        <f t="array" ref="V2062">_xlfn.IFS(N2062="H","HOME WIN",N2062="D","DRAW",N2062="A","AWAY WIN")</f>
        <v>AWAY WIN</v>
      </c>
    </row>
    <row r="2063" spans="1:22" x14ac:dyDescent="0.45">
      <c r="A2063" t="s">
        <v>31</v>
      </c>
      <c r="B2063" s="2">
        <v>42516</v>
      </c>
      <c r="C2063" s="1">
        <v>0.79166666666666663</v>
      </c>
      <c r="D2063" t="s">
        <v>56</v>
      </c>
      <c r="E2063" t="s">
        <v>95</v>
      </c>
      <c r="F2063">
        <v>1336.76</v>
      </c>
      <c r="G2063">
        <v>1327.15</v>
      </c>
      <c r="H2063">
        <v>1</v>
      </c>
      <c r="I2063">
        <v>4</v>
      </c>
      <c r="J2063">
        <v>6</v>
      </c>
      <c r="K2063">
        <v>10</v>
      </c>
      <c r="L2063">
        <v>1</v>
      </c>
      <c r="M2063">
        <v>0</v>
      </c>
      <c r="N2063" t="s">
        <v>23</v>
      </c>
      <c r="O2063">
        <v>2.86</v>
      </c>
      <c r="P2063">
        <v>3.39</v>
      </c>
      <c r="Q2063">
        <v>2.38</v>
      </c>
      <c r="R2063">
        <v>3.09</v>
      </c>
      <c r="S2063">
        <v>3.6</v>
      </c>
      <c r="T2063">
        <v>2.9</v>
      </c>
      <c r="U2063" t="str">
        <f t="shared" si="32"/>
        <v>HOME STRONGER</v>
      </c>
      <c r="V2063" t="str" cm="1">
        <f t="array" ref="V2063">_xlfn.IFS(N2063="H","HOME WIN",N2063="D","DRAW",N2063="A","AWAY WIN")</f>
        <v>HOME WIN</v>
      </c>
    </row>
    <row r="2064" spans="1:22" x14ac:dyDescent="0.45">
      <c r="A2064" t="s">
        <v>20</v>
      </c>
      <c r="B2064" s="2">
        <v>42518</v>
      </c>
      <c r="C2064" s="1">
        <v>0.70833333333333337</v>
      </c>
      <c r="D2064" t="s">
        <v>30</v>
      </c>
      <c r="E2064" t="s">
        <v>25</v>
      </c>
      <c r="F2064">
        <v>1560.31</v>
      </c>
      <c r="G2064">
        <v>1511.12</v>
      </c>
      <c r="H2064">
        <v>7</v>
      </c>
      <c r="I2064">
        <v>13</v>
      </c>
      <c r="J2064">
        <v>6</v>
      </c>
      <c r="K2064">
        <v>9</v>
      </c>
      <c r="L2064">
        <v>3</v>
      </c>
      <c r="M2064">
        <v>1</v>
      </c>
      <c r="N2064" t="s">
        <v>23</v>
      </c>
      <c r="O2064">
        <v>1.62</v>
      </c>
      <c r="P2064">
        <v>4</v>
      </c>
      <c r="Q2064">
        <v>5.09</v>
      </c>
      <c r="R2064">
        <v>1.7</v>
      </c>
      <c r="S2064">
        <v>4.37</v>
      </c>
      <c r="T2064">
        <v>5.5</v>
      </c>
      <c r="U2064" t="str">
        <f t="shared" si="32"/>
        <v>HOME STRONGER</v>
      </c>
      <c r="V2064" t="str" cm="1">
        <f t="array" ref="V2064">_xlfn.IFS(N2064="H","HOME WIN",N2064="D","DRAW",N2064="A","AWAY WIN")</f>
        <v>HOME WIN</v>
      </c>
    </row>
    <row r="2065" spans="1:22" x14ac:dyDescent="0.45">
      <c r="A2065" t="s">
        <v>41</v>
      </c>
      <c r="B2065" s="2">
        <v>42519</v>
      </c>
      <c r="C2065" s="1">
        <v>0.58333333333333337</v>
      </c>
      <c r="D2065" t="s">
        <v>97</v>
      </c>
      <c r="E2065" t="s">
        <v>54</v>
      </c>
      <c r="F2065">
        <v>1239.56</v>
      </c>
      <c r="G2065">
        <v>1307.47</v>
      </c>
      <c r="H2065">
        <v>0</v>
      </c>
      <c r="I2065">
        <v>4</v>
      </c>
      <c r="J2065">
        <v>5</v>
      </c>
      <c r="K2065">
        <v>6</v>
      </c>
      <c r="L2065">
        <v>1</v>
      </c>
      <c r="M2065">
        <v>2</v>
      </c>
      <c r="N2065" t="s">
        <v>34</v>
      </c>
      <c r="O2065">
        <v>3.71</v>
      </c>
      <c r="P2065">
        <v>3.52</v>
      </c>
      <c r="Q2065">
        <v>1.95</v>
      </c>
      <c r="R2065">
        <v>4.05</v>
      </c>
      <c r="S2065">
        <v>4.04</v>
      </c>
      <c r="T2065">
        <v>2.06</v>
      </c>
      <c r="U2065" t="str">
        <f t="shared" si="32"/>
        <v>AWAY STRONGER</v>
      </c>
      <c r="V2065" t="str" cm="1">
        <f t="array" ref="V2065">_xlfn.IFS(N2065="H","HOME WIN",N2065="D","DRAW",N2065="A","AWAY WIN")</f>
        <v>AWAY WIN</v>
      </c>
    </row>
    <row r="2066" spans="1:22" x14ac:dyDescent="0.45">
      <c r="A2066" t="s">
        <v>41</v>
      </c>
      <c r="B2066" s="2">
        <v>42519</v>
      </c>
      <c r="C2066" s="1">
        <v>0.58333333333333337</v>
      </c>
      <c r="D2066" t="s">
        <v>105</v>
      </c>
      <c r="E2066" t="s">
        <v>43</v>
      </c>
      <c r="F2066">
        <v>1302.0999999999999</v>
      </c>
      <c r="G2066">
        <v>1271.27</v>
      </c>
      <c r="H2066">
        <v>1</v>
      </c>
      <c r="I2066">
        <v>2</v>
      </c>
      <c r="J2066">
        <v>0</v>
      </c>
      <c r="K2066">
        <v>3</v>
      </c>
      <c r="L2066">
        <v>2</v>
      </c>
      <c r="M2066">
        <v>1</v>
      </c>
      <c r="N2066" t="s">
        <v>23</v>
      </c>
      <c r="O2066">
        <v>1.37</v>
      </c>
      <c r="P2066">
        <v>4.83</v>
      </c>
      <c r="Q2066">
        <v>7.88</v>
      </c>
      <c r="R2066">
        <v>1.4</v>
      </c>
      <c r="S2066">
        <v>5.3</v>
      </c>
      <c r="T2066">
        <v>9.2799999999999994</v>
      </c>
      <c r="U2066" t="str">
        <f t="shared" si="32"/>
        <v>HOME STRONGER</v>
      </c>
      <c r="V2066" t="str" cm="1">
        <f t="array" ref="V2066">_xlfn.IFS(N2066="H","HOME WIN",N2066="D","DRAW",N2066="A","AWAY WIN")</f>
        <v>HOME WIN</v>
      </c>
    </row>
    <row r="2067" spans="1:22" x14ac:dyDescent="0.45">
      <c r="A2067" t="s">
        <v>20</v>
      </c>
      <c r="B2067" s="2">
        <v>42519</v>
      </c>
      <c r="C2067" s="1">
        <v>0.60416666666666663</v>
      </c>
      <c r="D2067" t="s">
        <v>26</v>
      </c>
      <c r="E2067" t="s">
        <v>29</v>
      </c>
      <c r="F2067">
        <v>1268.21</v>
      </c>
      <c r="G2067">
        <v>1387.81</v>
      </c>
      <c r="H2067">
        <v>2</v>
      </c>
      <c r="I2067">
        <v>2</v>
      </c>
      <c r="J2067">
        <v>3</v>
      </c>
      <c r="K2067">
        <v>7</v>
      </c>
      <c r="L2067">
        <v>2</v>
      </c>
      <c r="M2067">
        <v>2</v>
      </c>
      <c r="N2067" t="s">
        <v>28</v>
      </c>
      <c r="O2067">
        <v>1.89</v>
      </c>
      <c r="P2067">
        <v>3.48</v>
      </c>
      <c r="Q2067">
        <v>4</v>
      </c>
      <c r="R2067">
        <v>2</v>
      </c>
      <c r="S2067">
        <v>3.72</v>
      </c>
      <c r="T2067">
        <v>4.34</v>
      </c>
      <c r="U2067" t="str">
        <f t="shared" si="32"/>
        <v>AWAY STRONGER</v>
      </c>
      <c r="V2067" t="str" cm="1">
        <f t="array" ref="V2067">_xlfn.IFS(N2067="H","HOME WIN",N2067="D","DRAW",N2067="A","AWAY WIN")</f>
        <v>DRAW</v>
      </c>
    </row>
    <row r="2068" spans="1:22" x14ac:dyDescent="0.45">
      <c r="A2068" t="s">
        <v>31</v>
      </c>
      <c r="B2068" s="2">
        <v>42519</v>
      </c>
      <c r="C2068" s="1">
        <v>0.66666666666666663</v>
      </c>
      <c r="D2068" t="s">
        <v>55</v>
      </c>
      <c r="E2068" t="s">
        <v>56</v>
      </c>
      <c r="F2068">
        <v>1491</v>
      </c>
      <c r="G2068">
        <v>1336.76</v>
      </c>
      <c r="H2068">
        <v>7</v>
      </c>
      <c r="I2068">
        <v>13</v>
      </c>
      <c r="J2068">
        <v>4</v>
      </c>
      <c r="K2068">
        <v>4</v>
      </c>
      <c r="L2068">
        <v>4</v>
      </c>
      <c r="M2068">
        <v>1</v>
      </c>
      <c r="N2068" t="s">
        <v>23</v>
      </c>
      <c r="O2068">
        <v>1.38</v>
      </c>
      <c r="P2068">
        <v>4.79</v>
      </c>
      <c r="Q2068">
        <v>7.63</v>
      </c>
      <c r="R2068">
        <v>1.41</v>
      </c>
      <c r="S2068">
        <v>5.23</v>
      </c>
      <c r="T2068">
        <v>8.8800000000000008</v>
      </c>
      <c r="U2068" t="str">
        <f t="shared" si="32"/>
        <v>HOME STRONGER</v>
      </c>
      <c r="V2068" t="str" cm="1">
        <f t="array" ref="V2068">_xlfn.IFS(N2068="H","HOME WIN",N2068="D","DRAW",N2068="A","AWAY WIN")</f>
        <v>HOME WIN</v>
      </c>
    </row>
    <row r="2069" spans="1:22" x14ac:dyDescent="0.45">
      <c r="A2069" t="s">
        <v>31</v>
      </c>
      <c r="B2069" s="2">
        <v>42519</v>
      </c>
      <c r="C2069" s="1">
        <v>0.66666666666666663</v>
      </c>
      <c r="D2069" t="s">
        <v>44</v>
      </c>
      <c r="E2069" t="s">
        <v>68</v>
      </c>
      <c r="F2069">
        <v>1394.29</v>
      </c>
      <c r="G2069">
        <v>1453.07</v>
      </c>
      <c r="H2069">
        <v>0</v>
      </c>
      <c r="I2069">
        <v>3</v>
      </c>
      <c r="J2069">
        <v>1</v>
      </c>
      <c r="K2069">
        <v>5</v>
      </c>
      <c r="L2069">
        <v>3</v>
      </c>
      <c r="M2069">
        <v>2</v>
      </c>
      <c r="N2069" t="s">
        <v>23</v>
      </c>
      <c r="O2069">
        <v>2.5499999999999998</v>
      </c>
      <c r="P2069">
        <v>3.44</v>
      </c>
      <c r="Q2069">
        <v>2.59</v>
      </c>
      <c r="R2069">
        <v>2.7</v>
      </c>
      <c r="S2069">
        <v>3.68</v>
      </c>
      <c r="T2069">
        <v>2.73</v>
      </c>
      <c r="U2069" t="str">
        <f t="shared" si="32"/>
        <v>AWAY STRONGER</v>
      </c>
      <c r="V2069" t="str" cm="1">
        <f t="array" ref="V2069">_xlfn.IFS(N2069="H","HOME WIN",N2069="D","DRAW",N2069="A","AWAY WIN")</f>
        <v>HOME WIN</v>
      </c>
    </row>
    <row r="2070" spans="1:22" x14ac:dyDescent="0.45">
      <c r="A2070" t="s">
        <v>31</v>
      </c>
      <c r="B2070" s="2">
        <v>42519</v>
      </c>
      <c r="C2070" s="1">
        <v>0.66666666666666663</v>
      </c>
      <c r="D2070" t="s">
        <v>95</v>
      </c>
      <c r="E2070" t="s">
        <v>99</v>
      </c>
      <c r="F2070">
        <v>1327.15</v>
      </c>
      <c r="G2070">
        <v>1236.1300000000001</v>
      </c>
      <c r="H2070">
        <v>3</v>
      </c>
      <c r="I2070">
        <v>9</v>
      </c>
      <c r="J2070">
        <v>6</v>
      </c>
      <c r="K2070">
        <v>6</v>
      </c>
      <c r="L2070">
        <v>1</v>
      </c>
      <c r="M2070">
        <v>0</v>
      </c>
      <c r="N2070" t="s">
        <v>23</v>
      </c>
      <c r="O2070">
        <v>1.55</v>
      </c>
      <c r="P2070">
        <v>4.07</v>
      </c>
      <c r="Q2070">
        <v>5.63</v>
      </c>
      <c r="R2070">
        <v>1.6</v>
      </c>
      <c r="S2070">
        <v>4.55</v>
      </c>
      <c r="T2070">
        <v>6.34</v>
      </c>
      <c r="U2070" t="str">
        <f t="shared" si="32"/>
        <v>HOME STRONGER</v>
      </c>
      <c r="V2070" t="str" cm="1">
        <f t="array" ref="V2070">_xlfn.IFS(N2070="H","HOME WIN",N2070="D","DRAW",N2070="A","AWAY WIN")</f>
        <v>HOME WIN</v>
      </c>
    </row>
    <row r="2071" spans="1:22" x14ac:dyDescent="0.45">
      <c r="A2071" t="s">
        <v>20</v>
      </c>
      <c r="B2071" s="2">
        <v>42519</v>
      </c>
      <c r="C2071" s="1">
        <v>0.70833333333333337</v>
      </c>
      <c r="D2071" t="s">
        <v>60</v>
      </c>
      <c r="E2071" t="s">
        <v>24</v>
      </c>
      <c r="F2071">
        <v>1287.6099999999999</v>
      </c>
      <c r="G2071">
        <v>1319.6</v>
      </c>
      <c r="H2071">
        <v>6</v>
      </c>
      <c r="I2071">
        <v>9</v>
      </c>
      <c r="J2071">
        <v>7</v>
      </c>
      <c r="K2071">
        <v>11</v>
      </c>
      <c r="L2071">
        <v>1</v>
      </c>
      <c r="M2071">
        <v>0</v>
      </c>
      <c r="N2071" t="s">
        <v>23</v>
      </c>
      <c r="O2071">
        <v>2.0699999999999998</v>
      </c>
      <c r="P2071">
        <v>3.33</v>
      </c>
      <c r="Q2071">
        <v>3.52</v>
      </c>
      <c r="R2071">
        <v>2.2200000000000002</v>
      </c>
      <c r="S2071">
        <v>3.53</v>
      </c>
      <c r="T2071">
        <v>3.86</v>
      </c>
      <c r="U2071" t="str">
        <f t="shared" si="32"/>
        <v>AWAY STRONGER</v>
      </c>
      <c r="V2071" t="str" cm="1">
        <f t="array" ref="V2071">_xlfn.IFS(N2071="H","HOME WIN",N2071="D","DRAW",N2071="A","AWAY WIN")</f>
        <v>HOME WIN</v>
      </c>
    </row>
    <row r="2072" spans="1:22" x14ac:dyDescent="0.45">
      <c r="A2072" t="s">
        <v>20</v>
      </c>
      <c r="B2072" s="2">
        <v>42519</v>
      </c>
      <c r="C2072" s="1">
        <v>0.70833333333333337</v>
      </c>
      <c r="D2072" t="s">
        <v>88</v>
      </c>
      <c r="E2072" t="s">
        <v>22</v>
      </c>
      <c r="F2072">
        <v>1190.6600000000001</v>
      </c>
      <c r="G2072">
        <v>1315.35</v>
      </c>
      <c r="H2072">
        <v>2</v>
      </c>
      <c r="I2072">
        <v>2</v>
      </c>
      <c r="J2072">
        <v>0</v>
      </c>
      <c r="K2072">
        <v>1</v>
      </c>
      <c r="L2072">
        <v>0</v>
      </c>
      <c r="M2072">
        <v>5</v>
      </c>
      <c r="N2072" t="s">
        <v>34</v>
      </c>
      <c r="O2072">
        <v>2.4900000000000002</v>
      </c>
      <c r="P2072">
        <v>3.29</v>
      </c>
      <c r="Q2072">
        <v>2.77</v>
      </c>
      <c r="R2072">
        <v>2.64</v>
      </c>
      <c r="S2072">
        <v>3.45</v>
      </c>
      <c r="T2072">
        <v>2.88</v>
      </c>
      <c r="U2072" t="str">
        <f t="shared" si="32"/>
        <v>AWAY STRONGER</v>
      </c>
      <c r="V2072" t="str" cm="1">
        <f t="array" ref="V2072">_xlfn.IFS(N2072="H","HOME WIN",N2072="D","DRAW",N2072="A","AWAY WIN")</f>
        <v>AWAY WIN</v>
      </c>
    </row>
    <row r="2073" spans="1:22" x14ac:dyDescent="0.45">
      <c r="A2073" t="s">
        <v>20</v>
      </c>
      <c r="B2073" s="2">
        <v>42519</v>
      </c>
      <c r="C2073" s="1">
        <v>0.79166666666666663</v>
      </c>
      <c r="D2073" t="s">
        <v>48</v>
      </c>
      <c r="E2073" t="s">
        <v>40</v>
      </c>
      <c r="F2073">
        <v>1293.03</v>
      </c>
      <c r="G2073">
        <v>1343.56</v>
      </c>
      <c r="H2073">
        <v>7</v>
      </c>
      <c r="I2073">
        <v>10</v>
      </c>
      <c r="J2073">
        <v>0</v>
      </c>
      <c r="K2073">
        <v>3</v>
      </c>
      <c r="L2073">
        <v>2</v>
      </c>
      <c r="M2073">
        <v>2</v>
      </c>
      <c r="N2073" t="s">
        <v>28</v>
      </c>
      <c r="O2073">
        <v>2.78</v>
      </c>
      <c r="P2073">
        <v>3.38</v>
      </c>
      <c r="Q2073">
        <v>2.4300000000000002</v>
      </c>
      <c r="R2073">
        <v>2.94</v>
      </c>
      <c r="S2073">
        <v>3.61</v>
      </c>
      <c r="T2073">
        <v>2.7</v>
      </c>
      <c r="U2073" t="str">
        <f t="shared" si="32"/>
        <v>AWAY STRONGER</v>
      </c>
      <c r="V2073" t="str" cm="1">
        <f t="array" ref="V2073">_xlfn.IFS(N2073="H","HOME WIN",N2073="D","DRAW",N2073="A","AWAY WIN")</f>
        <v>DRAW</v>
      </c>
    </row>
    <row r="2074" spans="1:22" x14ac:dyDescent="0.45">
      <c r="A2074" t="s">
        <v>35</v>
      </c>
      <c r="B2074" s="2">
        <v>42523</v>
      </c>
      <c r="C2074" s="1">
        <v>0.625</v>
      </c>
      <c r="D2074" t="s">
        <v>100</v>
      </c>
      <c r="E2074" t="s">
        <v>37</v>
      </c>
      <c r="F2074">
        <v>1439.62</v>
      </c>
      <c r="G2074">
        <v>1479.22</v>
      </c>
      <c r="H2074">
        <v>1</v>
      </c>
      <c r="I2074">
        <v>5</v>
      </c>
      <c r="J2074">
        <v>0</v>
      </c>
      <c r="K2074">
        <v>1</v>
      </c>
      <c r="L2074">
        <v>2</v>
      </c>
      <c r="M2074">
        <v>2</v>
      </c>
      <c r="N2074" t="s">
        <v>28</v>
      </c>
      <c r="O2074">
        <v>2.93</v>
      </c>
      <c r="P2074">
        <v>3.3</v>
      </c>
      <c r="Q2074">
        <v>2.35</v>
      </c>
      <c r="R2074">
        <v>3.1</v>
      </c>
      <c r="S2074">
        <v>3.52</v>
      </c>
      <c r="T2074">
        <v>2.5</v>
      </c>
      <c r="U2074" t="str">
        <f t="shared" si="32"/>
        <v>AWAY STRONGER</v>
      </c>
      <c r="V2074" t="str" cm="1">
        <f t="array" ref="V2074">_xlfn.IFS(N2074="H","HOME WIN",N2074="D","DRAW",N2074="A","AWAY WIN")</f>
        <v>DRAW</v>
      </c>
    </row>
    <row r="2075" spans="1:22" x14ac:dyDescent="0.45">
      <c r="A2075" t="s">
        <v>35</v>
      </c>
      <c r="B2075" s="2">
        <v>42523</v>
      </c>
      <c r="C2075" s="1">
        <v>0.72916666666666663</v>
      </c>
      <c r="D2075" t="s">
        <v>46</v>
      </c>
      <c r="E2075" t="s">
        <v>36</v>
      </c>
      <c r="F2075">
        <v>1346.53</v>
      </c>
      <c r="G2075">
        <v>1423.56</v>
      </c>
      <c r="H2075">
        <v>3</v>
      </c>
      <c r="I2075">
        <v>4</v>
      </c>
      <c r="J2075">
        <v>4</v>
      </c>
      <c r="K2075">
        <v>8</v>
      </c>
      <c r="L2075">
        <v>3</v>
      </c>
      <c r="M2075">
        <v>3</v>
      </c>
      <c r="N2075" t="s">
        <v>28</v>
      </c>
      <c r="O2075">
        <v>2.08</v>
      </c>
      <c r="P2075">
        <v>3.41</v>
      </c>
      <c r="Q2075">
        <v>3.39</v>
      </c>
      <c r="R2075">
        <v>2.2200000000000002</v>
      </c>
      <c r="S2075">
        <v>3.65</v>
      </c>
      <c r="T2075">
        <v>3.57</v>
      </c>
      <c r="U2075" t="str">
        <f t="shared" si="32"/>
        <v>AWAY STRONGER</v>
      </c>
      <c r="V2075" t="str" cm="1">
        <f t="array" ref="V2075">_xlfn.IFS(N2075="H","HOME WIN",N2075="D","DRAW",N2075="A","AWAY WIN")</f>
        <v>DRAW</v>
      </c>
    </row>
    <row r="2076" spans="1:22" x14ac:dyDescent="0.45">
      <c r="A2076" t="s">
        <v>61</v>
      </c>
      <c r="B2076" s="2">
        <v>42526</v>
      </c>
      <c r="C2076" s="1">
        <v>0.8125</v>
      </c>
      <c r="D2076" t="s">
        <v>77</v>
      </c>
      <c r="E2076" t="s">
        <v>80</v>
      </c>
      <c r="F2076">
        <v>1405.29</v>
      </c>
      <c r="G2076">
        <v>1341.52</v>
      </c>
      <c r="H2076">
        <v>3</v>
      </c>
      <c r="I2076">
        <v>7</v>
      </c>
      <c r="J2076">
        <v>6</v>
      </c>
      <c r="K2076">
        <v>10</v>
      </c>
      <c r="L2076">
        <v>1</v>
      </c>
      <c r="M2076">
        <v>0</v>
      </c>
      <c r="N2076" t="s">
        <v>23</v>
      </c>
      <c r="O2076">
        <v>1.82</v>
      </c>
      <c r="P2076">
        <v>3.52</v>
      </c>
      <c r="Q2076">
        <v>4.2</v>
      </c>
      <c r="R2076">
        <v>1.89</v>
      </c>
      <c r="S2076">
        <v>3.85</v>
      </c>
      <c r="T2076">
        <v>4.75</v>
      </c>
      <c r="U2076" t="str">
        <f t="shared" si="32"/>
        <v>HOME STRONGER</v>
      </c>
      <c r="V2076" t="str" cm="1">
        <f t="array" ref="V2076">_xlfn.IFS(N2076="H","HOME WIN",N2076="D","DRAW",N2076="A","AWAY WIN")</f>
        <v>HOME WIN</v>
      </c>
    </row>
    <row r="2077" spans="1:22" x14ac:dyDescent="0.45">
      <c r="A2077" t="s">
        <v>81</v>
      </c>
      <c r="B2077" s="2">
        <v>42529</v>
      </c>
      <c r="C2077" s="1">
        <v>0.625</v>
      </c>
      <c r="D2077" t="s">
        <v>101</v>
      </c>
      <c r="E2077" t="s">
        <v>82</v>
      </c>
      <c r="F2077">
        <v>1475.21</v>
      </c>
      <c r="G2077">
        <v>1752.46</v>
      </c>
      <c r="H2077">
        <v>4</v>
      </c>
      <c r="I2077">
        <v>7</v>
      </c>
      <c r="J2077">
        <v>5</v>
      </c>
      <c r="K2077">
        <v>8</v>
      </c>
      <c r="L2077">
        <v>0</v>
      </c>
      <c r="M2077">
        <v>0</v>
      </c>
      <c r="N2077" t="s">
        <v>28</v>
      </c>
      <c r="O2077">
        <v>7.51</v>
      </c>
      <c r="P2077">
        <v>4.08</v>
      </c>
      <c r="Q2077">
        <v>1.45</v>
      </c>
      <c r="R2077">
        <v>10</v>
      </c>
      <c r="S2077">
        <v>4.95</v>
      </c>
      <c r="T2077">
        <v>1.53</v>
      </c>
      <c r="U2077" t="str">
        <f t="shared" si="32"/>
        <v>AWAY STRONGER</v>
      </c>
      <c r="V2077" t="str" cm="1">
        <f t="array" ref="V2077">_xlfn.IFS(N2077="H","HOME WIN",N2077="D","DRAW",N2077="A","AWAY WIN")</f>
        <v>DRAW</v>
      </c>
    </row>
    <row r="2078" spans="1:22" x14ac:dyDescent="0.45">
      <c r="A2078" t="s">
        <v>31</v>
      </c>
      <c r="B2078" s="2">
        <v>42529</v>
      </c>
      <c r="C2078" s="1">
        <v>0.625</v>
      </c>
      <c r="D2078" t="s">
        <v>44</v>
      </c>
      <c r="E2078" t="s">
        <v>95</v>
      </c>
      <c r="F2078">
        <v>1374.13</v>
      </c>
      <c r="G2078">
        <v>1330.55</v>
      </c>
      <c r="H2078">
        <v>3</v>
      </c>
      <c r="I2078">
        <v>3</v>
      </c>
      <c r="J2078">
        <v>6</v>
      </c>
      <c r="K2078">
        <v>9</v>
      </c>
      <c r="L2078">
        <v>0</v>
      </c>
      <c r="M2078">
        <v>0</v>
      </c>
      <c r="N2078" t="s">
        <v>28</v>
      </c>
      <c r="O2078">
        <v>2.09</v>
      </c>
      <c r="P2078">
        <v>3.38</v>
      </c>
      <c r="Q2078">
        <v>3.46</v>
      </c>
      <c r="R2078">
        <v>2.23</v>
      </c>
      <c r="S2078">
        <v>3.6</v>
      </c>
      <c r="T2078">
        <v>3.9</v>
      </c>
      <c r="U2078" t="str">
        <f t="shared" si="32"/>
        <v>HOME STRONGER</v>
      </c>
      <c r="V2078" t="str" cm="1">
        <f t="array" ref="V2078">_xlfn.IFS(N2078="H","HOME WIN",N2078="D","DRAW",N2078="A","AWAY WIN")</f>
        <v>DRAW</v>
      </c>
    </row>
    <row r="2079" spans="1:22" x14ac:dyDescent="0.45">
      <c r="A2079" t="s">
        <v>35</v>
      </c>
      <c r="B2079" s="2">
        <v>42529</v>
      </c>
      <c r="C2079" s="1">
        <v>0.625</v>
      </c>
      <c r="D2079" t="s">
        <v>46</v>
      </c>
      <c r="E2079" t="s">
        <v>37</v>
      </c>
      <c r="F2079">
        <v>1346.53</v>
      </c>
      <c r="G2079">
        <v>1479.22</v>
      </c>
      <c r="H2079">
        <v>4</v>
      </c>
      <c r="I2079">
        <v>4</v>
      </c>
      <c r="J2079">
        <v>1</v>
      </c>
      <c r="K2079">
        <v>2</v>
      </c>
      <c r="L2079">
        <v>0</v>
      </c>
      <c r="M2079">
        <v>2</v>
      </c>
      <c r="N2079" t="s">
        <v>34</v>
      </c>
      <c r="O2079">
        <v>3.34</v>
      </c>
      <c r="P2079">
        <v>3.35</v>
      </c>
      <c r="Q2079">
        <v>2.13</v>
      </c>
      <c r="R2079">
        <v>3.64</v>
      </c>
      <c r="S2079">
        <v>3.58</v>
      </c>
      <c r="T2079">
        <v>2.2200000000000002</v>
      </c>
      <c r="U2079" t="str">
        <f t="shared" si="32"/>
        <v>AWAY STRONGER</v>
      </c>
      <c r="V2079" t="str" cm="1">
        <f t="array" ref="V2079">_xlfn.IFS(N2079="H","HOME WIN",N2079="D","DRAW",N2079="A","AWAY WIN")</f>
        <v>AWAY WIN</v>
      </c>
    </row>
    <row r="2080" spans="1:22" x14ac:dyDescent="0.45">
      <c r="A2080" t="s">
        <v>20</v>
      </c>
      <c r="B2080" s="2">
        <v>42529</v>
      </c>
      <c r="C2080" s="1">
        <v>0.70833333333333337</v>
      </c>
      <c r="D2080" t="s">
        <v>29</v>
      </c>
      <c r="E2080" t="s">
        <v>30</v>
      </c>
      <c r="F2080">
        <v>1374.07</v>
      </c>
      <c r="G2080">
        <v>1565.52</v>
      </c>
      <c r="H2080">
        <v>1</v>
      </c>
      <c r="I2080">
        <v>7</v>
      </c>
      <c r="J2080">
        <v>7</v>
      </c>
      <c r="K2080">
        <v>13</v>
      </c>
      <c r="L2080">
        <v>3</v>
      </c>
      <c r="M2080">
        <v>4</v>
      </c>
      <c r="N2080" t="s">
        <v>34</v>
      </c>
      <c r="O2080">
        <v>5.64</v>
      </c>
      <c r="P2080">
        <v>4.1900000000000004</v>
      </c>
      <c r="Q2080">
        <v>1.54</v>
      </c>
      <c r="R2080">
        <v>6.5</v>
      </c>
      <c r="S2080">
        <v>4.5</v>
      </c>
      <c r="T2080">
        <v>1.65</v>
      </c>
      <c r="U2080" t="str">
        <f t="shared" si="32"/>
        <v>AWAY STRONGER</v>
      </c>
      <c r="V2080" t="str" cm="1">
        <f t="array" ref="V2080">_xlfn.IFS(N2080="H","HOME WIN",N2080="D","DRAW",N2080="A","AWAY WIN")</f>
        <v>AWAY WIN</v>
      </c>
    </row>
    <row r="2081" spans="1:22" x14ac:dyDescent="0.45">
      <c r="A2081" t="s">
        <v>35</v>
      </c>
      <c r="B2081" s="2">
        <v>42529</v>
      </c>
      <c r="C2081" s="1">
        <v>0.72916666666666663</v>
      </c>
      <c r="D2081" t="s">
        <v>47</v>
      </c>
      <c r="E2081" t="s">
        <v>100</v>
      </c>
      <c r="F2081">
        <v>1440.25</v>
      </c>
      <c r="G2081">
        <v>1439.62</v>
      </c>
      <c r="H2081">
        <v>0</v>
      </c>
      <c r="I2081">
        <v>3</v>
      </c>
      <c r="J2081">
        <v>3</v>
      </c>
      <c r="K2081">
        <v>3</v>
      </c>
      <c r="L2081">
        <v>1</v>
      </c>
      <c r="M2081">
        <v>2</v>
      </c>
      <c r="N2081" t="s">
        <v>34</v>
      </c>
      <c r="O2081">
        <v>2.34</v>
      </c>
      <c r="P2081">
        <v>3.25</v>
      </c>
      <c r="Q2081">
        <v>3</v>
      </c>
      <c r="R2081">
        <v>2.54</v>
      </c>
      <c r="S2081">
        <v>3.47</v>
      </c>
      <c r="T2081">
        <v>3.17</v>
      </c>
      <c r="U2081" t="str">
        <f t="shared" si="32"/>
        <v>HOME STRONGER</v>
      </c>
      <c r="V2081" t="str" cm="1">
        <f t="array" ref="V2081">_xlfn.IFS(N2081="H","HOME WIN",N2081="D","DRAW",N2081="A","AWAY WIN")</f>
        <v>AWAY WIN</v>
      </c>
    </row>
    <row r="2082" spans="1:22" x14ac:dyDescent="0.45">
      <c r="A2082" t="s">
        <v>41</v>
      </c>
      <c r="B2082" s="2">
        <v>42532</v>
      </c>
      <c r="C2082" s="1">
        <v>0.58333333333333337</v>
      </c>
      <c r="D2082" t="s">
        <v>53</v>
      </c>
      <c r="E2082" t="s">
        <v>54</v>
      </c>
      <c r="F2082">
        <v>1480.41</v>
      </c>
      <c r="G2082">
        <v>1336.15</v>
      </c>
      <c r="H2082">
        <v>7</v>
      </c>
      <c r="I2082">
        <v>10</v>
      </c>
      <c r="J2082">
        <v>4</v>
      </c>
      <c r="K2082">
        <v>8</v>
      </c>
      <c r="L2082">
        <v>3</v>
      </c>
      <c r="M2082">
        <v>1</v>
      </c>
      <c r="N2082" t="s">
        <v>23</v>
      </c>
      <c r="O2082">
        <v>1.53</v>
      </c>
      <c r="P2082">
        <v>4.1900000000000004</v>
      </c>
      <c r="Q2082">
        <v>5.7</v>
      </c>
      <c r="R2082">
        <v>1.6</v>
      </c>
      <c r="S2082">
        <v>4.57</v>
      </c>
      <c r="T2082">
        <v>6.41</v>
      </c>
      <c r="U2082" t="str">
        <f t="shared" si="32"/>
        <v>HOME STRONGER</v>
      </c>
      <c r="V2082" t="str" cm="1">
        <f t="array" ref="V2082">_xlfn.IFS(N2082="H","HOME WIN",N2082="D","DRAW",N2082="A","AWAY WIN")</f>
        <v>HOME WIN</v>
      </c>
    </row>
    <row r="2083" spans="1:22" x14ac:dyDescent="0.45">
      <c r="A2083" t="s">
        <v>41</v>
      </c>
      <c r="B2083" s="2">
        <v>42532</v>
      </c>
      <c r="C2083" s="1">
        <v>0.58333333333333337</v>
      </c>
      <c r="D2083" t="s">
        <v>71</v>
      </c>
      <c r="E2083" t="s">
        <v>70</v>
      </c>
      <c r="F2083">
        <v>1312.18</v>
      </c>
      <c r="G2083">
        <v>1394.81</v>
      </c>
      <c r="H2083">
        <v>4</v>
      </c>
      <c r="I2083">
        <v>4</v>
      </c>
      <c r="J2083">
        <v>3</v>
      </c>
      <c r="K2083">
        <v>3</v>
      </c>
      <c r="L2083">
        <v>2</v>
      </c>
      <c r="M2083">
        <v>5</v>
      </c>
      <c r="N2083" t="s">
        <v>34</v>
      </c>
      <c r="O2083">
        <v>3.32</v>
      </c>
      <c r="P2083">
        <v>3.6</v>
      </c>
      <c r="Q2083">
        <v>2.04</v>
      </c>
      <c r="R2083">
        <v>3.6</v>
      </c>
      <c r="S2083">
        <v>3.85</v>
      </c>
      <c r="T2083">
        <v>2.14</v>
      </c>
      <c r="U2083" t="str">
        <f t="shared" si="32"/>
        <v>AWAY STRONGER</v>
      </c>
      <c r="V2083" t="str" cm="1">
        <f t="array" ref="V2083">_xlfn.IFS(N2083="H","HOME WIN",N2083="D","DRAW",N2083="A","AWAY WIN")</f>
        <v>AWAY WIN</v>
      </c>
    </row>
    <row r="2084" spans="1:22" x14ac:dyDescent="0.45">
      <c r="A2084" t="s">
        <v>31</v>
      </c>
      <c r="B2084" s="2">
        <v>42532</v>
      </c>
      <c r="C2084" s="1">
        <v>0.625</v>
      </c>
      <c r="D2084" t="s">
        <v>95</v>
      </c>
      <c r="E2084" t="s">
        <v>57</v>
      </c>
      <c r="F2084">
        <v>1330.55</v>
      </c>
      <c r="G2084">
        <v>1437</v>
      </c>
      <c r="H2084">
        <v>4</v>
      </c>
      <c r="I2084">
        <v>7</v>
      </c>
      <c r="J2084">
        <v>3</v>
      </c>
      <c r="K2084">
        <v>6</v>
      </c>
      <c r="L2084">
        <v>1</v>
      </c>
      <c r="M2084">
        <v>2</v>
      </c>
      <c r="N2084" t="s">
        <v>34</v>
      </c>
      <c r="O2084">
        <v>4.05</v>
      </c>
      <c r="P2084">
        <v>3.53</v>
      </c>
      <c r="Q2084">
        <v>1.86</v>
      </c>
      <c r="R2084">
        <v>4.5</v>
      </c>
      <c r="S2084">
        <v>3.78</v>
      </c>
      <c r="T2084">
        <v>2</v>
      </c>
      <c r="U2084" t="str">
        <f t="shared" si="32"/>
        <v>AWAY STRONGER</v>
      </c>
      <c r="V2084" t="str" cm="1">
        <f t="array" ref="V2084">_xlfn.IFS(N2084="H","HOME WIN",N2084="D","DRAW",N2084="A","AWAY WIN")</f>
        <v>AWAY WIN</v>
      </c>
    </row>
    <row r="2085" spans="1:22" x14ac:dyDescent="0.45">
      <c r="A2085" t="s">
        <v>35</v>
      </c>
      <c r="B2085" s="2">
        <v>42532</v>
      </c>
      <c r="C2085" s="1">
        <v>0.64583333333333337</v>
      </c>
      <c r="D2085" t="s">
        <v>46</v>
      </c>
      <c r="E2085" t="s">
        <v>39</v>
      </c>
      <c r="F2085">
        <v>1346.53</v>
      </c>
      <c r="G2085">
        <v>1651.88</v>
      </c>
      <c r="H2085">
        <v>1</v>
      </c>
      <c r="I2085">
        <v>4</v>
      </c>
      <c r="J2085">
        <v>9</v>
      </c>
      <c r="K2085">
        <v>15</v>
      </c>
      <c r="L2085">
        <v>2</v>
      </c>
      <c r="M2085">
        <v>1</v>
      </c>
      <c r="N2085" t="s">
        <v>23</v>
      </c>
      <c r="O2085">
        <v>9.08</v>
      </c>
      <c r="P2085">
        <v>5.32</v>
      </c>
      <c r="Q2085">
        <v>1.3</v>
      </c>
      <c r="R2085">
        <v>10.5</v>
      </c>
      <c r="S2085">
        <v>6.33</v>
      </c>
      <c r="T2085">
        <v>1.4</v>
      </c>
      <c r="U2085" t="str">
        <f t="shared" si="32"/>
        <v>AWAY STRONGER</v>
      </c>
      <c r="V2085" t="str" cm="1">
        <f t="array" ref="V2085">_xlfn.IFS(N2085="H","HOME WIN",N2085="D","DRAW",N2085="A","AWAY WIN")</f>
        <v>HOME WIN</v>
      </c>
    </row>
    <row r="2086" spans="1:22" x14ac:dyDescent="0.45">
      <c r="A2086" t="s">
        <v>65</v>
      </c>
      <c r="B2086" s="2">
        <v>42532</v>
      </c>
      <c r="C2086" s="1">
        <v>0.66666666666666663</v>
      </c>
      <c r="D2086" t="s">
        <v>66</v>
      </c>
      <c r="E2086" t="s">
        <v>79</v>
      </c>
      <c r="F2086">
        <v>1554.7</v>
      </c>
      <c r="G2086">
        <v>1492.92</v>
      </c>
      <c r="H2086">
        <v>4</v>
      </c>
      <c r="I2086">
        <v>10</v>
      </c>
      <c r="J2086">
        <v>5</v>
      </c>
      <c r="K2086">
        <v>5</v>
      </c>
      <c r="L2086">
        <v>2</v>
      </c>
      <c r="M2086">
        <v>0</v>
      </c>
      <c r="N2086" t="s">
        <v>23</v>
      </c>
      <c r="O2086">
        <v>1.52</v>
      </c>
      <c r="P2086">
        <v>3.76</v>
      </c>
      <c r="Q2086">
        <v>6.29</v>
      </c>
      <c r="R2086">
        <v>1.63</v>
      </c>
      <c r="S2086">
        <v>4.5</v>
      </c>
      <c r="T2086">
        <v>7.74</v>
      </c>
      <c r="U2086" t="str">
        <f t="shared" si="32"/>
        <v>HOME STRONGER</v>
      </c>
      <c r="V2086" t="str" cm="1">
        <f t="array" ref="V2086">_xlfn.IFS(N2086="H","HOME WIN",N2086="D","DRAW",N2086="A","AWAY WIN")</f>
        <v>HOME WIN</v>
      </c>
    </row>
    <row r="2087" spans="1:22" x14ac:dyDescent="0.45">
      <c r="A2087" t="s">
        <v>61</v>
      </c>
      <c r="B2087" s="2">
        <v>42532</v>
      </c>
      <c r="C2087" s="1">
        <v>0.70833333333333337</v>
      </c>
      <c r="D2087" t="s">
        <v>62</v>
      </c>
      <c r="E2087" t="s">
        <v>90</v>
      </c>
      <c r="F2087">
        <v>1541.71</v>
      </c>
      <c r="G2087">
        <v>1420.77</v>
      </c>
      <c r="H2087">
        <v>6</v>
      </c>
      <c r="I2087">
        <v>10</v>
      </c>
      <c r="J2087">
        <v>6</v>
      </c>
      <c r="K2087">
        <v>9</v>
      </c>
      <c r="L2087">
        <v>2</v>
      </c>
      <c r="M2087">
        <v>0</v>
      </c>
      <c r="N2087" t="s">
        <v>23</v>
      </c>
      <c r="O2087">
        <v>1.53</v>
      </c>
      <c r="P2087">
        <v>3.95</v>
      </c>
      <c r="Q2087">
        <v>6.15</v>
      </c>
      <c r="R2087">
        <v>1.59</v>
      </c>
      <c r="S2087">
        <v>4.37</v>
      </c>
      <c r="T2087">
        <v>7</v>
      </c>
      <c r="U2087" t="str">
        <f t="shared" si="32"/>
        <v>HOME STRONGER</v>
      </c>
      <c r="V2087" t="str" cm="1">
        <f t="array" ref="V2087">_xlfn.IFS(N2087="H","HOME WIN",N2087="D","DRAW",N2087="A","AWAY WIN")</f>
        <v>HOME WIN</v>
      </c>
    </row>
    <row r="2088" spans="1:22" x14ac:dyDescent="0.45">
      <c r="A2088" t="s">
        <v>20</v>
      </c>
      <c r="B2088" s="2">
        <v>42532</v>
      </c>
      <c r="C2088" s="1">
        <v>0.70833333333333337</v>
      </c>
      <c r="D2088" t="s">
        <v>24</v>
      </c>
      <c r="E2088" t="s">
        <v>58</v>
      </c>
      <c r="F2088">
        <v>1327.55</v>
      </c>
      <c r="G2088">
        <v>1444.65</v>
      </c>
      <c r="H2088">
        <v>4</v>
      </c>
      <c r="I2088">
        <v>10</v>
      </c>
      <c r="J2088">
        <v>6</v>
      </c>
      <c r="K2088">
        <v>12</v>
      </c>
      <c r="L2088">
        <v>1</v>
      </c>
      <c r="M2088">
        <v>1</v>
      </c>
      <c r="N2088" t="s">
        <v>28</v>
      </c>
      <c r="O2088">
        <v>2.09</v>
      </c>
      <c r="P2088">
        <v>3.59</v>
      </c>
      <c r="Q2088">
        <v>3.23</v>
      </c>
      <c r="R2088">
        <v>2.2000000000000002</v>
      </c>
      <c r="S2088">
        <v>4</v>
      </c>
      <c r="T2088">
        <v>3.55</v>
      </c>
      <c r="U2088" t="str">
        <f t="shared" si="32"/>
        <v>AWAY STRONGER</v>
      </c>
      <c r="V2088" t="str" cm="1">
        <f t="array" ref="V2088">_xlfn.IFS(N2088="H","HOME WIN",N2088="D","DRAW",N2088="A","AWAY WIN")</f>
        <v>DRAW</v>
      </c>
    </row>
    <row r="2089" spans="1:22" x14ac:dyDescent="0.45">
      <c r="A2089" t="s">
        <v>20</v>
      </c>
      <c r="B2089" s="2">
        <v>42532</v>
      </c>
      <c r="C2089" s="1">
        <v>0.70833333333333337</v>
      </c>
      <c r="D2089" t="s">
        <v>29</v>
      </c>
      <c r="E2089" t="s">
        <v>25</v>
      </c>
      <c r="F2089">
        <v>1374.07</v>
      </c>
      <c r="G2089">
        <v>1497.94</v>
      </c>
      <c r="H2089">
        <v>1</v>
      </c>
      <c r="I2089">
        <v>4</v>
      </c>
      <c r="J2089">
        <v>6</v>
      </c>
      <c r="K2089">
        <v>9</v>
      </c>
      <c r="L2089">
        <v>1</v>
      </c>
      <c r="M2089">
        <v>0</v>
      </c>
      <c r="N2089" t="s">
        <v>23</v>
      </c>
      <c r="O2089">
        <v>3.25</v>
      </c>
      <c r="P2089">
        <v>3.59</v>
      </c>
      <c r="Q2089">
        <v>2.08</v>
      </c>
      <c r="R2089">
        <v>3.52</v>
      </c>
      <c r="S2089">
        <v>3.92</v>
      </c>
      <c r="T2089">
        <v>2.25</v>
      </c>
      <c r="U2089" t="str">
        <f t="shared" si="32"/>
        <v>AWAY STRONGER</v>
      </c>
      <c r="V2089" t="str" cm="1">
        <f t="array" ref="V2089">_xlfn.IFS(N2089="H","HOME WIN",N2089="D","DRAW",N2089="A","AWAY WIN")</f>
        <v>HOME WIN</v>
      </c>
    </row>
    <row r="2090" spans="1:22" x14ac:dyDescent="0.45">
      <c r="A2090" t="s">
        <v>20</v>
      </c>
      <c r="B2090" s="2">
        <v>42532</v>
      </c>
      <c r="C2090" s="1">
        <v>0.70833333333333337</v>
      </c>
      <c r="D2090" t="s">
        <v>26</v>
      </c>
      <c r="E2090" t="s">
        <v>48</v>
      </c>
      <c r="F2090">
        <v>1269.6400000000001</v>
      </c>
      <c r="G2090">
        <v>1296.42</v>
      </c>
      <c r="H2090">
        <v>3</v>
      </c>
      <c r="I2090">
        <v>3</v>
      </c>
      <c r="J2090">
        <v>5</v>
      </c>
      <c r="K2090">
        <v>8</v>
      </c>
      <c r="L2090">
        <v>2</v>
      </c>
      <c r="M2090">
        <v>4</v>
      </c>
      <c r="N2090" t="s">
        <v>34</v>
      </c>
      <c r="O2090">
        <v>1.98</v>
      </c>
      <c r="P2090">
        <v>3.68</v>
      </c>
      <c r="Q2090">
        <v>3.45</v>
      </c>
      <c r="R2090">
        <v>2.1</v>
      </c>
      <c r="S2090">
        <v>3.97</v>
      </c>
      <c r="T2090">
        <v>3.8</v>
      </c>
      <c r="U2090" t="str">
        <f t="shared" si="32"/>
        <v>AWAY STRONGER</v>
      </c>
      <c r="V2090" t="str" cm="1">
        <f t="array" ref="V2090">_xlfn.IFS(N2090="H","HOME WIN",N2090="D","DRAW",N2090="A","AWAY WIN")</f>
        <v>AWAY WIN</v>
      </c>
    </row>
    <row r="2091" spans="1:22" x14ac:dyDescent="0.45">
      <c r="A2091" t="s">
        <v>20</v>
      </c>
      <c r="B2091" s="2">
        <v>42532</v>
      </c>
      <c r="C2091" s="1">
        <v>0.70833333333333337</v>
      </c>
      <c r="D2091" t="s">
        <v>22</v>
      </c>
      <c r="E2091" t="s">
        <v>88</v>
      </c>
      <c r="F2091">
        <v>1306.28</v>
      </c>
      <c r="G2091">
        <v>1182.73</v>
      </c>
      <c r="H2091">
        <v>3</v>
      </c>
      <c r="I2091">
        <v>3</v>
      </c>
      <c r="J2091">
        <v>2</v>
      </c>
      <c r="K2091">
        <v>2</v>
      </c>
      <c r="L2091">
        <v>3</v>
      </c>
      <c r="M2091">
        <v>0</v>
      </c>
      <c r="N2091" t="s">
        <v>23</v>
      </c>
      <c r="O2091">
        <v>1.51</v>
      </c>
      <c r="P2091">
        <v>4.51</v>
      </c>
      <c r="Q2091">
        <v>5.57</v>
      </c>
      <c r="R2091">
        <v>1.58</v>
      </c>
      <c r="S2091">
        <v>5</v>
      </c>
      <c r="T2091">
        <v>6.4</v>
      </c>
      <c r="U2091" t="str">
        <f t="shared" si="32"/>
        <v>HOME STRONGER</v>
      </c>
      <c r="V2091" t="str" cm="1">
        <f t="array" ref="V2091">_xlfn.IFS(N2091="H","HOME WIN",N2091="D","DRAW",N2091="A","AWAY WIN")</f>
        <v>HOME WIN</v>
      </c>
    </row>
    <row r="2092" spans="1:22" x14ac:dyDescent="0.45">
      <c r="A2092" t="s">
        <v>20</v>
      </c>
      <c r="B2092" s="2">
        <v>42532</v>
      </c>
      <c r="C2092" s="1">
        <v>0.70833333333333337</v>
      </c>
      <c r="D2092" t="s">
        <v>59</v>
      </c>
      <c r="E2092" t="s">
        <v>40</v>
      </c>
      <c r="F2092">
        <v>1392.24</v>
      </c>
      <c r="G2092">
        <v>1330.71</v>
      </c>
      <c r="H2092">
        <v>7</v>
      </c>
      <c r="I2092">
        <v>7</v>
      </c>
      <c r="J2092">
        <v>1</v>
      </c>
      <c r="K2092">
        <v>4</v>
      </c>
      <c r="L2092">
        <v>0</v>
      </c>
      <c r="M2092">
        <v>2</v>
      </c>
      <c r="N2092" t="s">
        <v>34</v>
      </c>
      <c r="O2092">
        <v>1.99</v>
      </c>
      <c r="P2092">
        <v>3.58</v>
      </c>
      <c r="Q2092">
        <v>3.52</v>
      </c>
      <c r="R2092">
        <v>2.09</v>
      </c>
      <c r="S2092">
        <v>3.97</v>
      </c>
      <c r="T2092">
        <v>3.9</v>
      </c>
      <c r="U2092" t="str">
        <f t="shared" si="32"/>
        <v>HOME STRONGER</v>
      </c>
      <c r="V2092" t="str" cm="1">
        <f t="array" ref="V2092">_xlfn.IFS(N2092="H","HOME WIN",N2092="D","DRAW",N2092="A","AWAY WIN")</f>
        <v>AWAY WIN</v>
      </c>
    </row>
    <row r="2093" spans="1:22" x14ac:dyDescent="0.45">
      <c r="A2093" t="s">
        <v>35</v>
      </c>
      <c r="B2093" s="2">
        <v>42553</v>
      </c>
      <c r="C2093" s="1">
        <v>0.64583333333333337</v>
      </c>
      <c r="D2093" t="s">
        <v>47</v>
      </c>
      <c r="E2093" t="s">
        <v>39</v>
      </c>
      <c r="F2093">
        <v>1434.18</v>
      </c>
      <c r="G2093">
        <v>1649.77</v>
      </c>
      <c r="H2093">
        <v>0</v>
      </c>
      <c r="I2093">
        <v>3</v>
      </c>
      <c r="J2093">
        <v>6</v>
      </c>
      <c r="K2093">
        <v>12</v>
      </c>
      <c r="L2093">
        <v>1</v>
      </c>
      <c r="M2093">
        <v>2</v>
      </c>
      <c r="N2093" t="s">
        <v>34</v>
      </c>
      <c r="O2093">
        <v>5.84</v>
      </c>
      <c r="P2093">
        <v>4.2</v>
      </c>
      <c r="Q2093">
        <v>1.52</v>
      </c>
      <c r="R2093">
        <v>7</v>
      </c>
      <c r="S2093">
        <v>4.8</v>
      </c>
      <c r="T2093">
        <v>1.6</v>
      </c>
      <c r="U2093" t="str">
        <f t="shared" si="32"/>
        <v>AWAY STRONGER</v>
      </c>
      <c r="V2093" t="str" cm="1">
        <f t="array" ref="V2093">_xlfn.IFS(N2093="H","HOME WIN",N2093="D","DRAW",N2093="A","AWAY WIN")</f>
        <v>AWAY WIN</v>
      </c>
    </row>
    <row r="2094" spans="1:22" x14ac:dyDescent="0.45">
      <c r="A2094" t="s">
        <v>31</v>
      </c>
      <c r="B2094" s="2">
        <v>42554</v>
      </c>
      <c r="C2094" s="1">
        <v>0.75</v>
      </c>
      <c r="D2094" t="s">
        <v>56</v>
      </c>
      <c r="E2094" t="s">
        <v>55</v>
      </c>
      <c r="F2094">
        <v>1334.57</v>
      </c>
      <c r="G2094">
        <v>1505.46</v>
      </c>
      <c r="H2094">
        <v>4</v>
      </c>
      <c r="I2094">
        <v>4</v>
      </c>
      <c r="J2094">
        <v>7</v>
      </c>
      <c r="K2094">
        <v>13</v>
      </c>
      <c r="L2094">
        <v>2</v>
      </c>
      <c r="M2094">
        <v>1</v>
      </c>
      <c r="N2094" t="s">
        <v>23</v>
      </c>
      <c r="O2094">
        <v>3.11</v>
      </c>
      <c r="P2094">
        <v>3.26</v>
      </c>
      <c r="Q2094">
        <v>2.2799999999999998</v>
      </c>
      <c r="R2094">
        <v>3.5</v>
      </c>
      <c r="S2094">
        <v>3.55</v>
      </c>
      <c r="T2094">
        <v>2.44</v>
      </c>
      <c r="U2094" t="str">
        <f t="shared" si="32"/>
        <v>AWAY STRONGER</v>
      </c>
      <c r="V2094" t="str" cm="1">
        <f t="array" ref="V2094">_xlfn.IFS(N2094="H","HOME WIN",N2094="D","DRAW",N2094="A","AWAY WIN")</f>
        <v>HOME WIN</v>
      </c>
    </row>
    <row r="2095" spans="1:22" x14ac:dyDescent="0.45">
      <c r="A2095" t="s">
        <v>65</v>
      </c>
      <c r="B2095" s="2">
        <v>42554</v>
      </c>
      <c r="C2095" s="1">
        <v>0.77083333333333337</v>
      </c>
      <c r="D2095" t="s">
        <v>102</v>
      </c>
      <c r="E2095" t="s">
        <v>79</v>
      </c>
      <c r="F2095">
        <v>1377.7</v>
      </c>
      <c r="G2095">
        <v>1492.92</v>
      </c>
      <c r="H2095">
        <v>0</v>
      </c>
      <c r="I2095">
        <v>3</v>
      </c>
      <c r="J2095">
        <v>2</v>
      </c>
      <c r="K2095">
        <v>5</v>
      </c>
      <c r="L2095">
        <v>0</v>
      </c>
      <c r="M2095">
        <v>2</v>
      </c>
      <c r="N2095" t="s">
        <v>34</v>
      </c>
      <c r="O2095">
        <v>2.3199999999999998</v>
      </c>
      <c r="P2095">
        <v>3.04</v>
      </c>
      <c r="Q2095">
        <v>3.01</v>
      </c>
      <c r="R2095">
        <v>2.5</v>
      </c>
      <c r="S2095">
        <v>3.22</v>
      </c>
      <c r="T2095">
        <v>3.46</v>
      </c>
      <c r="U2095" t="str">
        <f t="shared" si="32"/>
        <v>AWAY STRONGER</v>
      </c>
      <c r="V2095" t="str" cm="1">
        <f t="array" ref="V2095">_xlfn.IFS(N2095="H","HOME WIN",N2095="D","DRAW",N2095="A","AWAY WIN")</f>
        <v>AWAY WIN</v>
      </c>
    </row>
    <row r="2096" spans="1:22" x14ac:dyDescent="0.45">
      <c r="A2096" t="s">
        <v>41</v>
      </c>
      <c r="B2096" s="2">
        <v>42555</v>
      </c>
      <c r="C2096" s="1">
        <v>0.75</v>
      </c>
      <c r="D2096" t="s">
        <v>70</v>
      </c>
      <c r="E2096" t="s">
        <v>97</v>
      </c>
      <c r="F2096">
        <v>1395.2</v>
      </c>
      <c r="G2096">
        <v>1216.43</v>
      </c>
      <c r="H2096">
        <v>6</v>
      </c>
      <c r="I2096">
        <v>6</v>
      </c>
      <c r="J2096">
        <v>0</v>
      </c>
      <c r="K2096">
        <v>0</v>
      </c>
      <c r="L2096">
        <v>5</v>
      </c>
      <c r="M2096">
        <v>0</v>
      </c>
      <c r="N2096" t="s">
        <v>23</v>
      </c>
      <c r="O2096">
        <v>1.32</v>
      </c>
      <c r="P2096">
        <v>5.03</v>
      </c>
      <c r="Q2096">
        <v>9.06</v>
      </c>
      <c r="R2096">
        <v>1.4</v>
      </c>
      <c r="S2096">
        <v>5.6</v>
      </c>
      <c r="T2096">
        <v>11.25</v>
      </c>
      <c r="U2096" t="str">
        <f t="shared" si="32"/>
        <v>HOME STRONGER</v>
      </c>
      <c r="V2096" t="str" cm="1">
        <f t="array" ref="V2096">_xlfn.IFS(N2096="H","HOME WIN",N2096="D","DRAW",N2096="A","AWAY WIN")</f>
        <v>HOME WIN</v>
      </c>
    </row>
    <row r="2097" spans="1:22" x14ac:dyDescent="0.45">
      <c r="A2097" t="s">
        <v>41</v>
      </c>
      <c r="B2097" s="2">
        <v>42555</v>
      </c>
      <c r="C2097" s="1">
        <v>0.75</v>
      </c>
      <c r="D2097" t="s">
        <v>51</v>
      </c>
      <c r="E2097" t="s">
        <v>105</v>
      </c>
      <c r="F2097">
        <v>1444.74</v>
      </c>
      <c r="G2097">
        <v>1300.83</v>
      </c>
      <c r="H2097">
        <v>5</v>
      </c>
      <c r="I2097">
        <v>8</v>
      </c>
      <c r="J2097">
        <v>3</v>
      </c>
      <c r="K2097">
        <v>4</v>
      </c>
      <c r="L2097">
        <v>4</v>
      </c>
      <c r="M2097">
        <v>1</v>
      </c>
      <c r="N2097" t="s">
        <v>23</v>
      </c>
      <c r="O2097">
        <v>1.65</v>
      </c>
      <c r="P2097">
        <v>3.84</v>
      </c>
      <c r="Q2097">
        <v>5.04</v>
      </c>
      <c r="R2097">
        <v>1.72</v>
      </c>
      <c r="S2097">
        <v>4.33</v>
      </c>
      <c r="T2097">
        <v>5.85</v>
      </c>
      <c r="U2097" t="str">
        <f t="shared" si="32"/>
        <v>HOME STRONGER</v>
      </c>
      <c r="V2097" t="str" cm="1">
        <f t="array" ref="V2097">_xlfn.IFS(N2097="H","HOME WIN",N2097="D","DRAW",N2097="A","AWAY WIN")</f>
        <v>HOME WIN</v>
      </c>
    </row>
    <row r="2098" spans="1:22" x14ac:dyDescent="0.45">
      <c r="A2098" t="s">
        <v>41</v>
      </c>
      <c r="B2098" s="2">
        <v>42555</v>
      </c>
      <c r="C2098" s="1">
        <v>0.75</v>
      </c>
      <c r="D2098" t="s">
        <v>71</v>
      </c>
      <c r="E2098" t="s">
        <v>43</v>
      </c>
      <c r="F2098">
        <v>1312.57</v>
      </c>
      <c r="G2098">
        <v>1248.4000000000001</v>
      </c>
      <c r="H2098">
        <v>1</v>
      </c>
      <c r="I2098">
        <v>4</v>
      </c>
      <c r="J2098">
        <v>3</v>
      </c>
      <c r="K2098">
        <v>3</v>
      </c>
      <c r="L2098">
        <v>1</v>
      </c>
      <c r="M2098">
        <v>2</v>
      </c>
      <c r="N2098" t="s">
        <v>34</v>
      </c>
      <c r="O2098">
        <v>1.78</v>
      </c>
      <c r="P2098">
        <v>3.63</v>
      </c>
      <c r="Q2098">
        <v>4.37</v>
      </c>
      <c r="R2098">
        <v>1.85</v>
      </c>
      <c r="S2098">
        <v>3.94</v>
      </c>
      <c r="T2098">
        <v>5.0999999999999996</v>
      </c>
      <c r="U2098" t="str">
        <f t="shared" si="32"/>
        <v>HOME STRONGER</v>
      </c>
      <c r="V2098" t="str" cm="1">
        <f t="array" ref="V2098">_xlfn.IFS(N2098="H","HOME WIN",N2098="D","DRAW",N2098="A","AWAY WIN")</f>
        <v>AWAY WIN</v>
      </c>
    </row>
    <row r="2099" spans="1:22" x14ac:dyDescent="0.45">
      <c r="A2099" t="s">
        <v>20</v>
      </c>
      <c r="B2099" s="2">
        <v>42556</v>
      </c>
      <c r="C2099" s="1">
        <v>0.60416666666666663</v>
      </c>
      <c r="D2099" t="s">
        <v>59</v>
      </c>
      <c r="E2099" t="s">
        <v>49</v>
      </c>
      <c r="F2099">
        <v>1392.61</v>
      </c>
      <c r="G2099">
        <v>1275.01</v>
      </c>
      <c r="H2099">
        <v>6</v>
      </c>
      <c r="I2099">
        <v>7</v>
      </c>
      <c r="J2099">
        <v>6</v>
      </c>
      <c r="K2099">
        <v>6</v>
      </c>
      <c r="L2099">
        <v>2</v>
      </c>
      <c r="M2099">
        <v>0</v>
      </c>
      <c r="N2099" t="s">
        <v>23</v>
      </c>
      <c r="O2099">
        <v>1.6</v>
      </c>
      <c r="P2099">
        <v>3.87</v>
      </c>
      <c r="Q2099">
        <v>5.45</v>
      </c>
      <c r="R2099">
        <v>1.67</v>
      </c>
      <c r="S2099">
        <v>4.13</v>
      </c>
      <c r="T2099">
        <v>6.5</v>
      </c>
      <c r="U2099" t="str">
        <f t="shared" si="32"/>
        <v>HOME STRONGER</v>
      </c>
      <c r="V2099" t="str" cm="1">
        <f t="array" ref="V2099">_xlfn.IFS(N2099="H","HOME WIN",N2099="D","DRAW",N2099="A","AWAY WIN")</f>
        <v>HOME WIN</v>
      </c>
    </row>
    <row r="2100" spans="1:22" x14ac:dyDescent="0.45">
      <c r="A2100" t="s">
        <v>41</v>
      </c>
      <c r="B2100" s="2">
        <v>42556</v>
      </c>
      <c r="C2100" s="1">
        <v>0.625</v>
      </c>
      <c r="D2100" t="s">
        <v>51</v>
      </c>
      <c r="E2100" t="s">
        <v>43</v>
      </c>
      <c r="F2100">
        <v>1444.74</v>
      </c>
      <c r="G2100">
        <v>1248.4000000000001</v>
      </c>
      <c r="H2100">
        <v>7</v>
      </c>
      <c r="I2100">
        <v>11</v>
      </c>
      <c r="J2100">
        <v>6</v>
      </c>
      <c r="K2100">
        <v>6</v>
      </c>
      <c r="L2100">
        <v>2</v>
      </c>
      <c r="M2100">
        <v>0</v>
      </c>
      <c r="N2100" t="s">
        <v>23</v>
      </c>
      <c r="O2100">
        <v>1.26</v>
      </c>
      <c r="P2100">
        <v>5.7</v>
      </c>
      <c r="Q2100">
        <v>10.39</v>
      </c>
      <c r="R2100">
        <v>1.31</v>
      </c>
      <c r="S2100">
        <v>6.36</v>
      </c>
      <c r="T2100">
        <v>12</v>
      </c>
      <c r="U2100" t="str">
        <f t="shared" si="32"/>
        <v>HOME STRONGER</v>
      </c>
      <c r="V2100" t="str" cm="1">
        <f t="array" ref="V2100">_xlfn.IFS(N2100="H","HOME WIN",N2100="D","DRAW",N2100="A","AWAY WIN")</f>
        <v>HOME WIN</v>
      </c>
    </row>
    <row r="2101" spans="1:22" x14ac:dyDescent="0.45">
      <c r="A2101" t="s">
        <v>20</v>
      </c>
      <c r="B2101" s="2">
        <v>42556</v>
      </c>
      <c r="C2101" s="1">
        <v>0.70833333333333337</v>
      </c>
      <c r="D2101" t="s">
        <v>58</v>
      </c>
      <c r="E2101" t="s">
        <v>29</v>
      </c>
      <c r="F2101">
        <v>1445.01</v>
      </c>
      <c r="G2101">
        <v>1374.43</v>
      </c>
      <c r="H2101">
        <v>4</v>
      </c>
      <c r="I2101">
        <v>10</v>
      </c>
      <c r="J2101">
        <v>4</v>
      </c>
      <c r="K2101">
        <v>4</v>
      </c>
      <c r="L2101">
        <v>3</v>
      </c>
      <c r="M2101">
        <v>1</v>
      </c>
      <c r="N2101" t="s">
        <v>23</v>
      </c>
      <c r="O2101">
        <v>1.69</v>
      </c>
      <c r="P2101">
        <v>3.83</v>
      </c>
      <c r="Q2101">
        <v>4.66</v>
      </c>
      <c r="R2101">
        <v>1.74</v>
      </c>
      <c r="S2101">
        <v>4.21</v>
      </c>
      <c r="T2101">
        <v>5.15</v>
      </c>
      <c r="U2101" t="str">
        <f t="shared" si="32"/>
        <v>HOME STRONGER</v>
      </c>
      <c r="V2101" t="str" cm="1">
        <f t="array" ref="V2101">_xlfn.IFS(N2101="H","HOME WIN",N2101="D","DRAW",N2101="A","AWAY WIN")</f>
        <v>HOME WIN</v>
      </c>
    </row>
    <row r="2102" spans="1:22" x14ac:dyDescent="0.45">
      <c r="A2102" t="s">
        <v>35</v>
      </c>
      <c r="B2102" s="2">
        <v>42556</v>
      </c>
      <c r="C2102" s="1">
        <v>0.72916666666666663</v>
      </c>
      <c r="D2102" t="s">
        <v>39</v>
      </c>
      <c r="E2102" t="s">
        <v>37</v>
      </c>
      <c r="F2102">
        <v>1649.77</v>
      </c>
      <c r="G2102">
        <v>1477.11</v>
      </c>
      <c r="H2102">
        <v>6</v>
      </c>
      <c r="I2102">
        <v>12</v>
      </c>
      <c r="J2102">
        <v>4</v>
      </c>
      <c r="K2102">
        <v>4</v>
      </c>
      <c r="L2102">
        <v>1</v>
      </c>
      <c r="M2102">
        <v>1</v>
      </c>
      <c r="N2102" t="s">
        <v>28</v>
      </c>
      <c r="O2102">
        <v>1.63</v>
      </c>
      <c r="P2102">
        <v>3.99</v>
      </c>
      <c r="Q2102">
        <v>4.91</v>
      </c>
      <c r="R2102">
        <v>1.71</v>
      </c>
      <c r="S2102">
        <v>4.4000000000000004</v>
      </c>
      <c r="T2102">
        <v>6.3</v>
      </c>
      <c r="U2102" t="str">
        <f t="shared" si="32"/>
        <v>HOME STRONGER</v>
      </c>
      <c r="V2102" t="str" cm="1">
        <f t="array" ref="V2102">_xlfn.IFS(N2102="H","HOME WIN",N2102="D","DRAW",N2102="A","AWAY WIN")</f>
        <v>DRAW</v>
      </c>
    </row>
    <row r="2103" spans="1:22" x14ac:dyDescent="0.45">
      <c r="A2103" t="s">
        <v>20</v>
      </c>
      <c r="B2103" s="2">
        <v>42556</v>
      </c>
      <c r="C2103" s="1">
        <v>0.79166666666666663</v>
      </c>
      <c r="D2103" t="s">
        <v>60</v>
      </c>
      <c r="E2103" t="s">
        <v>88</v>
      </c>
      <c r="F2103">
        <v>1298.4100000000001</v>
      </c>
      <c r="G2103">
        <v>1183.0999999999999</v>
      </c>
      <c r="H2103">
        <v>6</v>
      </c>
      <c r="I2103">
        <v>12</v>
      </c>
      <c r="J2103">
        <v>1</v>
      </c>
      <c r="K2103">
        <v>2</v>
      </c>
      <c r="L2103">
        <v>1</v>
      </c>
      <c r="M2103">
        <v>0</v>
      </c>
      <c r="N2103" t="s">
        <v>23</v>
      </c>
      <c r="O2103">
        <v>1.6</v>
      </c>
      <c r="P2103">
        <v>3.8</v>
      </c>
      <c r="Q2103">
        <v>5.68</v>
      </c>
      <c r="R2103">
        <v>1.65</v>
      </c>
      <c r="S2103">
        <v>4.0999999999999996</v>
      </c>
      <c r="T2103">
        <v>6.35</v>
      </c>
      <c r="U2103" t="str">
        <f t="shared" si="32"/>
        <v>HOME STRONGER</v>
      </c>
      <c r="V2103" t="str" cm="1">
        <f t="array" ref="V2103">_xlfn.IFS(N2103="H","HOME WIN",N2103="D","DRAW",N2103="A","AWAY WIN")</f>
        <v>HOME WIN</v>
      </c>
    </row>
    <row r="2104" spans="1:22" x14ac:dyDescent="0.45">
      <c r="A2104" t="s">
        <v>31</v>
      </c>
      <c r="B2104" s="2">
        <v>42559</v>
      </c>
      <c r="C2104" s="1">
        <v>0.5</v>
      </c>
      <c r="D2104" t="s">
        <v>56</v>
      </c>
      <c r="E2104" t="s">
        <v>68</v>
      </c>
      <c r="F2104">
        <v>1334.57</v>
      </c>
      <c r="G2104">
        <v>1420.46</v>
      </c>
      <c r="H2104">
        <v>6</v>
      </c>
      <c r="I2104">
        <v>7</v>
      </c>
      <c r="J2104">
        <v>1</v>
      </c>
      <c r="K2104">
        <v>4</v>
      </c>
      <c r="L2104">
        <v>1</v>
      </c>
      <c r="M2104">
        <v>2</v>
      </c>
      <c r="N2104" t="s">
        <v>34</v>
      </c>
      <c r="O2104">
        <v>3.49</v>
      </c>
      <c r="P2104">
        <v>3.61</v>
      </c>
      <c r="Q2104">
        <v>1.99</v>
      </c>
      <c r="R2104">
        <v>3.91</v>
      </c>
      <c r="S2104">
        <v>3.87</v>
      </c>
      <c r="T2104">
        <v>2.2999999999999998</v>
      </c>
      <c r="U2104" t="str">
        <f t="shared" si="32"/>
        <v>AWAY STRONGER</v>
      </c>
      <c r="V2104" t="str" cm="1">
        <f t="array" ref="V2104">_xlfn.IFS(N2104="H","HOME WIN",N2104="D","DRAW",N2104="A","AWAY WIN")</f>
        <v>AWAY WIN</v>
      </c>
    </row>
    <row r="2105" spans="1:22" x14ac:dyDescent="0.45">
      <c r="A2105" t="s">
        <v>41</v>
      </c>
      <c r="B2105" s="2">
        <v>42559</v>
      </c>
      <c r="C2105" s="1">
        <v>0.60416666666666663</v>
      </c>
      <c r="D2105" t="s">
        <v>105</v>
      </c>
      <c r="E2105" t="s">
        <v>54</v>
      </c>
      <c r="F2105">
        <v>1300.83</v>
      </c>
      <c r="G2105">
        <v>1336.53</v>
      </c>
      <c r="H2105">
        <v>3</v>
      </c>
      <c r="I2105">
        <v>3</v>
      </c>
      <c r="J2105">
        <v>0</v>
      </c>
      <c r="K2105">
        <v>4</v>
      </c>
      <c r="L2105">
        <v>2</v>
      </c>
      <c r="M2105">
        <v>1</v>
      </c>
      <c r="N2105" t="s">
        <v>23</v>
      </c>
      <c r="O2105">
        <v>1.95</v>
      </c>
      <c r="P2105">
        <v>3.51</v>
      </c>
      <c r="Q2105">
        <v>3.75</v>
      </c>
      <c r="R2105">
        <v>2.1</v>
      </c>
      <c r="S2105">
        <v>3.77</v>
      </c>
      <c r="T2105">
        <v>4.05</v>
      </c>
      <c r="U2105" t="str">
        <f t="shared" si="32"/>
        <v>AWAY STRONGER</v>
      </c>
      <c r="V2105" t="str" cm="1">
        <f t="array" ref="V2105">_xlfn.IFS(N2105="H","HOME WIN",N2105="D","DRAW",N2105="A","AWAY WIN")</f>
        <v>HOME WIN</v>
      </c>
    </row>
    <row r="2106" spans="1:22" x14ac:dyDescent="0.45">
      <c r="A2106" t="s">
        <v>20</v>
      </c>
      <c r="B2106" s="2">
        <v>42559</v>
      </c>
      <c r="C2106" s="1">
        <v>0.60416666666666663</v>
      </c>
      <c r="D2106" t="s">
        <v>22</v>
      </c>
      <c r="E2106" t="s">
        <v>24</v>
      </c>
      <c r="F2106">
        <v>1305.24</v>
      </c>
      <c r="G2106">
        <v>1327.91</v>
      </c>
      <c r="H2106">
        <v>6</v>
      </c>
      <c r="I2106">
        <v>6</v>
      </c>
      <c r="J2106">
        <v>2</v>
      </c>
      <c r="K2106">
        <v>8</v>
      </c>
      <c r="L2106">
        <v>0</v>
      </c>
      <c r="M2106">
        <v>1</v>
      </c>
      <c r="N2106" t="s">
        <v>34</v>
      </c>
      <c r="O2106">
        <v>2.12</v>
      </c>
      <c r="P2106">
        <v>3.5</v>
      </c>
      <c r="Q2106">
        <v>3.27</v>
      </c>
      <c r="R2106">
        <v>2.2200000000000002</v>
      </c>
      <c r="S2106">
        <v>3.72</v>
      </c>
      <c r="T2106">
        <v>3.47</v>
      </c>
      <c r="U2106" t="str">
        <f t="shared" si="32"/>
        <v>AWAY STRONGER</v>
      </c>
      <c r="V2106" t="str" cm="1">
        <f t="array" ref="V2106">_xlfn.IFS(N2106="H","HOME WIN",N2106="D","DRAW",N2106="A","AWAY WIN")</f>
        <v>AWAY WIN</v>
      </c>
    </row>
    <row r="2107" spans="1:22" x14ac:dyDescent="0.45">
      <c r="A2107" t="s">
        <v>20</v>
      </c>
      <c r="B2107" s="2">
        <v>42559</v>
      </c>
      <c r="C2107" s="1">
        <v>0.70833333333333337</v>
      </c>
      <c r="D2107" t="s">
        <v>60</v>
      </c>
      <c r="E2107" t="s">
        <v>58</v>
      </c>
      <c r="F2107">
        <v>1298.4100000000001</v>
      </c>
      <c r="G2107">
        <v>1445.01</v>
      </c>
      <c r="H2107">
        <v>9</v>
      </c>
      <c r="I2107">
        <v>12</v>
      </c>
      <c r="J2107">
        <v>4</v>
      </c>
      <c r="K2107">
        <v>10</v>
      </c>
      <c r="L2107">
        <v>1</v>
      </c>
      <c r="M2107">
        <v>0</v>
      </c>
      <c r="N2107" t="s">
        <v>23</v>
      </c>
      <c r="O2107">
        <v>2.2000000000000002</v>
      </c>
      <c r="P2107">
        <v>3.38</v>
      </c>
      <c r="Q2107">
        <v>3.19</v>
      </c>
      <c r="R2107">
        <v>2.2999999999999998</v>
      </c>
      <c r="S2107">
        <v>3.58</v>
      </c>
      <c r="T2107">
        <v>3.45</v>
      </c>
      <c r="U2107" t="str">
        <f t="shared" si="32"/>
        <v>AWAY STRONGER</v>
      </c>
      <c r="V2107" t="str" cm="1">
        <f t="array" ref="V2107">_xlfn.IFS(N2107="H","HOME WIN",N2107="D","DRAW",N2107="A","AWAY WIN")</f>
        <v>HOME WIN</v>
      </c>
    </row>
    <row r="2108" spans="1:22" x14ac:dyDescent="0.45">
      <c r="A2108" t="s">
        <v>31</v>
      </c>
      <c r="B2108" s="2">
        <v>42559</v>
      </c>
      <c r="C2108" s="1">
        <v>0.70833333333333337</v>
      </c>
      <c r="D2108" t="s">
        <v>55</v>
      </c>
      <c r="E2108" t="s">
        <v>57</v>
      </c>
      <c r="F2108">
        <v>1505.46</v>
      </c>
      <c r="G2108">
        <v>1443.53</v>
      </c>
      <c r="H2108">
        <v>6</v>
      </c>
      <c r="I2108">
        <v>10</v>
      </c>
      <c r="J2108">
        <v>3</v>
      </c>
      <c r="K2108">
        <v>6</v>
      </c>
      <c r="L2108">
        <v>3</v>
      </c>
      <c r="M2108">
        <v>3</v>
      </c>
      <c r="N2108" t="s">
        <v>28</v>
      </c>
      <c r="O2108">
        <v>2.1800000000000002</v>
      </c>
      <c r="P2108">
        <v>3.37</v>
      </c>
      <c r="Q2108">
        <v>3.24</v>
      </c>
      <c r="R2108">
        <v>2.27</v>
      </c>
      <c r="S2108">
        <v>3.57</v>
      </c>
      <c r="T2108">
        <v>3.72</v>
      </c>
      <c r="U2108" t="str">
        <f t="shared" si="32"/>
        <v>HOME STRONGER</v>
      </c>
      <c r="V2108" t="str" cm="1">
        <f t="array" ref="V2108">_xlfn.IFS(N2108="H","HOME WIN",N2108="D","DRAW",N2108="A","AWAY WIN")</f>
        <v>DRAW</v>
      </c>
    </row>
    <row r="2109" spans="1:22" x14ac:dyDescent="0.45">
      <c r="A2109" t="s">
        <v>61</v>
      </c>
      <c r="B2109" s="2">
        <v>42559</v>
      </c>
      <c r="C2109" s="1">
        <v>0.70833333333333337</v>
      </c>
      <c r="D2109" t="s">
        <v>62</v>
      </c>
      <c r="E2109" t="s">
        <v>85</v>
      </c>
      <c r="F2109">
        <v>1530.91</v>
      </c>
      <c r="G2109">
        <v>1409.94</v>
      </c>
      <c r="H2109">
        <v>9</v>
      </c>
      <c r="I2109">
        <v>12</v>
      </c>
      <c r="J2109">
        <v>3</v>
      </c>
      <c r="K2109">
        <v>5</v>
      </c>
      <c r="L2109">
        <v>0</v>
      </c>
      <c r="M2109">
        <v>0</v>
      </c>
      <c r="N2109" t="s">
        <v>28</v>
      </c>
      <c r="O2109">
        <v>1.47</v>
      </c>
      <c r="P2109">
        <v>4.2300000000000004</v>
      </c>
      <c r="Q2109">
        <v>6.55</v>
      </c>
      <c r="R2109">
        <v>1.51</v>
      </c>
      <c r="S2109">
        <v>4.66</v>
      </c>
      <c r="T2109">
        <v>8</v>
      </c>
      <c r="U2109" t="str">
        <f t="shared" si="32"/>
        <v>HOME STRONGER</v>
      </c>
      <c r="V2109" t="str" cm="1">
        <f t="array" ref="V2109">_xlfn.IFS(N2109="H","HOME WIN",N2109="D","DRAW",N2109="A","AWAY WIN")</f>
        <v>DRAW</v>
      </c>
    </row>
    <row r="2110" spans="1:22" x14ac:dyDescent="0.45">
      <c r="A2110" t="s">
        <v>20</v>
      </c>
      <c r="B2110" s="2">
        <v>42559</v>
      </c>
      <c r="C2110" s="1">
        <v>0.79166666666666663</v>
      </c>
      <c r="D2110" t="s">
        <v>26</v>
      </c>
      <c r="E2110" t="s">
        <v>59</v>
      </c>
      <c r="F2110">
        <v>1270.01</v>
      </c>
      <c r="G2110">
        <v>1392.61</v>
      </c>
      <c r="H2110">
        <v>2</v>
      </c>
      <c r="I2110">
        <v>3</v>
      </c>
      <c r="J2110">
        <v>6</v>
      </c>
      <c r="K2110">
        <v>10</v>
      </c>
      <c r="L2110">
        <v>1</v>
      </c>
      <c r="M2110">
        <v>2</v>
      </c>
      <c r="N2110" t="s">
        <v>34</v>
      </c>
      <c r="O2110">
        <v>2.19</v>
      </c>
      <c r="P2110">
        <v>3.3</v>
      </c>
      <c r="Q2110">
        <v>3.28</v>
      </c>
      <c r="R2110">
        <v>2.31</v>
      </c>
      <c r="S2110">
        <v>3.5</v>
      </c>
      <c r="T2110">
        <v>3.62</v>
      </c>
      <c r="U2110" t="str">
        <f t="shared" si="32"/>
        <v>AWAY STRONGER</v>
      </c>
      <c r="V2110" t="str" cm="1">
        <f t="array" ref="V2110">_xlfn.IFS(N2110="H","HOME WIN",N2110="D","DRAW",N2110="A","AWAY WIN")</f>
        <v>AWAY WIN</v>
      </c>
    </row>
    <row r="2111" spans="1:22" x14ac:dyDescent="0.45">
      <c r="A2111" t="s">
        <v>31</v>
      </c>
      <c r="B2111" s="2">
        <v>42566</v>
      </c>
      <c r="C2111" s="1">
        <v>0.70833333333333337</v>
      </c>
      <c r="D2111" t="s">
        <v>95</v>
      </c>
      <c r="E2111" t="s">
        <v>56</v>
      </c>
      <c r="F2111">
        <v>1342.07</v>
      </c>
      <c r="G2111">
        <v>1343.82</v>
      </c>
      <c r="H2111">
        <v>4</v>
      </c>
      <c r="I2111">
        <v>7</v>
      </c>
      <c r="J2111">
        <v>3</v>
      </c>
      <c r="K2111">
        <v>7</v>
      </c>
      <c r="L2111">
        <v>0</v>
      </c>
      <c r="M2111">
        <v>4</v>
      </c>
      <c r="N2111" t="s">
        <v>34</v>
      </c>
      <c r="O2111">
        <v>2.19</v>
      </c>
      <c r="P2111">
        <v>3.31</v>
      </c>
      <c r="Q2111">
        <v>3.27</v>
      </c>
      <c r="R2111">
        <v>2.2799999999999998</v>
      </c>
      <c r="S2111">
        <v>3.55</v>
      </c>
      <c r="T2111">
        <v>3.62</v>
      </c>
      <c r="U2111" t="str">
        <f t="shared" si="32"/>
        <v>AWAY STRONGER</v>
      </c>
      <c r="V2111" t="str" cm="1">
        <f t="array" ref="V2111">_xlfn.IFS(N2111="H","HOME WIN",N2111="D","DRAW",N2111="A","AWAY WIN")</f>
        <v>AWAY WIN</v>
      </c>
    </row>
    <row r="2112" spans="1:22" x14ac:dyDescent="0.45">
      <c r="A2112" t="s">
        <v>20</v>
      </c>
      <c r="B2112" s="2">
        <v>42566</v>
      </c>
      <c r="C2112" s="1">
        <v>0.75</v>
      </c>
      <c r="D2112" t="s">
        <v>40</v>
      </c>
      <c r="E2112" t="s">
        <v>26</v>
      </c>
      <c r="F2112">
        <v>1295.25</v>
      </c>
      <c r="G2112">
        <v>1274.68</v>
      </c>
      <c r="H2112">
        <v>7</v>
      </c>
      <c r="I2112">
        <v>7</v>
      </c>
      <c r="J2112">
        <v>1</v>
      </c>
      <c r="K2112">
        <v>3</v>
      </c>
      <c r="L2112">
        <v>1</v>
      </c>
      <c r="M2112">
        <v>1</v>
      </c>
      <c r="N2112" t="s">
        <v>28</v>
      </c>
      <c r="O2112">
        <v>2.0699999999999998</v>
      </c>
      <c r="P2112">
        <v>3.4</v>
      </c>
      <c r="Q2112">
        <v>3.48</v>
      </c>
      <c r="R2112">
        <v>2.17</v>
      </c>
      <c r="S2112">
        <v>3.62</v>
      </c>
      <c r="T2112">
        <v>3.87</v>
      </c>
      <c r="U2112" t="str">
        <f t="shared" si="32"/>
        <v>HOME STRONGER</v>
      </c>
      <c r="V2112" t="str" cm="1">
        <f t="array" ref="V2112">_xlfn.IFS(N2112="H","HOME WIN",N2112="D","DRAW",N2112="A","AWAY WIN")</f>
        <v>DRAW</v>
      </c>
    </row>
    <row r="2113" spans="1:22" x14ac:dyDescent="0.45">
      <c r="A2113" t="s">
        <v>31</v>
      </c>
      <c r="B2113" s="2">
        <v>42566</v>
      </c>
      <c r="C2113" s="1">
        <v>0.80208333333333337</v>
      </c>
      <c r="D2113" t="s">
        <v>44</v>
      </c>
      <c r="E2113" t="s">
        <v>32</v>
      </c>
      <c r="F2113">
        <v>1385.66</v>
      </c>
      <c r="G2113">
        <v>1280.54</v>
      </c>
      <c r="H2113">
        <v>4</v>
      </c>
      <c r="I2113">
        <v>4</v>
      </c>
      <c r="J2113">
        <v>2</v>
      </c>
      <c r="K2113">
        <v>5</v>
      </c>
      <c r="L2113">
        <v>0</v>
      </c>
      <c r="M2113">
        <v>0</v>
      </c>
      <c r="N2113" t="s">
        <v>28</v>
      </c>
      <c r="O2113">
        <v>1.86</v>
      </c>
      <c r="P2113">
        <v>3.48</v>
      </c>
      <c r="Q2113">
        <v>4.1399999999999997</v>
      </c>
      <c r="R2113">
        <v>1.94</v>
      </c>
      <c r="S2113">
        <v>3.72</v>
      </c>
      <c r="T2113">
        <v>4.5</v>
      </c>
      <c r="U2113" t="str">
        <f t="shared" si="32"/>
        <v>HOME STRONGER</v>
      </c>
      <c r="V2113" t="str" cm="1">
        <f t="array" ref="V2113">_xlfn.IFS(N2113="H","HOME WIN",N2113="D","DRAW",N2113="A","AWAY WIN")</f>
        <v>DRAW</v>
      </c>
    </row>
    <row r="2114" spans="1:22" x14ac:dyDescent="0.45">
      <c r="A2114" t="s">
        <v>20</v>
      </c>
      <c r="B2114" s="2">
        <v>42567</v>
      </c>
      <c r="C2114" s="1">
        <v>0.60416666666666663</v>
      </c>
      <c r="D2114" t="s">
        <v>24</v>
      </c>
      <c r="E2114" t="s">
        <v>59</v>
      </c>
      <c r="F2114">
        <v>1314.29</v>
      </c>
      <c r="G2114">
        <v>1378.48</v>
      </c>
      <c r="H2114">
        <v>4</v>
      </c>
      <c r="I2114">
        <v>8</v>
      </c>
      <c r="J2114">
        <v>6</v>
      </c>
      <c r="K2114">
        <v>12</v>
      </c>
      <c r="L2114">
        <v>4</v>
      </c>
      <c r="M2114">
        <v>1</v>
      </c>
      <c r="N2114" t="s">
        <v>23</v>
      </c>
      <c r="O2114">
        <v>2.2000000000000002</v>
      </c>
      <c r="P2114">
        <v>3.39</v>
      </c>
      <c r="Q2114">
        <v>3.17</v>
      </c>
      <c r="R2114">
        <v>2.37</v>
      </c>
      <c r="S2114">
        <v>3.62</v>
      </c>
      <c r="T2114">
        <v>3.4</v>
      </c>
      <c r="U2114" t="str">
        <f t="shared" si="32"/>
        <v>AWAY STRONGER</v>
      </c>
      <c r="V2114" t="str" cm="1">
        <f t="array" ref="V2114">_xlfn.IFS(N2114="H","HOME WIN",N2114="D","DRAW",N2114="A","AWAY WIN")</f>
        <v>HOME WIN</v>
      </c>
    </row>
    <row r="2115" spans="1:22" x14ac:dyDescent="0.45">
      <c r="A2115" t="s">
        <v>41</v>
      </c>
      <c r="B2115" s="2">
        <v>42567</v>
      </c>
      <c r="C2115" s="1">
        <v>0.625</v>
      </c>
      <c r="D2115" t="s">
        <v>71</v>
      </c>
      <c r="E2115" t="s">
        <v>52</v>
      </c>
      <c r="F2115">
        <v>1307.5999999999999</v>
      </c>
      <c r="G2115">
        <v>1329.42</v>
      </c>
      <c r="H2115">
        <v>0</v>
      </c>
      <c r="I2115">
        <v>4</v>
      </c>
      <c r="J2115">
        <v>3</v>
      </c>
      <c r="K2115">
        <v>4</v>
      </c>
      <c r="L2115">
        <v>0</v>
      </c>
      <c r="M2115">
        <v>2</v>
      </c>
      <c r="N2115" t="s">
        <v>34</v>
      </c>
      <c r="O2115">
        <v>1.93</v>
      </c>
      <c r="P2115">
        <v>3.6</v>
      </c>
      <c r="Q2115">
        <v>3.71</v>
      </c>
      <c r="R2115">
        <v>2.0099999999999998</v>
      </c>
      <c r="S2115">
        <v>3.92</v>
      </c>
      <c r="T2115">
        <v>4.2</v>
      </c>
      <c r="U2115" t="str">
        <f t="shared" ref="U2115:U2178" si="33">IF(F2115&gt;G2115,"HOME STRONGER","AWAY STRONGER")</f>
        <v>AWAY STRONGER</v>
      </c>
      <c r="V2115" t="str" cm="1">
        <f t="array" ref="V2115">_xlfn.IFS(N2115="H","HOME WIN",N2115="D","DRAW",N2115="A","AWAY WIN")</f>
        <v>AWAY WIN</v>
      </c>
    </row>
    <row r="2116" spans="1:22" x14ac:dyDescent="0.45">
      <c r="A2116" t="s">
        <v>20</v>
      </c>
      <c r="B2116" s="2">
        <v>42567</v>
      </c>
      <c r="C2116" s="1">
        <v>0.70833333333333337</v>
      </c>
      <c r="D2116" t="s">
        <v>48</v>
      </c>
      <c r="E2116" t="s">
        <v>30</v>
      </c>
      <c r="F2116">
        <v>1270.8499999999999</v>
      </c>
      <c r="G2116">
        <v>1553.57</v>
      </c>
      <c r="H2116">
        <v>7</v>
      </c>
      <c r="I2116">
        <v>11</v>
      </c>
      <c r="J2116">
        <v>9</v>
      </c>
      <c r="K2116">
        <v>13</v>
      </c>
      <c r="L2116">
        <v>1</v>
      </c>
      <c r="M2116">
        <v>1</v>
      </c>
      <c r="N2116" t="s">
        <v>28</v>
      </c>
      <c r="O2116">
        <v>7.21</v>
      </c>
      <c r="P2116">
        <v>4.6900000000000004</v>
      </c>
      <c r="Q2116">
        <v>1.4</v>
      </c>
      <c r="R2116">
        <v>8.4</v>
      </c>
      <c r="S2116">
        <v>5.0999999999999996</v>
      </c>
      <c r="T2116">
        <v>1.48</v>
      </c>
      <c r="U2116" t="str">
        <f t="shared" si="33"/>
        <v>AWAY STRONGER</v>
      </c>
      <c r="V2116" t="str" cm="1">
        <f t="array" ref="V2116">_xlfn.IFS(N2116="H","HOME WIN",N2116="D","DRAW",N2116="A","AWAY WIN")</f>
        <v>DRAW</v>
      </c>
    </row>
    <row r="2117" spans="1:22" x14ac:dyDescent="0.45">
      <c r="A2117" t="s">
        <v>61</v>
      </c>
      <c r="B2117" s="2">
        <v>42567</v>
      </c>
      <c r="C2117" s="1">
        <v>0.8125</v>
      </c>
      <c r="D2117" t="s">
        <v>62</v>
      </c>
      <c r="E2117" t="s">
        <v>80</v>
      </c>
      <c r="F2117">
        <v>1519.41</v>
      </c>
      <c r="G2117">
        <v>1319.59</v>
      </c>
      <c r="H2117">
        <v>7</v>
      </c>
      <c r="I2117">
        <v>10</v>
      </c>
      <c r="J2117">
        <v>3</v>
      </c>
      <c r="K2117">
        <v>9</v>
      </c>
      <c r="L2117">
        <v>1</v>
      </c>
      <c r="M2117">
        <v>1</v>
      </c>
      <c r="N2117" t="s">
        <v>28</v>
      </c>
      <c r="O2117">
        <v>1.67</v>
      </c>
      <c r="P2117">
        <v>3.67</v>
      </c>
      <c r="Q2117">
        <v>5.03</v>
      </c>
      <c r="R2117">
        <v>1.76</v>
      </c>
      <c r="S2117">
        <v>3.97</v>
      </c>
      <c r="T2117">
        <v>5.75</v>
      </c>
      <c r="U2117" t="str">
        <f t="shared" si="33"/>
        <v>HOME STRONGER</v>
      </c>
      <c r="V2117" t="str" cm="1">
        <f t="array" ref="V2117">_xlfn.IFS(N2117="H","HOME WIN",N2117="D","DRAW",N2117="A","AWAY WIN")</f>
        <v>DRAW</v>
      </c>
    </row>
    <row r="2118" spans="1:22" x14ac:dyDescent="0.45">
      <c r="A2118" t="s">
        <v>20</v>
      </c>
      <c r="B2118" s="2">
        <v>42568</v>
      </c>
      <c r="C2118" s="1">
        <v>0.60416666666666663</v>
      </c>
      <c r="D2118" t="s">
        <v>58</v>
      </c>
      <c r="E2118" t="s">
        <v>49</v>
      </c>
      <c r="F2118">
        <v>1437.16</v>
      </c>
      <c r="G2118">
        <v>1273.6300000000001</v>
      </c>
      <c r="H2118">
        <v>4</v>
      </c>
      <c r="I2118">
        <v>7</v>
      </c>
      <c r="J2118">
        <v>3</v>
      </c>
      <c r="K2118">
        <v>6</v>
      </c>
      <c r="L2118">
        <v>1</v>
      </c>
      <c r="M2118">
        <v>0</v>
      </c>
      <c r="N2118" t="s">
        <v>23</v>
      </c>
      <c r="O2118">
        <v>1.53</v>
      </c>
      <c r="P2118">
        <v>4.0999999999999996</v>
      </c>
      <c r="Q2118">
        <v>5.94</v>
      </c>
      <c r="R2118">
        <v>1.58</v>
      </c>
      <c r="S2118">
        <v>4.55</v>
      </c>
      <c r="T2118">
        <v>6.8</v>
      </c>
      <c r="U2118" t="str">
        <f t="shared" si="33"/>
        <v>HOME STRONGER</v>
      </c>
      <c r="V2118" t="str" cm="1">
        <f t="array" ref="V2118">_xlfn.IFS(N2118="H","HOME WIN",N2118="D","DRAW",N2118="A","AWAY WIN")</f>
        <v>HOME WIN</v>
      </c>
    </row>
    <row r="2119" spans="1:22" x14ac:dyDescent="0.45">
      <c r="A2119" t="s">
        <v>31</v>
      </c>
      <c r="B2119" s="2">
        <v>42568</v>
      </c>
      <c r="C2119" s="1">
        <v>0.625</v>
      </c>
      <c r="D2119" t="s">
        <v>68</v>
      </c>
      <c r="E2119" t="s">
        <v>78</v>
      </c>
      <c r="F2119">
        <v>1429.71</v>
      </c>
      <c r="G2119">
        <v>1280.54</v>
      </c>
      <c r="H2119">
        <v>4</v>
      </c>
      <c r="I2119">
        <v>4</v>
      </c>
      <c r="J2119">
        <v>0</v>
      </c>
      <c r="K2119">
        <v>6</v>
      </c>
      <c r="L2119">
        <v>1</v>
      </c>
      <c r="M2119">
        <v>1</v>
      </c>
      <c r="N2119" t="s">
        <v>28</v>
      </c>
      <c r="O2119">
        <v>1.54</v>
      </c>
      <c r="P2119">
        <v>4.04</v>
      </c>
      <c r="Q2119">
        <v>6.03</v>
      </c>
      <c r="R2119">
        <v>1.6</v>
      </c>
      <c r="S2119">
        <v>4.5</v>
      </c>
      <c r="T2119">
        <v>7.13</v>
      </c>
      <c r="U2119" t="str">
        <f t="shared" si="33"/>
        <v>HOME STRONGER</v>
      </c>
      <c r="V2119" t="str" cm="1">
        <f t="array" ref="V2119">_xlfn.IFS(N2119="H","HOME WIN",N2119="D","DRAW",N2119="A","AWAY WIN")</f>
        <v>DRAW</v>
      </c>
    </row>
    <row r="2120" spans="1:22" x14ac:dyDescent="0.45">
      <c r="A2120" t="s">
        <v>74</v>
      </c>
      <c r="B2120" s="2">
        <v>42568</v>
      </c>
      <c r="C2120" s="1">
        <v>0.6875</v>
      </c>
      <c r="D2120" t="s">
        <v>106</v>
      </c>
      <c r="E2120" t="s">
        <v>98</v>
      </c>
      <c r="F2120">
        <v>1189.24</v>
      </c>
      <c r="G2120">
        <v>1214.93</v>
      </c>
      <c r="H2120">
        <v>5</v>
      </c>
      <c r="I2120">
        <v>8</v>
      </c>
      <c r="J2120">
        <v>9</v>
      </c>
      <c r="K2120">
        <v>9</v>
      </c>
      <c r="L2120">
        <v>1</v>
      </c>
      <c r="M2120">
        <v>2</v>
      </c>
      <c r="N2120" t="s">
        <v>34</v>
      </c>
      <c r="O2120">
        <v>2.31</v>
      </c>
      <c r="P2120">
        <v>3.12</v>
      </c>
      <c r="Q2120">
        <v>3.19</v>
      </c>
      <c r="R2120">
        <v>2.58</v>
      </c>
      <c r="S2120">
        <v>3.24</v>
      </c>
      <c r="T2120">
        <v>3.6</v>
      </c>
      <c r="U2120" t="str">
        <f t="shared" si="33"/>
        <v>AWAY STRONGER</v>
      </c>
      <c r="V2120" t="str" cm="1">
        <f t="array" ref="V2120">_xlfn.IFS(N2120="H","HOME WIN",N2120="D","DRAW",N2120="A","AWAY WIN")</f>
        <v>AWAY WIN</v>
      </c>
    </row>
    <row r="2121" spans="1:22" x14ac:dyDescent="0.45">
      <c r="A2121" t="s">
        <v>41</v>
      </c>
      <c r="B2121" s="2">
        <v>42568</v>
      </c>
      <c r="C2121" s="1">
        <v>0.6875</v>
      </c>
      <c r="D2121" t="s">
        <v>105</v>
      </c>
      <c r="E2121" t="s">
        <v>97</v>
      </c>
      <c r="F2121">
        <v>1294.54</v>
      </c>
      <c r="G2121">
        <v>1226.45</v>
      </c>
      <c r="H2121">
        <v>3</v>
      </c>
      <c r="I2121">
        <v>6</v>
      </c>
      <c r="J2121">
        <v>0</v>
      </c>
      <c r="K2121">
        <v>0</v>
      </c>
      <c r="L2121">
        <v>3</v>
      </c>
      <c r="M2121">
        <v>3</v>
      </c>
      <c r="N2121" t="s">
        <v>28</v>
      </c>
      <c r="O2121">
        <v>1.37</v>
      </c>
      <c r="P2121">
        <v>4.9400000000000004</v>
      </c>
      <c r="Q2121">
        <v>7.62</v>
      </c>
      <c r="R2121">
        <v>1.43</v>
      </c>
      <c r="S2121">
        <v>5.38</v>
      </c>
      <c r="T2121">
        <v>8.7200000000000006</v>
      </c>
      <c r="U2121" t="str">
        <f t="shared" si="33"/>
        <v>HOME STRONGER</v>
      </c>
      <c r="V2121" t="str" cm="1">
        <f t="array" ref="V2121">_xlfn.IFS(N2121="H","HOME WIN",N2121="D","DRAW",N2121="A","AWAY WIN")</f>
        <v>DRAW</v>
      </c>
    </row>
    <row r="2122" spans="1:22" x14ac:dyDescent="0.45">
      <c r="A2122" t="s">
        <v>61</v>
      </c>
      <c r="B2122" s="2">
        <v>42568</v>
      </c>
      <c r="C2122" s="1">
        <v>0.70833333333333337</v>
      </c>
      <c r="D2122" t="s">
        <v>90</v>
      </c>
      <c r="E2122" t="s">
        <v>85</v>
      </c>
      <c r="F2122">
        <v>1359.89</v>
      </c>
      <c r="G2122">
        <v>1388.49</v>
      </c>
      <c r="H2122">
        <v>3</v>
      </c>
      <c r="I2122">
        <v>9</v>
      </c>
      <c r="J2122">
        <v>1</v>
      </c>
      <c r="K2122">
        <v>5</v>
      </c>
      <c r="L2122">
        <v>5</v>
      </c>
      <c r="M2122">
        <v>1</v>
      </c>
      <c r="N2122" t="s">
        <v>23</v>
      </c>
      <c r="O2122">
        <v>2.0099999999999998</v>
      </c>
      <c r="P2122">
        <v>3.38</v>
      </c>
      <c r="Q2122">
        <v>3.64</v>
      </c>
      <c r="R2122">
        <v>2.1800000000000002</v>
      </c>
      <c r="S2122">
        <v>3.57</v>
      </c>
      <c r="T2122">
        <v>4.33</v>
      </c>
      <c r="U2122" t="str">
        <f t="shared" si="33"/>
        <v>AWAY STRONGER</v>
      </c>
      <c r="V2122" t="str" cm="1">
        <f t="array" ref="V2122">_xlfn.IFS(N2122="H","HOME WIN",N2122="D","DRAW",N2122="A","AWAY WIN")</f>
        <v>HOME WIN</v>
      </c>
    </row>
    <row r="2123" spans="1:22" x14ac:dyDescent="0.45">
      <c r="A2123" t="s">
        <v>20</v>
      </c>
      <c r="B2123" s="2">
        <v>42568</v>
      </c>
      <c r="C2123" s="1">
        <v>0.70833333333333337</v>
      </c>
      <c r="D2123" t="s">
        <v>25</v>
      </c>
      <c r="E2123" t="s">
        <v>88</v>
      </c>
      <c r="F2123">
        <v>1456.72</v>
      </c>
      <c r="G2123">
        <v>1149.19</v>
      </c>
      <c r="H2123">
        <v>3</v>
      </c>
      <c r="I2123">
        <v>6</v>
      </c>
      <c r="J2123">
        <v>0</v>
      </c>
      <c r="K2123">
        <v>1</v>
      </c>
      <c r="L2123">
        <v>2</v>
      </c>
      <c r="M2123">
        <v>2</v>
      </c>
      <c r="N2123" t="s">
        <v>28</v>
      </c>
      <c r="O2123">
        <v>1.28</v>
      </c>
      <c r="P2123">
        <v>5.62</v>
      </c>
      <c r="Q2123">
        <v>9.7899999999999991</v>
      </c>
      <c r="R2123">
        <v>1.31</v>
      </c>
      <c r="S2123">
        <v>6.34</v>
      </c>
      <c r="T2123">
        <v>11.72</v>
      </c>
      <c r="U2123" t="str">
        <f t="shared" si="33"/>
        <v>HOME STRONGER</v>
      </c>
      <c r="V2123" t="str" cm="1">
        <f t="array" ref="V2123">_xlfn.IFS(N2123="H","HOME WIN",N2123="D","DRAW",N2123="A","AWAY WIN")</f>
        <v>DRAW</v>
      </c>
    </row>
    <row r="2124" spans="1:22" x14ac:dyDescent="0.45">
      <c r="A2124" t="s">
        <v>20</v>
      </c>
      <c r="B2124" s="2">
        <v>42568</v>
      </c>
      <c r="C2124" s="1">
        <v>0.70833333333333337</v>
      </c>
      <c r="D2124" t="s">
        <v>22</v>
      </c>
      <c r="E2124" t="s">
        <v>60</v>
      </c>
      <c r="F2124">
        <v>1265.83</v>
      </c>
      <c r="G2124">
        <v>1286.8599999999999</v>
      </c>
      <c r="H2124">
        <v>6</v>
      </c>
      <c r="I2124">
        <v>6</v>
      </c>
      <c r="J2124">
        <v>9</v>
      </c>
      <c r="K2124">
        <v>12</v>
      </c>
      <c r="L2124">
        <v>1</v>
      </c>
      <c r="M2124">
        <v>1</v>
      </c>
      <c r="N2124" t="s">
        <v>28</v>
      </c>
      <c r="O2124">
        <v>2.3199999999999998</v>
      </c>
      <c r="P2124">
        <v>3.23</v>
      </c>
      <c r="Q2124">
        <v>3.08</v>
      </c>
      <c r="R2124">
        <v>2.4700000000000002</v>
      </c>
      <c r="S2124">
        <v>3.42</v>
      </c>
      <c r="T2124">
        <v>3.4</v>
      </c>
      <c r="U2124" t="str">
        <f t="shared" si="33"/>
        <v>AWAY STRONGER</v>
      </c>
      <c r="V2124" t="str" cm="1">
        <f t="array" ref="V2124">_xlfn.IFS(N2124="H","HOME WIN",N2124="D","DRAW",N2124="A","AWAY WIN")</f>
        <v>DRAW</v>
      </c>
    </row>
    <row r="2125" spans="1:22" x14ac:dyDescent="0.45">
      <c r="A2125" t="s">
        <v>31</v>
      </c>
      <c r="B2125" s="2">
        <v>42568</v>
      </c>
      <c r="C2125" s="1">
        <v>0.70833333333333337</v>
      </c>
      <c r="D2125" t="s">
        <v>57</v>
      </c>
      <c r="E2125" t="s">
        <v>45</v>
      </c>
      <c r="F2125">
        <v>1456.67</v>
      </c>
      <c r="G2125">
        <v>1322.05</v>
      </c>
      <c r="H2125">
        <v>4</v>
      </c>
      <c r="I2125">
        <v>7</v>
      </c>
      <c r="J2125">
        <v>3</v>
      </c>
      <c r="K2125">
        <v>6</v>
      </c>
      <c r="L2125">
        <v>4</v>
      </c>
      <c r="M2125">
        <v>0</v>
      </c>
      <c r="N2125" t="s">
        <v>23</v>
      </c>
      <c r="O2125">
        <v>1.87</v>
      </c>
      <c r="P2125">
        <v>3.53</v>
      </c>
      <c r="Q2125">
        <v>4.0199999999999996</v>
      </c>
      <c r="R2125">
        <v>1.96</v>
      </c>
      <c r="S2125">
        <v>3.7</v>
      </c>
      <c r="T2125">
        <v>4.55</v>
      </c>
      <c r="U2125" t="str">
        <f t="shared" si="33"/>
        <v>HOME STRONGER</v>
      </c>
      <c r="V2125" t="str" cm="1">
        <f t="array" ref="V2125">_xlfn.IFS(N2125="H","HOME WIN",N2125="D","DRAW",N2125="A","AWAY WIN")</f>
        <v>HOME WIN</v>
      </c>
    </row>
    <row r="2126" spans="1:22" x14ac:dyDescent="0.45">
      <c r="A2126" t="s">
        <v>41</v>
      </c>
      <c r="B2126" s="2">
        <v>42569</v>
      </c>
      <c r="C2126" s="1">
        <v>0.75</v>
      </c>
      <c r="D2126" t="s">
        <v>43</v>
      </c>
      <c r="E2126" t="s">
        <v>54</v>
      </c>
      <c r="F2126">
        <v>1236.8499999999999</v>
      </c>
      <c r="G2126">
        <v>1337.89</v>
      </c>
      <c r="H2126">
        <v>6</v>
      </c>
      <c r="I2126">
        <v>6</v>
      </c>
      <c r="J2126">
        <v>0</v>
      </c>
      <c r="K2126">
        <v>3</v>
      </c>
      <c r="L2126">
        <v>4</v>
      </c>
      <c r="M2126">
        <v>2</v>
      </c>
      <c r="N2126" t="s">
        <v>23</v>
      </c>
      <c r="O2126">
        <v>3.53</v>
      </c>
      <c r="P2126">
        <v>3.39</v>
      </c>
      <c r="Q2126">
        <v>2.0499999999999998</v>
      </c>
      <c r="R2126">
        <v>3.77</v>
      </c>
      <c r="S2126">
        <v>3.64</v>
      </c>
      <c r="T2126">
        <v>2.2000000000000002</v>
      </c>
      <c r="U2126" t="str">
        <f t="shared" si="33"/>
        <v>AWAY STRONGER</v>
      </c>
      <c r="V2126" t="str" cm="1">
        <f t="array" ref="V2126">_xlfn.IFS(N2126="H","HOME WIN",N2126="D","DRAW",N2126="A","AWAY WIN")</f>
        <v>HOME WIN</v>
      </c>
    </row>
    <row r="2127" spans="1:22" x14ac:dyDescent="0.45">
      <c r="A2127" t="s">
        <v>20</v>
      </c>
      <c r="B2127" s="2">
        <v>42573</v>
      </c>
      <c r="C2127" s="1">
        <v>0.75</v>
      </c>
      <c r="D2127" t="s">
        <v>60</v>
      </c>
      <c r="E2127" t="s">
        <v>48</v>
      </c>
      <c r="F2127">
        <v>1286.8599999999999</v>
      </c>
      <c r="G2127">
        <v>1270.8499999999999</v>
      </c>
      <c r="H2127">
        <v>7</v>
      </c>
      <c r="I2127">
        <v>13</v>
      </c>
      <c r="J2127">
        <v>5</v>
      </c>
      <c r="K2127">
        <v>9</v>
      </c>
      <c r="L2127">
        <v>6</v>
      </c>
      <c r="M2127">
        <v>0</v>
      </c>
      <c r="N2127" t="s">
        <v>23</v>
      </c>
      <c r="O2127">
        <v>1.48</v>
      </c>
      <c r="P2127">
        <v>4.1900000000000004</v>
      </c>
      <c r="Q2127">
        <v>6.65</v>
      </c>
      <c r="R2127">
        <v>1.55</v>
      </c>
      <c r="S2127">
        <v>4.8</v>
      </c>
      <c r="T2127">
        <v>7.66</v>
      </c>
      <c r="U2127" t="str">
        <f t="shared" si="33"/>
        <v>HOME STRONGER</v>
      </c>
      <c r="V2127" t="str" cm="1">
        <f t="array" ref="V2127">_xlfn.IFS(N2127="H","HOME WIN",N2127="D","DRAW",N2127="A","AWAY WIN")</f>
        <v>HOME WIN</v>
      </c>
    </row>
    <row r="2128" spans="1:22" x14ac:dyDescent="0.45">
      <c r="A2128" t="s">
        <v>31</v>
      </c>
      <c r="B2128" s="2">
        <v>42573</v>
      </c>
      <c r="C2128" s="1">
        <v>0.80208333333333337</v>
      </c>
      <c r="D2128" t="s">
        <v>33</v>
      </c>
      <c r="E2128" t="s">
        <v>95</v>
      </c>
      <c r="F2128">
        <v>1338.18</v>
      </c>
      <c r="G2128">
        <v>1342.07</v>
      </c>
      <c r="H2128">
        <v>4</v>
      </c>
      <c r="I2128">
        <v>8</v>
      </c>
      <c r="J2128">
        <v>1</v>
      </c>
      <c r="K2128">
        <v>4</v>
      </c>
      <c r="L2128">
        <v>2</v>
      </c>
      <c r="M2128">
        <v>1</v>
      </c>
      <c r="N2128" t="s">
        <v>23</v>
      </c>
      <c r="O2128">
        <v>2.02</v>
      </c>
      <c r="P2128">
        <v>3.35</v>
      </c>
      <c r="Q2128">
        <v>3.71</v>
      </c>
      <c r="R2128">
        <v>2.16</v>
      </c>
      <c r="S2128">
        <v>3.6</v>
      </c>
      <c r="T2128">
        <v>4.5</v>
      </c>
      <c r="U2128" t="str">
        <f t="shared" si="33"/>
        <v>AWAY STRONGER</v>
      </c>
      <c r="V2128" t="str" cm="1">
        <f t="array" ref="V2128">_xlfn.IFS(N2128="H","HOME WIN",N2128="D","DRAW",N2128="A","AWAY WIN")</f>
        <v>HOME WIN</v>
      </c>
    </row>
    <row r="2129" spans="1:22" x14ac:dyDescent="0.45">
      <c r="A2129" t="s">
        <v>20</v>
      </c>
      <c r="B2129" s="2">
        <v>42574</v>
      </c>
      <c r="C2129" s="1">
        <v>0.60416666666666663</v>
      </c>
      <c r="D2129" t="s">
        <v>30</v>
      </c>
      <c r="E2129" t="s">
        <v>24</v>
      </c>
      <c r="F2129">
        <v>1553.57</v>
      </c>
      <c r="G2129">
        <v>1314.29</v>
      </c>
      <c r="H2129">
        <v>7</v>
      </c>
      <c r="I2129">
        <v>11</v>
      </c>
      <c r="J2129">
        <v>7</v>
      </c>
      <c r="K2129">
        <v>8</v>
      </c>
      <c r="L2129">
        <v>6</v>
      </c>
      <c r="M2129">
        <v>0</v>
      </c>
      <c r="N2129" t="s">
        <v>23</v>
      </c>
      <c r="O2129">
        <v>1.44</v>
      </c>
      <c r="P2129">
        <v>4.59</v>
      </c>
      <c r="Q2129">
        <v>6.51</v>
      </c>
      <c r="R2129">
        <v>1.52</v>
      </c>
      <c r="S2129">
        <v>4.96</v>
      </c>
      <c r="T2129">
        <v>7.49</v>
      </c>
      <c r="U2129" t="str">
        <f t="shared" si="33"/>
        <v>HOME STRONGER</v>
      </c>
      <c r="V2129" t="str" cm="1">
        <f t="array" ref="V2129">_xlfn.IFS(N2129="H","HOME WIN",N2129="D","DRAW",N2129="A","AWAY WIN")</f>
        <v>HOME WIN</v>
      </c>
    </row>
    <row r="2130" spans="1:22" x14ac:dyDescent="0.45">
      <c r="A2130" t="s">
        <v>61</v>
      </c>
      <c r="B2130" s="2">
        <v>42574</v>
      </c>
      <c r="C2130" s="1">
        <v>0.70833333333333337</v>
      </c>
      <c r="D2130" t="s">
        <v>80</v>
      </c>
      <c r="E2130" t="s">
        <v>63</v>
      </c>
      <c r="F2130">
        <v>1319.59</v>
      </c>
      <c r="G2130">
        <v>1285.6099999999999</v>
      </c>
      <c r="H2130">
        <v>1</v>
      </c>
      <c r="I2130">
        <v>7</v>
      </c>
      <c r="J2130">
        <v>6</v>
      </c>
      <c r="K2130">
        <v>6</v>
      </c>
      <c r="L2130">
        <v>4</v>
      </c>
      <c r="M2130">
        <v>1</v>
      </c>
      <c r="N2130" t="s">
        <v>23</v>
      </c>
      <c r="O2130">
        <v>1.76</v>
      </c>
      <c r="P2130">
        <v>3.59</v>
      </c>
      <c r="Q2130">
        <v>4.53</v>
      </c>
      <c r="R2130">
        <v>1.95</v>
      </c>
      <c r="S2130">
        <v>3.83</v>
      </c>
      <c r="T2130">
        <v>5.05</v>
      </c>
      <c r="U2130" t="str">
        <f t="shared" si="33"/>
        <v>HOME STRONGER</v>
      </c>
      <c r="V2130" t="str" cm="1">
        <f t="array" ref="V2130">_xlfn.IFS(N2130="H","HOME WIN",N2130="D","DRAW",N2130="A","AWAY WIN")</f>
        <v>HOME WIN</v>
      </c>
    </row>
    <row r="2131" spans="1:22" x14ac:dyDescent="0.45">
      <c r="A2131" t="s">
        <v>35</v>
      </c>
      <c r="B2131" s="2">
        <v>42574</v>
      </c>
      <c r="C2131" s="1">
        <v>0.72916666666666663</v>
      </c>
      <c r="D2131" t="s">
        <v>37</v>
      </c>
      <c r="E2131" t="s">
        <v>39</v>
      </c>
      <c r="F2131">
        <v>1485.35</v>
      </c>
      <c r="G2131">
        <v>1657.98</v>
      </c>
      <c r="H2131">
        <v>5</v>
      </c>
      <c r="I2131">
        <v>5</v>
      </c>
      <c r="J2131">
        <v>4</v>
      </c>
      <c r="K2131">
        <v>10</v>
      </c>
      <c r="L2131">
        <v>3</v>
      </c>
      <c r="M2131">
        <v>1</v>
      </c>
      <c r="N2131" t="s">
        <v>23</v>
      </c>
      <c r="O2131">
        <v>3.72</v>
      </c>
      <c r="P2131">
        <v>3.52</v>
      </c>
      <c r="Q2131">
        <v>1.94</v>
      </c>
      <c r="R2131">
        <v>4.0599999999999996</v>
      </c>
      <c r="S2131">
        <v>3.82</v>
      </c>
      <c r="T2131">
        <v>2.0299999999999998</v>
      </c>
      <c r="U2131" t="str">
        <f t="shared" si="33"/>
        <v>AWAY STRONGER</v>
      </c>
      <c r="V2131" t="str" cm="1">
        <f t="array" ref="V2131">_xlfn.IFS(N2131="H","HOME WIN",N2131="D","DRAW",N2131="A","AWAY WIN")</f>
        <v>HOME WIN</v>
      </c>
    </row>
    <row r="2132" spans="1:22" x14ac:dyDescent="0.45">
      <c r="A2132" t="s">
        <v>31</v>
      </c>
      <c r="B2132" s="2">
        <v>42575</v>
      </c>
      <c r="C2132" s="1">
        <v>0.54166666666666663</v>
      </c>
      <c r="D2132" t="s">
        <v>107</v>
      </c>
      <c r="E2132" t="s">
        <v>44</v>
      </c>
      <c r="F2132">
        <v>1280.54</v>
      </c>
      <c r="G2132">
        <v>1385.66</v>
      </c>
      <c r="H2132">
        <v>3</v>
      </c>
      <c r="I2132">
        <v>9</v>
      </c>
      <c r="J2132">
        <v>2</v>
      </c>
      <c r="K2132">
        <v>5</v>
      </c>
      <c r="L2132">
        <v>2</v>
      </c>
      <c r="M2132">
        <v>2</v>
      </c>
      <c r="N2132" t="s">
        <v>28</v>
      </c>
      <c r="O2132">
        <v>3.01</v>
      </c>
      <c r="P2132">
        <v>3.4</v>
      </c>
      <c r="Q2132">
        <v>2.2799999999999998</v>
      </c>
      <c r="R2132">
        <v>3.4</v>
      </c>
      <c r="S2132">
        <v>3.58</v>
      </c>
      <c r="T2132">
        <v>2.42</v>
      </c>
      <c r="U2132" t="str">
        <f t="shared" si="33"/>
        <v>AWAY STRONGER</v>
      </c>
      <c r="V2132" t="str" cm="1">
        <f t="array" ref="V2132">_xlfn.IFS(N2132="H","HOME WIN",N2132="D","DRAW",N2132="A","AWAY WIN")</f>
        <v>DRAW</v>
      </c>
    </row>
    <row r="2133" spans="1:22" x14ac:dyDescent="0.45">
      <c r="A2133" t="s">
        <v>41</v>
      </c>
      <c r="B2133" s="2">
        <v>42575</v>
      </c>
      <c r="C2133" s="1">
        <v>0.58333333333333337</v>
      </c>
      <c r="D2133" t="s">
        <v>105</v>
      </c>
      <c r="E2133" t="s">
        <v>53</v>
      </c>
      <c r="F2133">
        <v>1294.54</v>
      </c>
      <c r="G2133">
        <v>1478.4</v>
      </c>
      <c r="H2133">
        <v>4</v>
      </c>
      <c r="I2133">
        <v>7</v>
      </c>
      <c r="J2133">
        <v>4</v>
      </c>
      <c r="K2133">
        <v>8</v>
      </c>
      <c r="L2133">
        <v>0</v>
      </c>
      <c r="M2133">
        <v>3</v>
      </c>
      <c r="N2133" t="s">
        <v>34</v>
      </c>
      <c r="O2133">
        <v>2.62</v>
      </c>
      <c r="P2133">
        <v>3.36</v>
      </c>
      <c r="Q2133">
        <v>2.59</v>
      </c>
      <c r="R2133">
        <v>2.8</v>
      </c>
      <c r="S2133">
        <v>3.6</v>
      </c>
      <c r="T2133">
        <v>2.72</v>
      </c>
      <c r="U2133" t="str">
        <f t="shared" si="33"/>
        <v>AWAY STRONGER</v>
      </c>
      <c r="V2133" t="str" cm="1">
        <f t="array" ref="V2133">_xlfn.IFS(N2133="H","HOME WIN",N2133="D","DRAW",N2133="A","AWAY WIN")</f>
        <v>AWAY WIN</v>
      </c>
    </row>
    <row r="2134" spans="1:22" x14ac:dyDescent="0.45">
      <c r="A2134" t="s">
        <v>20</v>
      </c>
      <c r="B2134" s="2">
        <v>42575</v>
      </c>
      <c r="C2134" s="1">
        <v>0.60416666666666663</v>
      </c>
      <c r="D2134" t="s">
        <v>88</v>
      </c>
      <c r="E2134" t="s">
        <v>40</v>
      </c>
      <c r="F2134">
        <v>1149.19</v>
      </c>
      <c r="G2134">
        <v>1295.25</v>
      </c>
      <c r="H2134">
        <v>1</v>
      </c>
      <c r="I2134">
        <v>1</v>
      </c>
      <c r="J2134">
        <v>7</v>
      </c>
      <c r="K2134">
        <v>8</v>
      </c>
      <c r="L2134">
        <v>2</v>
      </c>
      <c r="M2134">
        <v>4</v>
      </c>
      <c r="N2134" t="s">
        <v>34</v>
      </c>
      <c r="O2134">
        <v>2.96</v>
      </c>
      <c r="P2134">
        <v>3.41</v>
      </c>
      <c r="Q2134">
        <v>2.31</v>
      </c>
      <c r="R2134">
        <v>3.15</v>
      </c>
      <c r="S2134">
        <v>3.6</v>
      </c>
      <c r="T2134">
        <v>2.42</v>
      </c>
      <c r="U2134" t="str">
        <f t="shared" si="33"/>
        <v>AWAY STRONGER</v>
      </c>
      <c r="V2134" t="str" cm="1">
        <f t="array" ref="V2134">_xlfn.IFS(N2134="H","HOME WIN",N2134="D","DRAW",N2134="A","AWAY WIN")</f>
        <v>AWAY WIN</v>
      </c>
    </row>
    <row r="2135" spans="1:22" x14ac:dyDescent="0.45">
      <c r="A2135" t="s">
        <v>31</v>
      </c>
      <c r="B2135" s="2">
        <v>42575</v>
      </c>
      <c r="C2135" s="1">
        <v>0.625</v>
      </c>
      <c r="D2135" t="s">
        <v>32</v>
      </c>
      <c r="E2135" t="s">
        <v>57</v>
      </c>
      <c r="F2135">
        <v>1280.54</v>
      </c>
      <c r="G2135">
        <v>1456.67</v>
      </c>
      <c r="H2135">
        <v>2</v>
      </c>
      <c r="I2135">
        <v>6</v>
      </c>
      <c r="J2135">
        <v>7</v>
      </c>
      <c r="K2135">
        <v>7</v>
      </c>
      <c r="L2135">
        <v>0</v>
      </c>
      <c r="M2135">
        <v>2</v>
      </c>
      <c r="N2135" t="s">
        <v>34</v>
      </c>
      <c r="O2135">
        <v>3.49</v>
      </c>
      <c r="P2135">
        <v>3.48</v>
      </c>
      <c r="Q2135">
        <v>2.04</v>
      </c>
      <c r="R2135">
        <v>3.91</v>
      </c>
      <c r="S2135">
        <v>3.7</v>
      </c>
      <c r="T2135">
        <v>2.13</v>
      </c>
      <c r="U2135" t="str">
        <f t="shared" si="33"/>
        <v>AWAY STRONGER</v>
      </c>
      <c r="V2135" t="str" cm="1">
        <f t="array" ref="V2135">_xlfn.IFS(N2135="H","HOME WIN",N2135="D","DRAW",N2135="A","AWAY WIN")</f>
        <v>AWAY WIN</v>
      </c>
    </row>
    <row r="2136" spans="1:22" x14ac:dyDescent="0.45">
      <c r="A2136" t="s">
        <v>20</v>
      </c>
      <c r="B2136" s="2">
        <v>42575</v>
      </c>
      <c r="C2136" s="1">
        <v>0.70833333333333337</v>
      </c>
      <c r="D2136" t="s">
        <v>49</v>
      </c>
      <c r="E2136" t="s">
        <v>22</v>
      </c>
      <c r="F2136">
        <v>1273.6300000000001</v>
      </c>
      <c r="G2136">
        <v>1265.83</v>
      </c>
      <c r="H2136">
        <v>3</v>
      </c>
      <c r="I2136">
        <v>6</v>
      </c>
      <c r="J2136">
        <v>4</v>
      </c>
      <c r="K2136">
        <v>7</v>
      </c>
      <c r="L2136">
        <v>2</v>
      </c>
      <c r="M2136">
        <v>2</v>
      </c>
      <c r="N2136" t="s">
        <v>28</v>
      </c>
      <c r="O2136">
        <v>2.02</v>
      </c>
      <c r="P2136">
        <v>3.45</v>
      </c>
      <c r="Q2136">
        <v>3.58</v>
      </c>
      <c r="R2136">
        <v>2.16</v>
      </c>
      <c r="S2136">
        <v>3.68</v>
      </c>
      <c r="T2136">
        <v>3.97</v>
      </c>
      <c r="U2136" t="str">
        <f t="shared" si="33"/>
        <v>HOME STRONGER</v>
      </c>
      <c r="V2136" t="str" cm="1">
        <f t="array" ref="V2136">_xlfn.IFS(N2136="H","HOME WIN",N2136="D","DRAW",N2136="A","AWAY WIN")</f>
        <v>DRAW</v>
      </c>
    </row>
    <row r="2137" spans="1:22" x14ac:dyDescent="0.45">
      <c r="A2137" t="s">
        <v>31</v>
      </c>
      <c r="B2137" s="2">
        <v>42575</v>
      </c>
      <c r="C2137" s="1">
        <v>0.70833333333333337</v>
      </c>
      <c r="D2137" t="s">
        <v>56</v>
      </c>
      <c r="E2137" t="s">
        <v>55</v>
      </c>
      <c r="F2137">
        <v>1343.82</v>
      </c>
      <c r="G2137">
        <v>1525.64</v>
      </c>
      <c r="H2137">
        <v>6</v>
      </c>
      <c r="I2137">
        <v>9</v>
      </c>
      <c r="J2137">
        <v>2</v>
      </c>
      <c r="K2137">
        <v>8</v>
      </c>
      <c r="L2137">
        <v>0</v>
      </c>
      <c r="M2137">
        <v>4</v>
      </c>
      <c r="N2137" t="s">
        <v>34</v>
      </c>
      <c r="O2137">
        <v>2.57</v>
      </c>
      <c r="P2137">
        <v>3.37</v>
      </c>
      <c r="Q2137">
        <v>2.65</v>
      </c>
      <c r="R2137">
        <v>2.85</v>
      </c>
      <c r="S2137">
        <v>3.53</v>
      </c>
      <c r="T2137">
        <v>2.85</v>
      </c>
      <c r="U2137" t="str">
        <f t="shared" si="33"/>
        <v>AWAY STRONGER</v>
      </c>
      <c r="V2137" t="str" cm="1">
        <f t="array" ref="V2137">_xlfn.IFS(N2137="H","HOME WIN",N2137="D","DRAW",N2137="A","AWAY WIN")</f>
        <v>AWAY WIN</v>
      </c>
    </row>
    <row r="2138" spans="1:22" x14ac:dyDescent="0.45">
      <c r="A2138" t="s">
        <v>35</v>
      </c>
      <c r="B2138" s="2">
        <v>42575</v>
      </c>
      <c r="C2138" s="1">
        <v>0.75</v>
      </c>
      <c r="D2138" t="s">
        <v>46</v>
      </c>
      <c r="E2138" t="s">
        <v>47</v>
      </c>
      <c r="F2138">
        <v>1352.66</v>
      </c>
      <c r="G2138">
        <v>1457.32</v>
      </c>
      <c r="H2138">
        <v>4</v>
      </c>
      <c r="I2138">
        <v>7</v>
      </c>
      <c r="J2138">
        <v>0</v>
      </c>
      <c r="K2138">
        <v>0</v>
      </c>
      <c r="L2138">
        <v>0</v>
      </c>
      <c r="M2138">
        <v>1</v>
      </c>
      <c r="N2138" t="s">
        <v>34</v>
      </c>
      <c r="O2138">
        <v>2.59</v>
      </c>
      <c r="P2138">
        <v>3.25</v>
      </c>
      <c r="Q2138">
        <v>2.68</v>
      </c>
      <c r="R2138">
        <v>2.84</v>
      </c>
      <c r="S2138">
        <v>3.5</v>
      </c>
      <c r="T2138">
        <v>2.96</v>
      </c>
      <c r="U2138" t="str">
        <f t="shared" si="33"/>
        <v>AWAY STRONGER</v>
      </c>
      <c r="V2138" t="str" cm="1">
        <f t="array" ref="V2138">_xlfn.IFS(N2138="H","HOME WIN",N2138="D","DRAW",N2138="A","AWAY WIN")</f>
        <v>AWAY WIN</v>
      </c>
    </row>
    <row r="2139" spans="1:22" x14ac:dyDescent="0.45">
      <c r="A2139" t="s">
        <v>20</v>
      </c>
      <c r="B2139" s="2">
        <v>42575</v>
      </c>
      <c r="C2139" s="1">
        <v>0.79166666666666663</v>
      </c>
      <c r="D2139" t="s">
        <v>29</v>
      </c>
      <c r="E2139" t="s">
        <v>58</v>
      </c>
      <c r="F2139">
        <v>1326.77</v>
      </c>
      <c r="G2139">
        <v>1437.16</v>
      </c>
      <c r="H2139">
        <v>3</v>
      </c>
      <c r="I2139">
        <v>4</v>
      </c>
      <c r="J2139">
        <v>6</v>
      </c>
      <c r="K2139">
        <v>7</v>
      </c>
      <c r="L2139">
        <v>2</v>
      </c>
      <c r="M2139">
        <v>0</v>
      </c>
      <c r="N2139" t="s">
        <v>23</v>
      </c>
      <c r="O2139">
        <v>3.69</v>
      </c>
      <c r="P2139">
        <v>3.63</v>
      </c>
      <c r="Q2139">
        <v>1.93</v>
      </c>
      <c r="R2139">
        <v>4.05</v>
      </c>
      <c r="S2139">
        <v>3.97</v>
      </c>
      <c r="T2139">
        <v>2.06</v>
      </c>
      <c r="U2139" t="str">
        <f t="shared" si="33"/>
        <v>AWAY STRONGER</v>
      </c>
      <c r="V2139" t="str" cm="1">
        <f t="array" ref="V2139">_xlfn.IFS(N2139="H","HOME WIN",N2139="D","DRAW",N2139="A","AWAY WIN")</f>
        <v>HOME WIN</v>
      </c>
    </row>
    <row r="2140" spans="1:22" x14ac:dyDescent="0.45">
      <c r="A2140" t="s">
        <v>41</v>
      </c>
      <c r="B2140" s="2">
        <v>42576</v>
      </c>
      <c r="C2140" s="1">
        <v>0.75</v>
      </c>
      <c r="D2140" t="s">
        <v>70</v>
      </c>
      <c r="E2140" t="s">
        <v>71</v>
      </c>
      <c r="F2140">
        <v>1387.43</v>
      </c>
      <c r="G2140">
        <v>1307.5999999999999</v>
      </c>
      <c r="H2140">
        <v>6</v>
      </c>
      <c r="I2140">
        <v>9</v>
      </c>
      <c r="J2140">
        <v>0</v>
      </c>
      <c r="K2140">
        <v>1</v>
      </c>
      <c r="L2140">
        <v>1</v>
      </c>
      <c r="M2140">
        <v>3</v>
      </c>
      <c r="N2140" t="s">
        <v>34</v>
      </c>
      <c r="O2140">
        <v>1.59</v>
      </c>
      <c r="P2140">
        <v>4.04</v>
      </c>
      <c r="Q2140">
        <v>5.27</v>
      </c>
      <c r="R2140">
        <v>1.67</v>
      </c>
      <c r="S2140">
        <v>4.5</v>
      </c>
      <c r="T2140">
        <v>5.95</v>
      </c>
      <c r="U2140" t="str">
        <f t="shared" si="33"/>
        <v>HOME STRONGER</v>
      </c>
      <c r="V2140" t="str" cm="1">
        <f t="array" ref="V2140">_xlfn.IFS(N2140="H","HOME WIN",N2140="D","DRAW",N2140="A","AWAY WIN")</f>
        <v>AWAY WIN</v>
      </c>
    </row>
    <row r="2141" spans="1:22" x14ac:dyDescent="0.45">
      <c r="A2141" t="s">
        <v>31</v>
      </c>
      <c r="B2141" s="2">
        <v>42580</v>
      </c>
      <c r="C2141" s="1">
        <v>0.70833333333333337</v>
      </c>
      <c r="D2141" t="s">
        <v>95</v>
      </c>
      <c r="E2141" t="s">
        <v>45</v>
      </c>
      <c r="F2141">
        <v>1342.07</v>
      </c>
      <c r="G2141">
        <v>1322.05</v>
      </c>
      <c r="H2141">
        <v>0</v>
      </c>
      <c r="I2141">
        <v>4</v>
      </c>
      <c r="J2141">
        <v>0</v>
      </c>
      <c r="K2141">
        <v>3</v>
      </c>
      <c r="L2141">
        <v>2</v>
      </c>
      <c r="M2141">
        <v>1</v>
      </c>
      <c r="N2141" t="s">
        <v>23</v>
      </c>
      <c r="O2141">
        <v>2.04</v>
      </c>
      <c r="P2141">
        <v>3.3</v>
      </c>
      <c r="Q2141">
        <v>3.69</v>
      </c>
      <c r="R2141">
        <v>2.1800000000000002</v>
      </c>
      <c r="S2141">
        <v>3.52</v>
      </c>
      <c r="T2141">
        <v>4.0999999999999996</v>
      </c>
      <c r="U2141" t="str">
        <f t="shared" si="33"/>
        <v>HOME STRONGER</v>
      </c>
      <c r="V2141" t="str" cm="1">
        <f t="array" ref="V2141">_xlfn.IFS(N2141="H","HOME WIN",N2141="D","DRAW",N2141="A","AWAY WIN")</f>
        <v>HOME WIN</v>
      </c>
    </row>
    <row r="2142" spans="1:22" x14ac:dyDescent="0.45">
      <c r="A2142" t="s">
        <v>41</v>
      </c>
      <c r="B2142" s="2">
        <v>42581</v>
      </c>
      <c r="C2142" s="1">
        <v>0.625</v>
      </c>
      <c r="D2142" t="s">
        <v>43</v>
      </c>
      <c r="E2142" t="s">
        <v>105</v>
      </c>
      <c r="F2142">
        <v>1236.8499999999999</v>
      </c>
      <c r="G2142">
        <v>1294.54</v>
      </c>
      <c r="H2142">
        <v>3</v>
      </c>
      <c r="I2142">
        <v>9</v>
      </c>
      <c r="J2142">
        <v>4</v>
      </c>
      <c r="K2142">
        <v>4</v>
      </c>
      <c r="L2142">
        <v>0</v>
      </c>
      <c r="M2142">
        <v>2</v>
      </c>
      <c r="N2142" t="s">
        <v>34</v>
      </c>
      <c r="O2142">
        <v>3.39</v>
      </c>
      <c r="P2142">
        <v>3.55</v>
      </c>
      <c r="Q2142">
        <v>2.06</v>
      </c>
      <c r="R2142">
        <v>3.75</v>
      </c>
      <c r="S2142">
        <v>3.82</v>
      </c>
      <c r="T2142">
        <v>2.2000000000000002</v>
      </c>
      <c r="U2142" t="str">
        <f t="shared" si="33"/>
        <v>AWAY STRONGER</v>
      </c>
      <c r="V2142" t="str" cm="1">
        <f t="array" ref="V2142">_xlfn.IFS(N2142="H","HOME WIN",N2142="D","DRAW",N2142="A","AWAY WIN")</f>
        <v>AWAY WIN</v>
      </c>
    </row>
    <row r="2143" spans="1:22" x14ac:dyDescent="0.45">
      <c r="A2143" t="s">
        <v>35</v>
      </c>
      <c r="B2143" s="2">
        <v>42581</v>
      </c>
      <c r="C2143" s="1">
        <v>0.72916666666666663</v>
      </c>
      <c r="D2143" t="s">
        <v>36</v>
      </c>
      <c r="E2143" t="s">
        <v>37</v>
      </c>
      <c r="F2143">
        <v>1429.69</v>
      </c>
      <c r="G2143">
        <v>1485.35</v>
      </c>
      <c r="H2143">
        <v>3</v>
      </c>
      <c r="I2143">
        <v>5</v>
      </c>
      <c r="J2143">
        <v>7</v>
      </c>
      <c r="K2143">
        <v>8</v>
      </c>
      <c r="L2143">
        <v>1</v>
      </c>
      <c r="M2143">
        <v>0</v>
      </c>
      <c r="N2143" t="s">
        <v>23</v>
      </c>
      <c r="O2143">
        <v>3.39</v>
      </c>
      <c r="P2143">
        <v>3.33</v>
      </c>
      <c r="Q2143">
        <v>2.11</v>
      </c>
      <c r="R2143">
        <v>3.65</v>
      </c>
      <c r="S2143">
        <v>3.57</v>
      </c>
      <c r="T2143">
        <v>2.2000000000000002</v>
      </c>
      <c r="U2143" t="str">
        <f t="shared" si="33"/>
        <v>AWAY STRONGER</v>
      </c>
      <c r="V2143" t="str" cm="1">
        <f t="array" ref="V2143">_xlfn.IFS(N2143="H","HOME WIN",N2143="D","DRAW",N2143="A","AWAY WIN")</f>
        <v>HOME WIN</v>
      </c>
    </row>
    <row r="2144" spans="1:22" x14ac:dyDescent="0.45">
      <c r="A2144" t="s">
        <v>31</v>
      </c>
      <c r="B2144" s="2">
        <v>42582</v>
      </c>
      <c r="C2144" s="1">
        <v>0.54166666666666663</v>
      </c>
      <c r="D2144" t="s">
        <v>55</v>
      </c>
      <c r="E2144" t="s">
        <v>32</v>
      </c>
      <c r="F2144">
        <v>1525.64</v>
      </c>
      <c r="G2144">
        <v>1280.54</v>
      </c>
      <c r="H2144">
        <v>5</v>
      </c>
      <c r="I2144">
        <v>8</v>
      </c>
      <c r="J2144">
        <v>2</v>
      </c>
      <c r="K2144">
        <v>3</v>
      </c>
      <c r="L2144">
        <v>3</v>
      </c>
      <c r="M2144">
        <v>0</v>
      </c>
      <c r="N2144" t="s">
        <v>23</v>
      </c>
      <c r="O2144">
        <v>1.45</v>
      </c>
      <c r="P2144">
        <v>4.32</v>
      </c>
      <c r="Q2144">
        <v>7.08</v>
      </c>
      <c r="R2144">
        <v>1.48</v>
      </c>
      <c r="S2144">
        <v>4.5999999999999996</v>
      </c>
      <c r="T2144">
        <v>8.4</v>
      </c>
      <c r="U2144" t="str">
        <f t="shared" si="33"/>
        <v>HOME STRONGER</v>
      </c>
      <c r="V2144" t="str" cm="1">
        <f t="array" ref="V2144">_xlfn.IFS(N2144="H","HOME WIN",N2144="D","DRAW",N2144="A","AWAY WIN")</f>
        <v>HOME WIN</v>
      </c>
    </row>
    <row r="2145" spans="1:22" x14ac:dyDescent="0.45">
      <c r="A2145" t="s">
        <v>20</v>
      </c>
      <c r="B2145" s="2">
        <v>42582</v>
      </c>
      <c r="C2145" s="1">
        <v>0.60416666666666663</v>
      </c>
      <c r="D2145" t="s">
        <v>48</v>
      </c>
      <c r="E2145" t="s">
        <v>29</v>
      </c>
      <c r="F2145">
        <v>1270.8499999999999</v>
      </c>
      <c r="G2145">
        <v>1326.77</v>
      </c>
      <c r="H2145">
        <v>4</v>
      </c>
      <c r="I2145">
        <v>8</v>
      </c>
      <c r="J2145">
        <v>3</v>
      </c>
      <c r="K2145">
        <v>6</v>
      </c>
      <c r="L2145">
        <v>2</v>
      </c>
      <c r="M2145">
        <v>0</v>
      </c>
      <c r="N2145" t="s">
        <v>23</v>
      </c>
      <c r="O2145">
        <v>2.4900000000000002</v>
      </c>
      <c r="P2145">
        <v>3.44</v>
      </c>
      <c r="Q2145">
        <v>2.7</v>
      </c>
      <c r="R2145">
        <v>2.6</v>
      </c>
      <c r="S2145">
        <v>3.77</v>
      </c>
      <c r="T2145">
        <v>2.88</v>
      </c>
      <c r="U2145" t="str">
        <f t="shared" si="33"/>
        <v>AWAY STRONGER</v>
      </c>
      <c r="V2145" t="str" cm="1">
        <f t="array" ref="V2145">_xlfn.IFS(N2145="H","HOME WIN",N2145="D","DRAW",N2145="A","AWAY WIN")</f>
        <v>HOME WIN</v>
      </c>
    </row>
    <row r="2146" spans="1:22" x14ac:dyDescent="0.45">
      <c r="A2146" t="s">
        <v>31</v>
      </c>
      <c r="B2146" s="2">
        <v>42582</v>
      </c>
      <c r="C2146" s="1">
        <v>0.625</v>
      </c>
      <c r="D2146" t="s">
        <v>57</v>
      </c>
      <c r="E2146" t="s">
        <v>78</v>
      </c>
      <c r="F2146">
        <v>1456.67</v>
      </c>
      <c r="G2146">
        <v>1280.54</v>
      </c>
      <c r="H2146">
        <v>7</v>
      </c>
      <c r="I2146">
        <v>10</v>
      </c>
      <c r="J2146">
        <v>2</v>
      </c>
      <c r="K2146">
        <v>2</v>
      </c>
      <c r="L2146">
        <v>2</v>
      </c>
      <c r="M2146">
        <v>2</v>
      </c>
      <c r="N2146" t="s">
        <v>28</v>
      </c>
      <c r="O2146">
        <v>1.52</v>
      </c>
      <c r="P2146">
        <v>4.08</v>
      </c>
      <c r="Q2146">
        <v>6.21</v>
      </c>
      <c r="R2146">
        <v>1.61</v>
      </c>
      <c r="S2146">
        <v>4.46</v>
      </c>
      <c r="T2146">
        <v>7.73</v>
      </c>
      <c r="U2146" t="str">
        <f t="shared" si="33"/>
        <v>HOME STRONGER</v>
      </c>
      <c r="V2146" t="str" cm="1">
        <f t="array" ref="V2146">_xlfn.IFS(N2146="H","HOME WIN",N2146="D","DRAW",N2146="A","AWAY WIN")</f>
        <v>DRAW</v>
      </c>
    </row>
    <row r="2147" spans="1:22" x14ac:dyDescent="0.45">
      <c r="A2147" t="s">
        <v>65</v>
      </c>
      <c r="B2147" s="2">
        <v>42582</v>
      </c>
      <c r="C2147" s="1">
        <v>0.64583333333333337</v>
      </c>
      <c r="D2147" t="s">
        <v>79</v>
      </c>
      <c r="E2147" t="s">
        <v>66</v>
      </c>
      <c r="F2147">
        <v>1490.64</v>
      </c>
      <c r="G2147">
        <v>1552.42</v>
      </c>
      <c r="H2147">
        <v>9</v>
      </c>
      <c r="I2147">
        <v>10</v>
      </c>
      <c r="J2147">
        <v>3</v>
      </c>
      <c r="K2147">
        <v>7</v>
      </c>
      <c r="L2147">
        <v>0</v>
      </c>
      <c r="M2147">
        <v>0</v>
      </c>
      <c r="N2147" t="s">
        <v>28</v>
      </c>
      <c r="O2147">
        <v>2.4900000000000002</v>
      </c>
      <c r="P2147">
        <v>2.9</v>
      </c>
      <c r="Q2147">
        <v>2.95</v>
      </c>
      <c r="R2147">
        <v>2.84</v>
      </c>
      <c r="S2147">
        <v>3.02</v>
      </c>
      <c r="T2147">
        <v>3.25</v>
      </c>
      <c r="U2147" t="str">
        <f t="shared" si="33"/>
        <v>AWAY STRONGER</v>
      </c>
      <c r="V2147" t="str" cm="1">
        <f t="array" ref="V2147">_xlfn.IFS(N2147="H","HOME WIN",N2147="D","DRAW",N2147="A","AWAY WIN")</f>
        <v>DRAW</v>
      </c>
    </row>
    <row r="2148" spans="1:22" x14ac:dyDescent="0.45">
      <c r="A2148" t="s">
        <v>41</v>
      </c>
      <c r="B2148" s="2">
        <v>42582</v>
      </c>
      <c r="C2148" s="1">
        <v>0.6875</v>
      </c>
      <c r="D2148" t="s">
        <v>53</v>
      </c>
      <c r="E2148" t="s">
        <v>97</v>
      </c>
      <c r="F2148">
        <v>1478.4</v>
      </c>
      <c r="G2148">
        <v>1226.45</v>
      </c>
      <c r="H2148">
        <v>4</v>
      </c>
      <c r="I2148">
        <v>10</v>
      </c>
      <c r="J2148">
        <v>1</v>
      </c>
      <c r="K2148">
        <v>1</v>
      </c>
      <c r="L2148">
        <v>2</v>
      </c>
      <c r="M2148">
        <v>0</v>
      </c>
      <c r="N2148" t="s">
        <v>23</v>
      </c>
      <c r="O2148">
        <v>1.34</v>
      </c>
      <c r="P2148">
        <v>4.9800000000000004</v>
      </c>
      <c r="Q2148">
        <v>8.5299999999999994</v>
      </c>
      <c r="R2148">
        <v>1.38</v>
      </c>
      <c r="S2148">
        <v>6</v>
      </c>
      <c r="T2148">
        <v>10.31</v>
      </c>
      <c r="U2148" t="str">
        <f t="shared" si="33"/>
        <v>HOME STRONGER</v>
      </c>
      <c r="V2148" t="str" cm="1">
        <f t="array" ref="V2148">_xlfn.IFS(N2148="H","HOME WIN",N2148="D","DRAW",N2148="A","AWAY WIN")</f>
        <v>HOME WIN</v>
      </c>
    </row>
    <row r="2149" spans="1:22" x14ac:dyDescent="0.45">
      <c r="A2149" t="s">
        <v>74</v>
      </c>
      <c r="B2149" s="2">
        <v>42582</v>
      </c>
      <c r="C2149" s="1">
        <v>0.6875</v>
      </c>
      <c r="D2149" t="s">
        <v>106</v>
      </c>
      <c r="E2149" t="s">
        <v>89</v>
      </c>
      <c r="F2149">
        <v>1189.24</v>
      </c>
      <c r="G2149">
        <v>1202.8499999999999</v>
      </c>
      <c r="H2149">
        <v>1</v>
      </c>
      <c r="I2149">
        <v>5</v>
      </c>
      <c r="J2149">
        <v>4</v>
      </c>
      <c r="K2149">
        <v>8</v>
      </c>
      <c r="L2149">
        <v>1</v>
      </c>
      <c r="M2149">
        <v>1</v>
      </c>
      <c r="N2149" t="s">
        <v>28</v>
      </c>
      <c r="O2149">
        <v>2.78</v>
      </c>
      <c r="P2149">
        <v>3.03</v>
      </c>
      <c r="Q2149">
        <v>2.64</v>
      </c>
      <c r="R2149">
        <v>3.14</v>
      </c>
      <c r="S2149">
        <v>3.22</v>
      </c>
      <c r="T2149">
        <v>2.94</v>
      </c>
      <c r="U2149" t="str">
        <f t="shared" si="33"/>
        <v>AWAY STRONGER</v>
      </c>
      <c r="V2149" t="str" cm="1">
        <f t="array" ref="V2149">_xlfn.IFS(N2149="H","HOME WIN",N2149="D","DRAW",N2149="A","AWAY WIN")</f>
        <v>DRAW</v>
      </c>
    </row>
    <row r="2150" spans="1:22" x14ac:dyDescent="0.45">
      <c r="A2150" t="s">
        <v>20</v>
      </c>
      <c r="B2150" s="2">
        <v>42582</v>
      </c>
      <c r="C2150" s="1">
        <v>0.70833333333333337</v>
      </c>
      <c r="D2150" t="s">
        <v>24</v>
      </c>
      <c r="E2150" t="s">
        <v>26</v>
      </c>
      <c r="F2150">
        <v>1314.29</v>
      </c>
      <c r="G2150">
        <v>1274.68</v>
      </c>
      <c r="H2150">
        <v>6</v>
      </c>
      <c r="I2150">
        <v>7</v>
      </c>
      <c r="J2150">
        <v>2</v>
      </c>
      <c r="K2150">
        <v>3</v>
      </c>
      <c r="L2150">
        <v>0</v>
      </c>
      <c r="M2150">
        <v>1</v>
      </c>
      <c r="N2150" t="s">
        <v>34</v>
      </c>
      <c r="O2150">
        <v>2.1</v>
      </c>
      <c r="P2150">
        <v>3.43</v>
      </c>
      <c r="Q2150">
        <v>3.36</v>
      </c>
      <c r="R2150">
        <v>2.2000000000000002</v>
      </c>
      <c r="S2150">
        <v>3.7</v>
      </c>
      <c r="T2150">
        <v>3.77</v>
      </c>
      <c r="U2150" t="str">
        <f t="shared" si="33"/>
        <v>HOME STRONGER</v>
      </c>
      <c r="V2150" t="str" cm="1">
        <f t="array" ref="V2150">_xlfn.IFS(N2150="H","HOME WIN",N2150="D","DRAW",N2150="A","AWAY WIN")</f>
        <v>AWAY WIN</v>
      </c>
    </row>
    <row r="2151" spans="1:22" x14ac:dyDescent="0.45">
      <c r="A2151" t="s">
        <v>20</v>
      </c>
      <c r="B2151" s="2">
        <v>42582</v>
      </c>
      <c r="C2151" s="1">
        <v>0.79166666666666663</v>
      </c>
      <c r="D2151" t="s">
        <v>58</v>
      </c>
      <c r="E2151" t="s">
        <v>22</v>
      </c>
      <c r="F2151">
        <v>1437.16</v>
      </c>
      <c r="G2151">
        <v>1265.83</v>
      </c>
      <c r="H2151">
        <v>3</v>
      </c>
      <c r="I2151">
        <v>7</v>
      </c>
      <c r="J2151">
        <v>2</v>
      </c>
      <c r="K2151">
        <v>8</v>
      </c>
      <c r="L2151">
        <v>2</v>
      </c>
      <c r="M2151">
        <v>2</v>
      </c>
      <c r="N2151" t="s">
        <v>28</v>
      </c>
      <c r="O2151">
        <v>1.54</v>
      </c>
      <c r="P2151">
        <v>4.07</v>
      </c>
      <c r="Q2151">
        <v>5.93</v>
      </c>
      <c r="R2151">
        <v>1.59</v>
      </c>
      <c r="S2151">
        <v>4.4000000000000004</v>
      </c>
      <c r="T2151">
        <v>6.61</v>
      </c>
      <c r="U2151" t="str">
        <f t="shared" si="33"/>
        <v>HOME STRONGER</v>
      </c>
      <c r="V2151" t="str" cm="1">
        <f t="array" ref="V2151">_xlfn.IFS(N2151="H","HOME WIN",N2151="D","DRAW",N2151="A","AWAY WIN")</f>
        <v>DRAW</v>
      </c>
    </row>
    <row r="2152" spans="1:22" x14ac:dyDescent="0.45">
      <c r="A2152" t="s">
        <v>31</v>
      </c>
      <c r="B2152" s="2">
        <v>42586</v>
      </c>
      <c r="C2152" s="1">
        <v>0.70833333333333337</v>
      </c>
      <c r="D2152" t="s">
        <v>95</v>
      </c>
      <c r="E2152" t="s">
        <v>55</v>
      </c>
      <c r="F2152">
        <v>1328.66</v>
      </c>
      <c r="G2152">
        <v>1544.12</v>
      </c>
      <c r="H2152">
        <v>3</v>
      </c>
      <c r="I2152">
        <v>4</v>
      </c>
      <c r="J2152">
        <v>7</v>
      </c>
      <c r="K2152">
        <v>8</v>
      </c>
      <c r="L2152">
        <v>1</v>
      </c>
      <c r="M2152">
        <v>1</v>
      </c>
      <c r="N2152" t="s">
        <v>28</v>
      </c>
      <c r="O2152">
        <v>2.74</v>
      </c>
      <c r="P2152">
        <v>3.13</v>
      </c>
      <c r="Q2152">
        <v>2.61</v>
      </c>
      <c r="R2152">
        <v>2.98</v>
      </c>
      <c r="S2152">
        <v>3.28</v>
      </c>
      <c r="T2152">
        <v>2.77</v>
      </c>
      <c r="U2152" t="str">
        <f t="shared" si="33"/>
        <v>AWAY STRONGER</v>
      </c>
      <c r="V2152" t="str" cm="1">
        <f t="array" ref="V2152">_xlfn.IFS(N2152="H","HOME WIN",N2152="D","DRAW",N2152="A","AWAY WIN")</f>
        <v>DRAW</v>
      </c>
    </row>
    <row r="2153" spans="1:22" x14ac:dyDescent="0.45">
      <c r="A2153" t="s">
        <v>20</v>
      </c>
      <c r="B2153" s="2">
        <v>42586</v>
      </c>
      <c r="C2153" s="1">
        <v>0.75</v>
      </c>
      <c r="D2153" t="s">
        <v>26</v>
      </c>
      <c r="E2153" t="s">
        <v>24</v>
      </c>
      <c r="F2153">
        <v>1287.3399999999999</v>
      </c>
      <c r="G2153">
        <v>1311.98</v>
      </c>
      <c r="H2153">
        <v>5</v>
      </c>
      <c r="I2153">
        <v>5</v>
      </c>
      <c r="J2153">
        <v>3</v>
      </c>
      <c r="K2153">
        <v>7</v>
      </c>
      <c r="L2153">
        <v>1</v>
      </c>
      <c r="M2153">
        <v>0</v>
      </c>
      <c r="N2153" t="s">
        <v>23</v>
      </c>
      <c r="O2153">
        <v>2.19</v>
      </c>
      <c r="P2153">
        <v>3.28</v>
      </c>
      <c r="Q2153">
        <v>3.29</v>
      </c>
      <c r="R2153">
        <v>2.33</v>
      </c>
      <c r="S2153">
        <v>3.45</v>
      </c>
      <c r="T2153">
        <v>3.65</v>
      </c>
      <c r="U2153" t="str">
        <f t="shared" si="33"/>
        <v>AWAY STRONGER</v>
      </c>
      <c r="V2153" t="str" cm="1">
        <f t="array" ref="V2153">_xlfn.IFS(N2153="H","HOME WIN",N2153="D","DRAW",N2153="A","AWAY WIN")</f>
        <v>HOME WIN</v>
      </c>
    </row>
    <row r="2154" spans="1:22" x14ac:dyDescent="0.45">
      <c r="A2154" t="s">
        <v>31</v>
      </c>
      <c r="B2154" s="2">
        <v>42587</v>
      </c>
      <c r="C2154" s="1">
        <v>0.5</v>
      </c>
      <c r="D2154" t="s">
        <v>95</v>
      </c>
      <c r="E2154" t="s">
        <v>68</v>
      </c>
      <c r="F2154">
        <v>1328.66</v>
      </c>
      <c r="G2154">
        <v>1438.15</v>
      </c>
      <c r="H2154">
        <v>4</v>
      </c>
      <c r="I2154">
        <v>4</v>
      </c>
      <c r="J2154">
        <v>7</v>
      </c>
      <c r="K2154">
        <v>8</v>
      </c>
      <c r="L2154">
        <v>0</v>
      </c>
      <c r="M2154">
        <v>2</v>
      </c>
      <c r="N2154" t="s">
        <v>34</v>
      </c>
      <c r="O2154">
        <v>3.2</v>
      </c>
      <c r="P2154">
        <v>3.39</v>
      </c>
      <c r="Q2154">
        <v>2.1800000000000002</v>
      </c>
      <c r="R2154">
        <v>3.49</v>
      </c>
      <c r="S2154">
        <v>3.61</v>
      </c>
      <c r="T2154">
        <v>2.4</v>
      </c>
      <c r="U2154" t="str">
        <f t="shared" si="33"/>
        <v>AWAY STRONGER</v>
      </c>
      <c r="V2154" t="str" cm="1">
        <f t="array" ref="V2154">_xlfn.IFS(N2154="H","HOME WIN",N2154="D","DRAW",N2154="A","AWAY WIN")</f>
        <v>AWAY WIN</v>
      </c>
    </row>
    <row r="2155" spans="1:22" x14ac:dyDescent="0.45">
      <c r="A2155" t="s">
        <v>61</v>
      </c>
      <c r="B2155" s="2">
        <v>42587</v>
      </c>
      <c r="C2155" s="1">
        <v>0.70833333333333337</v>
      </c>
      <c r="D2155" t="s">
        <v>62</v>
      </c>
      <c r="E2155" t="s">
        <v>85</v>
      </c>
      <c r="F2155">
        <v>1517.13</v>
      </c>
      <c r="G2155">
        <v>1378.59</v>
      </c>
      <c r="H2155">
        <v>5</v>
      </c>
      <c r="I2155">
        <v>9</v>
      </c>
      <c r="J2155">
        <v>7</v>
      </c>
      <c r="K2155">
        <v>8</v>
      </c>
      <c r="L2155">
        <v>4</v>
      </c>
      <c r="M2155">
        <v>0</v>
      </c>
      <c r="N2155" t="s">
        <v>23</v>
      </c>
      <c r="O2155">
        <v>1.42</v>
      </c>
      <c r="P2155">
        <v>4.3099999999999996</v>
      </c>
      <c r="Q2155">
        <v>7.46</v>
      </c>
      <c r="R2155">
        <v>1.55</v>
      </c>
      <c r="S2155">
        <v>4.79</v>
      </c>
      <c r="T2155">
        <v>8.66</v>
      </c>
      <c r="U2155" t="str">
        <f t="shared" si="33"/>
        <v>HOME STRONGER</v>
      </c>
      <c r="V2155" t="str" cm="1">
        <f t="array" ref="V2155">_xlfn.IFS(N2155="H","HOME WIN",N2155="D","DRAW",N2155="A","AWAY WIN")</f>
        <v>HOME WIN</v>
      </c>
    </row>
    <row r="2156" spans="1:22" x14ac:dyDescent="0.45">
      <c r="A2156" t="s">
        <v>20</v>
      </c>
      <c r="B2156" s="2">
        <v>42587</v>
      </c>
      <c r="C2156" s="1">
        <v>0.70833333333333337</v>
      </c>
      <c r="D2156" t="s">
        <v>48</v>
      </c>
      <c r="E2156" t="s">
        <v>26</v>
      </c>
      <c r="F2156">
        <v>1273.47</v>
      </c>
      <c r="G2156">
        <v>1287.3399999999999</v>
      </c>
      <c r="H2156">
        <v>4</v>
      </c>
      <c r="I2156">
        <v>8</v>
      </c>
      <c r="J2156">
        <v>7</v>
      </c>
      <c r="K2156">
        <v>8</v>
      </c>
      <c r="L2156">
        <v>1</v>
      </c>
      <c r="M2156">
        <v>4</v>
      </c>
      <c r="N2156" t="s">
        <v>34</v>
      </c>
      <c r="O2156">
        <v>1.95</v>
      </c>
      <c r="P2156">
        <v>3.44</v>
      </c>
      <c r="Q2156">
        <v>3.8</v>
      </c>
      <c r="R2156">
        <v>2.0699999999999998</v>
      </c>
      <c r="S2156">
        <v>3.64</v>
      </c>
      <c r="T2156">
        <v>4.2</v>
      </c>
      <c r="U2156" t="str">
        <f t="shared" si="33"/>
        <v>AWAY STRONGER</v>
      </c>
      <c r="V2156" t="str" cm="1">
        <f t="array" ref="V2156">_xlfn.IFS(N2156="H","HOME WIN",N2156="D","DRAW",N2156="A","AWAY WIN")</f>
        <v>AWAY WIN</v>
      </c>
    </row>
    <row r="2157" spans="1:22" x14ac:dyDescent="0.45">
      <c r="A2157" t="s">
        <v>20</v>
      </c>
      <c r="B2157" s="2">
        <v>42587</v>
      </c>
      <c r="C2157" s="1">
        <v>0.70833333333333337</v>
      </c>
      <c r="D2157" t="s">
        <v>30</v>
      </c>
      <c r="E2157" t="s">
        <v>22</v>
      </c>
      <c r="F2157">
        <v>1557.13</v>
      </c>
      <c r="G2157">
        <v>1273.42</v>
      </c>
      <c r="H2157">
        <v>7</v>
      </c>
      <c r="I2157">
        <v>13</v>
      </c>
      <c r="J2157">
        <v>3</v>
      </c>
      <c r="K2157">
        <v>6</v>
      </c>
      <c r="L2157">
        <v>3</v>
      </c>
      <c r="M2157">
        <v>1</v>
      </c>
      <c r="N2157" t="s">
        <v>23</v>
      </c>
      <c r="O2157">
        <v>1.23</v>
      </c>
      <c r="P2157">
        <v>6.16</v>
      </c>
      <c r="Q2157">
        <v>11.48</v>
      </c>
      <c r="R2157">
        <v>1.25</v>
      </c>
      <c r="S2157">
        <v>6.9</v>
      </c>
      <c r="T2157">
        <v>13.95</v>
      </c>
      <c r="U2157" t="str">
        <f t="shared" si="33"/>
        <v>HOME STRONGER</v>
      </c>
      <c r="V2157" t="str" cm="1">
        <f t="array" ref="V2157">_xlfn.IFS(N2157="H","HOME WIN",N2157="D","DRAW",N2157="A","AWAY WIN")</f>
        <v>HOME WIN</v>
      </c>
    </row>
    <row r="2158" spans="1:22" x14ac:dyDescent="0.45">
      <c r="A2158" t="s">
        <v>31</v>
      </c>
      <c r="B2158" s="2">
        <v>42587</v>
      </c>
      <c r="C2158" s="1">
        <v>0.70833333333333337</v>
      </c>
      <c r="D2158" t="s">
        <v>55</v>
      </c>
      <c r="E2158" t="s">
        <v>33</v>
      </c>
      <c r="F2158">
        <v>1544.12</v>
      </c>
      <c r="G2158">
        <v>1353.59</v>
      </c>
      <c r="H2158">
        <v>7</v>
      </c>
      <c r="I2158">
        <v>9</v>
      </c>
      <c r="J2158">
        <v>6</v>
      </c>
      <c r="K2158">
        <v>7</v>
      </c>
      <c r="L2158">
        <v>1</v>
      </c>
      <c r="M2158">
        <v>1</v>
      </c>
      <c r="N2158" t="s">
        <v>28</v>
      </c>
      <c r="O2158">
        <v>1.5</v>
      </c>
      <c r="P2158">
        <v>4.21</v>
      </c>
      <c r="Q2158">
        <v>6.25</v>
      </c>
      <c r="R2158">
        <v>1.55</v>
      </c>
      <c r="S2158">
        <v>4.75</v>
      </c>
      <c r="T2158">
        <v>7.2</v>
      </c>
      <c r="U2158" t="str">
        <f t="shared" si="33"/>
        <v>HOME STRONGER</v>
      </c>
      <c r="V2158" t="str" cm="1">
        <f t="array" ref="V2158">_xlfn.IFS(N2158="H","HOME WIN",N2158="D","DRAW",N2158="A","AWAY WIN")</f>
        <v>DRAW</v>
      </c>
    </row>
    <row r="2159" spans="1:22" x14ac:dyDescent="0.45">
      <c r="A2159" t="s">
        <v>20</v>
      </c>
      <c r="B2159" s="2">
        <v>42587</v>
      </c>
      <c r="C2159" s="1">
        <v>0.79166666666666663</v>
      </c>
      <c r="D2159" t="s">
        <v>24</v>
      </c>
      <c r="E2159" t="s">
        <v>25</v>
      </c>
      <c r="F2159">
        <v>1311.98</v>
      </c>
      <c r="G2159">
        <v>1436.18</v>
      </c>
      <c r="H2159">
        <v>0</v>
      </c>
      <c r="I2159">
        <v>6</v>
      </c>
      <c r="J2159">
        <v>1</v>
      </c>
      <c r="K2159">
        <v>4</v>
      </c>
      <c r="L2159">
        <v>3</v>
      </c>
      <c r="M2159">
        <v>3</v>
      </c>
      <c r="N2159" t="s">
        <v>28</v>
      </c>
      <c r="O2159">
        <v>3.8</v>
      </c>
      <c r="P2159">
        <v>3.52</v>
      </c>
      <c r="Q2159">
        <v>1.93</v>
      </c>
      <c r="R2159">
        <v>4.0999999999999996</v>
      </c>
      <c r="S2159">
        <v>3.76</v>
      </c>
      <c r="T2159">
        <v>1.97</v>
      </c>
      <c r="U2159" t="str">
        <f t="shared" si="33"/>
        <v>AWAY STRONGER</v>
      </c>
      <c r="V2159" t="str" cm="1">
        <f t="array" ref="V2159">_xlfn.IFS(N2159="H","HOME WIN",N2159="D","DRAW",N2159="A","AWAY WIN")</f>
        <v>DRAW</v>
      </c>
    </row>
    <row r="2160" spans="1:22" x14ac:dyDescent="0.45">
      <c r="A2160" t="s">
        <v>31</v>
      </c>
      <c r="B2160" s="2">
        <v>42590</v>
      </c>
      <c r="C2160" s="1">
        <v>0.75</v>
      </c>
      <c r="D2160" t="s">
        <v>45</v>
      </c>
      <c r="E2160" t="s">
        <v>33</v>
      </c>
      <c r="F2160">
        <v>1305.24</v>
      </c>
      <c r="G2160">
        <v>1353.59</v>
      </c>
      <c r="H2160">
        <v>0</v>
      </c>
      <c r="I2160">
        <v>3</v>
      </c>
      <c r="J2160">
        <v>4</v>
      </c>
      <c r="K2160">
        <v>8</v>
      </c>
      <c r="L2160">
        <v>2</v>
      </c>
      <c r="M2160">
        <v>2</v>
      </c>
      <c r="N2160" t="s">
        <v>28</v>
      </c>
      <c r="O2160">
        <v>3.45</v>
      </c>
      <c r="P2160">
        <v>3.57</v>
      </c>
      <c r="Q2160">
        <v>2.0299999999999998</v>
      </c>
      <c r="R2160">
        <v>3.83</v>
      </c>
      <c r="S2160">
        <v>3.84</v>
      </c>
      <c r="T2160">
        <v>2.2200000000000002</v>
      </c>
      <c r="U2160" t="str">
        <f t="shared" si="33"/>
        <v>AWAY STRONGER</v>
      </c>
      <c r="V2160" t="str" cm="1">
        <f t="array" ref="V2160">_xlfn.IFS(N2160="H","HOME WIN",N2160="D","DRAW",N2160="A","AWAY WIN")</f>
        <v>DRAW</v>
      </c>
    </row>
    <row r="2161" spans="1:22" x14ac:dyDescent="0.45">
      <c r="A2161" t="s">
        <v>41</v>
      </c>
      <c r="B2161" s="2">
        <v>42595</v>
      </c>
      <c r="C2161" s="1">
        <v>0.625</v>
      </c>
      <c r="D2161" t="s">
        <v>53</v>
      </c>
      <c r="E2161" t="s">
        <v>52</v>
      </c>
      <c r="F2161">
        <v>1467.25</v>
      </c>
      <c r="G2161">
        <v>1315.69</v>
      </c>
      <c r="H2161">
        <v>9</v>
      </c>
      <c r="I2161">
        <v>10</v>
      </c>
      <c r="J2161">
        <v>4</v>
      </c>
      <c r="K2161">
        <v>7</v>
      </c>
      <c r="L2161">
        <v>2</v>
      </c>
      <c r="M2161">
        <v>1</v>
      </c>
      <c r="N2161" t="s">
        <v>23</v>
      </c>
      <c r="O2161">
        <v>1.46</v>
      </c>
      <c r="P2161">
        <v>4.46</v>
      </c>
      <c r="Q2161">
        <v>6.48</v>
      </c>
      <c r="R2161">
        <v>1.5</v>
      </c>
      <c r="S2161">
        <v>4.95</v>
      </c>
      <c r="T2161">
        <v>7.4</v>
      </c>
      <c r="U2161" t="str">
        <f t="shared" si="33"/>
        <v>HOME STRONGER</v>
      </c>
      <c r="V2161" t="str" cm="1">
        <f t="array" ref="V2161">_xlfn.IFS(N2161="H","HOME WIN",N2161="D","DRAW",N2161="A","AWAY WIN")</f>
        <v>HOME WIN</v>
      </c>
    </row>
    <row r="2162" spans="1:22" x14ac:dyDescent="0.45">
      <c r="A2162" t="s">
        <v>31</v>
      </c>
      <c r="B2162" s="2">
        <v>42595</v>
      </c>
      <c r="C2162" s="1">
        <v>0.625</v>
      </c>
      <c r="D2162" t="s">
        <v>78</v>
      </c>
      <c r="E2162" t="s">
        <v>32</v>
      </c>
      <c r="F2162">
        <v>1299.17</v>
      </c>
      <c r="G2162">
        <v>1278.47</v>
      </c>
      <c r="H2162">
        <v>3</v>
      </c>
      <c r="I2162">
        <v>3</v>
      </c>
      <c r="J2162">
        <v>1</v>
      </c>
      <c r="K2162">
        <v>2</v>
      </c>
      <c r="L2162">
        <v>3</v>
      </c>
      <c r="M2162">
        <v>3</v>
      </c>
      <c r="N2162" t="s">
        <v>28</v>
      </c>
      <c r="O2162">
        <v>2.29</v>
      </c>
      <c r="P2162">
        <v>3.25</v>
      </c>
      <c r="Q2162">
        <v>3.13</v>
      </c>
      <c r="R2162">
        <v>2.42</v>
      </c>
      <c r="S2162">
        <v>3.42</v>
      </c>
      <c r="T2162">
        <v>3.41</v>
      </c>
      <c r="U2162" t="str">
        <f t="shared" si="33"/>
        <v>HOME STRONGER</v>
      </c>
      <c r="V2162" t="str" cm="1">
        <f t="array" ref="V2162">_xlfn.IFS(N2162="H","HOME WIN",N2162="D","DRAW",N2162="A","AWAY WIN")</f>
        <v>DRAW</v>
      </c>
    </row>
    <row r="2163" spans="1:22" x14ac:dyDescent="0.45">
      <c r="A2163" t="s">
        <v>35</v>
      </c>
      <c r="B2163" s="2">
        <v>42595</v>
      </c>
      <c r="C2163" s="1">
        <v>0.625</v>
      </c>
      <c r="D2163" t="s">
        <v>36</v>
      </c>
      <c r="E2163" t="s">
        <v>39</v>
      </c>
      <c r="F2163">
        <v>1426.69</v>
      </c>
      <c r="G2163">
        <v>1632.57</v>
      </c>
      <c r="H2163">
        <v>6</v>
      </c>
      <c r="I2163">
        <v>7</v>
      </c>
      <c r="J2163">
        <v>2</v>
      </c>
      <c r="K2163">
        <v>5</v>
      </c>
      <c r="L2163">
        <v>0</v>
      </c>
      <c r="M2163">
        <v>2</v>
      </c>
      <c r="N2163" t="s">
        <v>34</v>
      </c>
      <c r="O2163">
        <v>4.7699999999999996</v>
      </c>
      <c r="P2163">
        <v>3.84</v>
      </c>
      <c r="Q2163">
        <v>1.67</v>
      </c>
      <c r="R2163">
        <v>5.5</v>
      </c>
      <c r="S2163">
        <v>4.25</v>
      </c>
      <c r="T2163">
        <v>1.76</v>
      </c>
      <c r="U2163" t="str">
        <f t="shared" si="33"/>
        <v>AWAY STRONGER</v>
      </c>
      <c r="V2163" t="str" cm="1">
        <f t="array" ref="V2163">_xlfn.IFS(N2163="H","HOME WIN",N2163="D","DRAW",N2163="A","AWAY WIN")</f>
        <v>AWAY WIN</v>
      </c>
    </row>
    <row r="2164" spans="1:22" x14ac:dyDescent="0.45">
      <c r="A2164" t="s">
        <v>20</v>
      </c>
      <c r="B2164" s="2">
        <v>42595</v>
      </c>
      <c r="C2164" s="1">
        <v>0.70833333333333337</v>
      </c>
      <c r="D2164" t="s">
        <v>40</v>
      </c>
      <c r="E2164" t="s">
        <v>60</v>
      </c>
      <c r="F2164">
        <v>1302.58</v>
      </c>
      <c r="G2164">
        <v>1322.54</v>
      </c>
      <c r="H2164">
        <v>7</v>
      </c>
      <c r="I2164">
        <v>13</v>
      </c>
      <c r="J2164">
        <v>7</v>
      </c>
      <c r="K2164">
        <v>13</v>
      </c>
      <c r="L2164">
        <v>3</v>
      </c>
      <c r="M2164">
        <v>2</v>
      </c>
      <c r="N2164" t="s">
        <v>23</v>
      </c>
      <c r="O2164">
        <v>2.2000000000000002</v>
      </c>
      <c r="P2164">
        <v>3.33</v>
      </c>
      <c r="Q2164">
        <v>3.23</v>
      </c>
      <c r="R2164">
        <v>2.39</v>
      </c>
      <c r="S2164">
        <v>3.55</v>
      </c>
      <c r="T2164">
        <v>3.49</v>
      </c>
      <c r="U2164" t="str">
        <f t="shared" si="33"/>
        <v>AWAY STRONGER</v>
      </c>
      <c r="V2164" t="str" cm="1">
        <f t="array" ref="V2164">_xlfn.IFS(N2164="H","HOME WIN",N2164="D","DRAW",N2164="A","AWAY WIN")</f>
        <v>HOME WIN</v>
      </c>
    </row>
    <row r="2165" spans="1:22" x14ac:dyDescent="0.45">
      <c r="A2165" t="s">
        <v>81</v>
      </c>
      <c r="B2165" s="2">
        <v>42596</v>
      </c>
      <c r="C2165" s="1">
        <v>0.5625</v>
      </c>
      <c r="D2165" t="s">
        <v>92</v>
      </c>
      <c r="E2165" t="s">
        <v>101</v>
      </c>
      <c r="F2165">
        <v>1459.17</v>
      </c>
      <c r="G2165">
        <v>1465.77</v>
      </c>
      <c r="H2165">
        <v>4</v>
      </c>
      <c r="I2165">
        <v>4</v>
      </c>
      <c r="J2165">
        <v>1</v>
      </c>
      <c r="K2165">
        <v>5</v>
      </c>
      <c r="L2165">
        <v>1</v>
      </c>
      <c r="M2165">
        <v>0</v>
      </c>
      <c r="N2165" t="s">
        <v>23</v>
      </c>
      <c r="O2165">
        <v>2.2599999999999998</v>
      </c>
      <c r="P2165">
        <v>2.92</v>
      </c>
      <c r="Q2165">
        <v>3.52</v>
      </c>
      <c r="R2165">
        <v>2.35</v>
      </c>
      <c r="S2165">
        <v>3.1</v>
      </c>
      <c r="T2165">
        <v>4.0599999999999996</v>
      </c>
      <c r="U2165" t="str">
        <f t="shared" si="33"/>
        <v>AWAY STRONGER</v>
      </c>
      <c r="V2165" t="str" cm="1">
        <f t="array" ref="V2165">_xlfn.IFS(N2165="H","HOME WIN",N2165="D","DRAW",N2165="A","AWAY WIN")</f>
        <v>HOME WIN</v>
      </c>
    </row>
    <row r="2166" spans="1:22" x14ac:dyDescent="0.45">
      <c r="A2166" t="s">
        <v>20</v>
      </c>
      <c r="B2166" s="2">
        <v>42596</v>
      </c>
      <c r="C2166" s="1">
        <v>0.60416666666666663</v>
      </c>
      <c r="D2166" t="s">
        <v>48</v>
      </c>
      <c r="E2166" t="s">
        <v>25</v>
      </c>
      <c r="F2166">
        <v>1273.47</v>
      </c>
      <c r="G2166">
        <v>1436.18</v>
      </c>
      <c r="H2166">
        <v>3</v>
      </c>
      <c r="I2166">
        <v>7</v>
      </c>
      <c r="J2166">
        <v>2</v>
      </c>
      <c r="K2166">
        <v>5</v>
      </c>
      <c r="L2166">
        <v>0</v>
      </c>
      <c r="M2166">
        <v>2</v>
      </c>
      <c r="N2166" t="s">
        <v>34</v>
      </c>
      <c r="O2166">
        <v>3.47</v>
      </c>
      <c r="P2166">
        <v>3.7</v>
      </c>
      <c r="Q2166">
        <v>1.97</v>
      </c>
      <c r="R2166">
        <v>3.67</v>
      </c>
      <c r="S2166">
        <v>3.97</v>
      </c>
      <c r="T2166">
        <v>2.06</v>
      </c>
      <c r="U2166" t="str">
        <f t="shared" si="33"/>
        <v>AWAY STRONGER</v>
      </c>
      <c r="V2166" t="str" cm="1">
        <f t="array" ref="V2166">_xlfn.IFS(N2166="H","HOME WIN",N2166="D","DRAW",N2166="A","AWAY WIN")</f>
        <v>AWAY WIN</v>
      </c>
    </row>
    <row r="2167" spans="1:22" x14ac:dyDescent="0.45">
      <c r="A2167" t="s">
        <v>31</v>
      </c>
      <c r="B2167" s="2">
        <v>42596</v>
      </c>
      <c r="C2167" s="1">
        <v>0.625</v>
      </c>
      <c r="D2167" t="s">
        <v>44</v>
      </c>
      <c r="E2167" t="s">
        <v>56</v>
      </c>
      <c r="F2167">
        <v>1384.34</v>
      </c>
      <c r="G2167">
        <v>1351.35</v>
      </c>
      <c r="H2167">
        <v>2</v>
      </c>
      <c r="I2167">
        <v>3</v>
      </c>
      <c r="J2167">
        <v>3</v>
      </c>
      <c r="K2167">
        <v>6</v>
      </c>
      <c r="L2167">
        <v>3</v>
      </c>
      <c r="M2167">
        <v>1</v>
      </c>
      <c r="N2167" t="s">
        <v>23</v>
      </c>
      <c r="O2167">
        <v>1.55</v>
      </c>
      <c r="P2167">
        <v>4.13</v>
      </c>
      <c r="Q2167">
        <v>5.62</v>
      </c>
      <c r="R2167">
        <v>1.65</v>
      </c>
      <c r="S2167">
        <v>4.4000000000000004</v>
      </c>
      <c r="T2167">
        <v>6.65</v>
      </c>
      <c r="U2167" t="str">
        <f t="shared" si="33"/>
        <v>HOME STRONGER</v>
      </c>
      <c r="V2167" t="str" cm="1">
        <f t="array" ref="V2167">_xlfn.IFS(N2167="H","HOME WIN",N2167="D","DRAW",N2167="A","AWAY WIN")</f>
        <v>HOME WIN</v>
      </c>
    </row>
    <row r="2168" spans="1:22" x14ac:dyDescent="0.45">
      <c r="A2168" t="s">
        <v>41</v>
      </c>
      <c r="B2168" s="2">
        <v>42596</v>
      </c>
      <c r="C2168" s="1">
        <v>0.6875</v>
      </c>
      <c r="D2168" t="s">
        <v>70</v>
      </c>
      <c r="E2168" t="s">
        <v>51</v>
      </c>
      <c r="F2168">
        <v>1342.74</v>
      </c>
      <c r="G2168">
        <v>1435.91</v>
      </c>
      <c r="H2168">
        <v>3</v>
      </c>
      <c r="I2168">
        <v>9</v>
      </c>
      <c r="J2168">
        <v>5</v>
      </c>
      <c r="K2168">
        <v>8</v>
      </c>
      <c r="L2168">
        <v>2</v>
      </c>
      <c r="M2168">
        <v>2</v>
      </c>
      <c r="N2168" t="s">
        <v>28</v>
      </c>
      <c r="O2168">
        <v>2.04</v>
      </c>
      <c r="P2168">
        <v>3.56</v>
      </c>
      <c r="Q2168">
        <v>3.41</v>
      </c>
      <c r="R2168">
        <v>2.13</v>
      </c>
      <c r="S2168">
        <v>3.77</v>
      </c>
      <c r="T2168">
        <v>3.98</v>
      </c>
      <c r="U2168" t="str">
        <f t="shared" si="33"/>
        <v>AWAY STRONGER</v>
      </c>
      <c r="V2168" t="str" cm="1">
        <f t="array" ref="V2168">_xlfn.IFS(N2168="H","HOME WIN",N2168="D","DRAW",N2168="A","AWAY WIN")</f>
        <v>DRAW</v>
      </c>
    </row>
    <row r="2169" spans="1:22" x14ac:dyDescent="0.45">
      <c r="A2169" t="s">
        <v>65</v>
      </c>
      <c r="B2169" s="2">
        <v>42596</v>
      </c>
      <c r="C2169" s="1">
        <v>0.6875</v>
      </c>
      <c r="D2169" t="s">
        <v>79</v>
      </c>
      <c r="E2169" t="s">
        <v>72</v>
      </c>
      <c r="F2169">
        <v>1470.86</v>
      </c>
      <c r="G2169">
        <v>1416.58</v>
      </c>
      <c r="H2169">
        <v>7</v>
      </c>
      <c r="I2169">
        <v>10</v>
      </c>
      <c r="J2169">
        <v>4</v>
      </c>
      <c r="K2169">
        <v>7</v>
      </c>
      <c r="L2169">
        <v>1</v>
      </c>
      <c r="M2169">
        <v>1</v>
      </c>
      <c r="N2169" t="s">
        <v>28</v>
      </c>
      <c r="O2169">
        <v>2.4300000000000002</v>
      </c>
      <c r="P2169">
        <v>2.99</v>
      </c>
      <c r="Q2169">
        <v>2.97</v>
      </c>
      <c r="R2169">
        <v>2.61</v>
      </c>
      <c r="S2169">
        <v>3.2</v>
      </c>
      <c r="T2169">
        <v>3.3</v>
      </c>
      <c r="U2169" t="str">
        <f t="shared" si="33"/>
        <v>HOME STRONGER</v>
      </c>
      <c r="V2169" t="str" cm="1">
        <f t="array" ref="V2169">_xlfn.IFS(N2169="H","HOME WIN",N2169="D","DRAW",N2169="A","AWAY WIN")</f>
        <v>DRAW</v>
      </c>
    </row>
    <row r="2170" spans="1:22" x14ac:dyDescent="0.45">
      <c r="A2170" t="s">
        <v>20</v>
      </c>
      <c r="B2170" s="2">
        <v>42596</v>
      </c>
      <c r="C2170" s="1">
        <v>0.70833333333333337</v>
      </c>
      <c r="D2170" t="s">
        <v>24</v>
      </c>
      <c r="E2170" t="s">
        <v>49</v>
      </c>
      <c r="F2170">
        <v>1311.98</v>
      </c>
      <c r="G2170">
        <v>1287.46</v>
      </c>
      <c r="H2170">
        <v>1</v>
      </c>
      <c r="I2170">
        <v>4</v>
      </c>
      <c r="J2170">
        <v>4</v>
      </c>
      <c r="K2170">
        <v>7</v>
      </c>
      <c r="L2170">
        <v>2</v>
      </c>
      <c r="M2170">
        <v>1</v>
      </c>
      <c r="N2170" t="s">
        <v>23</v>
      </c>
      <c r="O2170">
        <v>1.79</v>
      </c>
      <c r="P2170">
        <v>3.68</v>
      </c>
      <c r="Q2170">
        <v>4.2699999999999996</v>
      </c>
      <c r="R2170">
        <v>1.86</v>
      </c>
      <c r="S2170">
        <v>3.9</v>
      </c>
      <c r="T2170">
        <v>4.75</v>
      </c>
      <c r="U2170" t="str">
        <f t="shared" si="33"/>
        <v>HOME STRONGER</v>
      </c>
      <c r="V2170" t="str" cm="1">
        <f t="array" ref="V2170">_xlfn.IFS(N2170="H","HOME WIN",N2170="D","DRAW",N2170="A","AWAY WIN")</f>
        <v>HOME WIN</v>
      </c>
    </row>
    <row r="2171" spans="1:22" x14ac:dyDescent="0.45">
      <c r="A2171" t="s">
        <v>20</v>
      </c>
      <c r="B2171" s="2">
        <v>42596</v>
      </c>
      <c r="C2171" s="1">
        <v>0.70833333333333337</v>
      </c>
      <c r="D2171" t="s">
        <v>30</v>
      </c>
      <c r="E2171" t="s">
        <v>26</v>
      </c>
      <c r="F2171">
        <v>1557.13</v>
      </c>
      <c r="G2171">
        <v>1287.3399999999999</v>
      </c>
      <c r="H2171">
        <v>7</v>
      </c>
      <c r="I2171">
        <v>13</v>
      </c>
      <c r="J2171">
        <v>9</v>
      </c>
      <c r="K2171">
        <v>11</v>
      </c>
      <c r="L2171">
        <v>3</v>
      </c>
      <c r="M2171">
        <v>1</v>
      </c>
      <c r="N2171" t="s">
        <v>23</v>
      </c>
      <c r="O2171">
        <v>1.32</v>
      </c>
      <c r="P2171">
        <v>5.19</v>
      </c>
      <c r="Q2171">
        <v>8.93</v>
      </c>
      <c r="R2171">
        <v>1.36</v>
      </c>
      <c r="S2171">
        <v>5.75</v>
      </c>
      <c r="T2171">
        <v>10.9</v>
      </c>
      <c r="U2171" t="str">
        <f t="shared" si="33"/>
        <v>HOME STRONGER</v>
      </c>
      <c r="V2171" t="str" cm="1">
        <f t="array" ref="V2171">_xlfn.IFS(N2171="H","HOME WIN",N2171="D","DRAW",N2171="A","AWAY WIN")</f>
        <v>HOME WIN</v>
      </c>
    </row>
    <row r="2172" spans="1:22" x14ac:dyDescent="0.45">
      <c r="A2172" t="s">
        <v>20</v>
      </c>
      <c r="B2172" s="2">
        <v>42596</v>
      </c>
      <c r="C2172" s="1">
        <v>0.70833333333333337</v>
      </c>
      <c r="D2172" t="s">
        <v>58</v>
      </c>
      <c r="E2172" t="s">
        <v>88</v>
      </c>
      <c r="F2172">
        <v>1415.38</v>
      </c>
      <c r="G2172">
        <v>1146.27</v>
      </c>
      <c r="H2172">
        <v>4</v>
      </c>
      <c r="I2172">
        <v>7</v>
      </c>
      <c r="J2172">
        <v>0</v>
      </c>
      <c r="K2172">
        <v>1</v>
      </c>
      <c r="L2172">
        <v>1</v>
      </c>
      <c r="M2172">
        <v>1</v>
      </c>
      <c r="N2172" t="s">
        <v>28</v>
      </c>
      <c r="O2172">
        <v>1.32</v>
      </c>
      <c r="P2172">
        <v>5.27</v>
      </c>
      <c r="Q2172">
        <v>8.64</v>
      </c>
      <c r="R2172">
        <v>1.35</v>
      </c>
      <c r="S2172">
        <v>6</v>
      </c>
      <c r="T2172">
        <v>9.91</v>
      </c>
      <c r="U2172" t="str">
        <f t="shared" si="33"/>
        <v>HOME STRONGER</v>
      </c>
      <c r="V2172" t="str" cm="1">
        <f t="array" ref="V2172">_xlfn.IFS(N2172="H","HOME WIN",N2172="D","DRAW",N2172="A","AWAY WIN")</f>
        <v>DRAW</v>
      </c>
    </row>
    <row r="2173" spans="1:22" x14ac:dyDescent="0.45">
      <c r="A2173" t="s">
        <v>61</v>
      </c>
      <c r="B2173" s="2">
        <v>42596</v>
      </c>
      <c r="C2173" s="1">
        <v>0.70833333333333337</v>
      </c>
      <c r="D2173" t="s">
        <v>77</v>
      </c>
      <c r="E2173" t="s">
        <v>63</v>
      </c>
      <c r="F2173">
        <v>1362.26</v>
      </c>
      <c r="G2173">
        <v>1270.08</v>
      </c>
      <c r="H2173">
        <v>1</v>
      </c>
      <c r="I2173">
        <v>7</v>
      </c>
      <c r="J2173">
        <v>1</v>
      </c>
      <c r="K2173">
        <v>4</v>
      </c>
      <c r="L2173">
        <v>1</v>
      </c>
      <c r="M2173">
        <v>2</v>
      </c>
      <c r="N2173" t="s">
        <v>34</v>
      </c>
      <c r="O2173">
        <v>1.63</v>
      </c>
      <c r="P2173">
        <v>3.74</v>
      </c>
      <c r="Q2173">
        <v>5.25</v>
      </c>
      <c r="R2173">
        <v>1.72</v>
      </c>
      <c r="S2173">
        <v>4.0599999999999996</v>
      </c>
      <c r="T2173">
        <v>5.94</v>
      </c>
      <c r="U2173" t="str">
        <f t="shared" si="33"/>
        <v>HOME STRONGER</v>
      </c>
      <c r="V2173" t="str" cm="1">
        <f t="array" ref="V2173">_xlfn.IFS(N2173="H","HOME WIN",N2173="D","DRAW",N2173="A","AWAY WIN")</f>
        <v>AWAY WIN</v>
      </c>
    </row>
    <row r="2174" spans="1:22" x14ac:dyDescent="0.45">
      <c r="A2174" t="s">
        <v>20</v>
      </c>
      <c r="B2174" s="2">
        <v>42596</v>
      </c>
      <c r="C2174" s="1">
        <v>0.79166666666666663</v>
      </c>
      <c r="D2174" t="s">
        <v>59</v>
      </c>
      <c r="E2174" t="s">
        <v>22</v>
      </c>
      <c r="F2174">
        <v>1370.83</v>
      </c>
      <c r="G2174">
        <v>1273.42</v>
      </c>
      <c r="H2174">
        <v>4</v>
      </c>
      <c r="I2174">
        <v>7</v>
      </c>
      <c r="J2174">
        <v>2</v>
      </c>
      <c r="K2174">
        <v>3</v>
      </c>
      <c r="L2174">
        <v>2</v>
      </c>
      <c r="M2174">
        <v>2</v>
      </c>
      <c r="N2174" t="s">
        <v>28</v>
      </c>
      <c r="O2174">
        <v>1.8</v>
      </c>
      <c r="P2174">
        <v>3.65</v>
      </c>
      <c r="Q2174">
        <v>4.24</v>
      </c>
      <c r="R2174">
        <v>1.88</v>
      </c>
      <c r="S2174">
        <v>3.89</v>
      </c>
      <c r="T2174">
        <v>4.66</v>
      </c>
      <c r="U2174" t="str">
        <f t="shared" si="33"/>
        <v>HOME STRONGER</v>
      </c>
      <c r="V2174" t="str" cm="1">
        <f t="array" ref="V2174">_xlfn.IFS(N2174="H","HOME WIN",N2174="D","DRAW",N2174="A","AWAY WIN")</f>
        <v>DRAW</v>
      </c>
    </row>
    <row r="2175" spans="1:22" x14ac:dyDescent="0.45">
      <c r="A2175" t="s">
        <v>41</v>
      </c>
      <c r="B2175" s="2">
        <v>42597</v>
      </c>
      <c r="C2175" s="1">
        <v>0.75</v>
      </c>
      <c r="D2175" t="s">
        <v>71</v>
      </c>
      <c r="E2175" t="s">
        <v>105</v>
      </c>
      <c r="F2175">
        <v>1276.6300000000001</v>
      </c>
      <c r="G2175">
        <v>1286.3399999999999</v>
      </c>
      <c r="H2175">
        <v>3</v>
      </c>
      <c r="I2175">
        <v>3</v>
      </c>
      <c r="J2175">
        <v>4</v>
      </c>
      <c r="K2175">
        <v>7</v>
      </c>
      <c r="L2175">
        <v>0</v>
      </c>
      <c r="M2175">
        <v>0</v>
      </c>
      <c r="N2175" t="s">
        <v>28</v>
      </c>
      <c r="O2175">
        <v>2.93</v>
      </c>
      <c r="P2175">
        <v>3.45</v>
      </c>
      <c r="Q2175">
        <v>2.31</v>
      </c>
      <c r="R2175">
        <v>3.17</v>
      </c>
      <c r="S2175">
        <v>3.67</v>
      </c>
      <c r="T2175">
        <v>2.42</v>
      </c>
      <c r="U2175" t="str">
        <f t="shared" si="33"/>
        <v>AWAY STRONGER</v>
      </c>
      <c r="V2175" t="str" cm="1">
        <f t="array" ref="V2175">_xlfn.IFS(N2175="H","HOME WIN",N2175="D","DRAW",N2175="A","AWAY WIN")</f>
        <v>DRAW</v>
      </c>
    </row>
    <row r="2176" spans="1:22" x14ac:dyDescent="0.45">
      <c r="A2176" t="s">
        <v>31</v>
      </c>
      <c r="B2176" s="2">
        <v>42597</v>
      </c>
      <c r="C2176" s="1">
        <v>0.75</v>
      </c>
      <c r="D2176" t="s">
        <v>68</v>
      </c>
      <c r="E2176" t="s">
        <v>45</v>
      </c>
      <c r="F2176">
        <v>1458.74</v>
      </c>
      <c r="G2176">
        <v>1321.89</v>
      </c>
      <c r="H2176">
        <v>7</v>
      </c>
      <c r="I2176">
        <v>10</v>
      </c>
      <c r="J2176">
        <v>1</v>
      </c>
      <c r="K2176">
        <v>1</v>
      </c>
      <c r="L2176">
        <v>2</v>
      </c>
      <c r="M2176">
        <v>1</v>
      </c>
      <c r="N2176" t="s">
        <v>23</v>
      </c>
      <c r="O2176">
        <v>1.51</v>
      </c>
      <c r="P2176">
        <v>4.34</v>
      </c>
      <c r="Q2176">
        <v>5.81</v>
      </c>
      <c r="R2176">
        <v>1.56</v>
      </c>
      <c r="S2176">
        <v>4.7</v>
      </c>
      <c r="T2176">
        <v>6.54</v>
      </c>
      <c r="U2176" t="str">
        <f t="shared" si="33"/>
        <v>HOME STRONGER</v>
      </c>
      <c r="V2176" t="str" cm="1">
        <f t="array" ref="V2176">_xlfn.IFS(N2176="H","HOME WIN",N2176="D","DRAW",N2176="A","AWAY WIN")</f>
        <v>HOME WIN</v>
      </c>
    </row>
    <row r="2177" spans="1:22" x14ac:dyDescent="0.45">
      <c r="A2177" t="s">
        <v>31</v>
      </c>
      <c r="B2177" s="2">
        <v>42601</v>
      </c>
      <c r="C2177" s="1">
        <v>0.80208333333333337</v>
      </c>
      <c r="D2177" t="s">
        <v>78</v>
      </c>
      <c r="E2177" t="s">
        <v>107</v>
      </c>
      <c r="F2177">
        <v>1309.26</v>
      </c>
      <c r="G2177">
        <v>1330.47</v>
      </c>
      <c r="H2177">
        <v>3</v>
      </c>
      <c r="I2177">
        <v>4</v>
      </c>
      <c r="J2177">
        <v>4</v>
      </c>
      <c r="K2177">
        <v>7</v>
      </c>
      <c r="L2177">
        <v>2</v>
      </c>
      <c r="M2177">
        <v>1</v>
      </c>
      <c r="N2177" t="s">
        <v>23</v>
      </c>
      <c r="O2177">
        <v>2.76</v>
      </c>
      <c r="P2177">
        <v>3.2</v>
      </c>
      <c r="Q2177">
        <v>2.57</v>
      </c>
      <c r="R2177">
        <v>3.15</v>
      </c>
      <c r="S2177">
        <v>3.4</v>
      </c>
      <c r="T2177">
        <v>2.78</v>
      </c>
      <c r="U2177" t="str">
        <f t="shared" si="33"/>
        <v>AWAY STRONGER</v>
      </c>
      <c r="V2177" t="str" cm="1">
        <f t="array" ref="V2177">_xlfn.IFS(N2177="H","HOME WIN",N2177="D","DRAW",N2177="A","AWAY WIN")</f>
        <v>HOME WIN</v>
      </c>
    </row>
    <row r="2178" spans="1:22" x14ac:dyDescent="0.45">
      <c r="A2178" t="s">
        <v>20</v>
      </c>
      <c r="B2178" s="2">
        <v>42602</v>
      </c>
      <c r="C2178" s="1">
        <v>0.60416666666666663</v>
      </c>
      <c r="D2178" t="s">
        <v>29</v>
      </c>
      <c r="E2178" t="s">
        <v>24</v>
      </c>
      <c r="F2178">
        <v>1303.3699999999999</v>
      </c>
      <c r="G2178">
        <v>1314.78</v>
      </c>
      <c r="H2178">
        <v>4</v>
      </c>
      <c r="I2178">
        <v>4</v>
      </c>
      <c r="J2178">
        <v>4</v>
      </c>
      <c r="K2178">
        <v>4</v>
      </c>
      <c r="L2178">
        <v>1</v>
      </c>
      <c r="M2178">
        <v>1</v>
      </c>
      <c r="N2178" t="s">
        <v>28</v>
      </c>
      <c r="O2178">
        <v>2.38</v>
      </c>
      <c r="P2178">
        <v>3.42</v>
      </c>
      <c r="Q2178">
        <v>2.84</v>
      </c>
      <c r="R2178">
        <v>2.4900000000000002</v>
      </c>
      <c r="S2178">
        <v>3.66</v>
      </c>
      <c r="T2178">
        <v>3</v>
      </c>
      <c r="U2178" t="str">
        <f t="shared" si="33"/>
        <v>AWAY STRONGER</v>
      </c>
      <c r="V2178" t="str" cm="1">
        <f t="array" ref="V2178">_xlfn.IFS(N2178="H","HOME WIN",N2178="D","DRAW",N2178="A","AWAY WIN")</f>
        <v>DRAW</v>
      </c>
    </row>
    <row r="2179" spans="1:22" x14ac:dyDescent="0.45">
      <c r="A2179" t="s">
        <v>61</v>
      </c>
      <c r="B2179" s="2">
        <v>42602</v>
      </c>
      <c r="C2179" s="1">
        <v>0.60416666666666663</v>
      </c>
      <c r="D2179" t="s">
        <v>90</v>
      </c>
      <c r="E2179" t="s">
        <v>63</v>
      </c>
      <c r="F2179">
        <v>1362.91</v>
      </c>
      <c r="G2179">
        <v>1280.06</v>
      </c>
      <c r="H2179">
        <v>4</v>
      </c>
      <c r="I2179">
        <v>7</v>
      </c>
      <c r="J2179">
        <v>4</v>
      </c>
      <c r="K2179">
        <v>7</v>
      </c>
      <c r="L2179">
        <v>1</v>
      </c>
      <c r="M2179">
        <v>1</v>
      </c>
      <c r="N2179" t="s">
        <v>28</v>
      </c>
      <c r="O2179">
        <v>1.75</v>
      </c>
      <c r="P2179">
        <v>3.72</v>
      </c>
      <c r="Q2179">
        <v>4.37</v>
      </c>
      <c r="R2179">
        <v>1.85</v>
      </c>
      <c r="S2179">
        <v>3.96</v>
      </c>
      <c r="T2179">
        <v>5</v>
      </c>
      <c r="U2179" t="str">
        <f t="shared" ref="U2179:U2242" si="34">IF(F2179&gt;G2179,"HOME STRONGER","AWAY STRONGER")</f>
        <v>HOME STRONGER</v>
      </c>
      <c r="V2179" t="str" cm="1">
        <f t="array" ref="V2179">_xlfn.IFS(N2179="H","HOME WIN",N2179="D","DRAW",N2179="A","AWAY WIN")</f>
        <v>DRAW</v>
      </c>
    </row>
    <row r="2180" spans="1:22" x14ac:dyDescent="0.45">
      <c r="A2180" t="s">
        <v>41</v>
      </c>
      <c r="B2180" s="2">
        <v>42602</v>
      </c>
      <c r="C2180" s="1">
        <v>0.625</v>
      </c>
      <c r="D2180" t="s">
        <v>52</v>
      </c>
      <c r="E2180" t="s">
        <v>54</v>
      </c>
      <c r="F2180">
        <v>1303.5999999999999</v>
      </c>
      <c r="G2180">
        <v>1320.21</v>
      </c>
      <c r="H2180">
        <v>4</v>
      </c>
      <c r="I2180">
        <v>7</v>
      </c>
      <c r="J2180">
        <v>2</v>
      </c>
      <c r="K2180">
        <v>2</v>
      </c>
      <c r="L2180">
        <v>0</v>
      </c>
      <c r="M2180">
        <v>1</v>
      </c>
      <c r="N2180" t="s">
        <v>34</v>
      </c>
      <c r="O2180">
        <v>2.4300000000000002</v>
      </c>
      <c r="P2180">
        <v>3.4</v>
      </c>
      <c r="Q2180">
        <v>2.79</v>
      </c>
      <c r="R2180">
        <v>2.5099999999999998</v>
      </c>
      <c r="S2180">
        <v>3.67</v>
      </c>
      <c r="T2180">
        <v>3.02</v>
      </c>
      <c r="U2180" t="str">
        <f t="shared" si="34"/>
        <v>AWAY STRONGER</v>
      </c>
      <c r="V2180" t="str" cm="1">
        <f t="array" ref="V2180">_xlfn.IFS(N2180="H","HOME WIN",N2180="D","DRAW",N2180="A","AWAY WIN")</f>
        <v>AWAY WIN</v>
      </c>
    </row>
    <row r="2181" spans="1:22" x14ac:dyDescent="0.45">
      <c r="A2181" t="s">
        <v>35</v>
      </c>
      <c r="B2181" s="2">
        <v>42602</v>
      </c>
      <c r="C2181" s="1">
        <v>0.72916666666666663</v>
      </c>
      <c r="D2181" t="s">
        <v>47</v>
      </c>
      <c r="E2181" t="s">
        <v>36</v>
      </c>
      <c r="F2181">
        <v>1430.3</v>
      </c>
      <c r="G2181">
        <v>1416.11</v>
      </c>
      <c r="H2181">
        <v>3</v>
      </c>
      <c r="I2181">
        <v>3</v>
      </c>
      <c r="J2181">
        <v>3</v>
      </c>
      <c r="K2181">
        <v>6</v>
      </c>
      <c r="L2181">
        <v>1</v>
      </c>
      <c r="M2181">
        <v>0</v>
      </c>
      <c r="N2181" t="s">
        <v>23</v>
      </c>
      <c r="O2181">
        <v>2.3199999999999998</v>
      </c>
      <c r="P2181">
        <v>3.27</v>
      </c>
      <c r="Q2181">
        <v>3.02</v>
      </c>
      <c r="R2181">
        <v>2.48</v>
      </c>
      <c r="S2181">
        <v>3.46</v>
      </c>
      <c r="T2181">
        <v>3.2</v>
      </c>
      <c r="U2181" t="str">
        <f t="shared" si="34"/>
        <v>HOME STRONGER</v>
      </c>
      <c r="V2181" t="str" cm="1">
        <f t="array" ref="V2181">_xlfn.IFS(N2181="H","HOME WIN",N2181="D","DRAW",N2181="A","AWAY WIN")</f>
        <v>HOME WIN</v>
      </c>
    </row>
    <row r="2182" spans="1:22" x14ac:dyDescent="0.45">
      <c r="A2182" t="s">
        <v>35</v>
      </c>
      <c r="B2182" s="2">
        <v>42602</v>
      </c>
      <c r="C2182" s="1">
        <v>0.72916666666666663</v>
      </c>
      <c r="D2182" t="s">
        <v>39</v>
      </c>
      <c r="E2182" t="s">
        <v>46</v>
      </c>
      <c r="F2182">
        <v>1643.24</v>
      </c>
      <c r="G2182">
        <v>1344.61</v>
      </c>
      <c r="H2182">
        <v>4</v>
      </c>
      <c r="I2182">
        <v>8</v>
      </c>
      <c r="J2182">
        <v>3</v>
      </c>
      <c r="K2182">
        <v>6</v>
      </c>
      <c r="L2182">
        <v>3</v>
      </c>
      <c r="M2182">
        <v>1</v>
      </c>
      <c r="N2182" t="s">
        <v>23</v>
      </c>
      <c r="O2182">
        <v>1.35</v>
      </c>
      <c r="P2182">
        <v>5.04</v>
      </c>
      <c r="Q2182">
        <v>7.93</v>
      </c>
      <c r="R2182">
        <v>1.41</v>
      </c>
      <c r="S2182">
        <v>5.61</v>
      </c>
      <c r="T2182">
        <v>13</v>
      </c>
      <c r="U2182" t="str">
        <f t="shared" si="34"/>
        <v>HOME STRONGER</v>
      </c>
      <c r="V2182" t="str" cm="1">
        <f t="array" ref="V2182">_xlfn.IFS(N2182="H","HOME WIN",N2182="D","DRAW",N2182="A","AWAY WIN")</f>
        <v>HOME WIN</v>
      </c>
    </row>
    <row r="2183" spans="1:22" x14ac:dyDescent="0.45">
      <c r="A2183" t="s">
        <v>31</v>
      </c>
      <c r="B2183" s="2">
        <v>42603</v>
      </c>
      <c r="C2183" s="1">
        <v>0.5</v>
      </c>
      <c r="D2183" t="s">
        <v>32</v>
      </c>
      <c r="E2183" t="s">
        <v>95</v>
      </c>
      <c r="F2183">
        <v>1279.8599999999999</v>
      </c>
      <c r="G2183">
        <v>1341.1</v>
      </c>
      <c r="H2183">
        <v>1</v>
      </c>
      <c r="I2183">
        <v>3</v>
      </c>
      <c r="J2183">
        <v>4</v>
      </c>
      <c r="K2183">
        <v>4</v>
      </c>
      <c r="L2183">
        <v>1</v>
      </c>
      <c r="M2183">
        <v>5</v>
      </c>
      <c r="N2183" t="s">
        <v>34</v>
      </c>
      <c r="O2183">
        <v>3.3</v>
      </c>
      <c r="P2183">
        <v>3.29</v>
      </c>
      <c r="Q2183">
        <v>2.1800000000000002</v>
      </c>
      <c r="R2183">
        <v>3.62</v>
      </c>
      <c r="S2183">
        <v>3.52</v>
      </c>
      <c r="T2183">
        <v>2.2999999999999998</v>
      </c>
      <c r="U2183" t="str">
        <f t="shared" si="34"/>
        <v>AWAY STRONGER</v>
      </c>
      <c r="V2183" t="str" cm="1">
        <f t="array" ref="V2183">_xlfn.IFS(N2183="H","HOME WIN",N2183="D","DRAW",N2183="A","AWAY WIN")</f>
        <v>AWAY WIN</v>
      </c>
    </row>
    <row r="2184" spans="1:22" x14ac:dyDescent="0.45">
      <c r="A2184" t="s">
        <v>31</v>
      </c>
      <c r="B2184" s="2">
        <v>42603</v>
      </c>
      <c r="C2184" s="1">
        <v>0.625</v>
      </c>
      <c r="D2184" t="s">
        <v>33</v>
      </c>
      <c r="E2184" t="s">
        <v>57</v>
      </c>
      <c r="F2184">
        <v>1369.67</v>
      </c>
      <c r="G2184">
        <v>1510.51</v>
      </c>
      <c r="H2184">
        <v>2</v>
      </c>
      <c r="I2184">
        <v>8</v>
      </c>
      <c r="J2184">
        <v>7</v>
      </c>
      <c r="K2184">
        <v>11</v>
      </c>
      <c r="L2184">
        <v>0</v>
      </c>
      <c r="M2184">
        <v>7</v>
      </c>
      <c r="N2184" t="s">
        <v>34</v>
      </c>
      <c r="O2184">
        <v>2.92</v>
      </c>
      <c r="P2184">
        <v>3.27</v>
      </c>
      <c r="Q2184">
        <v>2.4</v>
      </c>
      <c r="R2184">
        <v>3.1</v>
      </c>
      <c r="S2184">
        <v>3.47</v>
      </c>
      <c r="T2184">
        <v>2.5499999999999998</v>
      </c>
      <c r="U2184" t="str">
        <f t="shared" si="34"/>
        <v>AWAY STRONGER</v>
      </c>
      <c r="V2184" t="str" cm="1">
        <f t="array" ref="V2184">_xlfn.IFS(N2184="H","HOME WIN",N2184="D","DRAW",N2184="A","AWAY WIN")</f>
        <v>AWAY WIN</v>
      </c>
    </row>
    <row r="2185" spans="1:22" x14ac:dyDescent="0.45">
      <c r="A2185" t="s">
        <v>41</v>
      </c>
      <c r="B2185" s="2">
        <v>42603</v>
      </c>
      <c r="C2185" s="1">
        <v>0.6875</v>
      </c>
      <c r="D2185" t="s">
        <v>97</v>
      </c>
      <c r="E2185" t="s">
        <v>43</v>
      </c>
      <c r="F2185">
        <v>1184.44</v>
      </c>
      <c r="G2185">
        <v>1236.53</v>
      </c>
      <c r="H2185">
        <v>1</v>
      </c>
      <c r="I2185">
        <v>1</v>
      </c>
      <c r="J2185">
        <v>1</v>
      </c>
      <c r="K2185">
        <v>4</v>
      </c>
      <c r="L2185">
        <v>1</v>
      </c>
      <c r="M2185">
        <v>1</v>
      </c>
      <c r="N2185" t="s">
        <v>28</v>
      </c>
      <c r="O2185">
        <v>2.31</v>
      </c>
      <c r="P2185">
        <v>3.41</v>
      </c>
      <c r="Q2185">
        <v>2.96</v>
      </c>
      <c r="R2185">
        <v>2.4700000000000002</v>
      </c>
      <c r="S2185">
        <v>3.67</v>
      </c>
      <c r="T2185">
        <v>3.12</v>
      </c>
      <c r="U2185" t="str">
        <f t="shared" si="34"/>
        <v>AWAY STRONGER</v>
      </c>
      <c r="V2185" t="str" cm="1">
        <f t="array" ref="V2185">_xlfn.IFS(N2185="H","HOME WIN",N2185="D","DRAW",N2185="A","AWAY WIN")</f>
        <v>DRAW</v>
      </c>
    </row>
    <row r="2186" spans="1:22" x14ac:dyDescent="0.45">
      <c r="A2186" t="s">
        <v>20</v>
      </c>
      <c r="B2186" s="2">
        <v>42603</v>
      </c>
      <c r="C2186" s="1">
        <v>0.70833333333333337</v>
      </c>
      <c r="D2186" t="s">
        <v>60</v>
      </c>
      <c r="E2186" t="s">
        <v>30</v>
      </c>
      <c r="F2186">
        <v>1313.66</v>
      </c>
      <c r="G2186">
        <v>1538.42</v>
      </c>
      <c r="H2186">
        <v>6</v>
      </c>
      <c r="I2186">
        <v>10</v>
      </c>
      <c r="J2186">
        <v>9</v>
      </c>
      <c r="K2186">
        <v>13</v>
      </c>
      <c r="L2186">
        <v>1</v>
      </c>
      <c r="M2186">
        <v>1</v>
      </c>
      <c r="N2186" t="s">
        <v>28</v>
      </c>
      <c r="O2186">
        <v>3.1</v>
      </c>
      <c r="P2186">
        <v>3.46</v>
      </c>
      <c r="Q2186">
        <v>2.21</v>
      </c>
      <c r="R2186">
        <v>3.55</v>
      </c>
      <c r="S2186">
        <v>3.68</v>
      </c>
      <c r="T2186">
        <v>2.31</v>
      </c>
      <c r="U2186" t="str">
        <f t="shared" si="34"/>
        <v>AWAY STRONGER</v>
      </c>
      <c r="V2186" t="str" cm="1">
        <f t="array" ref="V2186">_xlfn.IFS(N2186="H","HOME WIN",N2186="D","DRAW",N2186="A","AWAY WIN")</f>
        <v>DRAW</v>
      </c>
    </row>
    <row r="2187" spans="1:22" x14ac:dyDescent="0.45">
      <c r="A2187" t="s">
        <v>20</v>
      </c>
      <c r="B2187" s="2">
        <v>42603</v>
      </c>
      <c r="C2187" s="1">
        <v>0.70833333333333337</v>
      </c>
      <c r="D2187" t="s">
        <v>22</v>
      </c>
      <c r="E2187" t="s">
        <v>48</v>
      </c>
      <c r="F2187">
        <v>1258.17</v>
      </c>
      <c r="G2187">
        <v>1263.83</v>
      </c>
      <c r="H2187">
        <v>2</v>
      </c>
      <c r="I2187">
        <v>4</v>
      </c>
      <c r="J2187">
        <v>3</v>
      </c>
      <c r="K2187">
        <v>4</v>
      </c>
      <c r="L2187">
        <v>3</v>
      </c>
      <c r="M2187">
        <v>0</v>
      </c>
      <c r="N2187" t="s">
        <v>23</v>
      </c>
      <c r="O2187">
        <v>1.74</v>
      </c>
      <c r="P2187">
        <v>3.83</v>
      </c>
      <c r="Q2187">
        <v>4.42</v>
      </c>
      <c r="R2187">
        <v>1.78</v>
      </c>
      <c r="S2187">
        <v>4.1900000000000004</v>
      </c>
      <c r="T2187">
        <v>4.8</v>
      </c>
      <c r="U2187" t="str">
        <f t="shared" si="34"/>
        <v>AWAY STRONGER</v>
      </c>
      <c r="V2187" t="str" cm="1">
        <f t="array" ref="V2187">_xlfn.IFS(N2187="H","HOME WIN",N2187="D","DRAW",N2187="A","AWAY WIN")</f>
        <v>HOME WIN</v>
      </c>
    </row>
    <row r="2188" spans="1:22" x14ac:dyDescent="0.45">
      <c r="A2188" t="s">
        <v>20</v>
      </c>
      <c r="B2188" s="2">
        <v>42603</v>
      </c>
      <c r="C2188" s="1">
        <v>0.70833333333333337</v>
      </c>
      <c r="D2188" t="s">
        <v>88</v>
      </c>
      <c r="E2188" t="s">
        <v>26</v>
      </c>
      <c r="F2188">
        <v>1139.32</v>
      </c>
      <c r="G2188">
        <v>1265.8699999999999</v>
      </c>
      <c r="H2188">
        <v>1</v>
      </c>
      <c r="I2188">
        <v>2</v>
      </c>
      <c r="J2188">
        <v>6</v>
      </c>
      <c r="K2188">
        <v>10</v>
      </c>
      <c r="L2188">
        <v>1</v>
      </c>
      <c r="M2188">
        <v>1</v>
      </c>
      <c r="N2188" t="s">
        <v>28</v>
      </c>
      <c r="O2188">
        <v>3.15</v>
      </c>
      <c r="P2188">
        <v>3.37</v>
      </c>
      <c r="Q2188">
        <v>2.21</v>
      </c>
      <c r="R2188">
        <v>3.34</v>
      </c>
      <c r="S2188">
        <v>3.61</v>
      </c>
      <c r="T2188">
        <v>2.31</v>
      </c>
      <c r="U2188" t="str">
        <f t="shared" si="34"/>
        <v>AWAY STRONGER</v>
      </c>
      <c r="V2188" t="str" cm="1">
        <f t="array" ref="V2188">_xlfn.IFS(N2188="H","HOME WIN",N2188="D","DRAW",N2188="A","AWAY WIN")</f>
        <v>DRAW</v>
      </c>
    </row>
    <row r="2189" spans="1:22" x14ac:dyDescent="0.45">
      <c r="A2189" t="s">
        <v>65</v>
      </c>
      <c r="B2189" s="2">
        <v>42603</v>
      </c>
      <c r="C2189" s="1">
        <v>0.77083333333333337</v>
      </c>
      <c r="D2189" t="s">
        <v>72</v>
      </c>
      <c r="E2189" t="s">
        <v>66</v>
      </c>
      <c r="F2189">
        <v>1422.93</v>
      </c>
      <c r="G2189">
        <v>1498.06</v>
      </c>
      <c r="H2189">
        <v>2</v>
      </c>
      <c r="I2189">
        <v>8</v>
      </c>
      <c r="J2189">
        <v>4</v>
      </c>
      <c r="K2189">
        <v>7</v>
      </c>
      <c r="L2189">
        <v>5</v>
      </c>
      <c r="M2189">
        <v>1</v>
      </c>
      <c r="N2189" t="s">
        <v>23</v>
      </c>
      <c r="O2189">
        <v>2.2400000000000002</v>
      </c>
      <c r="P2189">
        <v>3.09</v>
      </c>
      <c r="Q2189">
        <v>3.23</v>
      </c>
      <c r="R2189">
        <v>2.36</v>
      </c>
      <c r="S2189">
        <v>3.32</v>
      </c>
      <c r="T2189">
        <v>3.58</v>
      </c>
      <c r="U2189" t="str">
        <f t="shared" si="34"/>
        <v>AWAY STRONGER</v>
      </c>
      <c r="V2189" t="str" cm="1">
        <f t="array" ref="V2189">_xlfn.IFS(N2189="H","HOME WIN",N2189="D","DRAW",N2189="A","AWAY WIN")</f>
        <v>HOME WIN</v>
      </c>
    </row>
    <row r="2190" spans="1:22" x14ac:dyDescent="0.45">
      <c r="A2190" t="s">
        <v>20</v>
      </c>
      <c r="B2190" s="2">
        <v>42603</v>
      </c>
      <c r="C2190" s="1">
        <v>0.79166666666666663</v>
      </c>
      <c r="D2190" t="s">
        <v>49</v>
      </c>
      <c r="E2190" t="s">
        <v>59</v>
      </c>
      <c r="F2190">
        <v>1260.69</v>
      </c>
      <c r="G2190">
        <v>1354.44</v>
      </c>
      <c r="H2190">
        <v>4</v>
      </c>
      <c r="I2190">
        <v>4</v>
      </c>
      <c r="J2190">
        <v>2</v>
      </c>
      <c r="K2190">
        <v>8</v>
      </c>
      <c r="L2190">
        <v>2</v>
      </c>
      <c r="M2190">
        <v>1</v>
      </c>
      <c r="N2190" t="s">
        <v>23</v>
      </c>
      <c r="O2190">
        <v>2.42</v>
      </c>
      <c r="P2190">
        <v>3.38</v>
      </c>
      <c r="Q2190">
        <v>2.81</v>
      </c>
      <c r="R2190">
        <v>2.5499999999999998</v>
      </c>
      <c r="S2190">
        <v>3.62</v>
      </c>
      <c r="T2190">
        <v>3.02</v>
      </c>
      <c r="U2190" t="str">
        <f t="shared" si="34"/>
        <v>AWAY STRONGER</v>
      </c>
      <c r="V2190" t="str" cm="1">
        <f t="array" ref="V2190">_xlfn.IFS(N2190="H","HOME WIN",N2190="D","DRAW",N2190="A","AWAY WIN")</f>
        <v>HOME WIN</v>
      </c>
    </row>
    <row r="2191" spans="1:22" x14ac:dyDescent="0.45">
      <c r="A2191" t="s">
        <v>41</v>
      </c>
      <c r="B2191" s="2">
        <v>42604</v>
      </c>
      <c r="C2191" s="1">
        <v>0.75</v>
      </c>
      <c r="D2191" t="s">
        <v>51</v>
      </c>
      <c r="E2191" t="s">
        <v>71</v>
      </c>
      <c r="F2191">
        <v>1423.32</v>
      </c>
      <c r="G2191">
        <v>1276.6300000000001</v>
      </c>
      <c r="H2191">
        <v>5</v>
      </c>
      <c r="I2191">
        <v>6</v>
      </c>
      <c r="J2191">
        <v>4</v>
      </c>
      <c r="K2191">
        <v>4</v>
      </c>
      <c r="L2191">
        <v>4</v>
      </c>
      <c r="M2191">
        <v>0</v>
      </c>
      <c r="N2191" t="s">
        <v>23</v>
      </c>
      <c r="O2191">
        <v>1.36</v>
      </c>
      <c r="P2191">
        <v>5.0599999999999996</v>
      </c>
      <c r="Q2191">
        <v>7.96</v>
      </c>
      <c r="R2191">
        <v>1.51</v>
      </c>
      <c r="S2191">
        <v>5.65</v>
      </c>
      <c r="T2191">
        <v>9.26</v>
      </c>
      <c r="U2191" t="str">
        <f t="shared" si="34"/>
        <v>HOME STRONGER</v>
      </c>
      <c r="V2191" t="str" cm="1">
        <f t="array" ref="V2191">_xlfn.IFS(N2191="H","HOME WIN",N2191="D","DRAW",N2191="A","AWAY WIN")</f>
        <v>HOME WIN</v>
      </c>
    </row>
    <row r="2192" spans="1:22" x14ac:dyDescent="0.45">
      <c r="A2192" t="s">
        <v>31</v>
      </c>
      <c r="B2192" s="2">
        <v>42604</v>
      </c>
      <c r="C2192" s="1">
        <v>0.75</v>
      </c>
      <c r="D2192" t="s">
        <v>45</v>
      </c>
      <c r="E2192" t="s">
        <v>44</v>
      </c>
      <c r="F2192">
        <v>1321.89</v>
      </c>
      <c r="G2192">
        <v>1409.07</v>
      </c>
      <c r="H2192">
        <v>1</v>
      </c>
      <c r="I2192">
        <v>1</v>
      </c>
      <c r="J2192">
        <v>4</v>
      </c>
      <c r="K2192">
        <v>5</v>
      </c>
      <c r="L2192">
        <v>3</v>
      </c>
      <c r="M2192">
        <v>2</v>
      </c>
      <c r="N2192" t="s">
        <v>23</v>
      </c>
      <c r="O2192">
        <v>3.03</v>
      </c>
      <c r="P2192">
        <v>3.37</v>
      </c>
      <c r="Q2192">
        <v>2.29</v>
      </c>
      <c r="R2192">
        <v>3.35</v>
      </c>
      <c r="S2192">
        <v>3.58</v>
      </c>
      <c r="T2192">
        <v>2.42</v>
      </c>
      <c r="U2192" t="str">
        <f t="shared" si="34"/>
        <v>AWAY STRONGER</v>
      </c>
      <c r="V2192" t="str" cm="1">
        <f t="array" ref="V2192">_xlfn.IFS(N2192="H","HOME WIN",N2192="D","DRAW",N2192="A","AWAY WIN")</f>
        <v>HOME WIN</v>
      </c>
    </row>
    <row r="2193" spans="1:22" x14ac:dyDescent="0.45">
      <c r="A2193" t="s">
        <v>31</v>
      </c>
      <c r="B2193" s="2">
        <v>42608</v>
      </c>
      <c r="C2193" s="1">
        <v>0.80208333333333337</v>
      </c>
      <c r="D2193" t="s">
        <v>107</v>
      </c>
      <c r="E2193" t="s">
        <v>56</v>
      </c>
      <c r="F2193">
        <v>1330.47</v>
      </c>
      <c r="G2193">
        <v>1352.4</v>
      </c>
      <c r="H2193">
        <v>4</v>
      </c>
      <c r="I2193">
        <v>7</v>
      </c>
      <c r="J2193">
        <v>1</v>
      </c>
      <c r="K2193">
        <v>4</v>
      </c>
      <c r="L2193">
        <v>0</v>
      </c>
      <c r="M2193">
        <v>1</v>
      </c>
      <c r="N2193" t="s">
        <v>34</v>
      </c>
      <c r="O2193">
        <v>2.2799999999999998</v>
      </c>
      <c r="P2193">
        <v>3.41</v>
      </c>
      <c r="Q2193">
        <v>3.02</v>
      </c>
      <c r="R2193">
        <v>2.36</v>
      </c>
      <c r="S2193">
        <v>3.53</v>
      </c>
      <c r="T2193">
        <v>3.3</v>
      </c>
      <c r="U2193" t="str">
        <f t="shared" si="34"/>
        <v>AWAY STRONGER</v>
      </c>
      <c r="V2193" t="str" cm="1">
        <f t="array" ref="V2193">_xlfn.IFS(N2193="H","HOME WIN",N2193="D","DRAW",N2193="A","AWAY WIN")</f>
        <v>AWAY WIN</v>
      </c>
    </row>
    <row r="2194" spans="1:22" x14ac:dyDescent="0.45">
      <c r="A2194" t="s">
        <v>81</v>
      </c>
      <c r="B2194" s="2">
        <v>42609</v>
      </c>
      <c r="C2194" s="1">
        <v>0.45833333333333331</v>
      </c>
      <c r="D2194" t="s">
        <v>108</v>
      </c>
      <c r="E2194" t="s">
        <v>83</v>
      </c>
      <c r="F2194">
        <v>1452.05</v>
      </c>
      <c r="G2194">
        <v>1552.86</v>
      </c>
      <c r="H2194">
        <v>2</v>
      </c>
      <c r="I2194">
        <v>3</v>
      </c>
      <c r="J2194">
        <v>2</v>
      </c>
      <c r="K2194">
        <v>2</v>
      </c>
      <c r="L2194">
        <v>1</v>
      </c>
      <c r="M2194">
        <v>1</v>
      </c>
      <c r="N2194" t="s">
        <v>28</v>
      </c>
      <c r="O2194">
        <v>2.86</v>
      </c>
      <c r="P2194">
        <v>2.85</v>
      </c>
      <c r="Q2194">
        <v>2.71</v>
      </c>
      <c r="R2194">
        <v>3.12</v>
      </c>
      <c r="S2194">
        <v>3</v>
      </c>
      <c r="T2194">
        <v>2.93</v>
      </c>
      <c r="U2194" t="str">
        <f t="shared" si="34"/>
        <v>AWAY STRONGER</v>
      </c>
      <c r="V2194" t="str" cm="1">
        <f t="array" ref="V2194">_xlfn.IFS(N2194="H","HOME WIN",N2194="D","DRAW",N2194="A","AWAY WIN")</f>
        <v>DRAW</v>
      </c>
    </row>
    <row r="2195" spans="1:22" x14ac:dyDescent="0.45">
      <c r="A2195" t="s">
        <v>74</v>
      </c>
      <c r="B2195" s="2">
        <v>42609</v>
      </c>
      <c r="C2195" s="1">
        <v>0.58333333333333337</v>
      </c>
      <c r="D2195" t="s">
        <v>98</v>
      </c>
      <c r="E2195" t="s">
        <v>106</v>
      </c>
      <c r="F2195">
        <v>1204.8800000000001</v>
      </c>
      <c r="G2195">
        <v>1189.24</v>
      </c>
      <c r="H2195">
        <v>1</v>
      </c>
      <c r="I2195">
        <v>5</v>
      </c>
      <c r="J2195">
        <v>1</v>
      </c>
      <c r="K2195">
        <v>2</v>
      </c>
      <c r="L2195">
        <v>3</v>
      </c>
      <c r="M2195">
        <v>0</v>
      </c>
      <c r="N2195" t="s">
        <v>23</v>
      </c>
      <c r="O2195">
        <v>1.95</v>
      </c>
      <c r="P2195">
        <v>3.31</v>
      </c>
      <c r="Q2195">
        <v>3.92</v>
      </c>
      <c r="R2195">
        <v>2.0499999999999998</v>
      </c>
      <c r="S2195">
        <v>3.54</v>
      </c>
      <c r="T2195">
        <v>4.29</v>
      </c>
      <c r="U2195" t="str">
        <f t="shared" si="34"/>
        <v>HOME STRONGER</v>
      </c>
      <c r="V2195" t="str" cm="1">
        <f t="array" ref="V2195">_xlfn.IFS(N2195="H","HOME WIN",N2195="D","DRAW",N2195="A","AWAY WIN")</f>
        <v>HOME WIN</v>
      </c>
    </row>
    <row r="2196" spans="1:22" x14ac:dyDescent="0.45">
      <c r="A2196" t="s">
        <v>20</v>
      </c>
      <c r="B2196" s="2">
        <v>42609</v>
      </c>
      <c r="C2196" s="1">
        <v>0.60416666666666663</v>
      </c>
      <c r="D2196" t="s">
        <v>58</v>
      </c>
      <c r="E2196" t="s">
        <v>25</v>
      </c>
      <c r="F2196">
        <v>1388.36</v>
      </c>
      <c r="G2196">
        <v>1420.67</v>
      </c>
      <c r="H2196">
        <v>2</v>
      </c>
      <c r="I2196">
        <v>5</v>
      </c>
      <c r="J2196">
        <v>7</v>
      </c>
      <c r="K2196">
        <v>8</v>
      </c>
      <c r="L2196">
        <v>0</v>
      </c>
      <c r="M2196">
        <v>2</v>
      </c>
      <c r="N2196" t="s">
        <v>34</v>
      </c>
      <c r="O2196">
        <v>2.4900000000000002</v>
      </c>
      <c r="P2196">
        <v>3.43</v>
      </c>
      <c r="Q2196">
        <v>2.69</v>
      </c>
      <c r="R2196">
        <v>2.66</v>
      </c>
      <c r="S2196">
        <v>3.65</v>
      </c>
      <c r="T2196">
        <v>2.89</v>
      </c>
      <c r="U2196" t="str">
        <f t="shared" si="34"/>
        <v>AWAY STRONGER</v>
      </c>
      <c r="V2196" t="str" cm="1">
        <f t="array" ref="V2196">_xlfn.IFS(N2196="H","HOME WIN",N2196="D","DRAW",N2196="A","AWAY WIN")</f>
        <v>AWAY WIN</v>
      </c>
    </row>
    <row r="2197" spans="1:22" x14ac:dyDescent="0.45">
      <c r="A2197" t="s">
        <v>41</v>
      </c>
      <c r="B2197" s="2">
        <v>42609</v>
      </c>
      <c r="C2197" s="1">
        <v>0.625</v>
      </c>
      <c r="D2197" t="s">
        <v>70</v>
      </c>
      <c r="E2197" t="s">
        <v>43</v>
      </c>
      <c r="F2197">
        <v>1354.24</v>
      </c>
      <c r="G2197">
        <v>1236.53</v>
      </c>
      <c r="H2197">
        <v>4</v>
      </c>
      <c r="I2197">
        <v>4</v>
      </c>
      <c r="J2197">
        <v>2</v>
      </c>
      <c r="K2197">
        <v>5</v>
      </c>
      <c r="L2197">
        <v>2</v>
      </c>
      <c r="M2197">
        <v>1</v>
      </c>
      <c r="N2197" t="s">
        <v>23</v>
      </c>
      <c r="O2197">
        <v>1.4</v>
      </c>
      <c r="P2197">
        <v>4.6900000000000004</v>
      </c>
      <c r="Q2197">
        <v>7.29</v>
      </c>
      <c r="R2197">
        <v>1.45</v>
      </c>
      <c r="S2197">
        <v>5.2</v>
      </c>
      <c r="T2197">
        <v>8.1999999999999993</v>
      </c>
      <c r="U2197" t="str">
        <f t="shared" si="34"/>
        <v>HOME STRONGER</v>
      </c>
      <c r="V2197" t="str" cm="1">
        <f t="array" ref="V2197">_xlfn.IFS(N2197="H","HOME WIN",N2197="D","DRAW",N2197="A","AWAY WIN")</f>
        <v>HOME WIN</v>
      </c>
    </row>
    <row r="2198" spans="1:22" x14ac:dyDescent="0.45">
      <c r="A2198" t="s">
        <v>35</v>
      </c>
      <c r="B2198" s="2">
        <v>42609</v>
      </c>
      <c r="C2198" s="1">
        <v>0.625</v>
      </c>
      <c r="D2198" t="s">
        <v>37</v>
      </c>
      <c r="E2198" t="s">
        <v>100</v>
      </c>
      <c r="F2198">
        <v>1507.43</v>
      </c>
      <c r="G2198">
        <v>1474.84</v>
      </c>
      <c r="H2198">
        <v>6</v>
      </c>
      <c r="I2198">
        <v>10</v>
      </c>
      <c r="J2198">
        <v>6</v>
      </c>
      <c r="K2198">
        <v>10</v>
      </c>
      <c r="L2198">
        <v>3</v>
      </c>
      <c r="M2198">
        <v>1</v>
      </c>
      <c r="N2198" t="s">
        <v>23</v>
      </c>
      <c r="O2198">
        <v>1.72</v>
      </c>
      <c r="P2198">
        <v>3.65</v>
      </c>
      <c r="Q2198">
        <v>4.71</v>
      </c>
      <c r="R2198">
        <v>1.77</v>
      </c>
      <c r="S2198">
        <v>3.95</v>
      </c>
      <c r="T2198">
        <v>5.4</v>
      </c>
      <c r="U2198" t="str">
        <f t="shared" si="34"/>
        <v>HOME STRONGER</v>
      </c>
      <c r="V2198" t="str" cm="1">
        <f t="array" ref="V2198">_xlfn.IFS(N2198="H","HOME WIN",N2198="D","DRAW",N2198="A","AWAY WIN")</f>
        <v>HOME WIN</v>
      </c>
    </row>
    <row r="2199" spans="1:22" x14ac:dyDescent="0.45">
      <c r="A2199" t="s">
        <v>20</v>
      </c>
      <c r="B2199" s="2">
        <v>42609</v>
      </c>
      <c r="C2199" s="1">
        <v>0.70833333333333337</v>
      </c>
      <c r="D2199" t="s">
        <v>24</v>
      </c>
      <c r="E2199" t="s">
        <v>60</v>
      </c>
      <c r="F2199">
        <v>1314.78</v>
      </c>
      <c r="G2199">
        <v>1313.66</v>
      </c>
      <c r="H2199">
        <v>5</v>
      </c>
      <c r="I2199">
        <v>5</v>
      </c>
      <c r="J2199">
        <v>4</v>
      </c>
      <c r="K2199">
        <v>8</v>
      </c>
      <c r="L2199">
        <v>3</v>
      </c>
      <c r="M2199">
        <v>2</v>
      </c>
      <c r="N2199" t="s">
        <v>23</v>
      </c>
      <c r="O2199">
        <v>2.3199999999999998</v>
      </c>
      <c r="P2199">
        <v>3.33</v>
      </c>
      <c r="Q2199">
        <v>3</v>
      </c>
      <c r="R2199">
        <v>2.5</v>
      </c>
      <c r="S2199">
        <v>3.52</v>
      </c>
      <c r="T2199">
        <v>3.26</v>
      </c>
      <c r="U2199" t="str">
        <f t="shared" si="34"/>
        <v>HOME STRONGER</v>
      </c>
      <c r="V2199" t="str" cm="1">
        <f t="array" ref="V2199">_xlfn.IFS(N2199="H","HOME WIN",N2199="D","DRAW",N2199="A","AWAY WIN")</f>
        <v>HOME WIN</v>
      </c>
    </row>
    <row r="2200" spans="1:22" x14ac:dyDescent="0.45">
      <c r="A2200" t="s">
        <v>31</v>
      </c>
      <c r="B2200" s="2">
        <v>42610</v>
      </c>
      <c r="C2200" s="1">
        <v>0.54166666666666663</v>
      </c>
      <c r="D2200" t="s">
        <v>44</v>
      </c>
      <c r="E2200" t="s">
        <v>78</v>
      </c>
      <c r="F2200">
        <v>1409.07</v>
      </c>
      <c r="G2200">
        <v>1309.26</v>
      </c>
      <c r="H2200">
        <v>3</v>
      </c>
      <c r="I2200">
        <v>5</v>
      </c>
      <c r="J2200">
        <v>5</v>
      </c>
      <c r="K2200">
        <v>7</v>
      </c>
      <c r="L2200">
        <v>0</v>
      </c>
      <c r="M2200">
        <v>1</v>
      </c>
      <c r="N2200" t="s">
        <v>34</v>
      </c>
      <c r="O2200">
        <v>1.74</v>
      </c>
      <c r="P2200">
        <v>3.66</v>
      </c>
      <c r="Q2200">
        <v>4.6100000000000003</v>
      </c>
      <c r="R2200">
        <v>1.8</v>
      </c>
      <c r="S2200">
        <v>3.92</v>
      </c>
      <c r="T2200">
        <v>5</v>
      </c>
      <c r="U2200" t="str">
        <f t="shared" si="34"/>
        <v>HOME STRONGER</v>
      </c>
      <c r="V2200" t="str" cm="1">
        <f t="array" ref="V2200">_xlfn.IFS(N2200="H","HOME WIN",N2200="D","DRAW",N2200="A","AWAY WIN")</f>
        <v>AWAY WIN</v>
      </c>
    </row>
    <row r="2201" spans="1:22" x14ac:dyDescent="0.45">
      <c r="A2201" t="s">
        <v>41</v>
      </c>
      <c r="B2201" s="2">
        <v>42610</v>
      </c>
      <c r="C2201" s="1">
        <v>0.58333333333333337</v>
      </c>
      <c r="D2201" t="s">
        <v>53</v>
      </c>
      <c r="E2201" t="s">
        <v>105</v>
      </c>
      <c r="F2201">
        <v>1456.64</v>
      </c>
      <c r="G2201">
        <v>1286.3399999999999</v>
      </c>
      <c r="H2201">
        <v>9</v>
      </c>
      <c r="I2201">
        <v>15</v>
      </c>
      <c r="J2201">
        <v>7</v>
      </c>
      <c r="K2201">
        <v>8</v>
      </c>
      <c r="L2201">
        <v>0</v>
      </c>
      <c r="M2201">
        <v>0</v>
      </c>
      <c r="N2201" t="s">
        <v>28</v>
      </c>
      <c r="O2201">
        <v>1.91</v>
      </c>
      <c r="P2201">
        <v>3.54</v>
      </c>
      <c r="Q2201">
        <v>3.85</v>
      </c>
      <c r="R2201">
        <v>2.0299999999999998</v>
      </c>
      <c r="S2201">
        <v>3.75</v>
      </c>
      <c r="T2201">
        <v>4.3</v>
      </c>
      <c r="U2201" t="str">
        <f t="shared" si="34"/>
        <v>HOME STRONGER</v>
      </c>
      <c r="V2201" t="str" cm="1">
        <f t="array" ref="V2201">_xlfn.IFS(N2201="H","HOME WIN",N2201="D","DRAW",N2201="A","AWAY WIN")</f>
        <v>DRAW</v>
      </c>
    </row>
    <row r="2202" spans="1:22" x14ac:dyDescent="0.45">
      <c r="A2202" t="s">
        <v>20</v>
      </c>
      <c r="B2202" s="2">
        <v>42610</v>
      </c>
      <c r="C2202" s="1">
        <v>0.60416666666666663</v>
      </c>
      <c r="D2202" t="s">
        <v>26</v>
      </c>
      <c r="E2202" t="s">
        <v>22</v>
      </c>
      <c r="F2202">
        <v>1265.8699999999999</v>
      </c>
      <c r="G2202">
        <v>1258.17</v>
      </c>
      <c r="H2202">
        <v>4</v>
      </c>
      <c r="I2202">
        <v>10</v>
      </c>
      <c r="J2202">
        <v>4</v>
      </c>
      <c r="K2202">
        <v>6</v>
      </c>
      <c r="L2202">
        <v>1</v>
      </c>
      <c r="M2202">
        <v>1</v>
      </c>
      <c r="N2202" t="s">
        <v>28</v>
      </c>
      <c r="O2202">
        <v>2.0699999999999998</v>
      </c>
      <c r="P2202">
        <v>3.39</v>
      </c>
      <c r="Q2202">
        <v>3.47</v>
      </c>
      <c r="R2202">
        <v>2.1800000000000002</v>
      </c>
      <c r="S2202">
        <v>3.59</v>
      </c>
      <c r="T2202">
        <v>3.75</v>
      </c>
      <c r="U2202" t="str">
        <f t="shared" si="34"/>
        <v>HOME STRONGER</v>
      </c>
      <c r="V2202" t="str" cm="1">
        <f t="array" ref="V2202">_xlfn.IFS(N2202="H","HOME WIN",N2202="D","DRAW",N2202="A","AWAY WIN")</f>
        <v>DRAW</v>
      </c>
    </row>
    <row r="2203" spans="1:22" x14ac:dyDescent="0.45">
      <c r="A2203" t="s">
        <v>20</v>
      </c>
      <c r="B2203" s="2">
        <v>42610</v>
      </c>
      <c r="C2203" s="1">
        <v>0.70833333333333337</v>
      </c>
      <c r="D2203" t="s">
        <v>30</v>
      </c>
      <c r="E2203" t="s">
        <v>49</v>
      </c>
      <c r="F2203">
        <v>1538.42</v>
      </c>
      <c r="G2203">
        <v>1260.69</v>
      </c>
      <c r="H2203">
        <v>7</v>
      </c>
      <c r="I2203">
        <v>11</v>
      </c>
      <c r="J2203">
        <v>6</v>
      </c>
      <c r="K2203">
        <v>7</v>
      </c>
      <c r="L2203">
        <v>3</v>
      </c>
      <c r="M2203">
        <v>1</v>
      </c>
      <c r="N2203" t="s">
        <v>23</v>
      </c>
      <c r="O2203">
        <v>1.25</v>
      </c>
      <c r="P2203">
        <v>5.93</v>
      </c>
      <c r="Q2203">
        <v>10.67</v>
      </c>
      <c r="R2203">
        <v>1.29</v>
      </c>
      <c r="S2203">
        <v>6.7</v>
      </c>
      <c r="T2203">
        <v>12.88</v>
      </c>
      <c r="U2203" t="str">
        <f t="shared" si="34"/>
        <v>HOME STRONGER</v>
      </c>
      <c r="V2203" t="str" cm="1">
        <f t="array" ref="V2203">_xlfn.IFS(N2203="H","HOME WIN",N2203="D","DRAW",N2203="A","AWAY WIN")</f>
        <v>HOME WIN</v>
      </c>
    </row>
    <row r="2204" spans="1:22" x14ac:dyDescent="0.45">
      <c r="A2204" t="s">
        <v>20</v>
      </c>
      <c r="B2204" s="2">
        <v>42610</v>
      </c>
      <c r="C2204" s="1">
        <v>0.70833333333333337</v>
      </c>
      <c r="D2204" t="s">
        <v>59</v>
      </c>
      <c r="E2204" t="s">
        <v>29</v>
      </c>
      <c r="F2204">
        <v>1354.44</v>
      </c>
      <c r="G2204">
        <v>1303.3699999999999</v>
      </c>
      <c r="H2204">
        <v>2</v>
      </c>
      <c r="I2204">
        <v>5</v>
      </c>
      <c r="J2204">
        <v>2</v>
      </c>
      <c r="K2204">
        <v>5</v>
      </c>
      <c r="L2204">
        <v>2</v>
      </c>
      <c r="M2204">
        <v>2</v>
      </c>
      <c r="N2204" t="s">
        <v>28</v>
      </c>
      <c r="O2204">
        <v>1.78</v>
      </c>
      <c r="P2204">
        <v>3.61</v>
      </c>
      <c r="Q2204">
        <v>4.37</v>
      </c>
      <c r="R2204">
        <v>1.92</v>
      </c>
      <c r="S2204">
        <v>3.86</v>
      </c>
      <c r="T2204">
        <v>4.8</v>
      </c>
      <c r="U2204" t="str">
        <f t="shared" si="34"/>
        <v>HOME STRONGER</v>
      </c>
      <c r="V2204" t="str" cm="1">
        <f t="array" ref="V2204">_xlfn.IFS(N2204="H","HOME WIN",N2204="D","DRAW",N2204="A","AWAY WIN")</f>
        <v>DRAW</v>
      </c>
    </row>
    <row r="2205" spans="1:22" x14ac:dyDescent="0.45">
      <c r="A2205" t="s">
        <v>31</v>
      </c>
      <c r="B2205" s="2">
        <v>42610</v>
      </c>
      <c r="C2205" s="1">
        <v>0.70833333333333337</v>
      </c>
      <c r="D2205" t="s">
        <v>68</v>
      </c>
      <c r="E2205" t="s">
        <v>33</v>
      </c>
      <c r="F2205">
        <v>1458.74</v>
      </c>
      <c r="G2205">
        <v>1369.67</v>
      </c>
      <c r="H2205">
        <v>7</v>
      </c>
      <c r="I2205">
        <v>11</v>
      </c>
      <c r="J2205">
        <v>2</v>
      </c>
      <c r="K2205">
        <v>5</v>
      </c>
      <c r="L2205">
        <v>2</v>
      </c>
      <c r="M2205">
        <v>1</v>
      </c>
      <c r="N2205" t="s">
        <v>23</v>
      </c>
      <c r="O2205">
        <v>2.02</v>
      </c>
      <c r="P2205">
        <v>3.44</v>
      </c>
      <c r="Q2205">
        <v>3.57</v>
      </c>
      <c r="R2205">
        <v>2.13</v>
      </c>
      <c r="S2205">
        <v>3.66</v>
      </c>
      <c r="T2205">
        <v>3.97</v>
      </c>
      <c r="U2205" t="str">
        <f t="shared" si="34"/>
        <v>HOME STRONGER</v>
      </c>
      <c r="V2205" t="str" cm="1">
        <f t="array" ref="V2205">_xlfn.IFS(N2205="H","HOME WIN",N2205="D","DRAW",N2205="A","AWAY WIN")</f>
        <v>HOME WIN</v>
      </c>
    </row>
    <row r="2206" spans="1:22" x14ac:dyDescent="0.45">
      <c r="A2206" t="s">
        <v>61</v>
      </c>
      <c r="B2206" s="2">
        <v>42610</v>
      </c>
      <c r="C2206" s="1">
        <v>0.70833333333333337</v>
      </c>
      <c r="D2206" t="s">
        <v>63</v>
      </c>
      <c r="E2206" t="s">
        <v>62</v>
      </c>
      <c r="F2206">
        <v>1280.06</v>
      </c>
      <c r="G2206">
        <v>1499.42</v>
      </c>
      <c r="H2206">
        <v>5</v>
      </c>
      <c r="I2206">
        <v>5</v>
      </c>
      <c r="J2206">
        <v>3</v>
      </c>
      <c r="K2206">
        <v>7</v>
      </c>
      <c r="L2206">
        <v>0</v>
      </c>
      <c r="M2206">
        <v>2</v>
      </c>
      <c r="N2206" t="s">
        <v>34</v>
      </c>
      <c r="O2206">
        <v>4.79</v>
      </c>
      <c r="P2206">
        <v>3.68</v>
      </c>
      <c r="Q2206">
        <v>1.7</v>
      </c>
      <c r="R2206">
        <v>5.35</v>
      </c>
      <c r="S2206">
        <v>3.97</v>
      </c>
      <c r="T2206">
        <v>1.82</v>
      </c>
      <c r="U2206" t="str">
        <f t="shared" si="34"/>
        <v>AWAY STRONGER</v>
      </c>
      <c r="V2206" t="str" cm="1">
        <f t="array" ref="V2206">_xlfn.IFS(N2206="H","HOME WIN",N2206="D","DRAW",N2206="A","AWAY WIN")</f>
        <v>AWAY WIN</v>
      </c>
    </row>
    <row r="2207" spans="1:22" x14ac:dyDescent="0.45">
      <c r="A2207" t="s">
        <v>31</v>
      </c>
      <c r="B2207" s="2">
        <v>42610</v>
      </c>
      <c r="C2207" s="1">
        <v>0.79166666666666663</v>
      </c>
      <c r="D2207" t="s">
        <v>95</v>
      </c>
      <c r="E2207" t="s">
        <v>55</v>
      </c>
      <c r="F2207">
        <v>1341.1</v>
      </c>
      <c r="G2207">
        <v>1548.9</v>
      </c>
      <c r="H2207">
        <v>4</v>
      </c>
      <c r="I2207">
        <v>7</v>
      </c>
      <c r="J2207">
        <v>2</v>
      </c>
      <c r="K2207">
        <v>6</v>
      </c>
      <c r="L2207">
        <v>0</v>
      </c>
      <c r="M2207">
        <v>0</v>
      </c>
      <c r="N2207" t="s">
        <v>28</v>
      </c>
      <c r="O2207">
        <v>3.14</v>
      </c>
      <c r="P2207">
        <v>3.33</v>
      </c>
      <c r="Q2207">
        <v>2.2400000000000002</v>
      </c>
      <c r="R2207">
        <v>3.32</v>
      </c>
      <c r="S2207">
        <v>3.53</v>
      </c>
      <c r="T2207">
        <v>2.35</v>
      </c>
      <c r="U2207" t="str">
        <f t="shared" si="34"/>
        <v>AWAY STRONGER</v>
      </c>
      <c r="V2207" t="str" cm="1">
        <f t="array" ref="V2207">_xlfn.IFS(N2207="H","HOME WIN",N2207="D","DRAW",N2207="A","AWAY WIN")</f>
        <v>DRAW</v>
      </c>
    </row>
    <row r="2208" spans="1:22" x14ac:dyDescent="0.45">
      <c r="A2208" t="s">
        <v>74</v>
      </c>
      <c r="B2208" s="2">
        <v>42617</v>
      </c>
      <c r="C2208" s="1">
        <v>0.58333333333333337</v>
      </c>
      <c r="D2208" t="s">
        <v>89</v>
      </c>
      <c r="E2208" t="s">
        <v>98</v>
      </c>
      <c r="F2208">
        <v>1201.5899999999999</v>
      </c>
      <c r="G2208">
        <v>1204.8800000000001</v>
      </c>
      <c r="H2208">
        <v>7</v>
      </c>
      <c r="I2208">
        <v>9</v>
      </c>
      <c r="J2208">
        <v>4</v>
      </c>
      <c r="K2208">
        <v>5</v>
      </c>
      <c r="L2208">
        <v>1</v>
      </c>
      <c r="M2208">
        <v>0</v>
      </c>
      <c r="N2208" t="s">
        <v>23</v>
      </c>
      <c r="O2208">
        <v>2.36</v>
      </c>
      <c r="P2208">
        <v>3.16</v>
      </c>
      <c r="Q2208">
        <v>3.02</v>
      </c>
      <c r="R2208">
        <v>2.4700000000000002</v>
      </c>
      <c r="S2208">
        <v>3.32</v>
      </c>
      <c r="T2208">
        <v>3.23</v>
      </c>
      <c r="U2208" t="str">
        <f t="shared" si="34"/>
        <v>AWAY STRONGER</v>
      </c>
      <c r="V2208" t="str" cm="1">
        <f t="array" ref="V2208">_xlfn.IFS(N2208="H","HOME WIN",N2208="D","DRAW",N2208="A","AWAY WIN")</f>
        <v>HOME WIN</v>
      </c>
    </row>
    <row r="2209" spans="1:22" x14ac:dyDescent="0.45">
      <c r="A2209" t="s">
        <v>35</v>
      </c>
      <c r="B2209" s="2">
        <v>42617</v>
      </c>
      <c r="C2209" s="1">
        <v>0.625</v>
      </c>
      <c r="D2209" t="s">
        <v>37</v>
      </c>
      <c r="E2209" t="s">
        <v>100</v>
      </c>
      <c r="F2209">
        <v>1527.1</v>
      </c>
      <c r="G2209">
        <v>1463.72</v>
      </c>
      <c r="H2209">
        <v>9</v>
      </c>
      <c r="I2209">
        <v>12</v>
      </c>
      <c r="J2209">
        <v>3</v>
      </c>
      <c r="K2209">
        <v>9</v>
      </c>
      <c r="L2209">
        <v>4</v>
      </c>
      <c r="M2209">
        <v>1</v>
      </c>
      <c r="N2209" t="s">
        <v>23</v>
      </c>
      <c r="O2209">
        <v>1.5</v>
      </c>
      <c r="P2209">
        <v>4.08</v>
      </c>
      <c r="Q2209">
        <v>6.56</v>
      </c>
      <c r="R2209">
        <v>1.6</v>
      </c>
      <c r="S2209">
        <v>4.5</v>
      </c>
      <c r="T2209">
        <v>8.35</v>
      </c>
      <c r="U2209" t="str">
        <f t="shared" si="34"/>
        <v>HOME STRONGER</v>
      </c>
      <c r="V2209" t="str" cm="1">
        <f t="array" ref="V2209">_xlfn.IFS(N2209="H","HOME WIN",N2209="D","DRAW",N2209="A","AWAY WIN")</f>
        <v>HOME WIN</v>
      </c>
    </row>
    <row r="2210" spans="1:22" x14ac:dyDescent="0.45">
      <c r="A2210" t="s">
        <v>61</v>
      </c>
      <c r="B2210" s="2">
        <v>42617</v>
      </c>
      <c r="C2210" s="1">
        <v>0.70833333333333337</v>
      </c>
      <c r="D2210" t="s">
        <v>85</v>
      </c>
      <c r="E2210" t="s">
        <v>80</v>
      </c>
      <c r="F2210">
        <v>1359.62</v>
      </c>
      <c r="G2210">
        <v>1355.13</v>
      </c>
      <c r="H2210">
        <v>1</v>
      </c>
      <c r="I2210">
        <v>4</v>
      </c>
      <c r="J2210">
        <v>3</v>
      </c>
      <c r="K2210">
        <v>9</v>
      </c>
      <c r="L2210">
        <v>2</v>
      </c>
      <c r="M2210">
        <v>0</v>
      </c>
      <c r="N2210" t="s">
        <v>23</v>
      </c>
      <c r="O2210">
        <v>2.06</v>
      </c>
      <c r="P2210">
        <v>3.39</v>
      </c>
      <c r="Q2210">
        <v>3.44</v>
      </c>
      <c r="R2210">
        <v>2.2000000000000002</v>
      </c>
      <c r="S2210">
        <v>3.79</v>
      </c>
      <c r="T2210">
        <v>3.73</v>
      </c>
      <c r="U2210" t="str">
        <f t="shared" si="34"/>
        <v>HOME STRONGER</v>
      </c>
      <c r="V2210" t="str" cm="1">
        <f t="array" ref="V2210">_xlfn.IFS(N2210="H","HOME WIN",N2210="D","DRAW",N2210="A","AWAY WIN")</f>
        <v>HOME WIN</v>
      </c>
    </row>
    <row r="2211" spans="1:22" x14ac:dyDescent="0.45">
      <c r="A2211" t="s">
        <v>20</v>
      </c>
      <c r="B2211" s="2">
        <v>42617</v>
      </c>
      <c r="C2211" s="1">
        <v>0.70833333333333337</v>
      </c>
      <c r="D2211" t="s">
        <v>22</v>
      </c>
      <c r="E2211" t="s">
        <v>40</v>
      </c>
      <c r="F2211">
        <v>1262.9000000000001</v>
      </c>
      <c r="G2211">
        <v>1328.06</v>
      </c>
      <c r="H2211">
        <v>5</v>
      </c>
      <c r="I2211">
        <v>6</v>
      </c>
      <c r="J2211">
        <v>7</v>
      </c>
      <c r="K2211">
        <v>13</v>
      </c>
      <c r="L2211">
        <v>2</v>
      </c>
      <c r="M2211">
        <v>1</v>
      </c>
      <c r="N2211" t="s">
        <v>23</v>
      </c>
      <c r="O2211">
        <v>2.16</v>
      </c>
      <c r="P2211">
        <v>3.36</v>
      </c>
      <c r="Q2211">
        <v>3.27</v>
      </c>
      <c r="R2211">
        <v>2.2400000000000002</v>
      </c>
      <c r="S2211">
        <v>3.64</v>
      </c>
      <c r="T2211">
        <v>3.55</v>
      </c>
      <c r="U2211" t="str">
        <f t="shared" si="34"/>
        <v>AWAY STRONGER</v>
      </c>
      <c r="V2211" t="str" cm="1">
        <f t="array" ref="V2211">_xlfn.IFS(N2211="H","HOME WIN",N2211="D","DRAW",N2211="A","AWAY WIN")</f>
        <v>HOME WIN</v>
      </c>
    </row>
    <row r="2212" spans="1:22" x14ac:dyDescent="0.45">
      <c r="A2212" t="s">
        <v>35</v>
      </c>
      <c r="B2212" s="2">
        <v>42617</v>
      </c>
      <c r="C2212" s="1">
        <v>0.72916666666666663</v>
      </c>
      <c r="D2212" t="s">
        <v>36</v>
      </c>
      <c r="E2212" t="s">
        <v>46</v>
      </c>
      <c r="F2212">
        <v>1415.42</v>
      </c>
      <c r="G2212">
        <v>1344.63</v>
      </c>
      <c r="H2212">
        <v>1</v>
      </c>
      <c r="I2212">
        <v>4</v>
      </c>
      <c r="J2212">
        <v>4</v>
      </c>
      <c r="K2212">
        <v>4</v>
      </c>
      <c r="L2212">
        <v>1</v>
      </c>
      <c r="M2212">
        <v>0</v>
      </c>
      <c r="N2212" t="s">
        <v>23</v>
      </c>
      <c r="O2212">
        <v>2.0299999999999998</v>
      </c>
      <c r="P2212">
        <v>3.46</v>
      </c>
      <c r="Q2212">
        <v>3.48</v>
      </c>
      <c r="R2212">
        <v>2.12</v>
      </c>
      <c r="S2212">
        <v>3.8</v>
      </c>
      <c r="T2212">
        <v>3.85</v>
      </c>
      <c r="U2212" t="str">
        <f t="shared" si="34"/>
        <v>HOME STRONGER</v>
      </c>
      <c r="V2212" t="str" cm="1">
        <f t="array" ref="V2212">_xlfn.IFS(N2212="H","HOME WIN",N2212="D","DRAW",N2212="A","AWAY WIN")</f>
        <v>HOME WIN</v>
      </c>
    </row>
    <row r="2213" spans="1:22" x14ac:dyDescent="0.45">
      <c r="A2213" t="s">
        <v>31</v>
      </c>
      <c r="B2213" s="2">
        <v>42618</v>
      </c>
      <c r="C2213" s="1">
        <v>0.75</v>
      </c>
      <c r="D2213" t="s">
        <v>57</v>
      </c>
      <c r="E2213" t="s">
        <v>56</v>
      </c>
      <c r="F2213">
        <v>1496.66</v>
      </c>
      <c r="G2213">
        <v>1346.19</v>
      </c>
      <c r="H2213">
        <v>7</v>
      </c>
      <c r="I2213">
        <v>11</v>
      </c>
      <c r="J2213">
        <v>4</v>
      </c>
      <c r="K2213">
        <v>4</v>
      </c>
      <c r="L2213">
        <v>2</v>
      </c>
      <c r="M2213">
        <v>1</v>
      </c>
      <c r="N2213" t="s">
        <v>23</v>
      </c>
      <c r="O2213">
        <v>1.61</v>
      </c>
      <c r="P2213">
        <v>3.75</v>
      </c>
      <c r="Q2213">
        <v>5.61</v>
      </c>
      <c r="R2213">
        <v>1.68</v>
      </c>
      <c r="S2213">
        <v>4.1500000000000004</v>
      </c>
      <c r="T2213">
        <v>7</v>
      </c>
      <c r="U2213" t="str">
        <f t="shared" si="34"/>
        <v>HOME STRONGER</v>
      </c>
      <c r="V2213" t="str" cm="1">
        <f t="array" ref="V2213">_xlfn.IFS(N2213="H","HOME WIN",N2213="D","DRAW",N2213="A","AWAY WIN")</f>
        <v>HOME WIN</v>
      </c>
    </row>
    <row r="2214" spans="1:22" x14ac:dyDescent="0.45">
      <c r="A2214" t="s">
        <v>41</v>
      </c>
      <c r="B2214" s="2">
        <v>42618</v>
      </c>
      <c r="C2214" s="1">
        <v>0.75</v>
      </c>
      <c r="D2214" t="s">
        <v>71</v>
      </c>
      <c r="E2214" t="s">
        <v>97</v>
      </c>
      <c r="F2214">
        <v>1256.8599999999999</v>
      </c>
      <c r="G2214">
        <v>1173.29</v>
      </c>
      <c r="H2214">
        <v>1</v>
      </c>
      <c r="I2214">
        <v>4</v>
      </c>
      <c r="J2214">
        <v>1</v>
      </c>
      <c r="K2214">
        <v>2</v>
      </c>
      <c r="L2214">
        <v>2</v>
      </c>
      <c r="M2214">
        <v>1</v>
      </c>
      <c r="N2214" t="s">
        <v>23</v>
      </c>
      <c r="O2214">
        <v>1.59</v>
      </c>
      <c r="P2214">
        <v>3.99</v>
      </c>
      <c r="Q2214">
        <v>5.42</v>
      </c>
      <c r="R2214">
        <v>1.65</v>
      </c>
      <c r="S2214">
        <v>4.3600000000000003</v>
      </c>
      <c r="T2214">
        <v>6.55</v>
      </c>
      <c r="U2214" t="str">
        <f t="shared" si="34"/>
        <v>HOME STRONGER</v>
      </c>
      <c r="V2214" t="str" cm="1">
        <f t="array" ref="V2214">_xlfn.IFS(N2214="H","HOME WIN",N2214="D","DRAW",N2214="A","AWAY WIN")</f>
        <v>HOME WIN</v>
      </c>
    </row>
    <row r="2215" spans="1:22" x14ac:dyDescent="0.45">
      <c r="A2215" t="s">
        <v>65</v>
      </c>
      <c r="B2215" s="2">
        <v>42618</v>
      </c>
      <c r="C2215" s="1">
        <v>0.77083333333333337</v>
      </c>
      <c r="D2215" t="s">
        <v>79</v>
      </c>
      <c r="E2215" t="s">
        <v>66</v>
      </c>
      <c r="F2215">
        <v>1473.64</v>
      </c>
      <c r="G2215">
        <v>1505.17</v>
      </c>
      <c r="H2215">
        <v>2</v>
      </c>
      <c r="I2215">
        <v>6</v>
      </c>
      <c r="J2215">
        <v>4</v>
      </c>
      <c r="K2215">
        <v>8</v>
      </c>
      <c r="L2215">
        <v>2</v>
      </c>
      <c r="M2215">
        <v>0</v>
      </c>
      <c r="N2215" t="s">
        <v>23</v>
      </c>
      <c r="O2215">
        <v>1.76</v>
      </c>
      <c r="P2215">
        <v>3.72</v>
      </c>
      <c r="Q2215">
        <v>3.98</v>
      </c>
      <c r="R2215">
        <v>1.83</v>
      </c>
      <c r="S2215">
        <v>4</v>
      </c>
      <c r="T2215">
        <v>4.6100000000000003</v>
      </c>
      <c r="U2215" t="str">
        <f t="shared" si="34"/>
        <v>AWAY STRONGER</v>
      </c>
      <c r="V2215" t="str" cm="1">
        <f t="array" ref="V2215">_xlfn.IFS(N2215="H","HOME WIN",N2215="D","DRAW",N2215="A","AWAY WIN")</f>
        <v>HOME WIN</v>
      </c>
    </row>
    <row r="2216" spans="1:22" x14ac:dyDescent="0.45">
      <c r="A2216" t="s">
        <v>74</v>
      </c>
      <c r="B2216" s="2">
        <v>42619</v>
      </c>
      <c r="C2216" s="1">
        <v>0.6875</v>
      </c>
      <c r="D2216" t="s">
        <v>98</v>
      </c>
      <c r="E2216" t="s">
        <v>89</v>
      </c>
      <c r="F2216">
        <v>1204.8800000000001</v>
      </c>
      <c r="G2216">
        <v>1201.5899999999999</v>
      </c>
      <c r="H2216">
        <v>4</v>
      </c>
      <c r="I2216">
        <v>5</v>
      </c>
      <c r="J2216">
        <v>7</v>
      </c>
      <c r="K2216">
        <v>13</v>
      </c>
      <c r="L2216">
        <v>0</v>
      </c>
      <c r="M2216">
        <v>0</v>
      </c>
      <c r="N2216" t="s">
        <v>28</v>
      </c>
      <c r="O2216">
        <v>2</v>
      </c>
      <c r="P2216">
        <v>3.29</v>
      </c>
      <c r="Q2216">
        <v>3.74</v>
      </c>
      <c r="R2216">
        <v>2.15</v>
      </c>
      <c r="S2216">
        <v>3.48</v>
      </c>
      <c r="T2216">
        <v>4.3</v>
      </c>
      <c r="U2216" t="str">
        <f t="shared" si="34"/>
        <v>HOME STRONGER</v>
      </c>
      <c r="V2216" t="str" cm="1">
        <f t="array" ref="V2216">_xlfn.IFS(N2216="H","HOME WIN",N2216="D","DRAW",N2216="A","AWAY WIN")</f>
        <v>DRAW</v>
      </c>
    </row>
    <row r="2217" spans="1:22" x14ac:dyDescent="0.45">
      <c r="A2217" t="s">
        <v>20</v>
      </c>
      <c r="B2217" s="2">
        <v>42620</v>
      </c>
      <c r="C2217" s="1">
        <v>0.60416666666666663</v>
      </c>
      <c r="D2217" t="s">
        <v>59</v>
      </c>
      <c r="E2217" t="s">
        <v>58</v>
      </c>
      <c r="F2217">
        <v>1334.46</v>
      </c>
      <c r="G2217">
        <v>1360.23</v>
      </c>
      <c r="H2217">
        <v>2</v>
      </c>
      <c r="I2217">
        <v>3</v>
      </c>
      <c r="J2217">
        <v>1</v>
      </c>
      <c r="K2217">
        <v>2</v>
      </c>
      <c r="L2217">
        <v>0</v>
      </c>
      <c r="M2217">
        <v>1</v>
      </c>
      <c r="N2217" t="s">
        <v>34</v>
      </c>
      <c r="O2217">
        <v>2.39</v>
      </c>
      <c r="P2217">
        <v>3.38</v>
      </c>
      <c r="Q2217">
        <v>2.86</v>
      </c>
      <c r="R2217">
        <v>2.52</v>
      </c>
      <c r="S2217">
        <v>3.65</v>
      </c>
      <c r="T2217">
        <v>3</v>
      </c>
      <c r="U2217" t="str">
        <f t="shared" si="34"/>
        <v>AWAY STRONGER</v>
      </c>
      <c r="V2217" t="str" cm="1">
        <f t="array" ref="V2217">_xlfn.IFS(N2217="H","HOME WIN",N2217="D","DRAW",N2217="A","AWAY WIN")</f>
        <v>AWAY WIN</v>
      </c>
    </row>
    <row r="2218" spans="1:22" x14ac:dyDescent="0.45">
      <c r="A2218" t="s">
        <v>41</v>
      </c>
      <c r="B2218" s="2">
        <v>42620</v>
      </c>
      <c r="C2218" s="1">
        <v>0.625</v>
      </c>
      <c r="D2218" t="s">
        <v>43</v>
      </c>
      <c r="E2218" t="s">
        <v>97</v>
      </c>
      <c r="F2218">
        <v>1224.77</v>
      </c>
      <c r="G2218">
        <v>1173.29</v>
      </c>
      <c r="H2218">
        <v>2</v>
      </c>
      <c r="I2218">
        <v>2</v>
      </c>
      <c r="J2218">
        <v>1</v>
      </c>
      <c r="K2218">
        <v>1</v>
      </c>
      <c r="L2218">
        <v>1</v>
      </c>
      <c r="M2218">
        <v>2</v>
      </c>
      <c r="N2218" t="s">
        <v>34</v>
      </c>
      <c r="O2218">
        <v>1.93</v>
      </c>
      <c r="P2218">
        <v>3.52</v>
      </c>
      <c r="Q2218">
        <v>3.8</v>
      </c>
      <c r="R2218">
        <v>2.04</v>
      </c>
      <c r="S2218">
        <v>3.96</v>
      </c>
      <c r="T2218">
        <v>4.26</v>
      </c>
      <c r="U2218" t="str">
        <f t="shared" si="34"/>
        <v>HOME STRONGER</v>
      </c>
      <c r="V2218" t="str" cm="1">
        <f t="array" ref="V2218">_xlfn.IFS(N2218="H","HOME WIN",N2218="D","DRAW",N2218="A","AWAY WIN")</f>
        <v>AWAY WIN</v>
      </c>
    </row>
    <row r="2219" spans="1:22" x14ac:dyDescent="0.45">
      <c r="A2219" t="s">
        <v>20</v>
      </c>
      <c r="B2219" s="2">
        <v>42620</v>
      </c>
      <c r="C2219" s="1">
        <v>0.70833333333333337</v>
      </c>
      <c r="D2219" t="s">
        <v>60</v>
      </c>
      <c r="E2219" t="s">
        <v>40</v>
      </c>
      <c r="F2219">
        <v>1303.54</v>
      </c>
      <c r="G2219">
        <v>1328.06</v>
      </c>
      <c r="H2219">
        <v>1</v>
      </c>
      <c r="I2219">
        <v>7</v>
      </c>
      <c r="J2219">
        <v>4</v>
      </c>
      <c r="K2219">
        <v>10</v>
      </c>
      <c r="L2219">
        <v>4</v>
      </c>
      <c r="M2219">
        <v>1</v>
      </c>
      <c r="N2219" t="s">
        <v>23</v>
      </c>
      <c r="O2219">
        <v>2.19</v>
      </c>
      <c r="P2219">
        <v>3.3</v>
      </c>
      <c r="Q2219">
        <v>3.27</v>
      </c>
      <c r="R2219">
        <v>2.2999999999999998</v>
      </c>
      <c r="S2219">
        <v>3.52</v>
      </c>
      <c r="T2219">
        <v>3.66</v>
      </c>
      <c r="U2219" t="str">
        <f t="shared" si="34"/>
        <v>AWAY STRONGER</v>
      </c>
      <c r="V2219" t="str" cm="1">
        <f t="array" ref="V2219">_xlfn.IFS(N2219="H","HOME WIN",N2219="D","DRAW",N2219="A","AWAY WIN")</f>
        <v>HOME WIN</v>
      </c>
    </row>
    <row r="2220" spans="1:22" x14ac:dyDescent="0.45">
      <c r="A2220" t="s">
        <v>20</v>
      </c>
      <c r="B2220" s="2">
        <v>42620</v>
      </c>
      <c r="C2220" s="1">
        <v>0.70833333333333337</v>
      </c>
      <c r="D2220" t="s">
        <v>49</v>
      </c>
      <c r="E2220" t="s">
        <v>24</v>
      </c>
      <c r="F2220">
        <v>1258.71</v>
      </c>
      <c r="G2220">
        <v>1314.66</v>
      </c>
      <c r="H2220">
        <v>3</v>
      </c>
      <c r="I2220">
        <v>7</v>
      </c>
      <c r="J2220">
        <v>7</v>
      </c>
      <c r="K2220">
        <v>8</v>
      </c>
      <c r="L2220">
        <v>2</v>
      </c>
      <c r="M2220">
        <v>2</v>
      </c>
      <c r="N2220" t="s">
        <v>28</v>
      </c>
      <c r="O2220">
        <v>2.39</v>
      </c>
      <c r="P2220">
        <v>3.44</v>
      </c>
      <c r="Q2220">
        <v>2.82</v>
      </c>
      <c r="R2220">
        <v>2.54</v>
      </c>
      <c r="S2220">
        <v>3.72</v>
      </c>
      <c r="T2220">
        <v>3.32</v>
      </c>
      <c r="U2220" t="str">
        <f t="shared" si="34"/>
        <v>AWAY STRONGER</v>
      </c>
      <c r="V2220" t="str" cm="1">
        <f t="array" ref="V2220">_xlfn.IFS(N2220="H","HOME WIN",N2220="D","DRAW",N2220="A","AWAY WIN")</f>
        <v>DRAW</v>
      </c>
    </row>
    <row r="2221" spans="1:22" x14ac:dyDescent="0.45">
      <c r="A2221" t="s">
        <v>20</v>
      </c>
      <c r="B2221" s="2">
        <v>42620</v>
      </c>
      <c r="C2221" s="1">
        <v>0.79166666666666663</v>
      </c>
      <c r="D2221" t="s">
        <v>26</v>
      </c>
      <c r="E2221" t="s">
        <v>25</v>
      </c>
      <c r="F2221">
        <v>1254.3</v>
      </c>
      <c r="G2221">
        <v>1433.15</v>
      </c>
      <c r="H2221">
        <v>2</v>
      </c>
      <c r="I2221">
        <v>8</v>
      </c>
      <c r="J2221">
        <v>9</v>
      </c>
      <c r="K2221">
        <v>10</v>
      </c>
      <c r="L2221">
        <v>4</v>
      </c>
      <c r="M2221">
        <v>3</v>
      </c>
      <c r="N2221" t="s">
        <v>23</v>
      </c>
      <c r="O2221">
        <v>2.87</v>
      </c>
      <c r="P2221">
        <v>3.37</v>
      </c>
      <c r="Q2221">
        <v>2.39</v>
      </c>
      <c r="R2221">
        <v>3.02</v>
      </c>
      <c r="S2221">
        <v>3.6</v>
      </c>
      <c r="T2221">
        <v>2.5499999999999998</v>
      </c>
      <c r="U2221" t="str">
        <f t="shared" si="34"/>
        <v>AWAY STRONGER</v>
      </c>
      <c r="V2221" t="str" cm="1">
        <f t="array" ref="V2221">_xlfn.IFS(N2221="H","HOME WIN",N2221="D","DRAW",N2221="A","AWAY WIN")</f>
        <v>HOME WIN</v>
      </c>
    </row>
    <row r="2222" spans="1:22" x14ac:dyDescent="0.45">
      <c r="A2222" t="s">
        <v>20</v>
      </c>
      <c r="B2222" s="2">
        <v>42622</v>
      </c>
      <c r="C2222" s="1">
        <v>0.75</v>
      </c>
      <c r="D2222" t="s">
        <v>88</v>
      </c>
      <c r="E2222" t="s">
        <v>48</v>
      </c>
      <c r="F2222">
        <v>1127.5899999999999</v>
      </c>
      <c r="G2222">
        <v>1244.76</v>
      </c>
      <c r="H2222">
        <v>2</v>
      </c>
      <c r="I2222">
        <v>2</v>
      </c>
      <c r="J2222">
        <v>1</v>
      </c>
      <c r="K2222">
        <v>4</v>
      </c>
      <c r="L2222">
        <v>1</v>
      </c>
      <c r="M2222">
        <v>4</v>
      </c>
      <c r="N2222" t="s">
        <v>34</v>
      </c>
      <c r="O2222">
        <v>2.29</v>
      </c>
      <c r="P2222">
        <v>3.49</v>
      </c>
      <c r="Q2222">
        <v>2.94</v>
      </c>
      <c r="R2222">
        <v>2.38</v>
      </c>
      <c r="S2222">
        <v>3.82</v>
      </c>
      <c r="T2222">
        <v>3.1</v>
      </c>
      <c r="U2222" t="str">
        <f t="shared" si="34"/>
        <v>AWAY STRONGER</v>
      </c>
      <c r="V2222" t="str" cm="1">
        <f t="array" ref="V2222">_xlfn.IFS(N2222="H","HOME WIN",N2222="D","DRAW",N2222="A","AWAY WIN")</f>
        <v>AWAY WIN</v>
      </c>
    </row>
    <row r="2223" spans="1:22" x14ac:dyDescent="0.45">
      <c r="A2223" t="s">
        <v>31</v>
      </c>
      <c r="B2223" s="2">
        <v>42622</v>
      </c>
      <c r="C2223" s="1">
        <v>0.80208333333333337</v>
      </c>
      <c r="D2223" t="s">
        <v>55</v>
      </c>
      <c r="E2223" t="s">
        <v>45</v>
      </c>
      <c r="F2223">
        <v>1504.87</v>
      </c>
      <c r="G2223">
        <v>1315.8</v>
      </c>
      <c r="H2223">
        <v>2</v>
      </c>
      <c r="I2223">
        <v>4</v>
      </c>
      <c r="J2223">
        <v>4</v>
      </c>
      <c r="K2223">
        <v>5</v>
      </c>
      <c r="L2223">
        <v>3</v>
      </c>
      <c r="M2223">
        <v>0</v>
      </c>
      <c r="N2223" t="s">
        <v>23</v>
      </c>
      <c r="O2223">
        <v>1.42</v>
      </c>
      <c r="P2223">
        <v>4.57</v>
      </c>
      <c r="Q2223">
        <v>6.92</v>
      </c>
      <c r="R2223">
        <v>1.5</v>
      </c>
      <c r="S2223">
        <v>5.14</v>
      </c>
      <c r="T2223">
        <v>8.3699999999999992</v>
      </c>
      <c r="U2223" t="str">
        <f t="shared" si="34"/>
        <v>HOME STRONGER</v>
      </c>
      <c r="V2223" t="str" cm="1">
        <f t="array" ref="V2223">_xlfn.IFS(N2223="H","HOME WIN",N2223="D","DRAW",N2223="A","AWAY WIN")</f>
        <v>HOME WIN</v>
      </c>
    </row>
    <row r="2224" spans="1:22" x14ac:dyDescent="0.45">
      <c r="A2224" t="s">
        <v>31</v>
      </c>
      <c r="B2224" s="2">
        <v>42625</v>
      </c>
      <c r="C2224" s="1">
        <v>0.70833333333333337</v>
      </c>
      <c r="D2224" t="s">
        <v>78</v>
      </c>
      <c r="E2224" t="s">
        <v>68</v>
      </c>
      <c r="F2224">
        <v>1311.84</v>
      </c>
      <c r="G2224">
        <v>1455.98</v>
      </c>
      <c r="H2224">
        <v>7</v>
      </c>
      <c r="I2224">
        <v>9</v>
      </c>
      <c r="J2224">
        <v>7</v>
      </c>
      <c r="K2224">
        <v>13</v>
      </c>
      <c r="L2224">
        <v>3</v>
      </c>
      <c r="M2224">
        <v>0</v>
      </c>
      <c r="N2224" t="s">
        <v>23</v>
      </c>
      <c r="O2224">
        <v>2.93</v>
      </c>
      <c r="P2224">
        <v>3.21</v>
      </c>
      <c r="Q2224">
        <v>2.4300000000000002</v>
      </c>
      <c r="R2224">
        <v>3.2</v>
      </c>
      <c r="S2224">
        <v>3.4</v>
      </c>
      <c r="T2224">
        <v>2.6</v>
      </c>
      <c r="U2224" t="str">
        <f t="shared" si="34"/>
        <v>AWAY STRONGER</v>
      </c>
      <c r="V2224" t="str" cm="1">
        <f t="array" ref="V2224">_xlfn.IFS(N2224="H","HOME WIN",N2224="D","DRAW",N2224="A","AWAY WIN")</f>
        <v>HOME WIN</v>
      </c>
    </row>
    <row r="2225" spans="1:22" x14ac:dyDescent="0.45">
      <c r="A2225" t="s">
        <v>20</v>
      </c>
      <c r="B2225" s="2">
        <v>42629</v>
      </c>
      <c r="C2225" s="1">
        <v>0.75</v>
      </c>
      <c r="D2225" t="s">
        <v>24</v>
      </c>
      <c r="E2225" t="s">
        <v>40</v>
      </c>
      <c r="F2225">
        <v>1319.78</v>
      </c>
      <c r="G2225">
        <v>1326.75</v>
      </c>
      <c r="H2225">
        <v>5</v>
      </c>
      <c r="I2225">
        <v>9</v>
      </c>
      <c r="J2225">
        <v>3</v>
      </c>
      <c r="K2225">
        <v>7</v>
      </c>
      <c r="L2225">
        <v>1</v>
      </c>
      <c r="M2225">
        <v>1</v>
      </c>
      <c r="N2225" t="s">
        <v>28</v>
      </c>
      <c r="O2225">
        <v>2.13</v>
      </c>
      <c r="P2225">
        <v>3.41</v>
      </c>
      <c r="Q2225">
        <v>3.3</v>
      </c>
      <c r="R2225">
        <v>2.2000000000000002</v>
      </c>
      <c r="S2225">
        <v>3.7</v>
      </c>
      <c r="T2225">
        <v>3.57</v>
      </c>
      <c r="U2225" t="str">
        <f t="shared" si="34"/>
        <v>AWAY STRONGER</v>
      </c>
      <c r="V2225" t="str" cm="1">
        <f t="array" ref="V2225">_xlfn.IFS(N2225="H","HOME WIN",N2225="D","DRAW",N2225="A","AWAY WIN")</f>
        <v>DRAW</v>
      </c>
    </row>
    <row r="2226" spans="1:22" x14ac:dyDescent="0.45">
      <c r="A2226" t="s">
        <v>65</v>
      </c>
      <c r="B2226" s="2">
        <v>42629</v>
      </c>
      <c r="C2226" s="1">
        <v>0.77083333333333337</v>
      </c>
      <c r="D2226" t="s">
        <v>79</v>
      </c>
      <c r="E2226" t="s">
        <v>102</v>
      </c>
      <c r="F2226">
        <v>1482.37</v>
      </c>
      <c r="G2226">
        <v>1331.98</v>
      </c>
      <c r="H2226">
        <v>6</v>
      </c>
      <c r="I2226">
        <v>8</v>
      </c>
      <c r="J2226">
        <v>0</v>
      </c>
      <c r="K2226">
        <v>0</v>
      </c>
      <c r="L2226">
        <v>1</v>
      </c>
      <c r="M2226">
        <v>0</v>
      </c>
      <c r="N2226" t="s">
        <v>23</v>
      </c>
      <c r="O2226">
        <v>1.53</v>
      </c>
      <c r="P2226">
        <v>3.92</v>
      </c>
      <c r="Q2226">
        <v>5.76</v>
      </c>
      <c r="R2226">
        <v>1.6</v>
      </c>
      <c r="S2226">
        <v>4.12</v>
      </c>
      <c r="T2226">
        <v>7</v>
      </c>
      <c r="U2226" t="str">
        <f t="shared" si="34"/>
        <v>HOME STRONGER</v>
      </c>
      <c r="V2226" t="str" cm="1">
        <f t="array" ref="V2226">_xlfn.IFS(N2226="H","HOME WIN",N2226="D","DRAW",N2226="A","AWAY WIN")</f>
        <v>HOME WIN</v>
      </c>
    </row>
    <row r="2227" spans="1:22" x14ac:dyDescent="0.45">
      <c r="A2227" t="s">
        <v>20</v>
      </c>
      <c r="B2227" s="2">
        <v>42630</v>
      </c>
      <c r="C2227" s="1">
        <v>0.60416666666666663</v>
      </c>
      <c r="D2227" t="s">
        <v>49</v>
      </c>
      <c r="E2227" t="s">
        <v>29</v>
      </c>
      <c r="F2227">
        <v>1267.21</v>
      </c>
      <c r="G2227">
        <v>1286.28</v>
      </c>
      <c r="H2227">
        <v>4</v>
      </c>
      <c r="I2227">
        <v>7</v>
      </c>
      <c r="J2227">
        <v>5</v>
      </c>
      <c r="K2227">
        <v>6</v>
      </c>
      <c r="L2227">
        <v>2</v>
      </c>
      <c r="M2227">
        <v>1</v>
      </c>
      <c r="N2227" t="s">
        <v>23</v>
      </c>
      <c r="O2227">
        <v>1.81</v>
      </c>
      <c r="P2227">
        <v>3.66</v>
      </c>
      <c r="Q2227">
        <v>4.13</v>
      </c>
      <c r="R2227">
        <v>1.9</v>
      </c>
      <c r="S2227">
        <v>4.0599999999999996</v>
      </c>
      <c r="T2227">
        <v>4.5</v>
      </c>
      <c r="U2227" t="str">
        <f t="shared" si="34"/>
        <v>AWAY STRONGER</v>
      </c>
      <c r="V2227" t="str" cm="1">
        <f t="array" ref="V2227">_xlfn.IFS(N2227="H","HOME WIN",N2227="D","DRAW",N2227="A","AWAY WIN")</f>
        <v>HOME WIN</v>
      </c>
    </row>
    <row r="2228" spans="1:22" x14ac:dyDescent="0.45">
      <c r="A2228" t="s">
        <v>31</v>
      </c>
      <c r="B2228" s="2">
        <v>42630</v>
      </c>
      <c r="C2228" s="1">
        <v>0.625</v>
      </c>
      <c r="D2228" t="s">
        <v>32</v>
      </c>
      <c r="E2228" t="s">
        <v>33</v>
      </c>
      <c r="F2228">
        <v>1254.01</v>
      </c>
      <c r="G2228">
        <v>1346.95</v>
      </c>
      <c r="H2228">
        <v>1</v>
      </c>
      <c r="I2228">
        <v>1</v>
      </c>
      <c r="J2228">
        <v>1</v>
      </c>
      <c r="K2228">
        <v>3</v>
      </c>
      <c r="L2228">
        <v>1</v>
      </c>
      <c r="M2228">
        <v>0</v>
      </c>
      <c r="N2228" t="s">
        <v>23</v>
      </c>
      <c r="O2228">
        <v>3.57</v>
      </c>
      <c r="P2228">
        <v>3.59</v>
      </c>
      <c r="Q2228">
        <v>1.95</v>
      </c>
      <c r="R2228">
        <v>4</v>
      </c>
      <c r="S2228">
        <v>3.95</v>
      </c>
      <c r="T2228">
        <v>2.12</v>
      </c>
      <c r="U2228" t="str">
        <f t="shared" si="34"/>
        <v>AWAY STRONGER</v>
      </c>
      <c r="V2228" t="str" cm="1">
        <f t="array" ref="V2228">_xlfn.IFS(N2228="H","HOME WIN",N2228="D","DRAW",N2228="A","AWAY WIN")</f>
        <v>HOME WIN</v>
      </c>
    </row>
    <row r="2229" spans="1:22" x14ac:dyDescent="0.45">
      <c r="A2229" t="s">
        <v>35</v>
      </c>
      <c r="B2229" s="2">
        <v>42630</v>
      </c>
      <c r="C2229" s="1">
        <v>0.625</v>
      </c>
      <c r="D2229" t="s">
        <v>36</v>
      </c>
      <c r="E2229" t="s">
        <v>100</v>
      </c>
      <c r="F2229">
        <v>1423.73</v>
      </c>
      <c r="G2229">
        <v>1467.41</v>
      </c>
      <c r="H2229">
        <v>4</v>
      </c>
      <c r="I2229">
        <v>7</v>
      </c>
      <c r="J2229">
        <v>0</v>
      </c>
      <c r="K2229">
        <v>6</v>
      </c>
      <c r="L2229">
        <v>2</v>
      </c>
      <c r="M2229">
        <v>1</v>
      </c>
      <c r="N2229" t="s">
        <v>23</v>
      </c>
      <c r="O2229">
        <v>2.46</v>
      </c>
      <c r="P2229">
        <v>3.17</v>
      </c>
      <c r="Q2229">
        <v>2.88</v>
      </c>
      <c r="R2229">
        <v>2.6</v>
      </c>
      <c r="S2229">
        <v>3.4</v>
      </c>
      <c r="T2229">
        <v>3.07</v>
      </c>
      <c r="U2229" t="str">
        <f t="shared" si="34"/>
        <v>AWAY STRONGER</v>
      </c>
      <c r="V2229" t="str" cm="1">
        <f t="array" ref="V2229">_xlfn.IFS(N2229="H","HOME WIN",N2229="D","DRAW",N2229="A","AWAY WIN")</f>
        <v>HOME WIN</v>
      </c>
    </row>
    <row r="2230" spans="1:22" x14ac:dyDescent="0.45">
      <c r="A2230" t="s">
        <v>20</v>
      </c>
      <c r="B2230" s="2">
        <v>42630</v>
      </c>
      <c r="C2230" s="1">
        <v>0.70833333333333337</v>
      </c>
      <c r="D2230" t="s">
        <v>59</v>
      </c>
      <c r="E2230" t="s">
        <v>25</v>
      </c>
      <c r="F2230">
        <v>1335.81</v>
      </c>
      <c r="G2230">
        <v>1428.03</v>
      </c>
      <c r="H2230">
        <v>1</v>
      </c>
      <c r="I2230">
        <v>3</v>
      </c>
      <c r="J2230">
        <v>6</v>
      </c>
      <c r="K2230">
        <v>10</v>
      </c>
      <c r="L2230">
        <v>1</v>
      </c>
      <c r="M2230">
        <v>0</v>
      </c>
      <c r="N2230" t="s">
        <v>23</v>
      </c>
      <c r="O2230">
        <v>2.61</v>
      </c>
      <c r="P2230">
        <v>3.36</v>
      </c>
      <c r="Q2230">
        <v>2.59</v>
      </c>
      <c r="R2230">
        <v>2.85</v>
      </c>
      <c r="S2230">
        <v>3.57</v>
      </c>
      <c r="T2230">
        <v>2.79</v>
      </c>
      <c r="U2230" t="str">
        <f t="shared" si="34"/>
        <v>AWAY STRONGER</v>
      </c>
      <c r="V2230" t="str" cm="1">
        <f t="array" ref="V2230">_xlfn.IFS(N2230="H","HOME WIN",N2230="D","DRAW",N2230="A","AWAY WIN")</f>
        <v>HOME WIN</v>
      </c>
    </row>
    <row r="2231" spans="1:22" x14ac:dyDescent="0.45">
      <c r="A2231" t="s">
        <v>35</v>
      </c>
      <c r="B2231" s="2">
        <v>42630</v>
      </c>
      <c r="C2231" s="1">
        <v>0.72916666666666663</v>
      </c>
      <c r="D2231" t="s">
        <v>47</v>
      </c>
      <c r="E2231" t="s">
        <v>37</v>
      </c>
      <c r="F2231">
        <v>1417.48</v>
      </c>
      <c r="G2231">
        <v>1527.23</v>
      </c>
      <c r="H2231">
        <v>3</v>
      </c>
      <c r="I2231">
        <v>6</v>
      </c>
      <c r="J2231">
        <v>9</v>
      </c>
      <c r="K2231">
        <v>12</v>
      </c>
      <c r="L2231">
        <v>0</v>
      </c>
      <c r="M2231">
        <v>3</v>
      </c>
      <c r="N2231" t="s">
        <v>34</v>
      </c>
      <c r="O2231">
        <v>4.9000000000000004</v>
      </c>
      <c r="P2231">
        <v>3.75</v>
      </c>
      <c r="Q2231">
        <v>1.67</v>
      </c>
      <c r="R2231">
        <v>5.4</v>
      </c>
      <c r="S2231">
        <v>4.0599999999999996</v>
      </c>
      <c r="T2231">
        <v>1.85</v>
      </c>
      <c r="U2231" t="str">
        <f t="shared" si="34"/>
        <v>AWAY STRONGER</v>
      </c>
      <c r="V2231" t="str" cm="1">
        <f t="array" ref="V2231">_xlfn.IFS(N2231="H","HOME WIN",N2231="D","DRAW",N2231="A","AWAY WIN")</f>
        <v>AWAY WIN</v>
      </c>
    </row>
    <row r="2232" spans="1:22" x14ac:dyDescent="0.45">
      <c r="A2232" t="s">
        <v>61</v>
      </c>
      <c r="B2232" s="2">
        <v>42630</v>
      </c>
      <c r="C2232" s="1">
        <v>0.8125</v>
      </c>
      <c r="D2232" t="s">
        <v>77</v>
      </c>
      <c r="E2232" t="s">
        <v>85</v>
      </c>
      <c r="F2232">
        <v>1312.65</v>
      </c>
      <c r="G2232">
        <v>1352.78</v>
      </c>
      <c r="H2232">
        <v>1</v>
      </c>
      <c r="I2232">
        <v>2</v>
      </c>
      <c r="J2232">
        <v>3</v>
      </c>
      <c r="K2232">
        <v>4</v>
      </c>
      <c r="L2232">
        <v>1</v>
      </c>
      <c r="M2232">
        <v>0</v>
      </c>
      <c r="N2232" t="s">
        <v>23</v>
      </c>
      <c r="O2232">
        <v>2.08</v>
      </c>
      <c r="P2232">
        <v>3.36</v>
      </c>
      <c r="Q2232">
        <v>3.42</v>
      </c>
      <c r="R2232">
        <v>2.38</v>
      </c>
      <c r="S2232">
        <v>3.62</v>
      </c>
      <c r="T2232">
        <v>4</v>
      </c>
      <c r="U2232" t="str">
        <f t="shared" si="34"/>
        <v>AWAY STRONGER</v>
      </c>
      <c r="V2232" t="str" cm="1">
        <f t="array" ref="V2232">_xlfn.IFS(N2232="H","HOME WIN",N2232="D","DRAW",N2232="A","AWAY WIN")</f>
        <v>HOME WIN</v>
      </c>
    </row>
    <row r="2233" spans="1:22" x14ac:dyDescent="0.45">
      <c r="A2233" t="s">
        <v>31</v>
      </c>
      <c r="B2233" s="2">
        <v>42631</v>
      </c>
      <c r="C2233" s="1">
        <v>0.54166666666666663</v>
      </c>
      <c r="D2233" t="s">
        <v>44</v>
      </c>
      <c r="E2233" t="s">
        <v>55</v>
      </c>
      <c r="F2233">
        <v>1371.68</v>
      </c>
      <c r="G2233">
        <v>1512.76</v>
      </c>
      <c r="H2233">
        <v>3</v>
      </c>
      <c r="I2233">
        <v>4</v>
      </c>
      <c r="J2233">
        <v>5</v>
      </c>
      <c r="K2233">
        <v>6</v>
      </c>
      <c r="L2233">
        <v>0</v>
      </c>
      <c r="M2233">
        <v>1</v>
      </c>
      <c r="N2233" t="s">
        <v>34</v>
      </c>
      <c r="O2233">
        <v>3.44</v>
      </c>
      <c r="P2233">
        <v>3.54</v>
      </c>
      <c r="Q2233">
        <v>2.02</v>
      </c>
      <c r="R2233">
        <v>3.76</v>
      </c>
      <c r="S2233">
        <v>3.79</v>
      </c>
      <c r="T2233">
        <v>2.16</v>
      </c>
      <c r="U2233" t="str">
        <f t="shared" si="34"/>
        <v>AWAY STRONGER</v>
      </c>
      <c r="V2233" t="str" cm="1">
        <f t="array" ref="V2233">_xlfn.IFS(N2233="H","HOME WIN",N2233="D","DRAW",N2233="A","AWAY WIN")</f>
        <v>AWAY WIN</v>
      </c>
    </row>
    <row r="2234" spans="1:22" x14ac:dyDescent="0.45">
      <c r="A2234" t="s">
        <v>41</v>
      </c>
      <c r="B2234" s="2">
        <v>42631</v>
      </c>
      <c r="C2234" s="1">
        <v>0.58333333333333337</v>
      </c>
      <c r="D2234" t="s">
        <v>53</v>
      </c>
      <c r="E2234" t="s">
        <v>43</v>
      </c>
      <c r="F2234">
        <v>1460.58</v>
      </c>
      <c r="G2234">
        <v>1227.19</v>
      </c>
      <c r="H2234">
        <v>7</v>
      </c>
      <c r="I2234">
        <v>13</v>
      </c>
      <c r="J2234">
        <v>1</v>
      </c>
      <c r="K2234">
        <v>2</v>
      </c>
      <c r="L2234">
        <v>1</v>
      </c>
      <c r="M2234">
        <v>0</v>
      </c>
      <c r="N2234" t="s">
        <v>23</v>
      </c>
      <c r="O2234">
        <v>1.31</v>
      </c>
      <c r="P2234">
        <v>5.19</v>
      </c>
      <c r="Q2234">
        <v>9.0500000000000007</v>
      </c>
      <c r="R2234">
        <v>1.35</v>
      </c>
      <c r="S2234">
        <v>6.1</v>
      </c>
      <c r="T2234">
        <v>11.89</v>
      </c>
      <c r="U2234" t="str">
        <f t="shared" si="34"/>
        <v>HOME STRONGER</v>
      </c>
      <c r="V2234" t="str" cm="1">
        <f t="array" ref="V2234">_xlfn.IFS(N2234="H","HOME WIN",N2234="D","DRAW",N2234="A","AWAY WIN")</f>
        <v>HOME WIN</v>
      </c>
    </row>
    <row r="2235" spans="1:22" x14ac:dyDescent="0.45">
      <c r="A2235" t="s">
        <v>41</v>
      </c>
      <c r="B2235" s="2">
        <v>42631</v>
      </c>
      <c r="C2235" s="1">
        <v>0.58333333333333337</v>
      </c>
      <c r="D2235" t="s">
        <v>51</v>
      </c>
      <c r="E2235" t="s">
        <v>97</v>
      </c>
      <c r="F2235">
        <v>1406.8</v>
      </c>
      <c r="G2235">
        <v>1167.9100000000001</v>
      </c>
      <c r="H2235">
        <v>4</v>
      </c>
      <c r="I2235">
        <v>8</v>
      </c>
      <c r="J2235">
        <v>3</v>
      </c>
      <c r="K2235">
        <v>4</v>
      </c>
      <c r="L2235">
        <v>5</v>
      </c>
      <c r="M2235">
        <v>0</v>
      </c>
      <c r="N2235" t="s">
        <v>23</v>
      </c>
      <c r="O2235">
        <v>1.28</v>
      </c>
      <c r="P2235">
        <v>5.76</v>
      </c>
      <c r="Q2235">
        <v>9.4700000000000006</v>
      </c>
      <c r="R2235">
        <v>1.33</v>
      </c>
      <c r="S2235">
        <v>6.5</v>
      </c>
      <c r="T2235">
        <v>12.5</v>
      </c>
      <c r="U2235" t="str">
        <f t="shared" si="34"/>
        <v>HOME STRONGER</v>
      </c>
      <c r="V2235" t="str" cm="1">
        <f t="array" ref="V2235">_xlfn.IFS(N2235="H","HOME WIN",N2235="D","DRAW",N2235="A","AWAY WIN")</f>
        <v>HOME WIN</v>
      </c>
    </row>
    <row r="2236" spans="1:22" x14ac:dyDescent="0.45">
      <c r="A2236" t="s">
        <v>31</v>
      </c>
      <c r="B2236" s="2">
        <v>42631</v>
      </c>
      <c r="C2236" s="1">
        <v>0.625</v>
      </c>
      <c r="D2236" t="s">
        <v>57</v>
      </c>
      <c r="E2236" t="s">
        <v>95</v>
      </c>
      <c r="F2236">
        <v>1507.29</v>
      </c>
      <c r="G2236">
        <v>1332.63</v>
      </c>
      <c r="H2236">
        <v>7</v>
      </c>
      <c r="I2236">
        <v>11</v>
      </c>
      <c r="J2236">
        <v>4</v>
      </c>
      <c r="K2236">
        <v>8</v>
      </c>
      <c r="L2236">
        <v>1</v>
      </c>
      <c r="M2236">
        <v>2</v>
      </c>
      <c r="N2236" t="s">
        <v>34</v>
      </c>
      <c r="O2236">
        <v>1.47</v>
      </c>
      <c r="P2236">
        <v>4.2699999999999996</v>
      </c>
      <c r="Q2236">
        <v>6.53</v>
      </c>
      <c r="R2236">
        <v>1.54</v>
      </c>
      <c r="S2236">
        <v>4.76</v>
      </c>
      <c r="T2236">
        <v>8.1199999999999992</v>
      </c>
      <c r="U2236" t="str">
        <f t="shared" si="34"/>
        <v>HOME STRONGER</v>
      </c>
      <c r="V2236" t="str" cm="1">
        <f t="array" ref="V2236">_xlfn.IFS(N2236="H","HOME WIN",N2236="D","DRAW",N2236="A","AWAY WIN")</f>
        <v>AWAY WIN</v>
      </c>
    </row>
    <row r="2237" spans="1:22" x14ac:dyDescent="0.45">
      <c r="A2237" t="s">
        <v>20</v>
      </c>
      <c r="B2237" s="2">
        <v>42631</v>
      </c>
      <c r="C2237" s="1">
        <v>0.70833333333333337</v>
      </c>
      <c r="D2237" t="s">
        <v>48</v>
      </c>
      <c r="E2237" t="s">
        <v>58</v>
      </c>
      <c r="F2237">
        <v>1256.8499999999999</v>
      </c>
      <c r="G2237">
        <v>1361.54</v>
      </c>
      <c r="H2237">
        <v>4</v>
      </c>
      <c r="I2237">
        <v>4</v>
      </c>
      <c r="J2237">
        <v>3</v>
      </c>
      <c r="K2237">
        <v>5</v>
      </c>
      <c r="L2237">
        <v>4</v>
      </c>
      <c r="M2237">
        <v>2</v>
      </c>
      <c r="N2237" t="s">
        <v>23</v>
      </c>
      <c r="O2237">
        <v>3.21</v>
      </c>
      <c r="P2237">
        <v>3.52</v>
      </c>
      <c r="Q2237">
        <v>2.13</v>
      </c>
      <c r="R2237">
        <v>3.42</v>
      </c>
      <c r="S2237">
        <v>3.81</v>
      </c>
      <c r="T2237">
        <v>2.27</v>
      </c>
      <c r="U2237" t="str">
        <f t="shared" si="34"/>
        <v>AWAY STRONGER</v>
      </c>
      <c r="V2237" t="str" cm="1">
        <f t="array" ref="V2237">_xlfn.IFS(N2237="H","HOME WIN",N2237="D","DRAW",N2237="A","AWAY WIN")</f>
        <v>HOME WIN</v>
      </c>
    </row>
    <row r="2238" spans="1:22" x14ac:dyDescent="0.45">
      <c r="A2238" t="s">
        <v>20</v>
      </c>
      <c r="B2238" s="2">
        <v>42631</v>
      </c>
      <c r="C2238" s="1">
        <v>0.79166666666666663</v>
      </c>
      <c r="D2238" t="s">
        <v>30</v>
      </c>
      <c r="E2238" t="s">
        <v>88</v>
      </c>
      <c r="F2238">
        <v>1518.09</v>
      </c>
      <c r="G2238">
        <v>1115.5</v>
      </c>
      <c r="H2238">
        <v>7</v>
      </c>
      <c r="I2238">
        <v>13</v>
      </c>
      <c r="J2238">
        <v>1</v>
      </c>
      <c r="K2238">
        <v>2</v>
      </c>
      <c r="L2238">
        <v>2</v>
      </c>
      <c r="M2238">
        <v>0</v>
      </c>
      <c r="N2238" t="s">
        <v>23</v>
      </c>
      <c r="O2238">
        <v>1.1000000000000001</v>
      </c>
      <c r="P2238">
        <v>9.2899999999999991</v>
      </c>
      <c r="Q2238">
        <v>19.670000000000002</v>
      </c>
      <c r="R2238">
        <v>1.1299999999999999</v>
      </c>
      <c r="S2238">
        <v>11</v>
      </c>
      <c r="T2238">
        <v>28.72</v>
      </c>
      <c r="U2238" t="str">
        <f t="shared" si="34"/>
        <v>HOME STRONGER</v>
      </c>
      <c r="V2238" t="str" cm="1">
        <f t="array" ref="V2238">_xlfn.IFS(N2238="H","HOME WIN",N2238="D","DRAW",N2238="A","AWAY WIN")</f>
        <v>HOME WIN</v>
      </c>
    </row>
    <row r="2239" spans="1:22" x14ac:dyDescent="0.45">
      <c r="A2239" t="s">
        <v>81</v>
      </c>
      <c r="B2239" s="2">
        <v>42632</v>
      </c>
      <c r="C2239" s="1">
        <v>0.72916666666666663</v>
      </c>
      <c r="D2239" t="s">
        <v>82</v>
      </c>
      <c r="E2239" t="s">
        <v>83</v>
      </c>
      <c r="F2239">
        <v>1761.24</v>
      </c>
      <c r="G2239">
        <v>1558.08</v>
      </c>
      <c r="H2239">
        <v>7</v>
      </c>
      <c r="I2239">
        <v>11</v>
      </c>
      <c r="J2239">
        <v>4</v>
      </c>
      <c r="K2239">
        <v>6</v>
      </c>
      <c r="L2239">
        <v>4</v>
      </c>
      <c r="M2239">
        <v>1</v>
      </c>
      <c r="N2239" t="s">
        <v>23</v>
      </c>
      <c r="O2239">
        <v>1.41</v>
      </c>
      <c r="P2239">
        <v>4.4400000000000004</v>
      </c>
      <c r="Q2239">
        <v>7.4</v>
      </c>
      <c r="R2239">
        <v>1.51</v>
      </c>
      <c r="S2239">
        <v>4.8499999999999996</v>
      </c>
      <c r="T2239">
        <v>9.11</v>
      </c>
      <c r="U2239" t="str">
        <f t="shared" si="34"/>
        <v>HOME STRONGER</v>
      </c>
      <c r="V2239" t="str" cm="1">
        <f t="array" ref="V2239">_xlfn.IFS(N2239="H","HOME WIN",N2239="D","DRAW",N2239="A","AWAY WIN")</f>
        <v>HOME WIN</v>
      </c>
    </row>
    <row r="2240" spans="1:22" x14ac:dyDescent="0.45">
      <c r="A2240" t="s">
        <v>31</v>
      </c>
      <c r="B2240" s="2">
        <v>42632</v>
      </c>
      <c r="C2240" s="1">
        <v>0.75</v>
      </c>
      <c r="D2240" t="s">
        <v>107</v>
      </c>
      <c r="E2240" t="s">
        <v>68</v>
      </c>
      <c r="F2240">
        <v>1295.5899999999999</v>
      </c>
      <c r="G2240">
        <v>1450.86</v>
      </c>
      <c r="H2240">
        <v>0</v>
      </c>
      <c r="I2240">
        <v>4</v>
      </c>
      <c r="J2240">
        <v>4</v>
      </c>
      <c r="K2240">
        <v>10</v>
      </c>
      <c r="L2240">
        <v>1</v>
      </c>
      <c r="M2240">
        <v>0</v>
      </c>
      <c r="N2240" t="s">
        <v>23</v>
      </c>
      <c r="O2240">
        <v>2.54</v>
      </c>
      <c r="P2240">
        <v>3.35</v>
      </c>
      <c r="Q2240">
        <v>2.66</v>
      </c>
      <c r="R2240">
        <v>2.8</v>
      </c>
      <c r="S2240">
        <v>3.57</v>
      </c>
      <c r="T2240">
        <v>2.94</v>
      </c>
      <c r="U2240" t="str">
        <f t="shared" si="34"/>
        <v>AWAY STRONGER</v>
      </c>
      <c r="V2240" t="str" cm="1">
        <f t="array" ref="V2240">_xlfn.IFS(N2240="H","HOME WIN",N2240="D","DRAW",N2240="A","AWAY WIN")</f>
        <v>HOME WIN</v>
      </c>
    </row>
    <row r="2241" spans="1:22" x14ac:dyDescent="0.45">
      <c r="A2241" t="s">
        <v>31</v>
      </c>
      <c r="B2241" s="2">
        <v>42633</v>
      </c>
      <c r="C2241" s="1">
        <v>0.75</v>
      </c>
      <c r="D2241" t="s">
        <v>45</v>
      </c>
      <c r="E2241" t="s">
        <v>32</v>
      </c>
      <c r="F2241">
        <v>1313.42</v>
      </c>
      <c r="G2241">
        <v>1254.01</v>
      </c>
      <c r="H2241">
        <v>2</v>
      </c>
      <c r="I2241">
        <v>5</v>
      </c>
      <c r="J2241">
        <v>3</v>
      </c>
      <c r="K2241">
        <v>4</v>
      </c>
      <c r="L2241">
        <v>0</v>
      </c>
      <c r="M2241">
        <v>0</v>
      </c>
      <c r="N2241" t="s">
        <v>28</v>
      </c>
      <c r="O2241">
        <v>2.2599999999999998</v>
      </c>
      <c r="P2241">
        <v>3.29</v>
      </c>
      <c r="Q2241">
        <v>3.13</v>
      </c>
      <c r="R2241">
        <v>2.4</v>
      </c>
      <c r="S2241">
        <v>3.45</v>
      </c>
      <c r="T2241">
        <v>3.6</v>
      </c>
      <c r="U2241" t="str">
        <f t="shared" si="34"/>
        <v>HOME STRONGER</v>
      </c>
      <c r="V2241" t="str" cm="1">
        <f t="array" ref="V2241">_xlfn.IFS(N2241="H","HOME WIN",N2241="D","DRAW",N2241="A","AWAY WIN")</f>
        <v>DRAW</v>
      </c>
    </row>
    <row r="2242" spans="1:22" x14ac:dyDescent="0.45">
      <c r="A2242" t="s">
        <v>41</v>
      </c>
      <c r="B2242" s="2">
        <v>42634</v>
      </c>
      <c r="C2242" s="1">
        <v>0.75</v>
      </c>
      <c r="D2242" t="s">
        <v>70</v>
      </c>
      <c r="E2242" t="s">
        <v>53</v>
      </c>
      <c r="F2242">
        <v>1346.91</v>
      </c>
      <c r="G2242">
        <v>1460.58</v>
      </c>
      <c r="H2242">
        <v>3</v>
      </c>
      <c r="I2242">
        <v>6</v>
      </c>
      <c r="J2242">
        <v>7</v>
      </c>
      <c r="K2242">
        <v>13</v>
      </c>
      <c r="L2242">
        <v>0</v>
      </c>
      <c r="M2242">
        <v>3</v>
      </c>
      <c r="N2242" t="s">
        <v>34</v>
      </c>
      <c r="O2242">
        <v>2.44</v>
      </c>
      <c r="P2242">
        <v>3.22</v>
      </c>
      <c r="Q2242">
        <v>2.9</v>
      </c>
      <c r="R2242">
        <v>2.6</v>
      </c>
      <c r="S2242">
        <v>3.4</v>
      </c>
      <c r="T2242">
        <v>3.12</v>
      </c>
      <c r="U2242" t="str">
        <f t="shared" si="34"/>
        <v>AWAY STRONGER</v>
      </c>
      <c r="V2242" t="str" cm="1">
        <f t="array" ref="V2242">_xlfn.IFS(N2242="H","HOME WIN",N2242="D","DRAW",N2242="A","AWAY WIN")</f>
        <v>AWAY WIN</v>
      </c>
    </row>
    <row r="2243" spans="1:22" x14ac:dyDescent="0.45">
      <c r="A2243" t="s">
        <v>41</v>
      </c>
      <c r="B2243" s="2">
        <v>42634</v>
      </c>
      <c r="C2243" s="1">
        <v>0.75</v>
      </c>
      <c r="D2243" t="s">
        <v>52</v>
      </c>
      <c r="E2243" t="s">
        <v>71</v>
      </c>
      <c r="F2243">
        <v>1272.8800000000001</v>
      </c>
      <c r="G2243">
        <v>1249.94</v>
      </c>
      <c r="H2243">
        <v>0</v>
      </c>
      <c r="I2243">
        <v>3</v>
      </c>
      <c r="J2243">
        <v>4</v>
      </c>
      <c r="K2243">
        <v>5</v>
      </c>
      <c r="L2243">
        <v>2</v>
      </c>
      <c r="M2243">
        <v>1</v>
      </c>
      <c r="N2243" t="s">
        <v>23</v>
      </c>
      <c r="O2243">
        <v>1.79</v>
      </c>
      <c r="P2243">
        <v>3.67</v>
      </c>
      <c r="Q2243">
        <v>4.26</v>
      </c>
      <c r="R2243">
        <v>1.9</v>
      </c>
      <c r="S2243">
        <v>3.92</v>
      </c>
      <c r="T2243">
        <v>4.6900000000000004</v>
      </c>
      <c r="U2243" t="str">
        <f t="shared" ref="U2243:U2306" si="35">IF(F2243&gt;G2243,"HOME STRONGER","AWAY STRONGER")</f>
        <v>HOME STRONGER</v>
      </c>
      <c r="V2243" t="str" cm="1">
        <f t="array" ref="V2243">_xlfn.IFS(N2243="H","HOME WIN",N2243="D","DRAW",N2243="A","AWAY WIN")</f>
        <v>HOME WIN</v>
      </c>
    </row>
    <row r="2244" spans="1:22" x14ac:dyDescent="0.45">
      <c r="A2244" t="s">
        <v>41</v>
      </c>
      <c r="B2244" s="2">
        <v>42634</v>
      </c>
      <c r="C2244" s="1">
        <v>0.75</v>
      </c>
      <c r="D2244" t="s">
        <v>54</v>
      </c>
      <c r="E2244" t="s">
        <v>97</v>
      </c>
      <c r="F2244">
        <v>1320.01</v>
      </c>
      <c r="G2244">
        <v>1167.9100000000001</v>
      </c>
      <c r="H2244">
        <v>6</v>
      </c>
      <c r="I2244">
        <v>8</v>
      </c>
      <c r="J2244">
        <v>3</v>
      </c>
      <c r="K2244">
        <v>4</v>
      </c>
      <c r="L2244">
        <v>3</v>
      </c>
      <c r="M2244">
        <v>0</v>
      </c>
      <c r="N2244" t="s">
        <v>23</v>
      </c>
      <c r="O2244">
        <v>1.38</v>
      </c>
      <c r="P2244">
        <v>4.8099999999999996</v>
      </c>
      <c r="Q2244">
        <v>7.47</v>
      </c>
      <c r="R2244">
        <v>1.44</v>
      </c>
      <c r="S2244">
        <v>5.3</v>
      </c>
      <c r="T2244">
        <v>8.52</v>
      </c>
      <c r="U2244" t="str">
        <f t="shared" si="35"/>
        <v>HOME STRONGER</v>
      </c>
      <c r="V2244" t="str" cm="1">
        <f t="array" ref="V2244">_xlfn.IFS(N2244="H","HOME WIN",N2244="D","DRAW",N2244="A","AWAY WIN")</f>
        <v>HOME WIN</v>
      </c>
    </row>
    <row r="2245" spans="1:22" x14ac:dyDescent="0.45">
      <c r="A2245" t="s">
        <v>31</v>
      </c>
      <c r="B2245" s="2">
        <v>42634</v>
      </c>
      <c r="C2245" s="1">
        <v>0.79166666666666663</v>
      </c>
      <c r="D2245" t="s">
        <v>33</v>
      </c>
      <c r="E2245" t="s">
        <v>55</v>
      </c>
      <c r="F2245">
        <v>1346.95</v>
      </c>
      <c r="G2245">
        <v>1512.76</v>
      </c>
      <c r="H2245">
        <v>1</v>
      </c>
      <c r="I2245">
        <v>2</v>
      </c>
      <c r="J2245">
        <v>7</v>
      </c>
      <c r="K2245">
        <v>8</v>
      </c>
      <c r="L2245">
        <v>1</v>
      </c>
      <c r="M2245">
        <v>1</v>
      </c>
      <c r="N2245" t="s">
        <v>28</v>
      </c>
      <c r="O2245">
        <v>3.42</v>
      </c>
      <c r="P2245">
        <v>3.48</v>
      </c>
      <c r="Q2245">
        <v>2.0499999999999998</v>
      </c>
      <c r="R2245">
        <v>3.62</v>
      </c>
      <c r="S2245">
        <v>3.82</v>
      </c>
      <c r="T2245">
        <v>2.16</v>
      </c>
      <c r="U2245" t="str">
        <f t="shared" si="35"/>
        <v>AWAY STRONGER</v>
      </c>
      <c r="V2245" t="str" cm="1">
        <f t="array" ref="V2245">_xlfn.IFS(N2245="H","HOME WIN",N2245="D","DRAW",N2245="A","AWAY WIN")</f>
        <v>DRAW</v>
      </c>
    </row>
    <row r="2246" spans="1:22" x14ac:dyDescent="0.45">
      <c r="A2246" t="s">
        <v>31</v>
      </c>
      <c r="B2246" s="2">
        <v>42634</v>
      </c>
      <c r="C2246" s="1">
        <v>0.79166666666666663</v>
      </c>
      <c r="D2246" t="s">
        <v>78</v>
      </c>
      <c r="E2246" t="s">
        <v>56</v>
      </c>
      <c r="F2246">
        <v>1328.48</v>
      </c>
      <c r="G2246">
        <v>1338.68</v>
      </c>
      <c r="H2246">
        <v>6</v>
      </c>
      <c r="I2246">
        <v>10</v>
      </c>
      <c r="J2246">
        <v>1</v>
      </c>
      <c r="K2246">
        <v>5</v>
      </c>
      <c r="L2246">
        <v>0</v>
      </c>
      <c r="M2246">
        <v>0</v>
      </c>
      <c r="N2246" t="s">
        <v>28</v>
      </c>
      <c r="O2246">
        <v>2.37</v>
      </c>
      <c r="P2246">
        <v>3.34</v>
      </c>
      <c r="Q2246">
        <v>2.89</v>
      </c>
      <c r="R2246">
        <v>2.5</v>
      </c>
      <c r="S2246">
        <v>3.5</v>
      </c>
      <c r="T2246">
        <v>3.32</v>
      </c>
      <c r="U2246" t="str">
        <f t="shared" si="35"/>
        <v>AWAY STRONGER</v>
      </c>
      <c r="V2246" t="str" cm="1">
        <f t="array" ref="V2246">_xlfn.IFS(N2246="H","HOME WIN",N2246="D","DRAW",N2246="A","AWAY WIN")</f>
        <v>DRAW</v>
      </c>
    </row>
    <row r="2247" spans="1:22" x14ac:dyDescent="0.45">
      <c r="A2247" t="s">
        <v>65</v>
      </c>
      <c r="B2247" s="2">
        <v>42635</v>
      </c>
      <c r="C2247" s="1">
        <v>0.6875</v>
      </c>
      <c r="D2247" t="s">
        <v>102</v>
      </c>
      <c r="E2247" t="s">
        <v>66</v>
      </c>
      <c r="F2247">
        <v>1331.98</v>
      </c>
      <c r="G2247">
        <v>1499.9</v>
      </c>
      <c r="H2247">
        <v>0</v>
      </c>
      <c r="I2247">
        <v>0</v>
      </c>
      <c r="J2247">
        <v>3</v>
      </c>
      <c r="K2247">
        <v>4</v>
      </c>
      <c r="L2247">
        <v>0</v>
      </c>
      <c r="M2247">
        <v>2</v>
      </c>
      <c r="N2247" t="s">
        <v>34</v>
      </c>
      <c r="O2247">
        <v>4.1900000000000004</v>
      </c>
      <c r="P2247">
        <v>3.41</v>
      </c>
      <c r="Q2247">
        <v>1.81</v>
      </c>
      <c r="R2247">
        <v>4.76</v>
      </c>
      <c r="S2247">
        <v>3.66</v>
      </c>
      <c r="T2247">
        <v>1.94</v>
      </c>
      <c r="U2247" t="str">
        <f t="shared" si="35"/>
        <v>AWAY STRONGER</v>
      </c>
      <c r="V2247" t="str" cm="1">
        <f t="array" ref="V2247">_xlfn.IFS(N2247="H","HOME WIN",N2247="D","DRAW",N2247="A","AWAY WIN")</f>
        <v>AWAY WIN</v>
      </c>
    </row>
    <row r="2248" spans="1:22" x14ac:dyDescent="0.45">
      <c r="A2248" t="s">
        <v>31</v>
      </c>
      <c r="B2248" s="2">
        <v>42635</v>
      </c>
      <c r="C2248" s="1">
        <v>0.79166666666666663</v>
      </c>
      <c r="D2248" t="s">
        <v>68</v>
      </c>
      <c r="E2248" t="s">
        <v>95</v>
      </c>
      <c r="F2248">
        <v>1450.86</v>
      </c>
      <c r="G2248">
        <v>1332.63</v>
      </c>
      <c r="H2248">
        <v>3</v>
      </c>
      <c r="I2248">
        <v>7</v>
      </c>
      <c r="J2248">
        <v>7</v>
      </c>
      <c r="K2248">
        <v>8</v>
      </c>
      <c r="L2248">
        <v>1</v>
      </c>
      <c r="M2248">
        <v>0</v>
      </c>
      <c r="N2248" t="s">
        <v>23</v>
      </c>
      <c r="O2248">
        <v>2.29</v>
      </c>
      <c r="P2248">
        <v>3.32</v>
      </c>
      <c r="Q2248">
        <v>3.06</v>
      </c>
      <c r="R2248">
        <v>2.44</v>
      </c>
      <c r="S2248">
        <v>3.5</v>
      </c>
      <c r="T2248">
        <v>3.3</v>
      </c>
      <c r="U2248" t="str">
        <f t="shared" si="35"/>
        <v>HOME STRONGER</v>
      </c>
      <c r="V2248" t="str" cm="1">
        <f t="array" ref="V2248">_xlfn.IFS(N2248="H","HOME WIN",N2248="D","DRAW",N2248="A","AWAY WIN")</f>
        <v>HOME WIN</v>
      </c>
    </row>
    <row r="2249" spans="1:22" x14ac:dyDescent="0.45">
      <c r="A2249" t="s">
        <v>31</v>
      </c>
      <c r="B2249" s="2">
        <v>42635</v>
      </c>
      <c r="C2249" s="1">
        <v>0.79166666666666663</v>
      </c>
      <c r="D2249" t="s">
        <v>107</v>
      </c>
      <c r="E2249" t="s">
        <v>57</v>
      </c>
      <c r="F2249">
        <v>1295.5899999999999</v>
      </c>
      <c r="G2249">
        <v>1507.29</v>
      </c>
      <c r="H2249">
        <v>3</v>
      </c>
      <c r="I2249">
        <v>6</v>
      </c>
      <c r="J2249">
        <v>4</v>
      </c>
      <c r="K2249">
        <v>10</v>
      </c>
      <c r="L2249">
        <v>1</v>
      </c>
      <c r="M2249">
        <v>0</v>
      </c>
      <c r="N2249" t="s">
        <v>23</v>
      </c>
      <c r="O2249">
        <v>4.3499999999999996</v>
      </c>
      <c r="P2249">
        <v>3.75</v>
      </c>
      <c r="Q2249">
        <v>1.76</v>
      </c>
      <c r="R2249">
        <v>4.95</v>
      </c>
      <c r="S2249">
        <v>4.08</v>
      </c>
      <c r="T2249">
        <v>1.86</v>
      </c>
      <c r="U2249" t="str">
        <f t="shared" si="35"/>
        <v>AWAY STRONGER</v>
      </c>
      <c r="V2249" t="str" cm="1">
        <f t="array" ref="V2249">_xlfn.IFS(N2249="H","HOME WIN",N2249="D","DRAW",N2249="A","AWAY WIN")</f>
        <v>HOME WIN</v>
      </c>
    </row>
    <row r="2250" spans="1:22" x14ac:dyDescent="0.45">
      <c r="A2250" t="s">
        <v>61</v>
      </c>
      <c r="B2250" s="2">
        <v>42636</v>
      </c>
      <c r="C2250" s="1">
        <v>0.8125</v>
      </c>
      <c r="D2250" t="s">
        <v>77</v>
      </c>
      <c r="E2250" t="s">
        <v>62</v>
      </c>
      <c r="F2250">
        <v>1312.65</v>
      </c>
      <c r="G2250">
        <v>1471.45</v>
      </c>
      <c r="H2250">
        <v>4</v>
      </c>
      <c r="I2250">
        <v>4</v>
      </c>
      <c r="J2250">
        <v>4</v>
      </c>
      <c r="K2250">
        <v>4</v>
      </c>
      <c r="L2250">
        <v>0</v>
      </c>
      <c r="M2250">
        <v>0</v>
      </c>
      <c r="N2250" t="s">
        <v>28</v>
      </c>
      <c r="O2250">
        <v>3.49</v>
      </c>
      <c r="P2250">
        <v>3.33</v>
      </c>
      <c r="Q2250">
        <v>2.06</v>
      </c>
      <c r="R2250">
        <v>4.1500000000000004</v>
      </c>
      <c r="S2250">
        <v>3.5</v>
      </c>
      <c r="T2250">
        <v>2.25</v>
      </c>
      <c r="U2250" t="str">
        <f t="shared" si="35"/>
        <v>AWAY STRONGER</v>
      </c>
      <c r="V2250" t="str" cm="1">
        <f t="array" ref="V2250">_xlfn.IFS(N2250="H","HOME WIN",N2250="D","DRAW",N2250="A","AWAY WIN")</f>
        <v>DRAW</v>
      </c>
    </row>
    <row r="2251" spans="1:22" x14ac:dyDescent="0.45">
      <c r="A2251" t="s">
        <v>20</v>
      </c>
      <c r="B2251" s="2">
        <v>42637</v>
      </c>
      <c r="C2251" s="1">
        <v>0.70833333333333337</v>
      </c>
      <c r="D2251" t="s">
        <v>25</v>
      </c>
      <c r="E2251" t="s">
        <v>30</v>
      </c>
      <c r="F2251">
        <v>1428.03</v>
      </c>
      <c r="G2251">
        <v>1518.09</v>
      </c>
      <c r="H2251">
        <v>3</v>
      </c>
      <c r="I2251">
        <v>9</v>
      </c>
      <c r="J2251">
        <v>9</v>
      </c>
      <c r="K2251">
        <v>13</v>
      </c>
      <c r="L2251">
        <v>1</v>
      </c>
      <c r="M2251">
        <v>3</v>
      </c>
      <c r="N2251" t="s">
        <v>34</v>
      </c>
      <c r="O2251">
        <v>3.27</v>
      </c>
      <c r="P2251">
        <v>3.55</v>
      </c>
      <c r="Q2251">
        <v>2.09</v>
      </c>
      <c r="R2251">
        <v>3.5</v>
      </c>
      <c r="S2251">
        <v>3.85</v>
      </c>
      <c r="T2251">
        <v>2.2000000000000002</v>
      </c>
      <c r="U2251" t="str">
        <f t="shared" si="35"/>
        <v>AWAY STRONGER</v>
      </c>
      <c r="V2251" t="str" cm="1">
        <f t="array" ref="V2251">_xlfn.IFS(N2251="H","HOME WIN",N2251="D","DRAW",N2251="A","AWAY WIN")</f>
        <v>AWAY WIN</v>
      </c>
    </row>
    <row r="2252" spans="1:22" x14ac:dyDescent="0.45">
      <c r="A2252" t="s">
        <v>35</v>
      </c>
      <c r="B2252" s="2">
        <v>42637</v>
      </c>
      <c r="C2252" s="1">
        <v>0.72916666666666663</v>
      </c>
      <c r="D2252" t="s">
        <v>46</v>
      </c>
      <c r="E2252" t="s">
        <v>36</v>
      </c>
      <c r="F2252">
        <v>1340.94</v>
      </c>
      <c r="G2252">
        <v>1423.73</v>
      </c>
      <c r="H2252">
        <v>1</v>
      </c>
      <c r="I2252">
        <v>4</v>
      </c>
      <c r="J2252">
        <v>7</v>
      </c>
      <c r="K2252">
        <v>7</v>
      </c>
      <c r="L2252">
        <v>1</v>
      </c>
      <c r="M2252">
        <v>1</v>
      </c>
      <c r="N2252" t="s">
        <v>28</v>
      </c>
      <c r="O2252">
        <v>2.36</v>
      </c>
      <c r="P2252">
        <v>3.26</v>
      </c>
      <c r="Q2252">
        <v>2.94</v>
      </c>
      <c r="R2252">
        <v>2.5499999999999998</v>
      </c>
      <c r="S2252">
        <v>3.46</v>
      </c>
      <c r="T2252">
        <v>3.14</v>
      </c>
      <c r="U2252" t="str">
        <f t="shared" si="35"/>
        <v>AWAY STRONGER</v>
      </c>
      <c r="V2252" t="str" cm="1">
        <f t="array" ref="V2252">_xlfn.IFS(N2252="H","HOME WIN",N2252="D","DRAW",N2252="A","AWAY WIN")</f>
        <v>DRAW</v>
      </c>
    </row>
    <row r="2253" spans="1:22" x14ac:dyDescent="0.45">
      <c r="A2253" t="s">
        <v>31</v>
      </c>
      <c r="B2253" s="2">
        <v>42638</v>
      </c>
      <c r="C2253" s="1">
        <v>0.45833333333333331</v>
      </c>
      <c r="D2253" t="s">
        <v>95</v>
      </c>
      <c r="E2253" t="s">
        <v>107</v>
      </c>
      <c r="F2253">
        <v>1332.63</v>
      </c>
      <c r="G2253">
        <v>1295.5899999999999</v>
      </c>
      <c r="H2253">
        <v>4</v>
      </c>
      <c r="I2253">
        <v>7</v>
      </c>
      <c r="J2253">
        <v>6</v>
      </c>
      <c r="K2253">
        <v>6</v>
      </c>
      <c r="L2253">
        <v>0</v>
      </c>
      <c r="M2253">
        <v>1</v>
      </c>
      <c r="N2253" t="s">
        <v>34</v>
      </c>
      <c r="O2253">
        <v>2.23</v>
      </c>
      <c r="P2253">
        <v>3.25</v>
      </c>
      <c r="Q2253">
        <v>3.21</v>
      </c>
      <c r="R2253">
        <v>2.35</v>
      </c>
      <c r="S2253">
        <v>3.4</v>
      </c>
      <c r="T2253">
        <v>3.5</v>
      </c>
      <c r="U2253" t="str">
        <f t="shared" si="35"/>
        <v>HOME STRONGER</v>
      </c>
      <c r="V2253" t="str" cm="1">
        <f t="array" ref="V2253">_xlfn.IFS(N2253="H","HOME WIN",N2253="D","DRAW",N2253="A","AWAY WIN")</f>
        <v>AWAY WIN</v>
      </c>
    </row>
    <row r="2254" spans="1:22" x14ac:dyDescent="0.45">
      <c r="A2254" t="s">
        <v>41</v>
      </c>
      <c r="B2254" s="2">
        <v>42638</v>
      </c>
      <c r="C2254" s="1">
        <v>0.58333333333333337</v>
      </c>
      <c r="D2254" t="s">
        <v>51</v>
      </c>
      <c r="E2254" t="s">
        <v>53</v>
      </c>
      <c r="F2254">
        <v>1406.8</v>
      </c>
      <c r="G2254">
        <v>1460.58</v>
      </c>
      <c r="H2254">
        <v>3</v>
      </c>
      <c r="I2254">
        <v>7</v>
      </c>
      <c r="J2254">
        <v>7</v>
      </c>
      <c r="K2254">
        <v>13</v>
      </c>
      <c r="L2254">
        <v>2</v>
      </c>
      <c r="M2254">
        <v>2</v>
      </c>
      <c r="N2254" t="s">
        <v>28</v>
      </c>
      <c r="O2254">
        <v>2.44</v>
      </c>
      <c r="P2254">
        <v>3.36</v>
      </c>
      <c r="Q2254">
        <v>2.79</v>
      </c>
      <c r="R2254">
        <v>2.54</v>
      </c>
      <c r="S2254">
        <v>3.62</v>
      </c>
      <c r="T2254">
        <v>3.06</v>
      </c>
      <c r="U2254" t="str">
        <f t="shared" si="35"/>
        <v>AWAY STRONGER</v>
      </c>
      <c r="V2254" t="str" cm="1">
        <f t="array" ref="V2254">_xlfn.IFS(N2254="H","HOME WIN",N2254="D","DRAW",N2254="A","AWAY WIN")</f>
        <v>DRAW</v>
      </c>
    </row>
    <row r="2255" spans="1:22" x14ac:dyDescent="0.45">
      <c r="A2255" t="s">
        <v>20</v>
      </c>
      <c r="B2255" s="2">
        <v>42638</v>
      </c>
      <c r="C2255" s="1">
        <v>0.60416666666666663</v>
      </c>
      <c r="D2255" t="s">
        <v>29</v>
      </c>
      <c r="E2255" t="s">
        <v>26</v>
      </c>
      <c r="F2255">
        <v>1286.28</v>
      </c>
      <c r="G2255">
        <v>1245.8</v>
      </c>
      <c r="H2255">
        <v>4</v>
      </c>
      <c r="I2255">
        <v>6</v>
      </c>
      <c r="J2255">
        <v>7</v>
      </c>
      <c r="K2255">
        <v>8</v>
      </c>
      <c r="L2255">
        <v>1</v>
      </c>
      <c r="M2255">
        <v>2</v>
      </c>
      <c r="N2255" t="s">
        <v>34</v>
      </c>
      <c r="O2255">
        <v>2.08</v>
      </c>
      <c r="P2255">
        <v>3.42</v>
      </c>
      <c r="Q2255">
        <v>3.44</v>
      </c>
      <c r="R2255">
        <v>2.2400000000000002</v>
      </c>
      <c r="S2255">
        <v>3.67</v>
      </c>
      <c r="T2255">
        <v>3.77</v>
      </c>
      <c r="U2255" t="str">
        <f t="shared" si="35"/>
        <v>HOME STRONGER</v>
      </c>
      <c r="V2255" t="str" cm="1">
        <f t="array" ref="V2255">_xlfn.IFS(N2255="H","HOME WIN",N2255="D","DRAW",N2255="A","AWAY WIN")</f>
        <v>AWAY WIN</v>
      </c>
    </row>
    <row r="2256" spans="1:22" x14ac:dyDescent="0.45">
      <c r="A2256" t="s">
        <v>31</v>
      </c>
      <c r="B2256" s="2">
        <v>42638</v>
      </c>
      <c r="C2256" s="1">
        <v>0.625</v>
      </c>
      <c r="D2256" t="s">
        <v>57</v>
      </c>
      <c r="E2256" t="s">
        <v>44</v>
      </c>
      <c r="F2256">
        <v>1507.29</v>
      </c>
      <c r="G2256">
        <v>1371.68</v>
      </c>
      <c r="H2256">
        <v>3</v>
      </c>
      <c r="I2256">
        <v>7</v>
      </c>
      <c r="J2256">
        <v>0</v>
      </c>
      <c r="K2256">
        <v>3</v>
      </c>
      <c r="L2256">
        <v>3</v>
      </c>
      <c r="M2256">
        <v>0</v>
      </c>
      <c r="N2256" t="s">
        <v>23</v>
      </c>
      <c r="O2256">
        <v>1.47</v>
      </c>
      <c r="P2256">
        <v>4.3099999999999996</v>
      </c>
      <c r="Q2256">
        <v>6.43</v>
      </c>
      <c r="R2256">
        <v>1.52</v>
      </c>
      <c r="S2256">
        <v>4.75</v>
      </c>
      <c r="T2256">
        <v>7.53</v>
      </c>
      <c r="U2256" t="str">
        <f t="shared" si="35"/>
        <v>HOME STRONGER</v>
      </c>
      <c r="V2256" t="str" cm="1">
        <f t="array" ref="V2256">_xlfn.IFS(N2256="H","HOME WIN",N2256="D","DRAW",N2256="A","AWAY WIN")</f>
        <v>HOME WIN</v>
      </c>
    </row>
    <row r="2257" spans="1:22" x14ac:dyDescent="0.45">
      <c r="A2257" t="s">
        <v>35</v>
      </c>
      <c r="B2257" s="2">
        <v>42638</v>
      </c>
      <c r="C2257" s="1">
        <v>0.64583333333333337</v>
      </c>
      <c r="D2257" t="s">
        <v>100</v>
      </c>
      <c r="E2257" t="s">
        <v>39</v>
      </c>
      <c r="F2257">
        <v>1467.41</v>
      </c>
      <c r="G2257">
        <v>1648.55</v>
      </c>
      <c r="H2257">
        <v>0</v>
      </c>
      <c r="I2257">
        <v>3</v>
      </c>
      <c r="J2257">
        <v>7</v>
      </c>
      <c r="K2257">
        <v>11</v>
      </c>
      <c r="L2257">
        <v>0</v>
      </c>
      <c r="M2257">
        <v>0</v>
      </c>
      <c r="N2257" t="s">
        <v>28</v>
      </c>
      <c r="O2257">
        <v>6.04</v>
      </c>
      <c r="P2257">
        <v>4.09</v>
      </c>
      <c r="Q2257">
        <v>1.52</v>
      </c>
      <c r="R2257">
        <v>7</v>
      </c>
      <c r="S2257">
        <v>4.46</v>
      </c>
      <c r="T2257">
        <v>1.6</v>
      </c>
      <c r="U2257" t="str">
        <f t="shared" si="35"/>
        <v>AWAY STRONGER</v>
      </c>
      <c r="V2257" t="str" cm="1">
        <f t="array" ref="V2257">_xlfn.IFS(N2257="H","HOME WIN",N2257="D","DRAW",N2257="A","AWAY WIN")</f>
        <v>DRAW</v>
      </c>
    </row>
    <row r="2258" spans="1:22" x14ac:dyDescent="0.45">
      <c r="A2258" t="s">
        <v>74</v>
      </c>
      <c r="B2258" s="2">
        <v>42638</v>
      </c>
      <c r="C2258" s="1">
        <v>0.6875</v>
      </c>
      <c r="D2258" t="s">
        <v>98</v>
      </c>
      <c r="E2258" t="s">
        <v>89</v>
      </c>
      <c r="F2258">
        <v>1204.8800000000001</v>
      </c>
      <c r="G2258">
        <v>1201.5899999999999</v>
      </c>
      <c r="H2258">
        <v>3</v>
      </c>
      <c r="I2258">
        <v>5</v>
      </c>
      <c r="J2258">
        <v>1</v>
      </c>
      <c r="K2258">
        <v>5</v>
      </c>
      <c r="L2258">
        <v>1</v>
      </c>
      <c r="M2258">
        <v>1</v>
      </c>
      <c r="N2258" t="s">
        <v>28</v>
      </c>
      <c r="O2258">
        <v>2.27</v>
      </c>
      <c r="P2258">
        <v>3.15</v>
      </c>
      <c r="Q2258">
        <v>3.17</v>
      </c>
      <c r="R2258">
        <v>2.4500000000000002</v>
      </c>
      <c r="S2258">
        <v>3.32</v>
      </c>
      <c r="T2258">
        <v>3.48</v>
      </c>
      <c r="U2258" t="str">
        <f t="shared" si="35"/>
        <v>HOME STRONGER</v>
      </c>
      <c r="V2258" t="str" cm="1">
        <f t="array" ref="V2258">_xlfn.IFS(N2258="H","HOME WIN",N2258="D","DRAW",N2258="A","AWAY WIN")</f>
        <v>DRAW</v>
      </c>
    </row>
    <row r="2259" spans="1:22" x14ac:dyDescent="0.45">
      <c r="A2259" t="s">
        <v>20</v>
      </c>
      <c r="B2259" s="2">
        <v>42638</v>
      </c>
      <c r="C2259" s="1">
        <v>0.70833333333333337</v>
      </c>
      <c r="D2259" t="s">
        <v>88</v>
      </c>
      <c r="E2259" t="s">
        <v>24</v>
      </c>
      <c r="F2259">
        <v>1115.5</v>
      </c>
      <c r="G2259">
        <v>1319.78</v>
      </c>
      <c r="H2259">
        <v>0</v>
      </c>
      <c r="I2259">
        <v>2</v>
      </c>
      <c r="J2259">
        <v>5</v>
      </c>
      <c r="K2259">
        <v>9</v>
      </c>
      <c r="L2259">
        <v>1</v>
      </c>
      <c r="M2259">
        <v>0</v>
      </c>
      <c r="N2259" t="s">
        <v>23</v>
      </c>
      <c r="O2259">
        <v>4.17</v>
      </c>
      <c r="P2259">
        <v>3.7</v>
      </c>
      <c r="Q2259">
        <v>1.8</v>
      </c>
      <c r="R2259">
        <v>5</v>
      </c>
      <c r="S2259">
        <v>4</v>
      </c>
      <c r="T2259">
        <v>1.93</v>
      </c>
      <c r="U2259" t="str">
        <f t="shared" si="35"/>
        <v>AWAY STRONGER</v>
      </c>
      <c r="V2259" t="str" cm="1">
        <f t="array" ref="V2259">_xlfn.IFS(N2259="H","HOME WIN",N2259="D","DRAW",N2259="A","AWAY WIN")</f>
        <v>HOME WIN</v>
      </c>
    </row>
    <row r="2260" spans="1:22" x14ac:dyDescent="0.45">
      <c r="A2260" t="s">
        <v>20</v>
      </c>
      <c r="B2260" s="2">
        <v>42638</v>
      </c>
      <c r="C2260" s="1">
        <v>0.70833333333333337</v>
      </c>
      <c r="D2260" t="s">
        <v>40</v>
      </c>
      <c r="E2260" t="s">
        <v>48</v>
      </c>
      <c r="F2260">
        <v>1326.75</v>
      </c>
      <c r="G2260">
        <v>1256.8499999999999</v>
      </c>
      <c r="H2260">
        <v>1</v>
      </c>
      <c r="I2260">
        <v>5</v>
      </c>
      <c r="J2260">
        <v>7</v>
      </c>
      <c r="K2260">
        <v>7</v>
      </c>
      <c r="L2260">
        <v>0</v>
      </c>
      <c r="M2260">
        <v>1</v>
      </c>
      <c r="N2260" t="s">
        <v>34</v>
      </c>
      <c r="O2260">
        <v>1.56</v>
      </c>
      <c r="P2260">
        <v>4.2</v>
      </c>
      <c r="Q2260">
        <v>5.36</v>
      </c>
      <c r="R2260">
        <v>1.65</v>
      </c>
      <c r="S2260">
        <v>4.49</v>
      </c>
      <c r="T2260">
        <v>6</v>
      </c>
      <c r="U2260" t="str">
        <f t="shared" si="35"/>
        <v>HOME STRONGER</v>
      </c>
      <c r="V2260" t="str" cm="1">
        <f t="array" ref="V2260">_xlfn.IFS(N2260="H","HOME WIN",N2260="D","DRAW",N2260="A","AWAY WIN")</f>
        <v>AWAY WIN</v>
      </c>
    </row>
    <row r="2261" spans="1:22" x14ac:dyDescent="0.45">
      <c r="A2261" t="s">
        <v>31</v>
      </c>
      <c r="B2261" s="2">
        <v>42638</v>
      </c>
      <c r="C2261" s="1">
        <v>0.70833333333333337</v>
      </c>
      <c r="D2261" t="s">
        <v>55</v>
      </c>
      <c r="E2261" t="s">
        <v>78</v>
      </c>
      <c r="F2261">
        <v>1512.76</v>
      </c>
      <c r="G2261">
        <v>1328.48</v>
      </c>
      <c r="H2261">
        <v>7</v>
      </c>
      <c r="I2261">
        <v>9</v>
      </c>
      <c r="J2261">
        <v>4</v>
      </c>
      <c r="K2261">
        <v>10</v>
      </c>
      <c r="L2261">
        <v>5</v>
      </c>
      <c r="M2261">
        <v>2</v>
      </c>
      <c r="N2261" t="s">
        <v>23</v>
      </c>
      <c r="O2261">
        <v>1.39</v>
      </c>
      <c r="P2261">
        <v>4.6500000000000004</v>
      </c>
      <c r="Q2261">
        <v>7.55</v>
      </c>
      <c r="R2261">
        <v>1.45</v>
      </c>
      <c r="S2261">
        <v>5.05</v>
      </c>
      <c r="T2261">
        <v>9.31</v>
      </c>
      <c r="U2261" t="str">
        <f t="shared" si="35"/>
        <v>HOME STRONGER</v>
      </c>
      <c r="V2261" t="str" cm="1">
        <f t="array" ref="V2261">_xlfn.IFS(N2261="H","HOME WIN",N2261="D","DRAW",N2261="A","AWAY WIN")</f>
        <v>HOME WIN</v>
      </c>
    </row>
    <row r="2262" spans="1:22" x14ac:dyDescent="0.45">
      <c r="A2262" t="s">
        <v>20</v>
      </c>
      <c r="B2262" s="2">
        <v>42638</v>
      </c>
      <c r="C2262" s="1">
        <v>0.79166666666666663</v>
      </c>
      <c r="D2262" t="s">
        <v>60</v>
      </c>
      <c r="E2262" t="s">
        <v>49</v>
      </c>
      <c r="F2262">
        <v>1302.19</v>
      </c>
      <c r="G2262">
        <v>1267.21</v>
      </c>
      <c r="H2262">
        <v>6</v>
      </c>
      <c r="I2262">
        <v>7</v>
      </c>
      <c r="J2262">
        <v>4</v>
      </c>
      <c r="K2262">
        <v>7</v>
      </c>
      <c r="L2262">
        <v>1</v>
      </c>
      <c r="M2262">
        <v>0</v>
      </c>
      <c r="N2262" t="s">
        <v>23</v>
      </c>
      <c r="O2262">
        <v>1.6</v>
      </c>
      <c r="P2262">
        <v>3.83</v>
      </c>
      <c r="Q2262">
        <v>5.59</v>
      </c>
      <c r="R2262">
        <v>1.65</v>
      </c>
      <c r="S2262">
        <v>4.07</v>
      </c>
      <c r="T2262">
        <v>6.5</v>
      </c>
      <c r="U2262" t="str">
        <f t="shared" si="35"/>
        <v>HOME STRONGER</v>
      </c>
      <c r="V2262" t="str" cm="1">
        <f t="array" ref="V2262">_xlfn.IFS(N2262="H","HOME WIN",N2262="D","DRAW",N2262="A","AWAY WIN")</f>
        <v>HOME WIN</v>
      </c>
    </row>
    <row r="2263" spans="1:22" x14ac:dyDescent="0.45">
      <c r="A2263" t="s">
        <v>31</v>
      </c>
      <c r="B2263" s="2">
        <v>42638</v>
      </c>
      <c r="C2263" s="1">
        <v>0.79166666666666663</v>
      </c>
      <c r="D2263" t="s">
        <v>56</v>
      </c>
      <c r="E2263" t="s">
        <v>45</v>
      </c>
      <c r="F2263">
        <v>1338.68</v>
      </c>
      <c r="G2263">
        <v>1313.42</v>
      </c>
      <c r="H2263">
        <v>2</v>
      </c>
      <c r="I2263">
        <v>5</v>
      </c>
      <c r="J2263">
        <v>2</v>
      </c>
      <c r="K2263">
        <v>6</v>
      </c>
      <c r="L2263">
        <v>3</v>
      </c>
      <c r="M2263">
        <v>0</v>
      </c>
      <c r="N2263" t="s">
        <v>23</v>
      </c>
      <c r="O2263">
        <v>2.0499999999999998</v>
      </c>
      <c r="P2263">
        <v>3.43</v>
      </c>
      <c r="Q2263">
        <v>3.49</v>
      </c>
      <c r="R2263">
        <v>2.23</v>
      </c>
      <c r="S2263">
        <v>3.6</v>
      </c>
      <c r="T2263">
        <v>3.75</v>
      </c>
      <c r="U2263" t="str">
        <f t="shared" si="35"/>
        <v>HOME STRONGER</v>
      </c>
      <c r="V2263" t="str" cm="1">
        <f t="array" ref="V2263">_xlfn.IFS(N2263="H","HOME WIN",N2263="D","DRAW",N2263="A","AWAY WIN")</f>
        <v>HOME WIN</v>
      </c>
    </row>
    <row r="2264" spans="1:22" x14ac:dyDescent="0.45">
      <c r="A2264" t="s">
        <v>81</v>
      </c>
      <c r="B2264" s="2">
        <v>42639</v>
      </c>
      <c r="C2264" s="1">
        <v>0.72916666666666663</v>
      </c>
      <c r="D2264" t="s">
        <v>83</v>
      </c>
      <c r="E2264" t="s">
        <v>92</v>
      </c>
      <c r="F2264">
        <v>1558.08</v>
      </c>
      <c r="G2264">
        <v>1462.83</v>
      </c>
      <c r="H2264">
        <v>4</v>
      </c>
      <c r="I2264">
        <v>5</v>
      </c>
      <c r="J2264">
        <v>3</v>
      </c>
      <c r="K2264">
        <v>7</v>
      </c>
      <c r="L2264">
        <v>2</v>
      </c>
      <c r="M2264">
        <v>1</v>
      </c>
      <c r="N2264" t="s">
        <v>23</v>
      </c>
      <c r="O2264">
        <v>1.63</v>
      </c>
      <c r="P2264">
        <v>3.54</v>
      </c>
      <c r="Q2264">
        <v>5.85</v>
      </c>
      <c r="R2264">
        <v>1.69</v>
      </c>
      <c r="S2264">
        <v>3.76</v>
      </c>
      <c r="T2264">
        <v>7.3</v>
      </c>
      <c r="U2264" t="str">
        <f t="shared" si="35"/>
        <v>HOME STRONGER</v>
      </c>
      <c r="V2264" t="str" cm="1">
        <f t="array" ref="V2264">_xlfn.IFS(N2264="H","HOME WIN",N2264="D","DRAW",N2264="A","AWAY WIN")</f>
        <v>HOME WIN</v>
      </c>
    </row>
    <row r="2265" spans="1:22" x14ac:dyDescent="0.45">
      <c r="A2265" t="s">
        <v>41</v>
      </c>
      <c r="B2265" s="2">
        <v>42639</v>
      </c>
      <c r="C2265" s="1">
        <v>0.75</v>
      </c>
      <c r="D2265" t="s">
        <v>97</v>
      </c>
      <c r="E2265" t="s">
        <v>105</v>
      </c>
      <c r="F2265">
        <v>1167.9100000000001</v>
      </c>
      <c r="G2265">
        <v>1302.25</v>
      </c>
      <c r="H2265">
        <v>3</v>
      </c>
      <c r="I2265">
        <v>3</v>
      </c>
      <c r="J2265">
        <v>3</v>
      </c>
      <c r="K2265">
        <v>4</v>
      </c>
      <c r="L2265">
        <v>0</v>
      </c>
      <c r="M2265">
        <v>2</v>
      </c>
      <c r="N2265" t="s">
        <v>34</v>
      </c>
      <c r="O2265">
        <v>4.6100000000000003</v>
      </c>
      <c r="P2265">
        <v>4.01</v>
      </c>
      <c r="Q2265">
        <v>1.67</v>
      </c>
      <c r="R2265">
        <v>5.0999999999999996</v>
      </c>
      <c r="S2265">
        <v>4.45</v>
      </c>
      <c r="T2265">
        <v>1.76</v>
      </c>
      <c r="U2265" t="str">
        <f t="shared" si="35"/>
        <v>AWAY STRONGER</v>
      </c>
      <c r="V2265" t="str" cm="1">
        <f t="array" ref="V2265">_xlfn.IFS(N2265="H","HOME WIN",N2265="D","DRAW",N2265="A","AWAY WIN")</f>
        <v>AWAY WIN</v>
      </c>
    </row>
    <row r="2266" spans="1:22" x14ac:dyDescent="0.45">
      <c r="A2266" t="s">
        <v>31</v>
      </c>
      <c r="B2266" s="2">
        <v>42639</v>
      </c>
      <c r="C2266" s="1">
        <v>0.75</v>
      </c>
      <c r="D2266" t="s">
        <v>32</v>
      </c>
      <c r="E2266" t="s">
        <v>68</v>
      </c>
      <c r="F2266">
        <v>1254.01</v>
      </c>
      <c r="G2266">
        <v>1450.86</v>
      </c>
      <c r="H2266">
        <v>4</v>
      </c>
      <c r="I2266">
        <v>5</v>
      </c>
      <c r="J2266">
        <v>3</v>
      </c>
      <c r="K2266">
        <v>7</v>
      </c>
      <c r="L2266">
        <v>5</v>
      </c>
      <c r="M2266">
        <v>3</v>
      </c>
      <c r="N2266" t="s">
        <v>23</v>
      </c>
      <c r="O2266">
        <v>2.91</v>
      </c>
      <c r="P2266">
        <v>3.32</v>
      </c>
      <c r="Q2266">
        <v>2.37</v>
      </c>
      <c r="R2266">
        <v>3.34</v>
      </c>
      <c r="S2266">
        <v>3.47</v>
      </c>
      <c r="T2266">
        <v>2.66</v>
      </c>
      <c r="U2266" t="str">
        <f t="shared" si="35"/>
        <v>AWAY STRONGER</v>
      </c>
      <c r="V2266" t="str" cm="1">
        <f t="array" ref="V2266">_xlfn.IFS(N2266="H","HOME WIN",N2266="D","DRAW",N2266="A","AWAY WIN")</f>
        <v>HOME WIN</v>
      </c>
    </row>
    <row r="2267" spans="1:22" x14ac:dyDescent="0.45">
      <c r="A2267" t="s">
        <v>31</v>
      </c>
      <c r="B2267" s="2">
        <v>42643</v>
      </c>
      <c r="C2267" s="1">
        <v>0.70833333333333337</v>
      </c>
      <c r="D2267" t="s">
        <v>44</v>
      </c>
      <c r="E2267" t="s">
        <v>33</v>
      </c>
      <c r="F2267">
        <v>1371.68</v>
      </c>
      <c r="G2267">
        <v>1346.95</v>
      </c>
      <c r="H2267">
        <v>0</v>
      </c>
      <c r="I2267">
        <v>0</v>
      </c>
      <c r="J2267">
        <v>1</v>
      </c>
      <c r="K2267">
        <v>2</v>
      </c>
      <c r="L2267">
        <v>2</v>
      </c>
      <c r="M2267">
        <v>1</v>
      </c>
      <c r="N2267" t="s">
        <v>23</v>
      </c>
      <c r="O2267">
        <v>2.54</v>
      </c>
      <c r="P2267">
        <v>3.31</v>
      </c>
      <c r="Q2267">
        <v>2.7</v>
      </c>
      <c r="R2267">
        <v>2.74</v>
      </c>
      <c r="S2267">
        <v>3.57</v>
      </c>
      <c r="T2267">
        <v>2.94</v>
      </c>
      <c r="U2267" t="str">
        <f t="shared" si="35"/>
        <v>HOME STRONGER</v>
      </c>
      <c r="V2267" t="str" cm="1">
        <f t="array" ref="V2267">_xlfn.IFS(N2267="H","HOME WIN",N2267="D","DRAW",N2267="A","AWAY WIN")</f>
        <v>HOME WIN</v>
      </c>
    </row>
    <row r="2268" spans="1:22" x14ac:dyDescent="0.45">
      <c r="A2268" t="s">
        <v>41</v>
      </c>
      <c r="B2268" s="2">
        <v>42643</v>
      </c>
      <c r="C2268" s="1">
        <v>0.75</v>
      </c>
      <c r="D2268" t="s">
        <v>52</v>
      </c>
      <c r="E2268" t="s">
        <v>105</v>
      </c>
      <c r="F2268">
        <v>1272.8800000000001</v>
      </c>
      <c r="G2268">
        <v>1302.25</v>
      </c>
      <c r="H2268">
        <v>3</v>
      </c>
      <c r="I2268">
        <v>3</v>
      </c>
      <c r="J2268">
        <v>6</v>
      </c>
      <c r="K2268">
        <v>6</v>
      </c>
      <c r="L2268">
        <v>0</v>
      </c>
      <c r="M2268">
        <v>1</v>
      </c>
      <c r="N2268" t="s">
        <v>34</v>
      </c>
      <c r="O2268">
        <v>2.52</v>
      </c>
      <c r="P2268">
        <v>3.27</v>
      </c>
      <c r="Q2268">
        <v>2.75</v>
      </c>
      <c r="R2268">
        <v>2.72</v>
      </c>
      <c r="S2268">
        <v>3.5</v>
      </c>
      <c r="T2268">
        <v>2.94</v>
      </c>
      <c r="U2268" t="str">
        <f t="shared" si="35"/>
        <v>AWAY STRONGER</v>
      </c>
      <c r="V2268" t="str" cm="1">
        <f t="array" ref="V2268">_xlfn.IFS(N2268="H","HOME WIN",N2268="D","DRAW",N2268="A","AWAY WIN")</f>
        <v>AWAY WIN</v>
      </c>
    </row>
    <row r="2269" spans="1:22" x14ac:dyDescent="0.45">
      <c r="A2269" t="s">
        <v>65</v>
      </c>
      <c r="B2269" s="2">
        <v>42643</v>
      </c>
      <c r="C2269" s="1">
        <v>0.77083333333333337</v>
      </c>
      <c r="D2269" t="s">
        <v>102</v>
      </c>
      <c r="E2269" t="s">
        <v>72</v>
      </c>
      <c r="F2269">
        <v>1331.98</v>
      </c>
      <c r="G2269">
        <v>1441.96</v>
      </c>
      <c r="H2269">
        <v>3</v>
      </c>
      <c r="I2269">
        <v>3</v>
      </c>
      <c r="J2269">
        <v>7</v>
      </c>
      <c r="K2269">
        <v>8</v>
      </c>
      <c r="L2269">
        <v>1</v>
      </c>
      <c r="M2269">
        <v>3</v>
      </c>
      <c r="N2269" t="s">
        <v>34</v>
      </c>
      <c r="O2269">
        <v>4.41</v>
      </c>
      <c r="P2269">
        <v>3.41</v>
      </c>
      <c r="Q2269">
        <v>1.78</v>
      </c>
      <c r="R2269">
        <v>5</v>
      </c>
      <c r="S2269">
        <v>3.6</v>
      </c>
      <c r="T2269">
        <v>1.9</v>
      </c>
      <c r="U2269" t="str">
        <f t="shared" si="35"/>
        <v>AWAY STRONGER</v>
      </c>
      <c r="V2269" t="str" cm="1">
        <f t="array" ref="V2269">_xlfn.IFS(N2269="H","HOME WIN",N2269="D","DRAW",N2269="A","AWAY WIN")</f>
        <v>AWAY WIN</v>
      </c>
    </row>
    <row r="2270" spans="1:22" x14ac:dyDescent="0.45">
      <c r="A2270" t="s">
        <v>31</v>
      </c>
      <c r="B2270" s="2">
        <v>42643</v>
      </c>
      <c r="C2270" s="1">
        <v>0.80208333333333337</v>
      </c>
      <c r="D2270" t="s">
        <v>32</v>
      </c>
      <c r="E2270" t="s">
        <v>56</v>
      </c>
      <c r="F2270">
        <v>1254.01</v>
      </c>
      <c r="G2270">
        <v>1338.68</v>
      </c>
      <c r="H2270">
        <v>7</v>
      </c>
      <c r="I2270">
        <v>7</v>
      </c>
      <c r="J2270">
        <v>4</v>
      </c>
      <c r="K2270">
        <v>5</v>
      </c>
      <c r="L2270">
        <v>2</v>
      </c>
      <c r="M2270">
        <v>2</v>
      </c>
      <c r="N2270" t="s">
        <v>28</v>
      </c>
      <c r="O2270">
        <v>2.37</v>
      </c>
      <c r="P2270">
        <v>3.43</v>
      </c>
      <c r="Q2270">
        <v>2.84</v>
      </c>
      <c r="R2270">
        <v>2.57</v>
      </c>
      <c r="S2270">
        <v>3.7</v>
      </c>
      <c r="T2270">
        <v>3.18</v>
      </c>
      <c r="U2270" t="str">
        <f t="shared" si="35"/>
        <v>AWAY STRONGER</v>
      </c>
      <c r="V2270" t="str" cm="1">
        <f t="array" ref="V2270">_xlfn.IFS(N2270="H","HOME WIN",N2270="D","DRAW",N2270="A","AWAY WIN")</f>
        <v>DRAW</v>
      </c>
    </row>
    <row r="2271" spans="1:22" x14ac:dyDescent="0.45">
      <c r="A2271" t="s">
        <v>31</v>
      </c>
      <c r="B2271" s="2">
        <v>42647</v>
      </c>
      <c r="C2271" s="1">
        <v>0.5</v>
      </c>
      <c r="D2271" t="s">
        <v>99</v>
      </c>
      <c r="E2271" t="s">
        <v>68</v>
      </c>
      <c r="F2271">
        <v>1259.1199999999999</v>
      </c>
      <c r="G2271">
        <v>1434.03</v>
      </c>
      <c r="H2271">
        <v>0</v>
      </c>
      <c r="I2271">
        <v>6</v>
      </c>
      <c r="J2271">
        <v>3</v>
      </c>
      <c r="K2271">
        <v>6</v>
      </c>
      <c r="L2271">
        <v>0</v>
      </c>
      <c r="M2271">
        <v>2</v>
      </c>
      <c r="N2271" t="s">
        <v>34</v>
      </c>
      <c r="O2271">
        <v>6.33</v>
      </c>
      <c r="P2271">
        <v>4.09</v>
      </c>
      <c r="Q2271">
        <v>1.51</v>
      </c>
      <c r="R2271">
        <v>7.56</v>
      </c>
      <c r="S2271">
        <v>4.55</v>
      </c>
      <c r="T2271">
        <v>1.55</v>
      </c>
      <c r="U2271" t="str">
        <f t="shared" si="35"/>
        <v>AWAY STRONGER</v>
      </c>
      <c r="V2271" t="str" cm="1">
        <f t="array" ref="V2271">_xlfn.IFS(N2271="H","HOME WIN",N2271="D","DRAW",N2271="A","AWAY WIN")</f>
        <v>AWAY WIN</v>
      </c>
    </row>
    <row r="2272" spans="1:22" x14ac:dyDescent="0.45">
      <c r="A2272" t="s">
        <v>41</v>
      </c>
      <c r="B2272" s="2">
        <v>42647</v>
      </c>
      <c r="C2272" s="1">
        <v>0.58333333333333337</v>
      </c>
      <c r="D2272" t="s">
        <v>43</v>
      </c>
      <c r="E2272" t="s">
        <v>70</v>
      </c>
      <c r="F2272">
        <v>1221.72</v>
      </c>
      <c r="G2272">
        <v>1368.62</v>
      </c>
      <c r="H2272">
        <v>1</v>
      </c>
      <c r="I2272">
        <v>1</v>
      </c>
      <c r="J2272">
        <v>6</v>
      </c>
      <c r="K2272">
        <v>6</v>
      </c>
      <c r="L2272">
        <v>1</v>
      </c>
      <c r="M2272">
        <v>2</v>
      </c>
      <c r="N2272" t="s">
        <v>34</v>
      </c>
      <c r="O2272">
        <v>4.08</v>
      </c>
      <c r="P2272">
        <v>3.51</v>
      </c>
      <c r="Q2272">
        <v>1.87</v>
      </c>
      <c r="R2272">
        <v>4.4800000000000004</v>
      </c>
      <c r="S2272">
        <v>3.78</v>
      </c>
      <c r="T2272">
        <v>1.95</v>
      </c>
      <c r="U2272" t="str">
        <f t="shared" si="35"/>
        <v>AWAY STRONGER</v>
      </c>
      <c r="V2272" t="str" cm="1">
        <f t="array" ref="V2272">_xlfn.IFS(N2272="H","HOME WIN",N2272="D","DRAW",N2272="A","AWAY WIN")</f>
        <v>AWAY WIN</v>
      </c>
    </row>
    <row r="2273" spans="1:22" x14ac:dyDescent="0.45">
      <c r="A2273" t="s">
        <v>41</v>
      </c>
      <c r="B2273" s="2">
        <v>42647</v>
      </c>
      <c r="C2273" s="1">
        <v>0.58333333333333337</v>
      </c>
      <c r="D2273" t="s">
        <v>105</v>
      </c>
      <c r="E2273" t="s">
        <v>52</v>
      </c>
      <c r="F2273">
        <v>1320.17</v>
      </c>
      <c r="G2273">
        <v>1263.3800000000001</v>
      </c>
      <c r="H2273">
        <v>6</v>
      </c>
      <c r="I2273">
        <v>9</v>
      </c>
      <c r="J2273">
        <v>3</v>
      </c>
      <c r="K2273">
        <v>3</v>
      </c>
      <c r="L2273">
        <v>5</v>
      </c>
      <c r="M2273">
        <v>1</v>
      </c>
      <c r="N2273" t="s">
        <v>23</v>
      </c>
      <c r="O2273">
        <v>1.75</v>
      </c>
      <c r="P2273">
        <v>3.71</v>
      </c>
      <c r="Q2273">
        <v>4.45</v>
      </c>
      <c r="R2273">
        <v>1.9</v>
      </c>
      <c r="S2273">
        <v>4.01</v>
      </c>
      <c r="T2273">
        <v>4.8600000000000003</v>
      </c>
      <c r="U2273" t="str">
        <f t="shared" si="35"/>
        <v>HOME STRONGER</v>
      </c>
      <c r="V2273" t="str" cm="1">
        <f t="array" ref="V2273">_xlfn.IFS(N2273="H","HOME WIN",N2273="D","DRAW",N2273="A","AWAY WIN")</f>
        <v>HOME WIN</v>
      </c>
    </row>
    <row r="2274" spans="1:22" x14ac:dyDescent="0.45">
      <c r="A2274" t="s">
        <v>35</v>
      </c>
      <c r="B2274" s="2">
        <v>42647</v>
      </c>
      <c r="C2274" s="1">
        <v>0.64583333333333337</v>
      </c>
      <c r="D2274" t="s">
        <v>39</v>
      </c>
      <c r="E2274" t="s">
        <v>47</v>
      </c>
      <c r="F2274">
        <v>1633.89</v>
      </c>
      <c r="G2274">
        <v>1415.65</v>
      </c>
      <c r="H2274">
        <v>5</v>
      </c>
      <c r="I2274">
        <v>11</v>
      </c>
      <c r="J2274">
        <v>3</v>
      </c>
      <c r="K2274">
        <v>6</v>
      </c>
      <c r="L2274">
        <v>1</v>
      </c>
      <c r="M2274">
        <v>0</v>
      </c>
      <c r="N2274" t="s">
        <v>23</v>
      </c>
      <c r="O2274">
        <v>1.21</v>
      </c>
      <c r="P2274">
        <v>6.34</v>
      </c>
      <c r="Q2274">
        <v>11.99</v>
      </c>
      <c r="R2274">
        <v>1.25</v>
      </c>
      <c r="S2274">
        <v>7.36</v>
      </c>
      <c r="T2274">
        <v>17</v>
      </c>
      <c r="U2274" t="str">
        <f t="shared" si="35"/>
        <v>HOME STRONGER</v>
      </c>
      <c r="V2274" t="str" cm="1">
        <f t="array" ref="V2274">_xlfn.IFS(N2274="H","HOME WIN",N2274="D","DRAW",N2274="A","AWAY WIN")</f>
        <v>HOME WIN</v>
      </c>
    </row>
    <row r="2275" spans="1:22" x14ac:dyDescent="0.45">
      <c r="A2275" t="s">
        <v>41</v>
      </c>
      <c r="B2275" s="2">
        <v>42647</v>
      </c>
      <c r="C2275" s="1">
        <v>0.6875</v>
      </c>
      <c r="D2275" t="s">
        <v>54</v>
      </c>
      <c r="E2275" t="s">
        <v>51</v>
      </c>
      <c r="F2275">
        <v>1340.91</v>
      </c>
      <c r="G2275">
        <v>1407.2</v>
      </c>
      <c r="H2275">
        <v>9</v>
      </c>
      <c r="I2275">
        <v>12</v>
      </c>
      <c r="J2275">
        <v>4</v>
      </c>
      <c r="K2275">
        <v>7</v>
      </c>
      <c r="L2275">
        <v>3</v>
      </c>
      <c r="M2275">
        <v>2</v>
      </c>
      <c r="N2275" t="s">
        <v>23</v>
      </c>
      <c r="O2275">
        <v>3.03</v>
      </c>
      <c r="P2275">
        <v>3.23</v>
      </c>
      <c r="Q2275">
        <v>2.35</v>
      </c>
      <c r="R2275">
        <v>3.25</v>
      </c>
      <c r="S2275">
        <v>3.45</v>
      </c>
      <c r="T2275">
        <v>2.52</v>
      </c>
      <c r="U2275" t="str">
        <f t="shared" si="35"/>
        <v>AWAY STRONGER</v>
      </c>
      <c r="V2275" t="str" cm="1">
        <f t="array" ref="V2275">_xlfn.IFS(N2275="H","HOME WIN",N2275="D","DRAW",N2275="A","AWAY WIN")</f>
        <v>HOME WIN</v>
      </c>
    </row>
    <row r="2276" spans="1:22" x14ac:dyDescent="0.45">
      <c r="A2276" t="s">
        <v>20</v>
      </c>
      <c r="B2276" s="2">
        <v>42647</v>
      </c>
      <c r="C2276" s="1">
        <v>0.70833333333333337</v>
      </c>
      <c r="D2276" t="s">
        <v>30</v>
      </c>
      <c r="E2276" t="s">
        <v>48</v>
      </c>
      <c r="F2276">
        <v>1529.56</v>
      </c>
      <c r="G2276">
        <v>1280.3</v>
      </c>
      <c r="H2276">
        <v>9</v>
      </c>
      <c r="I2276">
        <v>13</v>
      </c>
      <c r="J2276">
        <v>9</v>
      </c>
      <c r="K2276">
        <v>10</v>
      </c>
      <c r="L2276">
        <v>1</v>
      </c>
      <c r="M2276">
        <v>0</v>
      </c>
      <c r="N2276" t="s">
        <v>23</v>
      </c>
      <c r="O2276">
        <v>1.17</v>
      </c>
      <c r="P2276">
        <v>7.19</v>
      </c>
      <c r="Q2276">
        <v>14.32</v>
      </c>
      <c r="R2276">
        <v>1.2</v>
      </c>
      <c r="S2276">
        <v>8.15</v>
      </c>
      <c r="T2276">
        <v>18.5</v>
      </c>
      <c r="U2276" t="str">
        <f t="shared" si="35"/>
        <v>HOME STRONGER</v>
      </c>
      <c r="V2276" t="str" cm="1">
        <f t="array" ref="V2276">_xlfn.IFS(N2276="H","HOME WIN",N2276="D","DRAW",N2276="A","AWAY WIN")</f>
        <v>HOME WIN</v>
      </c>
    </row>
    <row r="2277" spans="1:22" x14ac:dyDescent="0.45">
      <c r="A2277" t="s">
        <v>20</v>
      </c>
      <c r="B2277" s="2">
        <v>42647</v>
      </c>
      <c r="C2277" s="1">
        <v>0.70833333333333337</v>
      </c>
      <c r="D2277" t="s">
        <v>88</v>
      </c>
      <c r="E2277" t="s">
        <v>25</v>
      </c>
      <c r="F2277">
        <v>1125.6300000000001</v>
      </c>
      <c r="G2277">
        <v>1409.09</v>
      </c>
      <c r="H2277">
        <v>3</v>
      </c>
      <c r="I2277">
        <v>4</v>
      </c>
      <c r="J2277">
        <v>0</v>
      </c>
      <c r="K2277">
        <v>6</v>
      </c>
      <c r="L2277">
        <v>1</v>
      </c>
      <c r="M2277">
        <v>1</v>
      </c>
      <c r="N2277" t="s">
        <v>28</v>
      </c>
      <c r="O2277">
        <v>6.2</v>
      </c>
      <c r="P2277">
        <v>4.12</v>
      </c>
      <c r="Q2277">
        <v>1.51</v>
      </c>
      <c r="R2277">
        <v>6.85</v>
      </c>
      <c r="S2277">
        <v>4.4000000000000004</v>
      </c>
      <c r="T2277">
        <v>1.57</v>
      </c>
      <c r="U2277" t="str">
        <f t="shared" si="35"/>
        <v>AWAY STRONGER</v>
      </c>
      <c r="V2277" t="str" cm="1">
        <f t="array" ref="V2277">_xlfn.IFS(N2277="H","HOME WIN",N2277="D","DRAW",N2277="A","AWAY WIN")</f>
        <v>DRAW</v>
      </c>
    </row>
    <row r="2278" spans="1:22" x14ac:dyDescent="0.45">
      <c r="A2278" t="s">
        <v>20</v>
      </c>
      <c r="B2278" s="2">
        <v>42647</v>
      </c>
      <c r="C2278" s="1">
        <v>0.70833333333333337</v>
      </c>
      <c r="D2278" t="s">
        <v>49</v>
      </c>
      <c r="E2278" t="s">
        <v>58</v>
      </c>
      <c r="F2278">
        <v>1268.48</v>
      </c>
      <c r="G2278">
        <v>1335.77</v>
      </c>
      <c r="H2278">
        <v>4</v>
      </c>
      <c r="I2278">
        <v>7</v>
      </c>
      <c r="J2278">
        <v>1</v>
      </c>
      <c r="K2278">
        <v>4</v>
      </c>
      <c r="L2278">
        <v>2</v>
      </c>
      <c r="M2278">
        <v>0</v>
      </c>
      <c r="N2278" t="s">
        <v>23</v>
      </c>
      <c r="O2278">
        <v>3.17</v>
      </c>
      <c r="P2278">
        <v>3.35</v>
      </c>
      <c r="Q2278">
        <v>2.2200000000000002</v>
      </c>
      <c r="R2278">
        <v>3.4</v>
      </c>
      <c r="S2278">
        <v>3.51</v>
      </c>
      <c r="T2278">
        <v>2.34</v>
      </c>
      <c r="U2278" t="str">
        <f t="shared" si="35"/>
        <v>AWAY STRONGER</v>
      </c>
      <c r="V2278" t="str" cm="1">
        <f t="array" ref="V2278">_xlfn.IFS(N2278="H","HOME WIN",N2278="D","DRAW",N2278="A","AWAY WIN")</f>
        <v>HOME WIN</v>
      </c>
    </row>
    <row r="2279" spans="1:22" x14ac:dyDescent="0.45">
      <c r="A2279" t="s">
        <v>31</v>
      </c>
      <c r="B2279" s="2">
        <v>42647</v>
      </c>
      <c r="C2279" s="1">
        <v>0.70833333333333337</v>
      </c>
      <c r="D2279" t="s">
        <v>57</v>
      </c>
      <c r="E2279" t="s">
        <v>44</v>
      </c>
      <c r="F2279">
        <v>1495.29</v>
      </c>
      <c r="G2279">
        <v>1366.12</v>
      </c>
      <c r="H2279">
        <v>3</v>
      </c>
      <c r="I2279">
        <v>7</v>
      </c>
      <c r="J2279">
        <v>3</v>
      </c>
      <c r="K2279">
        <v>3</v>
      </c>
      <c r="L2279">
        <v>1</v>
      </c>
      <c r="M2279">
        <v>0</v>
      </c>
      <c r="N2279" t="s">
        <v>23</v>
      </c>
      <c r="O2279">
        <v>2.0499999999999998</v>
      </c>
      <c r="P2279">
        <v>3.32</v>
      </c>
      <c r="Q2279">
        <v>3.6</v>
      </c>
      <c r="R2279">
        <v>2.17</v>
      </c>
      <c r="S2279">
        <v>3.45</v>
      </c>
      <c r="T2279">
        <v>4.0999999999999996</v>
      </c>
      <c r="U2279" t="str">
        <f t="shared" si="35"/>
        <v>HOME STRONGER</v>
      </c>
      <c r="V2279" t="str" cm="1">
        <f t="array" ref="V2279">_xlfn.IFS(N2279="H","HOME WIN",N2279="D","DRAW",N2279="A","AWAY WIN")</f>
        <v>HOME WIN</v>
      </c>
    </row>
    <row r="2280" spans="1:22" x14ac:dyDescent="0.45">
      <c r="A2280" t="s">
        <v>41</v>
      </c>
      <c r="B2280" s="2">
        <v>42650</v>
      </c>
      <c r="C2280" s="1">
        <v>0.6875</v>
      </c>
      <c r="D2280" t="s">
        <v>52</v>
      </c>
      <c r="E2280" t="s">
        <v>51</v>
      </c>
      <c r="F2280">
        <v>1263.3800000000001</v>
      </c>
      <c r="G2280">
        <v>1407.2</v>
      </c>
      <c r="H2280">
        <v>0</v>
      </c>
      <c r="I2280">
        <v>3</v>
      </c>
      <c r="J2280">
        <v>1</v>
      </c>
      <c r="K2280">
        <v>4</v>
      </c>
      <c r="L2280">
        <v>2</v>
      </c>
      <c r="M2280">
        <v>4</v>
      </c>
      <c r="N2280" t="s">
        <v>34</v>
      </c>
      <c r="O2280">
        <v>2.89</v>
      </c>
      <c r="P2280">
        <v>3.49</v>
      </c>
      <c r="Q2280">
        <v>2.2999999999999998</v>
      </c>
      <c r="R2280">
        <v>3.1</v>
      </c>
      <c r="S2280">
        <v>3.78</v>
      </c>
      <c r="T2280">
        <v>2.4700000000000002</v>
      </c>
      <c r="U2280" t="str">
        <f t="shared" si="35"/>
        <v>AWAY STRONGER</v>
      </c>
      <c r="V2280" t="str" cm="1">
        <f t="array" ref="V2280">_xlfn.IFS(N2280="H","HOME WIN",N2280="D","DRAW",N2280="A","AWAY WIN")</f>
        <v>AWAY WIN</v>
      </c>
    </row>
    <row r="2281" spans="1:22" x14ac:dyDescent="0.45">
      <c r="A2281" t="s">
        <v>41</v>
      </c>
      <c r="B2281" s="2">
        <v>42650</v>
      </c>
      <c r="C2281" s="1">
        <v>0.6875</v>
      </c>
      <c r="D2281" t="s">
        <v>54</v>
      </c>
      <c r="E2281" t="s">
        <v>53</v>
      </c>
      <c r="F2281">
        <v>1340.91</v>
      </c>
      <c r="G2281">
        <v>1475.31</v>
      </c>
      <c r="H2281">
        <v>9</v>
      </c>
      <c r="I2281">
        <v>12</v>
      </c>
      <c r="J2281">
        <v>7</v>
      </c>
      <c r="K2281">
        <v>11</v>
      </c>
      <c r="L2281">
        <v>1</v>
      </c>
      <c r="M2281">
        <v>1</v>
      </c>
      <c r="N2281" t="s">
        <v>28</v>
      </c>
      <c r="O2281">
        <v>2.71</v>
      </c>
      <c r="P2281">
        <v>3.32</v>
      </c>
      <c r="Q2281">
        <v>2.52</v>
      </c>
      <c r="R2281">
        <v>2.84</v>
      </c>
      <c r="S2281">
        <v>3.55</v>
      </c>
      <c r="T2281">
        <v>2.64</v>
      </c>
      <c r="U2281" t="str">
        <f t="shared" si="35"/>
        <v>AWAY STRONGER</v>
      </c>
      <c r="V2281" t="str" cm="1">
        <f t="array" ref="V2281">_xlfn.IFS(N2281="H","HOME WIN",N2281="D","DRAW",N2281="A","AWAY WIN")</f>
        <v>DRAW</v>
      </c>
    </row>
    <row r="2282" spans="1:22" x14ac:dyDescent="0.45">
      <c r="A2282" t="s">
        <v>20</v>
      </c>
      <c r="B2282" s="2">
        <v>42650</v>
      </c>
      <c r="C2282" s="1">
        <v>0.70833333333333337</v>
      </c>
      <c r="D2282" t="s">
        <v>29</v>
      </c>
      <c r="E2282" t="s">
        <v>22</v>
      </c>
      <c r="F2282">
        <v>1269.1400000000001</v>
      </c>
      <c r="G2282">
        <v>1276.05</v>
      </c>
      <c r="H2282">
        <v>3</v>
      </c>
      <c r="I2282">
        <v>5</v>
      </c>
      <c r="J2282">
        <v>9</v>
      </c>
      <c r="K2282">
        <v>13</v>
      </c>
      <c r="L2282">
        <v>1</v>
      </c>
      <c r="M2282">
        <v>2</v>
      </c>
      <c r="N2282" t="s">
        <v>34</v>
      </c>
      <c r="O2282">
        <v>2.02</v>
      </c>
      <c r="P2282">
        <v>3.55</v>
      </c>
      <c r="Q2282">
        <v>3.48</v>
      </c>
      <c r="R2282">
        <v>2.14</v>
      </c>
      <c r="S2282">
        <v>3.87</v>
      </c>
      <c r="T2282">
        <v>3.8</v>
      </c>
      <c r="U2282" t="str">
        <f t="shared" si="35"/>
        <v>AWAY STRONGER</v>
      </c>
      <c r="V2282" t="str" cm="1">
        <f t="array" ref="V2282">_xlfn.IFS(N2282="H","HOME WIN",N2282="D","DRAW",N2282="A","AWAY WIN")</f>
        <v>AWAY WIN</v>
      </c>
    </row>
    <row r="2283" spans="1:22" x14ac:dyDescent="0.45">
      <c r="A2283" t="s">
        <v>31</v>
      </c>
      <c r="B2283" s="2">
        <v>42652</v>
      </c>
      <c r="C2283" s="1">
        <v>0.54166666666666663</v>
      </c>
      <c r="D2283" t="s">
        <v>95</v>
      </c>
      <c r="E2283" t="s">
        <v>78</v>
      </c>
      <c r="F2283">
        <v>1337.22</v>
      </c>
      <c r="G2283">
        <v>1324.28</v>
      </c>
      <c r="H2283">
        <v>3</v>
      </c>
      <c r="I2283">
        <v>7</v>
      </c>
      <c r="J2283">
        <v>1</v>
      </c>
      <c r="K2283">
        <v>7</v>
      </c>
      <c r="L2283">
        <v>2</v>
      </c>
      <c r="M2283">
        <v>4</v>
      </c>
      <c r="N2283" t="s">
        <v>34</v>
      </c>
      <c r="O2283">
        <v>1.76</v>
      </c>
      <c r="P2283">
        <v>3.61</v>
      </c>
      <c r="Q2283">
        <v>4.53</v>
      </c>
      <c r="R2283">
        <v>1.9</v>
      </c>
      <c r="S2283">
        <v>4</v>
      </c>
      <c r="T2283">
        <v>5.05</v>
      </c>
      <c r="U2283" t="str">
        <f t="shared" si="35"/>
        <v>HOME STRONGER</v>
      </c>
      <c r="V2283" t="str" cm="1">
        <f t="array" ref="V2283">_xlfn.IFS(N2283="H","HOME WIN",N2283="D","DRAW",N2283="A","AWAY WIN")</f>
        <v>AWAY WIN</v>
      </c>
    </row>
    <row r="2284" spans="1:22" x14ac:dyDescent="0.45">
      <c r="A2284" t="s">
        <v>20</v>
      </c>
      <c r="B2284" s="2">
        <v>42652</v>
      </c>
      <c r="C2284" s="1">
        <v>0.60416666666666663</v>
      </c>
      <c r="D2284" t="s">
        <v>40</v>
      </c>
      <c r="E2284" t="s">
        <v>58</v>
      </c>
      <c r="F2284">
        <v>1317.51</v>
      </c>
      <c r="G2284">
        <v>1335.77</v>
      </c>
      <c r="H2284">
        <v>1</v>
      </c>
      <c r="I2284">
        <v>4</v>
      </c>
      <c r="J2284">
        <v>1</v>
      </c>
      <c r="K2284">
        <v>4</v>
      </c>
      <c r="L2284">
        <v>1</v>
      </c>
      <c r="M2284">
        <v>1</v>
      </c>
      <c r="N2284" t="s">
        <v>28</v>
      </c>
      <c r="O2284">
        <v>1.88</v>
      </c>
      <c r="P2284">
        <v>3.64</v>
      </c>
      <c r="Q2284">
        <v>3.85</v>
      </c>
      <c r="R2284">
        <v>2</v>
      </c>
      <c r="S2284">
        <v>3.97</v>
      </c>
      <c r="T2284">
        <v>4.25</v>
      </c>
      <c r="U2284" t="str">
        <f t="shared" si="35"/>
        <v>AWAY STRONGER</v>
      </c>
      <c r="V2284" t="str" cm="1">
        <f t="array" ref="V2284">_xlfn.IFS(N2284="H","HOME WIN",N2284="D","DRAW",N2284="A","AWAY WIN")</f>
        <v>DRAW</v>
      </c>
    </row>
    <row r="2285" spans="1:22" x14ac:dyDescent="0.45">
      <c r="A2285" t="s">
        <v>41</v>
      </c>
      <c r="B2285" s="2">
        <v>42652</v>
      </c>
      <c r="C2285" s="1">
        <v>0.625</v>
      </c>
      <c r="D2285" t="s">
        <v>51</v>
      </c>
      <c r="E2285" t="s">
        <v>54</v>
      </c>
      <c r="F2285">
        <v>1407.2</v>
      </c>
      <c r="G2285">
        <v>1340.91</v>
      </c>
      <c r="H2285">
        <v>4</v>
      </c>
      <c r="I2285">
        <v>7</v>
      </c>
      <c r="J2285">
        <v>7</v>
      </c>
      <c r="K2285">
        <v>13</v>
      </c>
      <c r="L2285">
        <v>1</v>
      </c>
      <c r="M2285">
        <v>1</v>
      </c>
      <c r="N2285" t="s">
        <v>28</v>
      </c>
      <c r="O2285">
        <v>1.78</v>
      </c>
      <c r="P2285">
        <v>3.73</v>
      </c>
      <c r="Q2285">
        <v>4.26</v>
      </c>
      <c r="R2285">
        <v>1.86</v>
      </c>
      <c r="S2285">
        <v>4</v>
      </c>
      <c r="T2285">
        <v>4.76</v>
      </c>
      <c r="U2285" t="str">
        <f t="shared" si="35"/>
        <v>HOME STRONGER</v>
      </c>
      <c r="V2285" t="str" cm="1">
        <f t="array" ref="V2285">_xlfn.IFS(N2285="H","HOME WIN",N2285="D","DRAW",N2285="A","AWAY WIN")</f>
        <v>DRAW</v>
      </c>
    </row>
    <row r="2286" spans="1:22" x14ac:dyDescent="0.45">
      <c r="A2286" t="s">
        <v>20</v>
      </c>
      <c r="B2286" s="2">
        <v>42652</v>
      </c>
      <c r="C2286" s="1">
        <v>0.70833333333333337</v>
      </c>
      <c r="D2286" t="s">
        <v>60</v>
      </c>
      <c r="E2286" t="s">
        <v>59</v>
      </c>
      <c r="F2286">
        <v>1319.94</v>
      </c>
      <c r="G2286">
        <v>1336.72</v>
      </c>
      <c r="H2286">
        <v>9</v>
      </c>
      <c r="I2286">
        <v>12</v>
      </c>
      <c r="J2286">
        <v>3</v>
      </c>
      <c r="K2286">
        <v>4</v>
      </c>
      <c r="L2286">
        <v>0</v>
      </c>
      <c r="M2286">
        <v>0</v>
      </c>
      <c r="N2286" t="s">
        <v>28</v>
      </c>
      <c r="O2286">
        <v>2.19</v>
      </c>
      <c r="P2286">
        <v>3.3</v>
      </c>
      <c r="Q2286">
        <v>3.27</v>
      </c>
      <c r="R2286">
        <v>2.35</v>
      </c>
      <c r="S2286">
        <v>3.58</v>
      </c>
      <c r="T2286">
        <v>3.48</v>
      </c>
      <c r="U2286" t="str">
        <f t="shared" si="35"/>
        <v>AWAY STRONGER</v>
      </c>
      <c r="V2286" t="str" cm="1">
        <f t="array" ref="V2286">_xlfn.IFS(N2286="H","HOME WIN",N2286="D","DRAW",N2286="A","AWAY WIN")</f>
        <v>DRAW</v>
      </c>
    </row>
    <row r="2287" spans="1:22" x14ac:dyDescent="0.45">
      <c r="A2287" t="s">
        <v>35</v>
      </c>
      <c r="B2287" s="2">
        <v>42652</v>
      </c>
      <c r="C2287" s="1">
        <v>0.72916666666666663</v>
      </c>
      <c r="D2287" t="s">
        <v>100</v>
      </c>
      <c r="E2287" t="s">
        <v>46</v>
      </c>
      <c r="F2287">
        <v>1460.96</v>
      </c>
      <c r="G2287">
        <v>1336.4</v>
      </c>
      <c r="H2287">
        <v>1</v>
      </c>
      <c r="I2287">
        <v>1</v>
      </c>
      <c r="J2287">
        <v>1</v>
      </c>
      <c r="K2287">
        <v>2</v>
      </c>
      <c r="L2287">
        <v>2</v>
      </c>
      <c r="M2287">
        <v>1</v>
      </c>
      <c r="N2287" t="s">
        <v>23</v>
      </c>
      <c r="O2287">
        <v>1.76</v>
      </c>
      <c r="P2287">
        <v>3.64</v>
      </c>
      <c r="Q2287">
        <v>4.45</v>
      </c>
      <c r="R2287">
        <v>1.81</v>
      </c>
      <c r="S2287">
        <v>3.97</v>
      </c>
      <c r="T2287">
        <v>5</v>
      </c>
      <c r="U2287" t="str">
        <f t="shared" si="35"/>
        <v>HOME STRONGER</v>
      </c>
      <c r="V2287" t="str" cm="1">
        <f t="array" ref="V2287">_xlfn.IFS(N2287="H","HOME WIN",N2287="D","DRAW",N2287="A","AWAY WIN")</f>
        <v>HOME WIN</v>
      </c>
    </row>
    <row r="2288" spans="1:22" x14ac:dyDescent="0.45">
      <c r="A2288" t="s">
        <v>31</v>
      </c>
      <c r="B2288" s="2">
        <v>42655</v>
      </c>
      <c r="C2288" s="1">
        <v>0.625</v>
      </c>
      <c r="D2288" t="s">
        <v>107</v>
      </c>
      <c r="E2288" t="s">
        <v>32</v>
      </c>
      <c r="F2288">
        <v>1333.86</v>
      </c>
      <c r="G2288">
        <v>1288.76</v>
      </c>
      <c r="H2288">
        <v>9</v>
      </c>
      <c r="I2288">
        <v>9</v>
      </c>
      <c r="J2288">
        <v>5</v>
      </c>
      <c r="K2288">
        <v>8</v>
      </c>
      <c r="L2288">
        <v>1</v>
      </c>
      <c r="M2288">
        <v>1</v>
      </c>
      <c r="N2288" t="s">
        <v>28</v>
      </c>
      <c r="O2288">
        <v>2.13</v>
      </c>
      <c r="P2288">
        <v>3.21</v>
      </c>
      <c r="Q2288">
        <v>3.52</v>
      </c>
      <c r="R2288">
        <v>2.23</v>
      </c>
      <c r="S2288">
        <v>3.4</v>
      </c>
      <c r="T2288">
        <v>3.82</v>
      </c>
      <c r="U2288" t="str">
        <f t="shared" si="35"/>
        <v>HOME STRONGER</v>
      </c>
      <c r="V2288" t="str" cm="1">
        <f t="array" ref="V2288">_xlfn.IFS(N2288="H","HOME WIN",N2288="D","DRAW",N2288="A","AWAY WIN")</f>
        <v>DRAW</v>
      </c>
    </row>
    <row r="2289" spans="1:22" x14ac:dyDescent="0.45">
      <c r="A2289" t="s">
        <v>35</v>
      </c>
      <c r="B2289" s="2">
        <v>42655</v>
      </c>
      <c r="C2289" s="1">
        <v>0.72916666666666663</v>
      </c>
      <c r="D2289" t="s">
        <v>46</v>
      </c>
      <c r="E2289" t="s">
        <v>47</v>
      </c>
      <c r="F2289">
        <v>1336.4</v>
      </c>
      <c r="G2289">
        <v>1415.65</v>
      </c>
      <c r="H2289">
        <v>1</v>
      </c>
      <c r="I2289">
        <v>2</v>
      </c>
      <c r="J2289">
        <v>3</v>
      </c>
      <c r="K2289">
        <v>6</v>
      </c>
      <c r="L2289">
        <v>2</v>
      </c>
      <c r="M2289">
        <v>0</v>
      </c>
      <c r="N2289" t="s">
        <v>23</v>
      </c>
      <c r="O2289">
        <v>2.5</v>
      </c>
      <c r="P2289">
        <v>3.23</v>
      </c>
      <c r="Q2289">
        <v>2.78</v>
      </c>
      <c r="R2289">
        <v>2.72</v>
      </c>
      <c r="S2289">
        <v>3.4</v>
      </c>
      <c r="T2289">
        <v>2.94</v>
      </c>
      <c r="U2289" t="str">
        <f t="shared" si="35"/>
        <v>AWAY STRONGER</v>
      </c>
      <c r="V2289" t="str" cm="1">
        <f t="array" ref="V2289">_xlfn.IFS(N2289="H","HOME WIN",N2289="D","DRAW",N2289="A","AWAY WIN")</f>
        <v>HOME WIN</v>
      </c>
    </row>
    <row r="2290" spans="1:22" x14ac:dyDescent="0.45">
      <c r="A2290" t="s">
        <v>61</v>
      </c>
      <c r="B2290" s="2">
        <v>42655</v>
      </c>
      <c r="C2290" s="1">
        <v>0.8125</v>
      </c>
      <c r="D2290" t="s">
        <v>77</v>
      </c>
      <c r="E2290" t="s">
        <v>90</v>
      </c>
      <c r="F2290">
        <v>1321.26</v>
      </c>
      <c r="G2290">
        <v>1346.09</v>
      </c>
      <c r="H2290">
        <v>5</v>
      </c>
      <c r="I2290">
        <v>6</v>
      </c>
      <c r="J2290">
        <v>1</v>
      </c>
      <c r="K2290">
        <v>2</v>
      </c>
      <c r="L2290">
        <v>1</v>
      </c>
      <c r="M2290">
        <v>1</v>
      </c>
      <c r="N2290" t="s">
        <v>28</v>
      </c>
      <c r="O2290">
        <v>2.25</v>
      </c>
      <c r="P2290">
        <v>3.33</v>
      </c>
      <c r="Q2290">
        <v>3.07</v>
      </c>
      <c r="R2290">
        <v>2.38</v>
      </c>
      <c r="S2290">
        <v>3.5</v>
      </c>
      <c r="T2290">
        <v>3.42</v>
      </c>
      <c r="U2290" t="str">
        <f t="shared" si="35"/>
        <v>AWAY STRONGER</v>
      </c>
      <c r="V2290" t="str" cm="1">
        <f t="array" ref="V2290">_xlfn.IFS(N2290="H","HOME WIN",N2290="D","DRAW",N2290="A","AWAY WIN")</f>
        <v>DRAW</v>
      </c>
    </row>
    <row r="2291" spans="1:22" x14ac:dyDescent="0.45">
      <c r="A2291" t="s">
        <v>20</v>
      </c>
      <c r="B2291" s="2">
        <v>42657</v>
      </c>
      <c r="C2291" s="1">
        <v>0.75</v>
      </c>
      <c r="D2291" t="s">
        <v>58</v>
      </c>
      <c r="E2291" t="s">
        <v>59</v>
      </c>
      <c r="F2291">
        <v>1335.77</v>
      </c>
      <c r="G2291">
        <v>1336.72</v>
      </c>
      <c r="H2291">
        <v>1</v>
      </c>
      <c r="I2291">
        <v>2</v>
      </c>
      <c r="J2291">
        <v>1</v>
      </c>
      <c r="K2291">
        <v>4</v>
      </c>
      <c r="L2291">
        <v>1</v>
      </c>
      <c r="M2291">
        <v>1</v>
      </c>
      <c r="N2291" t="s">
        <v>28</v>
      </c>
      <c r="O2291">
        <v>1.95</v>
      </c>
      <c r="P2291">
        <v>3.48</v>
      </c>
      <c r="Q2291">
        <v>3.77</v>
      </c>
      <c r="R2291">
        <v>2</v>
      </c>
      <c r="S2291">
        <v>3.68</v>
      </c>
      <c r="T2291">
        <v>4.1500000000000004</v>
      </c>
      <c r="U2291" t="str">
        <f t="shared" si="35"/>
        <v>AWAY STRONGER</v>
      </c>
      <c r="V2291" t="str" cm="1">
        <f t="array" ref="V2291">_xlfn.IFS(N2291="H","HOME WIN",N2291="D","DRAW",N2291="A","AWAY WIN")</f>
        <v>DRAW</v>
      </c>
    </row>
    <row r="2292" spans="1:22" x14ac:dyDescent="0.45">
      <c r="A2292" t="s">
        <v>31</v>
      </c>
      <c r="B2292" s="2">
        <v>42657</v>
      </c>
      <c r="C2292" s="1">
        <v>0.80208333333333337</v>
      </c>
      <c r="D2292" t="s">
        <v>33</v>
      </c>
      <c r="E2292" t="s">
        <v>78</v>
      </c>
      <c r="F2292">
        <v>1337.91</v>
      </c>
      <c r="G2292">
        <v>1324.28</v>
      </c>
      <c r="H2292">
        <v>1</v>
      </c>
      <c r="I2292">
        <v>2</v>
      </c>
      <c r="J2292">
        <v>4</v>
      </c>
      <c r="K2292">
        <v>7</v>
      </c>
      <c r="L2292">
        <v>1</v>
      </c>
      <c r="M2292">
        <v>1</v>
      </c>
      <c r="N2292" t="s">
        <v>28</v>
      </c>
      <c r="O2292">
        <v>1.77</v>
      </c>
      <c r="P2292">
        <v>3.71</v>
      </c>
      <c r="Q2292">
        <v>4.38</v>
      </c>
      <c r="R2292">
        <v>1.85</v>
      </c>
      <c r="S2292">
        <v>4</v>
      </c>
      <c r="T2292">
        <v>4.8600000000000003</v>
      </c>
      <c r="U2292" t="str">
        <f t="shared" si="35"/>
        <v>HOME STRONGER</v>
      </c>
      <c r="V2292" t="str" cm="1">
        <f t="array" ref="V2292">_xlfn.IFS(N2292="H","HOME WIN",N2292="D","DRAW",N2292="A","AWAY WIN")</f>
        <v>DRAW</v>
      </c>
    </row>
    <row r="2293" spans="1:22" x14ac:dyDescent="0.45">
      <c r="A2293" t="s">
        <v>41</v>
      </c>
      <c r="B2293" s="2">
        <v>42658</v>
      </c>
      <c r="C2293" s="1">
        <v>0.625</v>
      </c>
      <c r="D2293" t="s">
        <v>97</v>
      </c>
      <c r="E2293" t="s">
        <v>71</v>
      </c>
      <c r="F2293">
        <v>1141.28</v>
      </c>
      <c r="G2293">
        <v>1260.44</v>
      </c>
      <c r="H2293">
        <v>0</v>
      </c>
      <c r="I2293">
        <v>3</v>
      </c>
      <c r="J2293">
        <v>1</v>
      </c>
      <c r="K2293">
        <v>5</v>
      </c>
      <c r="L2293">
        <v>1</v>
      </c>
      <c r="M2293">
        <v>1</v>
      </c>
      <c r="N2293" t="s">
        <v>28</v>
      </c>
      <c r="O2293">
        <v>3.36</v>
      </c>
      <c r="P2293">
        <v>3.61</v>
      </c>
      <c r="Q2293">
        <v>2.0299999999999998</v>
      </c>
      <c r="R2293">
        <v>3.7</v>
      </c>
      <c r="S2293">
        <v>3.91</v>
      </c>
      <c r="T2293">
        <v>2.16</v>
      </c>
      <c r="U2293" t="str">
        <f t="shared" si="35"/>
        <v>AWAY STRONGER</v>
      </c>
      <c r="V2293" t="str" cm="1">
        <f t="array" ref="V2293">_xlfn.IFS(N2293="H","HOME WIN",N2293="D","DRAW",N2293="A","AWAY WIN")</f>
        <v>DRAW</v>
      </c>
    </row>
    <row r="2294" spans="1:22" x14ac:dyDescent="0.45">
      <c r="A2294" t="s">
        <v>61</v>
      </c>
      <c r="B2294" s="2">
        <v>42658</v>
      </c>
      <c r="C2294" s="1">
        <v>0.70833333333333337</v>
      </c>
      <c r="D2294" t="s">
        <v>85</v>
      </c>
      <c r="E2294" t="s">
        <v>63</v>
      </c>
      <c r="F2294">
        <v>1351.46</v>
      </c>
      <c r="G2294">
        <v>1268.93</v>
      </c>
      <c r="H2294">
        <v>2</v>
      </c>
      <c r="I2294">
        <v>5</v>
      </c>
      <c r="J2294">
        <v>0</v>
      </c>
      <c r="K2294">
        <v>0</v>
      </c>
      <c r="L2294">
        <v>2</v>
      </c>
      <c r="M2294">
        <v>1</v>
      </c>
      <c r="N2294" t="s">
        <v>23</v>
      </c>
      <c r="O2294">
        <v>2.0099999999999998</v>
      </c>
      <c r="P2294">
        <v>3.33</v>
      </c>
      <c r="Q2294">
        <v>3.59</v>
      </c>
      <c r="R2294">
        <v>2.11</v>
      </c>
      <c r="S2294">
        <v>3.52</v>
      </c>
      <c r="T2294">
        <v>3.92</v>
      </c>
      <c r="U2294" t="str">
        <f t="shared" si="35"/>
        <v>HOME STRONGER</v>
      </c>
      <c r="V2294" t="str" cm="1">
        <f t="array" ref="V2294">_xlfn.IFS(N2294="H","HOME WIN",N2294="D","DRAW",N2294="A","AWAY WIN")</f>
        <v>HOME WIN</v>
      </c>
    </row>
    <row r="2295" spans="1:22" x14ac:dyDescent="0.45">
      <c r="A2295" t="s">
        <v>35</v>
      </c>
      <c r="B2295" s="2">
        <v>42658</v>
      </c>
      <c r="C2295" s="1">
        <v>0.72916666666666663</v>
      </c>
      <c r="D2295" t="s">
        <v>37</v>
      </c>
      <c r="E2295" t="s">
        <v>36</v>
      </c>
      <c r="F2295">
        <v>1557.17</v>
      </c>
      <c r="G2295">
        <v>1443.16</v>
      </c>
      <c r="H2295">
        <v>7</v>
      </c>
      <c r="I2295">
        <v>13</v>
      </c>
      <c r="J2295">
        <v>7</v>
      </c>
      <c r="K2295">
        <v>11</v>
      </c>
      <c r="L2295">
        <v>1</v>
      </c>
      <c r="M2295">
        <v>0</v>
      </c>
      <c r="N2295" t="s">
        <v>23</v>
      </c>
      <c r="O2295">
        <v>1.51</v>
      </c>
      <c r="P2295">
        <v>4.1500000000000004</v>
      </c>
      <c r="Q2295">
        <v>6.06</v>
      </c>
      <c r="R2295">
        <v>1.56</v>
      </c>
      <c r="S2295">
        <v>4.5999999999999996</v>
      </c>
      <c r="T2295">
        <v>6.95</v>
      </c>
      <c r="U2295" t="str">
        <f t="shared" si="35"/>
        <v>HOME STRONGER</v>
      </c>
      <c r="V2295" t="str" cm="1">
        <f t="array" ref="V2295">_xlfn.IFS(N2295="H","HOME WIN",N2295="D","DRAW",N2295="A","AWAY WIN")</f>
        <v>HOME WIN</v>
      </c>
    </row>
    <row r="2296" spans="1:22" x14ac:dyDescent="0.45">
      <c r="A2296" t="s">
        <v>81</v>
      </c>
      <c r="B2296" s="2">
        <v>42659</v>
      </c>
      <c r="C2296" s="1">
        <v>0.60416666666666663</v>
      </c>
      <c r="D2296" t="s">
        <v>108</v>
      </c>
      <c r="E2296" t="s">
        <v>92</v>
      </c>
      <c r="F2296">
        <v>1450.61</v>
      </c>
      <c r="G2296">
        <v>1471.76</v>
      </c>
      <c r="H2296">
        <v>1</v>
      </c>
      <c r="I2296">
        <v>3</v>
      </c>
      <c r="J2296">
        <v>3</v>
      </c>
      <c r="K2296">
        <v>3</v>
      </c>
      <c r="L2296">
        <v>3</v>
      </c>
      <c r="M2296">
        <v>1</v>
      </c>
      <c r="N2296" t="s">
        <v>23</v>
      </c>
      <c r="O2296">
        <v>2.16</v>
      </c>
      <c r="P2296">
        <v>2.89</v>
      </c>
      <c r="Q2296">
        <v>3.86</v>
      </c>
      <c r="R2296">
        <v>2.27</v>
      </c>
      <c r="S2296">
        <v>3.08</v>
      </c>
      <c r="T2296">
        <v>4.3499999999999996</v>
      </c>
      <c r="U2296" t="str">
        <f t="shared" si="35"/>
        <v>AWAY STRONGER</v>
      </c>
      <c r="V2296" t="str" cm="1">
        <f t="array" ref="V2296">_xlfn.IFS(N2296="H","HOME WIN",N2296="D","DRAW",N2296="A","AWAY WIN")</f>
        <v>HOME WIN</v>
      </c>
    </row>
    <row r="2297" spans="1:22" x14ac:dyDescent="0.45">
      <c r="A2297" t="s">
        <v>20</v>
      </c>
      <c r="B2297" s="2">
        <v>42659</v>
      </c>
      <c r="C2297" s="1">
        <v>0.60416666666666663</v>
      </c>
      <c r="D2297" t="s">
        <v>88</v>
      </c>
      <c r="E2297" t="s">
        <v>49</v>
      </c>
      <c r="F2297">
        <v>1122.5</v>
      </c>
      <c r="G2297">
        <v>1259.43</v>
      </c>
      <c r="H2297">
        <v>4</v>
      </c>
      <c r="I2297">
        <v>4</v>
      </c>
      <c r="J2297">
        <v>6</v>
      </c>
      <c r="K2297">
        <v>7</v>
      </c>
      <c r="L2297">
        <v>2</v>
      </c>
      <c r="M2297">
        <v>1</v>
      </c>
      <c r="N2297" t="s">
        <v>23</v>
      </c>
      <c r="O2297">
        <v>3.68</v>
      </c>
      <c r="P2297">
        <v>3.57</v>
      </c>
      <c r="Q2297">
        <v>1.94</v>
      </c>
      <c r="R2297">
        <v>4.05</v>
      </c>
      <c r="S2297">
        <v>3.84</v>
      </c>
      <c r="T2297">
        <v>2.02</v>
      </c>
      <c r="U2297" t="str">
        <f t="shared" si="35"/>
        <v>AWAY STRONGER</v>
      </c>
      <c r="V2297" t="str" cm="1">
        <f t="array" ref="V2297">_xlfn.IFS(N2297="H","HOME WIN",N2297="D","DRAW",N2297="A","AWAY WIN")</f>
        <v>HOME WIN</v>
      </c>
    </row>
    <row r="2298" spans="1:22" x14ac:dyDescent="0.45">
      <c r="A2298" t="s">
        <v>31</v>
      </c>
      <c r="B2298" s="2">
        <v>42659</v>
      </c>
      <c r="C2298" s="1">
        <v>0.625</v>
      </c>
      <c r="D2298" t="s">
        <v>56</v>
      </c>
      <c r="E2298" t="s">
        <v>57</v>
      </c>
      <c r="F2298">
        <v>1349.37</v>
      </c>
      <c r="G2298">
        <v>1492.41</v>
      </c>
      <c r="H2298">
        <v>5</v>
      </c>
      <c r="I2298">
        <v>6</v>
      </c>
      <c r="J2298">
        <v>6</v>
      </c>
      <c r="K2298">
        <v>9</v>
      </c>
      <c r="L2298">
        <v>1</v>
      </c>
      <c r="M2298">
        <v>1</v>
      </c>
      <c r="N2298" t="s">
        <v>28</v>
      </c>
      <c r="O2298">
        <v>4.54</v>
      </c>
      <c r="P2298">
        <v>3.91</v>
      </c>
      <c r="Q2298">
        <v>1.69</v>
      </c>
      <c r="R2298">
        <v>5.15</v>
      </c>
      <c r="S2298">
        <v>4.16</v>
      </c>
      <c r="T2298">
        <v>1.75</v>
      </c>
      <c r="U2298" t="str">
        <f t="shared" si="35"/>
        <v>AWAY STRONGER</v>
      </c>
      <c r="V2298" t="str" cm="1">
        <f t="array" ref="V2298">_xlfn.IFS(N2298="H","HOME WIN",N2298="D","DRAW",N2298="A","AWAY WIN")</f>
        <v>DRAW</v>
      </c>
    </row>
    <row r="2299" spans="1:22" x14ac:dyDescent="0.45">
      <c r="A2299" t="s">
        <v>41</v>
      </c>
      <c r="B2299" s="2">
        <v>42659</v>
      </c>
      <c r="C2299" s="1">
        <v>0.6875</v>
      </c>
      <c r="D2299" t="s">
        <v>51</v>
      </c>
      <c r="E2299" t="s">
        <v>52</v>
      </c>
      <c r="F2299">
        <v>1403.9</v>
      </c>
      <c r="G2299">
        <v>1263.3800000000001</v>
      </c>
      <c r="H2299">
        <v>4</v>
      </c>
      <c r="I2299">
        <v>5</v>
      </c>
      <c r="J2299">
        <v>0</v>
      </c>
      <c r="K2299">
        <v>3</v>
      </c>
      <c r="L2299">
        <v>1</v>
      </c>
      <c r="M2299">
        <v>0</v>
      </c>
      <c r="N2299" t="s">
        <v>23</v>
      </c>
      <c r="O2299">
        <v>1.56</v>
      </c>
      <c r="P2299">
        <v>4.2</v>
      </c>
      <c r="Q2299">
        <v>5.41</v>
      </c>
      <c r="R2299">
        <v>1.62</v>
      </c>
      <c r="S2299">
        <v>4.5</v>
      </c>
      <c r="T2299">
        <v>6.4</v>
      </c>
      <c r="U2299" t="str">
        <f t="shared" si="35"/>
        <v>HOME STRONGER</v>
      </c>
      <c r="V2299" t="str" cm="1">
        <f t="array" ref="V2299">_xlfn.IFS(N2299="H","HOME WIN",N2299="D","DRAW",N2299="A","AWAY WIN")</f>
        <v>HOME WIN</v>
      </c>
    </row>
    <row r="2300" spans="1:22" x14ac:dyDescent="0.45">
      <c r="A2300" t="s">
        <v>20</v>
      </c>
      <c r="B2300" s="2">
        <v>42659</v>
      </c>
      <c r="C2300" s="1">
        <v>0.70833333333333337</v>
      </c>
      <c r="D2300" t="s">
        <v>60</v>
      </c>
      <c r="E2300" t="s">
        <v>29</v>
      </c>
      <c r="F2300">
        <v>1320.72</v>
      </c>
      <c r="G2300">
        <v>1279.26</v>
      </c>
      <c r="H2300">
        <v>7</v>
      </c>
      <c r="I2300">
        <v>13</v>
      </c>
      <c r="J2300">
        <v>0</v>
      </c>
      <c r="K2300">
        <v>4</v>
      </c>
      <c r="L2300">
        <v>1</v>
      </c>
      <c r="M2300">
        <v>2</v>
      </c>
      <c r="N2300" t="s">
        <v>34</v>
      </c>
      <c r="O2300">
        <v>1.65</v>
      </c>
      <c r="P2300">
        <v>3.76</v>
      </c>
      <c r="Q2300">
        <v>5.21</v>
      </c>
      <c r="R2300">
        <v>1.75</v>
      </c>
      <c r="S2300">
        <v>4.4000000000000004</v>
      </c>
      <c r="T2300">
        <v>6</v>
      </c>
      <c r="U2300" t="str">
        <f t="shared" si="35"/>
        <v>HOME STRONGER</v>
      </c>
      <c r="V2300" t="str" cm="1">
        <f t="array" ref="V2300">_xlfn.IFS(N2300="H","HOME WIN",N2300="D","DRAW",N2300="A","AWAY WIN")</f>
        <v>AWAY WIN</v>
      </c>
    </row>
    <row r="2301" spans="1:22" x14ac:dyDescent="0.45">
      <c r="A2301" t="s">
        <v>20</v>
      </c>
      <c r="B2301" s="2">
        <v>42659</v>
      </c>
      <c r="C2301" s="1">
        <v>0.70833333333333337</v>
      </c>
      <c r="D2301" t="s">
        <v>25</v>
      </c>
      <c r="E2301" t="s">
        <v>26</v>
      </c>
      <c r="F2301">
        <v>1418.14</v>
      </c>
      <c r="G2301">
        <v>1268.6199999999999</v>
      </c>
      <c r="H2301">
        <v>1</v>
      </c>
      <c r="I2301">
        <v>4</v>
      </c>
      <c r="J2301">
        <v>9</v>
      </c>
      <c r="K2301">
        <v>11</v>
      </c>
      <c r="L2301">
        <v>0</v>
      </c>
      <c r="M2301">
        <v>0</v>
      </c>
      <c r="N2301" t="s">
        <v>28</v>
      </c>
      <c r="O2301">
        <v>1.53</v>
      </c>
      <c r="P2301">
        <v>4.0599999999999996</v>
      </c>
      <c r="Q2301">
        <v>5.99</v>
      </c>
      <c r="R2301">
        <v>1.6</v>
      </c>
      <c r="S2301">
        <v>4.3600000000000003</v>
      </c>
      <c r="T2301">
        <v>6.8</v>
      </c>
      <c r="U2301" t="str">
        <f t="shared" si="35"/>
        <v>HOME STRONGER</v>
      </c>
      <c r="V2301" t="str" cm="1">
        <f t="array" ref="V2301">_xlfn.IFS(N2301="H","HOME WIN",N2301="D","DRAW",N2301="A","AWAY WIN")</f>
        <v>DRAW</v>
      </c>
    </row>
    <row r="2302" spans="1:22" x14ac:dyDescent="0.45">
      <c r="A2302" t="s">
        <v>31</v>
      </c>
      <c r="B2302" s="2">
        <v>42659</v>
      </c>
      <c r="C2302" s="1">
        <v>0.70833333333333337</v>
      </c>
      <c r="D2302" t="s">
        <v>55</v>
      </c>
      <c r="E2302" t="s">
        <v>68</v>
      </c>
      <c r="F2302">
        <v>1513.34</v>
      </c>
      <c r="G2302">
        <v>1426.02</v>
      </c>
      <c r="H2302">
        <v>7</v>
      </c>
      <c r="I2302">
        <v>11</v>
      </c>
      <c r="J2302">
        <v>6</v>
      </c>
      <c r="K2302">
        <v>6</v>
      </c>
      <c r="L2302">
        <v>2</v>
      </c>
      <c r="M2302">
        <v>0</v>
      </c>
      <c r="N2302" t="s">
        <v>23</v>
      </c>
      <c r="O2302">
        <v>1.67</v>
      </c>
      <c r="P2302">
        <v>3.83</v>
      </c>
      <c r="Q2302">
        <v>4.9000000000000004</v>
      </c>
      <c r="R2302">
        <v>1.75</v>
      </c>
      <c r="S2302">
        <v>4.1100000000000003</v>
      </c>
      <c r="T2302">
        <v>5.74</v>
      </c>
      <c r="U2302" t="str">
        <f t="shared" si="35"/>
        <v>HOME STRONGER</v>
      </c>
      <c r="V2302" t="str" cm="1">
        <f t="array" ref="V2302">_xlfn.IFS(N2302="H","HOME WIN",N2302="D","DRAW",N2302="A","AWAY WIN")</f>
        <v>HOME WIN</v>
      </c>
    </row>
    <row r="2303" spans="1:22" x14ac:dyDescent="0.45">
      <c r="A2303" t="s">
        <v>20</v>
      </c>
      <c r="B2303" s="2">
        <v>42659</v>
      </c>
      <c r="C2303" s="1">
        <v>0.79166666666666663</v>
      </c>
      <c r="D2303" t="s">
        <v>40</v>
      </c>
      <c r="E2303" t="s">
        <v>22</v>
      </c>
      <c r="F2303">
        <v>1314.45</v>
      </c>
      <c r="G2303">
        <v>1265.94</v>
      </c>
      <c r="H2303">
        <v>2</v>
      </c>
      <c r="I2303">
        <v>2</v>
      </c>
      <c r="J2303">
        <v>9</v>
      </c>
      <c r="K2303">
        <v>13</v>
      </c>
      <c r="L2303">
        <v>1</v>
      </c>
      <c r="M2303">
        <v>1</v>
      </c>
      <c r="N2303" t="s">
        <v>28</v>
      </c>
      <c r="O2303">
        <v>1.79</v>
      </c>
      <c r="P2303">
        <v>3.65</v>
      </c>
      <c r="Q2303">
        <v>4.32</v>
      </c>
      <c r="R2303">
        <v>1.87</v>
      </c>
      <c r="S2303">
        <v>3.9</v>
      </c>
      <c r="T2303">
        <v>4.75</v>
      </c>
      <c r="U2303" t="str">
        <f t="shared" si="35"/>
        <v>HOME STRONGER</v>
      </c>
      <c r="V2303" t="str" cm="1">
        <f t="array" ref="V2303">_xlfn.IFS(N2303="H","HOME WIN",N2303="D","DRAW",N2303="A","AWAY WIN")</f>
        <v>DRAW</v>
      </c>
    </row>
    <row r="2304" spans="1:22" x14ac:dyDescent="0.45">
      <c r="A2304" t="s">
        <v>74</v>
      </c>
      <c r="B2304" s="2">
        <v>42660</v>
      </c>
      <c r="C2304" s="1">
        <v>0.6875</v>
      </c>
      <c r="D2304" t="s">
        <v>106</v>
      </c>
      <c r="E2304" t="s">
        <v>89</v>
      </c>
      <c r="F2304">
        <v>1189.24</v>
      </c>
      <c r="G2304">
        <v>1201.5899999999999</v>
      </c>
      <c r="H2304">
        <v>5</v>
      </c>
      <c r="I2304">
        <v>9</v>
      </c>
      <c r="J2304">
        <v>4</v>
      </c>
      <c r="K2304">
        <v>6</v>
      </c>
      <c r="L2304">
        <v>0</v>
      </c>
      <c r="M2304">
        <v>2</v>
      </c>
      <c r="N2304" t="s">
        <v>34</v>
      </c>
      <c r="O2304">
        <v>3.54</v>
      </c>
      <c r="P2304">
        <v>3.24</v>
      </c>
      <c r="Q2304">
        <v>2.09</v>
      </c>
      <c r="R2304">
        <v>3.96</v>
      </c>
      <c r="S2304">
        <v>3.58</v>
      </c>
      <c r="T2304">
        <v>2.21</v>
      </c>
      <c r="U2304" t="str">
        <f t="shared" si="35"/>
        <v>AWAY STRONGER</v>
      </c>
      <c r="V2304" t="str" cm="1">
        <f t="array" ref="V2304">_xlfn.IFS(N2304="H","HOME WIN",N2304="D","DRAW",N2304="A","AWAY WIN")</f>
        <v>AWAY WIN</v>
      </c>
    </row>
    <row r="2305" spans="1:22" x14ac:dyDescent="0.45">
      <c r="A2305" t="s">
        <v>41</v>
      </c>
      <c r="B2305" s="2">
        <v>42660</v>
      </c>
      <c r="C2305" s="1">
        <v>0.75</v>
      </c>
      <c r="D2305" t="s">
        <v>105</v>
      </c>
      <c r="E2305" t="s">
        <v>70</v>
      </c>
      <c r="F2305">
        <v>1320.17</v>
      </c>
      <c r="G2305">
        <v>1374.48</v>
      </c>
      <c r="H2305">
        <v>9</v>
      </c>
      <c r="I2305">
        <v>12</v>
      </c>
      <c r="J2305">
        <v>6</v>
      </c>
      <c r="K2305">
        <v>9</v>
      </c>
      <c r="L2305">
        <v>4</v>
      </c>
      <c r="M2305">
        <v>2</v>
      </c>
      <c r="N2305" t="s">
        <v>23</v>
      </c>
      <c r="O2305">
        <v>2.83</v>
      </c>
      <c r="P2305">
        <v>3.37</v>
      </c>
      <c r="Q2305">
        <v>2.4</v>
      </c>
      <c r="R2305">
        <v>3.03</v>
      </c>
      <c r="S2305">
        <v>3.6</v>
      </c>
      <c r="T2305">
        <v>2.61</v>
      </c>
      <c r="U2305" t="str">
        <f t="shared" si="35"/>
        <v>AWAY STRONGER</v>
      </c>
      <c r="V2305" t="str" cm="1">
        <f t="array" ref="V2305">_xlfn.IFS(N2305="H","HOME WIN",N2305="D","DRAW",N2305="A","AWAY WIN")</f>
        <v>HOME WIN</v>
      </c>
    </row>
    <row r="2306" spans="1:22" x14ac:dyDescent="0.45">
      <c r="A2306" t="s">
        <v>31</v>
      </c>
      <c r="B2306" s="2">
        <v>42660</v>
      </c>
      <c r="C2306" s="1">
        <v>0.75</v>
      </c>
      <c r="D2306" t="s">
        <v>45</v>
      </c>
      <c r="E2306" t="s">
        <v>107</v>
      </c>
      <c r="F2306">
        <v>1301.68</v>
      </c>
      <c r="G2306">
        <v>1345.68</v>
      </c>
      <c r="H2306">
        <v>2</v>
      </c>
      <c r="I2306">
        <v>3</v>
      </c>
      <c r="J2306">
        <v>7</v>
      </c>
      <c r="K2306">
        <v>10</v>
      </c>
      <c r="L2306">
        <v>2</v>
      </c>
      <c r="M2306">
        <v>2</v>
      </c>
      <c r="N2306" t="s">
        <v>28</v>
      </c>
      <c r="O2306">
        <v>3.21</v>
      </c>
      <c r="P2306">
        <v>3.21</v>
      </c>
      <c r="Q2306">
        <v>2.2599999999999998</v>
      </c>
      <c r="R2306">
        <v>3.56</v>
      </c>
      <c r="S2306">
        <v>3.33</v>
      </c>
      <c r="T2306">
        <v>2.36</v>
      </c>
      <c r="U2306" t="str">
        <f t="shared" si="35"/>
        <v>AWAY STRONGER</v>
      </c>
      <c r="V2306" t="str" cm="1">
        <f t="array" ref="V2306">_xlfn.IFS(N2306="H","HOME WIN",N2306="D","DRAW",N2306="A","AWAY WIN")</f>
        <v>DRAW</v>
      </c>
    </row>
    <row r="2307" spans="1:22" x14ac:dyDescent="0.45">
      <c r="A2307" t="s">
        <v>31</v>
      </c>
      <c r="B2307" s="2">
        <v>42664</v>
      </c>
      <c r="C2307" s="1">
        <v>0.70833333333333337</v>
      </c>
      <c r="D2307" t="s">
        <v>68</v>
      </c>
      <c r="E2307" t="s">
        <v>56</v>
      </c>
      <c r="F2307">
        <v>1426.02</v>
      </c>
      <c r="G2307">
        <v>1349.37</v>
      </c>
      <c r="H2307">
        <v>3</v>
      </c>
      <c r="I2307">
        <v>6</v>
      </c>
      <c r="J2307">
        <v>5</v>
      </c>
      <c r="K2307">
        <v>6</v>
      </c>
      <c r="L2307">
        <v>1</v>
      </c>
      <c r="M2307">
        <v>1</v>
      </c>
      <c r="N2307" t="s">
        <v>28</v>
      </c>
      <c r="O2307">
        <v>1.98</v>
      </c>
      <c r="P2307">
        <v>3.53</v>
      </c>
      <c r="Q2307">
        <v>3.59</v>
      </c>
      <c r="R2307">
        <v>2.06</v>
      </c>
      <c r="S2307">
        <v>3.77</v>
      </c>
      <c r="T2307">
        <v>3.97</v>
      </c>
      <c r="U2307" t="str">
        <f t="shared" ref="U2307:U2370" si="36">IF(F2307&gt;G2307,"HOME STRONGER","AWAY STRONGER")</f>
        <v>HOME STRONGER</v>
      </c>
      <c r="V2307" t="str" cm="1">
        <f t="array" ref="V2307">_xlfn.IFS(N2307="H","HOME WIN",N2307="D","DRAW",N2307="A","AWAY WIN")</f>
        <v>DRAW</v>
      </c>
    </row>
    <row r="2308" spans="1:22" x14ac:dyDescent="0.45">
      <c r="A2308" t="s">
        <v>20</v>
      </c>
      <c r="B2308" s="2">
        <v>42664</v>
      </c>
      <c r="C2308" s="1">
        <v>0.75</v>
      </c>
      <c r="D2308" t="s">
        <v>59</v>
      </c>
      <c r="E2308" t="s">
        <v>48</v>
      </c>
      <c r="F2308">
        <v>1341.92</v>
      </c>
      <c r="G2308">
        <v>1289.04</v>
      </c>
      <c r="H2308">
        <v>2</v>
      </c>
      <c r="I2308">
        <v>5</v>
      </c>
      <c r="J2308">
        <v>3</v>
      </c>
      <c r="K2308">
        <v>9</v>
      </c>
      <c r="L2308">
        <v>2</v>
      </c>
      <c r="M2308">
        <v>3</v>
      </c>
      <c r="N2308" t="s">
        <v>34</v>
      </c>
      <c r="O2308">
        <v>1.79</v>
      </c>
      <c r="P2308">
        <v>3.74</v>
      </c>
      <c r="Q2308">
        <v>4.16</v>
      </c>
      <c r="R2308">
        <v>1.9</v>
      </c>
      <c r="S2308">
        <v>4.16</v>
      </c>
      <c r="T2308">
        <v>4.6399999999999997</v>
      </c>
      <c r="U2308" t="str">
        <f t="shared" si="36"/>
        <v>HOME STRONGER</v>
      </c>
      <c r="V2308" t="str" cm="1">
        <f t="array" ref="V2308">_xlfn.IFS(N2308="H","HOME WIN",N2308="D","DRAW",N2308="A","AWAY WIN")</f>
        <v>AWAY WIN</v>
      </c>
    </row>
    <row r="2309" spans="1:22" x14ac:dyDescent="0.45">
      <c r="A2309" t="s">
        <v>41</v>
      </c>
      <c r="B2309" s="2">
        <v>42664</v>
      </c>
      <c r="C2309" s="1">
        <v>0.75</v>
      </c>
      <c r="D2309" t="s">
        <v>43</v>
      </c>
      <c r="E2309" t="s">
        <v>71</v>
      </c>
      <c r="F2309">
        <v>1225.02</v>
      </c>
      <c r="G2309">
        <v>1260.44</v>
      </c>
      <c r="H2309">
        <v>2</v>
      </c>
      <c r="I2309">
        <v>2</v>
      </c>
      <c r="J2309">
        <v>2</v>
      </c>
      <c r="K2309">
        <v>3</v>
      </c>
      <c r="L2309">
        <v>1</v>
      </c>
      <c r="M2309">
        <v>1</v>
      </c>
      <c r="N2309" t="s">
        <v>28</v>
      </c>
      <c r="O2309">
        <v>1.97</v>
      </c>
      <c r="P2309">
        <v>3.57</v>
      </c>
      <c r="Q2309">
        <v>3.61</v>
      </c>
      <c r="R2309">
        <v>2.1</v>
      </c>
      <c r="S2309">
        <v>3.97</v>
      </c>
      <c r="T2309">
        <v>4</v>
      </c>
      <c r="U2309" t="str">
        <f t="shared" si="36"/>
        <v>AWAY STRONGER</v>
      </c>
      <c r="V2309" t="str" cm="1">
        <f t="array" ref="V2309">_xlfn.IFS(N2309="H","HOME WIN",N2309="D","DRAW",N2309="A","AWAY WIN")</f>
        <v>DRAW</v>
      </c>
    </row>
    <row r="2310" spans="1:22" x14ac:dyDescent="0.45">
      <c r="A2310" t="s">
        <v>31</v>
      </c>
      <c r="B2310" s="2">
        <v>42664</v>
      </c>
      <c r="C2310" s="1">
        <v>0.80208333333333337</v>
      </c>
      <c r="D2310" t="s">
        <v>95</v>
      </c>
      <c r="E2310" t="s">
        <v>32</v>
      </c>
      <c r="F2310">
        <v>1339.5</v>
      </c>
      <c r="G2310">
        <v>1288.76</v>
      </c>
      <c r="H2310">
        <v>0</v>
      </c>
      <c r="I2310">
        <v>3</v>
      </c>
      <c r="J2310">
        <v>2</v>
      </c>
      <c r="K2310">
        <v>6</v>
      </c>
      <c r="L2310">
        <v>1</v>
      </c>
      <c r="M2310">
        <v>3</v>
      </c>
      <c r="N2310" t="s">
        <v>34</v>
      </c>
      <c r="O2310">
        <v>2</v>
      </c>
      <c r="P2310">
        <v>3.31</v>
      </c>
      <c r="Q2310">
        <v>3.78</v>
      </c>
      <c r="R2310">
        <v>2.1</v>
      </c>
      <c r="S2310">
        <v>3.5</v>
      </c>
      <c r="T2310">
        <v>4.1500000000000004</v>
      </c>
      <c r="U2310" t="str">
        <f t="shared" si="36"/>
        <v>HOME STRONGER</v>
      </c>
      <c r="V2310" t="str" cm="1">
        <f t="array" ref="V2310">_xlfn.IFS(N2310="H","HOME WIN",N2310="D","DRAW",N2310="A","AWAY WIN")</f>
        <v>AWAY WIN</v>
      </c>
    </row>
    <row r="2311" spans="1:22" x14ac:dyDescent="0.45">
      <c r="A2311" t="s">
        <v>35</v>
      </c>
      <c r="B2311" s="2">
        <v>42665</v>
      </c>
      <c r="C2311" s="1">
        <v>0.625</v>
      </c>
      <c r="D2311" t="s">
        <v>37</v>
      </c>
      <c r="E2311" t="s">
        <v>46</v>
      </c>
      <c r="F2311">
        <v>1557.17</v>
      </c>
      <c r="G2311">
        <v>1332</v>
      </c>
      <c r="H2311">
        <v>7</v>
      </c>
      <c r="I2311">
        <v>13</v>
      </c>
      <c r="J2311">
        <v>3</v>
      </c>
      <c r="K2311">
        <v>4</v>
      </c>
      <c r="L2311">
        <v>2</v>
      </c>
      <c r="M2311">
        <v>2</v>
      </c>
      <c r="N2311" t="s">
        <v>28</v>
      </c>
      <c r="O2311">
        <v>1.33</v>
      </c>
      <c r="P2311">
        <v>4.93</v>
      </c>
      <c r="Q2311">
        <v>8.81</v>
      </c>
      <c r="R2311">
        <v>1.37</v>
      </c>
      <c r="S2311">
        <v>5.5</v>
      </c>
      <c r="T2311">
        <v>11</v>
      </c>
      <c r="U2311" t="str">
        <f t="shared" si="36"/>
        <v>HOME STRONGER</v>
      </c>
      <c r="V2311" t="str" cm="1">
        <f t="array" ref="V2311">_xlfn.IFS(N2311="H","HOME WIN",N2311="D","DRAW",N2311="A","AWAY WIN")</f>
        <v>DRAW</v>
      </c>
    </row>
    <row r="2312" spans="1:22" x14ac:dyDescent="0.45">
      <c r="A2312" t="s">
        <v>20</v>
      </c>
      <c r="B2312" s="2">
        <v>42665</v>
      </c>
      <c r="C2312" s="1">
        <v>0.70833333333333337</v>
      </c>
      <c r="D2312" t="s">
        <v>60</v>
      </c>
      <c r="E2312" t="s">
        <v>25</v>
      </c>
      <c r="F2312">
        <v>1320.72</v>
      </c>
      <c r="G2312">
        <v>1418.14</v>
      </c>
      <c r="H2312">
        <v>4</v>
      </c>
      <c r="I2312">
        <v>10</v>
      </c>
      <c r="J2312">
        <v>2</v>
      </c>
      <c r="K2312">
        <v>2</v>
      </c>
      <c r="L2312">
        <v>2</v>
      </c>
      <c r="M2312">
        <v>1</v>
      </c>
      <c r="N2312" t="s">
        <v>23</v>
      </c>
      <c r="O2312">
        <v>2.38</v>
      </c>
      <c r="P2312">
        <v>3.25</v>
      </c>
      <c r="Q2312">
        <v>2.95</v>
      </c>
      <c r="R2312">
        <v>2.56</v>
      </c>
      <c r="S2312">
        <v>3.4</v>
      </c>
      <c r="T2312">
        <v>3.17</v>
      </c>
      <c r="U2312" t="str">
        <f t="shared" si="36"/>
        <v>AWAY STRONGER</v>
      </c>
      <c r="V2312" t="str" cm="1">
        <f t="array" ref="V2312">_xlfn.IFS(N2312="H","HOME WIN",N2312="D","DRAW",N2312="A","AWAY WIN")</f>
        <v>HOME WIN</v>
      </c>
    </row>
    <row r="2313" spans="1:22" x14ac:dyDescent="0.45">
      <c r="A2313" t="s">
        <v>35</v>
      </c>
      <c r="B2313" s="2">
        <v>42665</v>
      </c>
      <c r="C2313" s="1">
        <v>0.72916666666666663</v>
      </c>
      <c r="D2313" t="s">
        <v>100</v>
      </c>
      <c r="E2313" t="s">
        <v>47</v>
      </c>
      <c r="F2313">
        <v>1470.52</v>
      </c>
      <c r="G2313">
        <v>1420.04</v>
      </c>
      <c r="H2313">
        <v>7</v>
      </c>
      <c r="I2313">
        <v>8</v>
      </c>
      <c r="J2313">
        <v>1</v>
      </c>
      <c r="K2313">
        <v>4</v>
      </c>
      <c r="L2313">
        <v>2</v>
      </c>
      <c r="M2313">
        <v>0</v>
      </c>
      <c r="N2313" t="s">
        <v>23</v>
      </c>
      <c r="O2313">
        <v>1.75</v>
      </c>
      <c r="P2313">
        <v>3.62</v>
      </c>
      <c r="Q2313">
        <v>4.54</v>
      </c>
      <c r="R2313">
        <v>1.82</v>
      </c>
      <c r="S2313">
        <v>4</v>
      </c>
      <c r="T2313">
        <v>5</v>
      </c>
      <c r="U2313" t="str">
        <f t="shared" si="36"/>
        <v>HOME STRONGER</v>
      </c>
      <c r="V2313" t="str" cm="1">
        <f t="array" ref="V2313">_xlfn.IFS(N2313="H","HOME WIN",N2313="D","DRAW",N2313="A","AWAY WIN")</f>
        <v>HOME WIN</v>
      </c>
    </row>
    <row r="2314" spans="1:22" x14ac:dyDescent="0.45">
      <c r="A2314" t="s">
        <v>20</v>
      </c>
      <c r="B2314" s="2">
        <v>42666</v>
      </c>
      <c r="C2314" s="1">
        <v>0.60416666666666663</v>
      </c>
      <c r="D2314" t="s">
        <v>49</v>
      </c>
      <c r="E2314" t="s">
        <v>40</v>
      </c>
      <c r="F2314">
        <v>1259.43</v>
      </c>
      <c r="G2314">
        <v>1314.45</v>
      </c>
      <c r="H2314">
        <v>3</v>
      </c>
      <c r="I2314">
        <v>7</v>
      </c>
      <c r="J2314">
        <v>2</v>
      </c>
      <c r="K2314">
        <v>3</v>
      </c>
      <c r="L2314">
        <v>0</v>
      </c>
      <c r="M2314">
        <v>3</v>
      </c>
      <c r="N2314" t="s">
        <v>34</v>
      </c>
      <c r="O2314">
        <v>2.37</v>
      </c>
      <c r="P2314">
        <v>3.36</v>
      </c>
      <c r="Q2314">
        <v>2.88</v>
      </c>
      <c r="R2314">
        <v>2.5</v>
      </c>
      <c r="S2314">
        <v>3.57</v>
      </c>
      <c r="T2314">
        <v>3.12</v>
      </c>
      <c r="U2314" t="str">
        <f t="shared" si="36"/>
        <v>AWAY STRONGER</v>
      </c>
      <c r="V2314" t="str" cm="1">
        <f t="array" ref="V2314">_xlfn.IFS(N2314="H","HOME WIN",N2314="D","DRAW",N2314="A","AWAY WIN")</f>
        <v>AWAY WIN</v>
      </c>
    </row>
    <row r="2315" spans="1:22" x14ac:dyDescent="0.45">
      <c r="A2315" t="s">
        <v>41</v>
      </c>
      <c r="B2315" s="2">
        <v>42666</v>
      </c>
      <c r="C2315" s="1">
        <v>0.6875</v>
      </c>
      <c r="D2315" t="s">
        <v>105</v>
      </c>
      <c r="E2315" t="s">
        <v>51</v>
      </c>
      <c r="F2315">
        <v>1320.17</v>
      </c>
      <c r="G2315">
        <v>1403.9</v>
      </c>
      <c r="H2315">
        <v>9</v>
      </c>
      <c r="I2315">
        <v>12</v>
      </c>
      <c r="J2315">
        <v>7</v>
      </c>
      <c r="K2315">
        <v>8</v>
      </c>
      <c r="L2315">
        <v>2</v>
      </c>
      <c r="M2315">
        <v>4</v>
      </c>
      <c r="N2315" t="s">
        <v>34</v>
      </c>
      <c r="O2315">
        <v>2.41</v>
      </c>
      <c r="P2315">
        <v>3.45</v>
      </c>
      <c r="Q2315">
        <v>2.77</v>
      </c>
      <c r="R2315">
        <v>2.58</v>
      </c>
      <c r="S2315">
        <v>3.67</v>
      </c>
      <c r="T2315">
        <v>2.93</v>
      </c>
      <c r="U2315" t="str">
        <f t="shared" si="36"/>
        <v>AWAY STRONGER</v>
      </c>
      <c r="V2315" t="str" cm="1">
        <f t="array" ref="V2315">_xlfn.IFS(N2315="H","HOME WIN",N2315="D","DRAW",N2315="A","AWAY WIN")</f>
        <v>AWAY WIN</v>
      </c>
    </row>
    <row r="2316" spans="1:22" x14ac:dyDescent="0.45">
      <c r="A2316" t="s">
        <v>20</v>
      </c>
      <c r="B2316" s="2">
        <v>42666</v>
      </c>
      <c r="C2316" s="1">
        <v>0.70833333333333337</v>
      </c>
      <c r="D2316" t="s">
        <v>29</v>
      </c>
      <c r="E2316" t="s">
        <v>88</v>
      </c>
      <c r="F2316">
        <v>1279.26</v>
      </c>
      <c r="G2316">
        <v>1122.5</v>
      </c>
      <c r="H2316">
        <v>3</v>
      </c>
      <c r="I2316">
        <v>6</v>
      </c>
      <c r="J2316">
        <v>7</v>
      </c>
      <c r="K2316">
        <v>7</v>
      </c>
      <c r="L2316">
        <v>1</v>
      </c>
      <c r="M2316">
        <v>1</v>
      </c>
      <c r="N2316" t="s">
        <v>28</v>
      </c>
      <c r="O2316">
        <v>1.42</v>
      </c>
      <c r="P2316">
        <v>4.55</v>
      </c>
      <c r="Q2316">
        <v>7.11</v>
      </c>
      <c r="R2316">
        <v>1.48</v>
      </c>
      <c r="S2316">
        <v>5</v>
      </c>
      <c r="T2316">
        <v>8.5</v>
      </c>
      <c r="U2316" t="str">
        <f t="shared" si="36"/>
        <v>HOME STRONGER</v>
      </c>
      <c r="V2316" t="str" cm="1">
        <f t="array" ref="V2316">_xlfn.IFS(N2316="H","HOME WIN",N2316="D","DRAW",N2316="A","AWAY WIN")</f>
        <v>DRAW</v>
      </c>
    </row>
    <row r="2317" spans="1:22" x14ac:dyDescent="0.45">
      <c r="A2317" t="s">
        <v>31</v>
      </c>
      <c r="B2317" s="2">
        <v>42666</v>
      </c>
      <c r="C2317" s="1">
        <v>0.70833333333333337</v>
      </c>
      <c r="D2317" t="s">
        <v>57</v>
      </c>
      <c r="E2317" t="s">
        <v>33</v>
      </c>
      <c r="F2317">
        <v>1492.41</v>
      </c>
      <c r="G2317">
        <v>1336.5</v>
      </c>
      <c r="H2317">
        <v>7</v>
      </c>
      <c r="I2317">
        <v>7</v>
      </c>
      <c r="J2317">
        <v>1</v>
      </c>
      <c r="K2317">
        <v>2</v>
      </c>
      <c r="L2317">
        <v>1</v>
      </c>
      <c r="M2317">
        <v>0</v>
      </c>
      <c r="N2317" t="s">
        <v>23</v>
      </c>
      <c r="O2317">
        <v>1.61</v>
      </c>
      <c r="P2317">
        <v>3.97</v>
      </c>
      <c r="Q2317">
        <v>5.19</v>
      </c>
      <c r="R2317">
        <v>1.69</v>
      </c>
      <c r="S2317">
        <v>4.3</v>
      </c>
      <c r="T2317">
        <v>6</v>
      </c>
      <c r="U2317" t="str">
        <f t="shared" si="36"/>
        <v>HOME STRONGER</v>
      </c>
      <c r="V2317" t="str" cm="1">
        <f t="array" ref="V2317">_xlfn.IFS(N2317="H","HOME WIN",N2317="D","DRAW",N2317="A","AWAY WIN")</f>
        <v>HOME WIN</v>
      </c>
    </row>
    <row r="2318" spans="1:22" x14ac:dyDescent="0.45">
      <c r="A2318" t="s">
        <v>20</v>
      </c>
      <c r="B2318" s="2">
        <v>42666</v>
      </c>
      <c r="C2318" s="1">
        <v>0.79166666666666663</v>
      </c>
      <c r="D2318" t="s">
        <v>26</v>
      </c>
      <c r="E2318" t="s">
        <v>58</v>
      </c>
      <c r="F2318">
        <v>1268.6199999999999</v>
      </c>
      <c r="G2318">
        <v>1333.7</v>
      </c>
      <c r="H2318">
        <v>7</v>
      </c>
      <c r="I2318">
        <v>11</v>
      </c>
      <c r="J2318">
        <v>2</v>
      </c>
      <c r="K2318">
        <v>3</v>
      </c>
      <c r="L2318">
        <v>0</v>
      </c>
      <c r="M2318">
        <v>1</v>
      </c>
      <c r="N2318" t="s">
        <v>34</v>
      </c>
      <c r="O2318">
        <v>2.52</v>
      </c>
      <c r="P2318">
        <v>3.32</v>
      </c>
      <c r="Q2318">
        <v>2.72</v>
      </c>
      <c r="R2318">
        <v>2.69</v>
      </c>
      <c r="S2318">
        <v>3.49</v>
      </c>
      <c r="T2318">
        <v>3</v>
      </c>
      <c r="U2318" t="str">
        <f t="shared" si="36"/>
        <v>AWAY STRONGER</v>
      </c>
      <c r="V2318" t="str" cm="1">
        <f t="array" ref="V2318">_xlfn.IFS(N2318="H","HOME WIN",N2318="D","DRAW",N2318="A","AWAY WIN")</f>
        <v>AWAY WIN</v>
      </c>
    </row>
    <row r="2319" spans="1:22" x14ac:dyDescent="0.45">
      <c r="A2319" t="s">
        <v>81</v>
      </c>
      <c r="B2319" s="2">
        <v>42667</v>
      </c>
      <c r="C2319" s="1">
        <v>0.72916666666666663</v>
      </c>
      <c r="D2319" t="s">
        <v>82</v>
      </c>
      <c r="E2319" t="s">
        <v>108</v>
      </c>
      <c r="F2319">
        <v>1782.37</v>
      </c>
      <c r="G2319">
        <v>1450.61</v>
      </c>
      <c r="H2319">
        <v>7</v>
      </c>
      <c r="I2319">
        <v>13</v>
      </c>
      <c r="J2319">
        <v>4</v>
      </c>
      <c r="K2319">
        <v>5</v>
      </c>
      <c r="L2319">
        <v>1</v>
      </c>
      <c r="M2319">
        <v>0</v>
      </c>
      <c r="N2319" t="s">
        <v>23</v>
      </c>
      <c r="O2319">
        <v>1.21</v>
      </c>
      <c r="P2319">
        <v>6.06</v>
      </c>
      <c r="Q2319">
        <v>13.65</v>
      </c>
      <c r="R2319">
        <v>1.25</v>
      </c>
      <c r="S2319">
        <v>6.9</v>
      </c>
      <c r="T2319">
        <v>19</v>
      </c>
      <c r="U2319" t="str">
        <f t="shared" si="36"/>
        <v>HOME STRONGER</v>
      </c>
      <c r="V2319" t="str" cm="1">
        <f t="array" ref="V2319">_xlfn.IFS(N2319="H","HOME WIN",N2319="D","DRAW",N2319="A","AWAY WIN")</f>
        <v>HOME WIN</v>
      </c>
    </row>
    <row r="2320" spans="1:22" x14ac:dyDescent="0.45">
      <c r="A2320" t="s">
        <v>31</v>
      </c>
      <c r="B2320" s="2">
        <v>42667</v>
      </c>
      <c r="C2320" s="1">
        <v>0.75</v>
      </c>
      <c r="D2320" t="s">
        <v>45</v>
      </c>
      <c r="E2320" t="s">
        <v>55</v>
      </c>
      <c r="F2320">
        <v>1301.68</v>
      </c>
      <c r="G2320">
        <v>1513.34</v>
      </c>
      <c r="H2320">
        <v>2</v>
      </c>
      <c r="I2320">
        <v>3</v>
      </c>
      <c r="J2320">
        <v>7</v>
      </c>
      <c r="K2320">
        <v>13</v>
      </c>
      <c r="L2320">
        <v>1</v>
      </c>
      <c r="M2320">
        <v>3</v>
      </c>
      <c r="N2320" t="s">
        <v>34</v>
      </c>
      <c r="O2320">
        <v>5.64</v>
      </c>
      <c r="P2320">
        <v>4.0599999999999996</v>
      </c>
      <c r="Q2320">
        <v>1.56</v>
      </c>
      <c r="R2320">
        <v>6.5</v>
      </c>
      <c r="S2320">
        <v>4.4000000000000004</v>
      </c>
      <c r="T2320">
        <v>1.62</v>
      </c>
      <c r="U2320" t="str">
        <f t="shared" si="36"/>
        <v>AWAY STRONGER</v>
      </c>
      <c r="V2320" t="str" cm="1">
        <f t="array" ref="V2320">_xlfn.IFS(N2320="H","HOME WIN",N2320="D","DRAW",N2320="A","AWAY WIN")</f>
        <v>AWAY WIN</v>
      </c>
    </row>
    <row r="2321" spans="1:22" x14ac:dyDescent="0.45">
      <c r="A2321" t="s">
        <v>41</v>
      </c>
      <c r="B2321" s="2">
        <v>42669</v>
      </c>
      <c r="C2321" s="1">
        <v>0.75</v>
      </c>
      <c r="D2321" t="s">
        <v>54</v>
      </c>
      <c r="E2321" t="s">
        <v>43</v>
      </c>
      <c r="F2321">
        <v>1354.43</v>
      </c>
      <c r="G2321">
        <v>1225.02</v>
      </c>
      <c r="H2321">
        <v>4</v>
      </c>
      <c r="I2321">
        <v>8</v>
      </c>
      <c r="J2321">
        <v>2</v>
      </c>
      <c r="K2321">
        <v>3</v>
      </c>
      <c r="L2321">
        <v>0</v>
      </c>
      <c r="M2321">
        <v>1</v>
      </c>
      <c r="N2321" t="s">
        <v>34</v>
      </c>
      <c r="O2321">
        <v>1.6</v>
      </c>
      <c r="P2321">
        <v>4.1100000000000003</v>
      </c>
      <c r="Q2321">
        <v>5.0999999999999996</v>
      </c>
      <c r="R2321">
        <v>1.65</v>
      </c>
      <c r="S2321">
        <v>4.5599999999999996</v>
      </c>
      <c r="T2321">
        <v>5.75</v>
      </c>
      <c r="U2321" t="str">
        <f t="shared" si="36"/>
        <v>HOME STRONGER</v>
      </c>
      <c r="V2321" t="str" cm="1">
        <f t="array" ref="V2321">_xlfn.IFS(N2321="H","HOME WIN",N2321="D","DRAW",N2321="A","AWAY WIN")</f>
        <v>AWAY WIN</v>
      </c>
    </row>
    <row r="2322" spans="1:22" x14ac:dyDescent="0.45">
      <c r="A2322" t="s">
        <v>41</v>
      </c>
      <c r="B2322" s="2">
        <v>42670</v>
      </c>
      <c r="C2322" s="1">
        <v>0.75</v>
      </c>
      <c r="D2322" t="s">
        <v>52</v>
      </c>
      <c r="E2322" t="s">
        <v>70</v>
      </c>
      <c r="F2322">
        <v>1263.3800000000001</v>
      </c>
      <c r="G2322">
        <v>1374.48</v>
      </c>
      <c r="H2322">
        <v>1</v>
      </c>
      <c r="I2322">
        <v>1</v>
      </c>
      <c r="J2322">
        <v>3</v>
      </c>
      <c r="K2322">
        <v>6</v>
      </c>
      <c r="L2322">
        <v>1</v>
      </c>
      <c r="M2322">
        <v>2</v>
      </c>
      <c r="N2322" t="s">
        <v>34</v>
      </c>
      <c r="O2322">
        <v>2.16</v>
      </c>
      <c r="P2322">
        <v>3.48</v>
      </c>
      <c r="Q2322">
        <v>3.16</v>
      </c>
      <c r="R2322">
        <v>2.35</v>
      </c>
      <c r="S2322">
        <v>3.82</v>
      </c>
      <c r="T2322">
        <v>3.64</v>
      </c>
      <c r="U2322" t="str">
        <f t="shared" si="36"/>
        <v>AWAY STRONGER</v>
      </c>
      <c r="V2322" t="str" cm="1">
        <f t="array" ref="V2322">_xlfn.IFS(N2322="H","HOME WIN",N2322="D","DRAW",N2322="A","AWAY WIN")</f>
        <v>AWAY WIN</v>
      </c>
    </row>
    <row r="2323" spans="1:22" x14ac:dyDescent="0.45">
      <c r="A2323" t="s">
        <v>31</v>
      </c>
      <c r="B2323" s="2">
        <v>42671</v>
      </c>
      <c r="C2323" s="1">
        <v>0.70833333333333337</v>
      </c>
      <c r="D2323" t="s">
        <v>32</v>
      </c>
      <c r="E2323" t="s">
        <v>44</v>
      </c>
      <c r="F2323">
        <v>1288.76</v>
      </c>
      <c r="G2323">
        <v>1366.12</v>
      </c>
      <c r="H2323">
        <v>4</v>
      </c>
      <c r="I2323">
        <v>8</v>
      </c>
      <c r="J2323">
        <v>0</v>
      </c>
      <c r="K2323">
        <v>3</v>
      </c>
      <c r="L2323">
        <v>1</v>
      </c>
      <c r="M2323">
        <v>1</v>
      </c>
      <c r="N2323" t="s">
        <v>28</v>
      </c>
      <c r="O2323">
        <v>2.5299999999999998</v>
      </c>
      <c r="P2323">
        <v>3.26</v>
      </c>
      <c r="Q2323">
        <v>2.74</v>
      </c>
      <c r="R2323">
        <v>2.71</v>
      </c>
      <c r="S2323">
        <v>3.47</v>
      </c>
      <c r="T2323">
        <v>2.96</v>
      </c>
      <c r="U2323" t="str">
        <f t="shared" si="36"/>
        <v>AWAY STRONGER</v>
      </c>
      <c r="V2323" t="str" cm="1">
        <f t="array" ref="V2323">_xlfn.IFS(N2323="H","HOME WIN",N2323="D","DRAW",N2323="A","AWAY WIN")</f>
        <v>DRAW</v>
      </c>
    </row>
    <row r="2324" spans="1:22" x14ac:dyDescent="0.45">
      <c r="A2324" t="s">
        <v>31</v>
      </c>
      <c r="B2324" s="2">
        <v>42671</v>
      </c>
      <c r="C2324" s="1">
        <v>0.80208333333333337</v>
      </c>
      <c r="D2324" t="s">
        <v>56</v>
      </c>
      <c r="E2324" t="s">
        <v>95</v>
      </c>
      <c r="F2324">
        <v>1349.37</v>
      </c>
      <c r="G2324">
        <v>1339.5</v>
      </c>
      <c r="H2324">
        <v>3</v>
      </c>
      <c r="I2324">
        <v>7</v>
      </c>
      <c r="J2324">
        <v>0</v>
      </c>
      <c r="K2324">
        <v>0</v>
      </c>
      <c r="L2324">
        <v>4</v>
      </c>
      <c r="M2324">
        <v>3</v>
      </c>
      <c r="N2324" t="s">
        <v>23</v>
      </c>
      <c r="O2324">
        <v>2.14</v>
      </c>
      <c r="P2324">
        <v>3.35</v>
      </c>
      <c r="Q2324">
        <v>3.32</v>
      </c>
      <c r="R2324">
        <v>2.25</v>
      </c>
      <c r="S2324">
        <v>3.57</v>
      </c>
      <c r="T2324">
        <v>3.68</v>
      </c>
      <c r="U2324" t="str">
        <f t="shared" si="36"/>
        <v>HOME STRONGER</v>
      </c>
      <c r="V2324" t="str" cm="1">
        <f t="array" ref="V2324">_xlfn.IFS(N2324="H","HOME WIN",N2324="D","DRAW",N2324="A","AWAY WIN")</f>
        <v>HOME WIN</v>
      </c>
    </row>
    <row r="2325" spans="1:22" x14ac:dyDescent="0.45">
      <c r="A2325" t="s">
        <v>35</v>
      </c>
      <c r="B2325" s="2">
        <v>42672</v>
      </c>
      <c r="C2325" s="1">
        <v>0.72916666666666663</v>
      </c>
      <c r="D2325" t="s">
        <v>39</v>
      </c>
      <c r="E2325" t="s">
        <v>36</v>
      </c>
      <c r="F2325">
        <v>1621.76</v>
      </c>
      <c r="G2325">
        <v>1443.16</v>
      </c>
      <c r="H2325">
        <v>7</v>
      </c>
      <c r="I2325">
        <v>11</v>
      </c>
      <c r="J2325">
        <v>3</v>
      </c>
      <c r="K2325">
        <v>7</v>
      </c>
      <c r="L2325">
        <v>1</v>
      </c>
      <c r="M2325">
        <v>0</v>
      </c>
      <c r="N2325" t="s">
        <v>23</v>
      </c>
      <c r="O2325">
        <v>1.22</v>
      </c>
      <c r="P2325">
        <v>6.11</v>
      </c>
      <c r="Q2325">
        <v>11.69</v>
      </c>
      <c r="R2325">
        <v>1.26</v>
      </c>
      <c r="S2325">
        <v>6.94</v>
      </c>
      <c r="T2325">
        <v>14.95</v>
      </c>
      <c r="U2325" t="str">
        <f t="shared" si="36"/>
        <v>HOME STRONGER</v>
      </c>
      <c r="V2325" t="str" cm="1">
        <f t="array" ref="V2325">_xlfn.IFS(N2325="H","HOME WIN",N2325="D","DRAW",N2325="A","AWAY WIN")</f>
        <v>HOME WIN</v>
      </c>
    </row>
    <row r="2326" spans="1:22" x14ac:dyDescent="0.45">
      <c r="A2326" t="s">
        <v>41</v>
      </c>
      <c r="B2326" s="2">
        <v>42673</v>
      </c>
      <c r="C2326" s="1">
        <v>0.58333333333333337</v>
      </c>
      <c r="D2326" t="s">
        <v>54</v>
      </c>
      <c r="E2326" t="s">
        <v>71</v>
      </c>
      <c r="F2326">
        <v>1354.43</v>
      </c>
      <c r="G2326">
        <v>1260.44</v>
      </c>
      <c r="H2326">
        <v>3</v>
      </c>
      <c r="I2326">
        <v>5</v>
      </c>
      <c r="J2326">
        <v>2</v>
      </c>
      <c r="K2326">
        <v>3</v>
      </c>
      <c r="L2326">
        <v>2</v>
      </c>
      <c r="M2326">
        <v>0</v>
      </c>
      <c r="N2326" t="s">
        <v>23</v>
      </c>
      <c r="O2326">
        <v>1.5</v>
      </c>
      <c r="P2326">
        <v>4.34</v>
      </c>
      <c r="Q2326">
        <v>5.95</v>
      </c>
      <c r="R2326">
        <v>1.56</v>
      </c>
      <c r="S2326">
        <v>4.8099999999999996</v>
      </c>
      <c r="T2326">
        <v>6.6</v>
      </c>
      <c r="U2326" t="str">
        <f t="shared" si="36"/>
        <v>HOME STRONGER</v>
      </c>
      <c r="V2326" t="str" cm="1">
        <f t="array" ref="V2326">_xlfn.IFS(N2326="H","HOME WIN",N2326="D","DRAW",N2326="A","AWAY WIN")</f>
        <v>HOME WIN</v>
      </c>
    </row>
    <row r="2327" spans="1:22" x14ac:dyDescent="0.45">
      <c r="A2327" t="s">
        <v>81</v>
      </c>
      <c r="B2327" s="2">
        <v>42673</v>
      </c>
      <c r="C2327" s="1">
        <v>0.58333333333333337</v>
      </c>
      <c r="D2327" t="s">
        <v>82</v>
      </c>
      <c r="E2327" t="s">
        <v>92</v>
      </c>
      <c r="F2327">
        <v>1782.37</v>
      </c>
      <c r="G2327">
        <v>1471.76</v>
      </c>
      <c r="H2327">
        <v>7</v>
      </c>
      <c r="I2327">
        <v>13</v>
      </c>
      <c r="J2327">
        <v>0</v>
      </c>
      <c r="K2327">
        <v>3</v>
      </c>
      <c r="L2327">
        <v>1</v>
      </c>
      <c r="M2327">
        <v>0</v>
      </c>
      <c r="N2327" t="s">
        <v>23</v>
      </c>
      <c r="O2327">
        <v>1.1599999999999999</v>
      </c>
      <c r="P2327">
        <v>6.93</v>
      </c>
      <c r="Q2327">
        <v>16.8</v>
      </c>
      <c r="R2327">
        <v>1.19</v>
      </c>
      <c r="S2327">
        <v>8.1999999999999993</v>
      </c>
      <c r="T2327">
        <v>24.76</v>
      </c>
      <c r="U2327" t="str">
        <f t="shared" si="36"/>
        <v>HOME STRONGER</v>
      </c>
      <c r="V2327" t="str" cm="1">
        <f t="array" ref="V2327">_xlfn.IFS(N2327="H","HOME WIN",N2327="D","DRAW",N2327="A","AWAY WIN")</f>
        <v>HOME WIN</v>
      </c>
    </row>
    <row r="2328" spans="1:22" x14ac:dyDescent="0.45">
      <c r="A2328" t="s">
        <v>61</v>
      </c>
      <c r="B2328" s="2">
        <v>42673</v>
      </c>
      <c r="C2328" s="1">
        <v>0.60416666666666663</v>
      </c>
      <c r="D2328" t="s">
        <v>90</v>
      </c>
      <c r="E2328" t="s">
        <v>80</v>
      </c>
      <c r="F2328">
        <v>1364.7</v>
      </c>
      <c r="G2328">
        <v>1380.89</v>
      </c>
      <c r="H2328">
        <v>5</v>
      </c>
      <c r="I2328">
        <v>6</v>
      </c>
      <c r="J2328">
        <v>1</v>
      </c>
      <c r="K2328">
        <v>7</v>
      </c>
      <c r="L2328">
        <v>1</v>
      </c>
      <c r="M2328">
        <v>3</v>
      </c>
      <c r="N2328" t="s">
        <v>34</v>
      </c>
      <c r="O2328">
        <v>2.1800000000000002</v>
      </c>
      <c r="P2328">
        <v>3.17</v>
      </c>
      <c r="Q2328">
        <v>3.37</v>
      </c>
      <c r="R2328">
        <v>2.3199999999999998</v>
      </c>
      <c r="S2328">
        <v>3.35</v>
      </c>
      <c r="T2328">
        <v>3.7</v>
      </c>
      <c r="U2328" t="str">
        <f t="shared" si="36"/>
        <v>AWAY STRONGER</v>
      </c>
      <c r="V2328" t="str" cm="1">
        <f t="array" ref="V2328">_xlfn.IFS(N2328="H","HOME WIN",N2328="D","DRAW",N2328="A","AWAY WIN")</f>
        <v>AWAY WIN</v>
      </c>
    </row>
    <row r="2329" spans="1:22" x14ac:dyDescent="0.45">
      <c r="A2329" t="s">
        <v>31</v>
      </c>
      <c r="B2329" s="2">
        <v>42673</v>
      </c>
      <c r="C2329" s="1">
        <v>0.625</v>
      </c>
      <c r="D2329" t="s">
        <v>57</v>
      </c>
      <c r="E2329" t="s">
        <v>68</v>
      </c>
      <c r="F2329">
        <v>1492.41</v>
      </c>
      <c r="G2329">
        <v>1426.02</v>
      </c>
      <c r="H2329">
        <v>7</v>
      </c>
      <c r="I2329">
        <v>10</v>
      </c>
      <c r="J2329">
        <v>4</v>
      </c>
      <c r="K2329">
        <v>7</v>
      </c>
      <c r="L2329">
        <v>2</v>
      </c>
      <c r="M2329">
        <v>0</v>
      </c>
      <c r="N2329" t="s">
        <v>23</v>
      </c>
      <c r="O2329">
        <v>1.74</v>
      </c>
      <c r="P2329">
        <v>3.67</v>
      </c>
      <c r="Q2329">
        <v>4.58</v>
      </c>
      <c r="R2329">
        <v>1.82</v>
      </c>
      <c r="S2329">
        <v>3.97</v>
      </c>
      <c r="T2329">
        <v>5.25</v>
      </c>
      <c r="U2329" t="str">
        <f t="shared" si="36"/>
        <v>HOME STRONGER</v>
      </c>
      <c r="V2329" t="str" cm="1">
        <f t="array" ref="V2329">_xlfn.IFS(N2329="H","HOME WIN",N2329="D","DRAW",N2329="A","AWAY WIN")</f>
        <v>HOME WIN</v>
      </c>
    </row>
    <row r="2330" spans="1:22" x14ac:dyDescent="0.45">
      <c r="A2330" t="s">
        <v>41</v>
      </c>
      <c r="B2330" s="2">
        <v>42673</v>
      </c>
      <c r="C2330" s="1">
        <v>0.6875</v>
      </c>
      <c r="D2330" t="s">
        <v>97</v>
      </c>
      <c r="E2330" t="s">
        <v>52</v>
      </c>
      <c r="F2330">
        <v>1141.28</v>
      </c>
      <c r="G2330">
        <v>1263.3800000000001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4</v>
      </c>
      <c r="N2330" t="s">
        <v>34</v>
      </c>
      <c r="O2330">
        <v>6.02</v>
      </c>
      <c r="P2330">
        <v>4.45</v>
      </c>
      <c r="Q2330">
        <v>1.48</v>
      </c>
      <c r="R2330">
        <v>6.74</v>
      </c>
      <c r="S2330">
        <v>4.9000000000000004</v>
      </c>
      <c r="T2330">
        <v>1.53</v>
      </c>
      <c r="U2330" t="str">
        <f t="shared" si="36"/>
        <v>AWAY STRONGER</v>
      </c>
      <c r="V2330" t="str" cm="1">
        <f t="array" ref="V2330">_xlfn.IFS(N2330="H","HOME WIN",N2330="D","DRAW",N2330="A","AWAY WIN")</f>
        <v>AWAY WIN</v>
      </c>
    </row>
    <row r="2331" spans="1:22" x14ac:dyDescent="0.45">
      <c r="A2331" t="s">
        <v>20</v>
      </c>
      <c r="B2331" s="2">
        <v>42673</v>
      </c>
      <c r="C2331" s="1">
        <v>0.70833333333333337</v>
      </c>
      <c r="D2331" t="s">
        <v>48</v>
      </c>
      <c r="E2331" t="s">
        <v>24</v>
      </c>
      <c r="F2331">
        <v>1289.04</v>
      </c>
      <c r="G2331">
        <v>1304.1600000000001</v>
      </c>
      <c r="H2331">
        <v>6</v>
      </c>
      <c r="I2331">
        <v>9</v>
      </c>
      <c r="J2331">
        <v>3</v>
      </c>
      <c r="K2331">
        <v>5</v>
      </c>
      <c r="L2331">
        <v>3</v>
      </c>
      <c r="M2331">
        <v>3</v>
      </c>
      <c r="N2331" t="s">
        <v>28</v>
      </c>
      <c r="O2331">
        <v>2.71</v>
      </c>
      <c r="P2331">
        <v>3.55</v>
      </c>
      <c r="Q2331">
        <v>2.39</v>
      </c>
      <c r="R2331">
        <v>2.9</v>
      </c>
      <c r="S2331">
        <v>3.99</v>
      </c>
      <c r="T2331">
        <v>2.54</v>
      </c>
      <c r="U2331" t="str">
        <f t="shared" si="36"/>
        <v>AWAY STRONGER</v>
      </c>
      <c r="V2331" t="str" cm="1">
        <f t="array" ref="V2331">_xlfn.IFS(N2331="H","HOME WIN",N2331="D","DRAW",N2331="A","AWAY WIN")</f>
        <v>DRAW</v>
      </c>
    </row>
    <row r="2332" spans="1:22" x14ac:dyDescent="0.45">
      <c r="A2332" t="s">
        <v>20</v>
      </c>
      <c r="B2332" s="2">
        <v>42673</v>
      </c>
      <c r="C2332" s="1">
        <v>0.70833333333333337</v>
      </c>
      <c r="D2332" t="s">
        <v>25</v>
      </c>
      <c r="E2332" t="s">
        <v>22</v>
      </c>
      <c r="F2332">
        <v>1418.14</v>
      </c>
      <c r="G2332">
        <v>1265.94</v>
      </c>
      <c r="H2332">
        <v>2</v>
      </c>
      <c r="I2332">
        <v>2</v>
      </c>
      <c r="J2332">
        <v>4</v>
      </c>
      <c r="K2332">
        <v>10</v>
      </c>
      <c r="L2332">
        <v>3</v>
      </c>
      <c r="M2332">
        <v>0</v>
      </c>
      <c r="N2332" t="s">
        <v>23</v>
      </c>
      <c r="O2332">
        <v>1.51</v>
      </c>
      <c r="P2332">
        <v>4.37</v>
      </c>
      <c r="Q2332">
        <v>5.81</v>
      </c>
      <c r="R2332">
        <v>1.56</v>
      </c>
      <c r="S2332">
        <v>4.8600000000000003</v>
      </c>
      <c r="T2332">
        <v>6.4</v>
      </c>
      <c r="U2332" t="str">
        <f t="shared" si="36"/>
        <v>HOME STRONGER</v>
      </c>
      <c r="V2332" t="str" cm="1">
        <f t="array" ref="V2332">_xlfn.IFS(N2332="H","HOME WIN",N2332="D","DRAW",N2332="A","AWAY WIN")</f>
        <v>HOME WIN</v>
      </c>
    </row>
    <row r="2333" spans="1:22" x14ac:dyDescent="0.45">
      <c r="A2333" t="s">
        <v>20</v>
      </c>
      <c r="B2333" s="2">
        <v>42673</v>
      </c>
      <c r="C2333" s="1">
        <v>0.70833333333333337</v>
      </c>
      <c r="D2333" t="s">
        <v>88</v>
      </c>
      <c r="E2333" t="s">
        <v>60</v>
      </c>
      <c r="F2333">
        <v>1122.5</v>
      </c>
      <c r="G2333">
        <v>1320.72</v>
      </c>
      <c r="H2333">
        <v>5</v>
      </c>
      <c r="I2333">
        <v>8</v>
      </c>
      <c r="J2333">
        <v>4</v>
      </c>
      <c r="K2333">
        <v>10</v>
      </c>
      <c r="L2333">
        <v>1</v>
      </c>
      <c r="M2333">
        <v>2</v>
      </c>
      <c r="N2333" t="s">
        <v>34</v>
      </c>
      <c r="O2333">
        <v>5.05</v>
      </c>
      <c r="P2333">
        <v>3.84</v>
      </c>
      <c r="Q2333">
        <v>1.65</v>
      </c>
      <c r="R2333">
        <v>5.45</v>
      </c>
      <c r="S2333">
        <v>4.1500000000000004</v>
      </c>
      <c r="T2333">
        <v>1.72</v>
      </c>
      <c r="U2333" t="str">
        <f t="shared" si="36"/>
        <v>AWAY STRONGER</v>
      </c>
      <c r="V2333" t="str" cm="1">
        <f t="array" ref="V2333">_xlfn.IFS(N2333="H","HOME WIN",N2333="D","DRAW",N2333="A","AWAY WIN")</f>
        <v>AWAY WIN</v>
      </c>
    </row>
    <row r="2334" spans="1:22" x14ac:dyDescent="0.45">
      <c r="A2334" t="s">
        <v>20</v>
      </c>
      <c r="B2334" s="2">
        <v>42673</v>
      </c>
      <c r="C2334" s="1">
        <v>0.70833333333333337</v>
      </c>
      <c r="D2334" t="s">
        <v>58</v>
      </c>
      <c r="E2334" t="s">
        <v>30</v>
      </c>
      <c r="F2334">
        <v>1333.7</v>
      </c>
      <c r="G2334">
        <v>1532.62</v>
      </c>
      <c r="H2334">
        <v>5</v>
      </c>
      <c r="I2334">
        <v>5</v>
      </c>
      <c r="J2334">
        <v>4</v>
      </c>
      <c r="K2334">
        <v>10</v>
      </c>
      <c r="L2334">
        <v>2</v>
      </c>
      <c r="M2334">
        <v>0</v>
      </c>
      <c r="N2334" t="s">
        <v>23</v>
      </c>
      <c r="O2334">
        <v>3.64</v>
      </c>
      <c r="P2334">
        <v>3.75</v>
      </c>
      <c r="Q2334">
        <v>1.91</v>
      </c>
      <c r="R2334">
        <v>3.94</v>
      </c>
      <c r="S2334">
        <v>4.0999999999999996</v>
      </c>
      <c r="T2334">
        <v>2.04</v>
      </c>
      <c r="U2334" t="str">
        <f t="shared" si="36"/>
        <v>AWAY STRONGER</v>
      </c>
      <c r="V2334" t="str" cm="1">
        <f t="array" ref="V2334">_xlfn.IFS(N2334="H","HOME WIN",N2334="D","DRAW",N2334="A","AWAY WIN")</f>
        <v>HOME WIN</v>
      </c>
    </row>
    <row r="2335" spans="1:22" x14ac:dyDescent="0.45">
      <c r="A2335" t="s">
        <v>20</v>
      </c>
      <c r="B2335" s="2">
        <v>42673</v>
      </c>
      <c r="C2335" s="1">
        <v>0.70833333333333337</v>
      </c>
      <c r="D2335" t="s">
        <v>40</v>
      </c>
      <c r="E2335" t="s">
        <v>29</v>
      </c>
      <c r="F2335">
        <v>1314.45</v>
      </c>
      <c r="G2335">
        <v>1279.26</v>
      </c>
      <c r="H2335">
        <v>5</v>
      </c>
      <c r="I2335">
        <v>6</v>
      </c>
      <c r="J2335">
        <v>4</v>
      </c>
      <c r="K2335">
        <v>4</v>
      </c>
      <c r="L2335">
        <v>1</v>
      </c>
      <c r="M2335">
        <v>1</v>
      </c>
      <c r="N2335" t="s">
        <v>28</v>
      </c>
      <c r="O2335">
        <v>1.92</v>
      </c>
      <c r="P2335">
        <v>3.53</v>
      </c>
      <c r="Q2335">
        <v>3.79</v>
      </c>
      <c r="R2335">
        <v>2</v>
      </c>
      <c r="S2335">
        <v>3.77</v>
      </c>
      <c r="T2335">
        <v>4.2300000000000004</v>
      </c>
      <c r="U2335" t="str">
        <f t="shared" si="36"/>
        <v>HOME STRONGER</v>
      </c>
      <c r="V2335" t="str" cm="1">
        <f t="array" ref="V2335">_xlfn.IFS(N2335="H","HOME WIN",N2335="D","DRAW",N2335="A","AWAY WIN")</f>
        <v>DRAW</v>
      </c>
    </row>
    <row r="2336" spans="1:22" x14ac:dyDescent="0.45">
      <c r="A2336" t="s">
        <v>31</v>
      </c>
      <c r="B2336" s="2">
        <v>42674</v>
      </c>
      <c r="C2336" s="1">
        <v>0.75</v>
      </c>
      <c r="D2336" t="s">
        <v>33</v>
      </c>
      <c r="E2336" t="s">
        <v>45</v>
      </c>
      <c r="F2336">
        <v>1336.5</v>
      </c>
      <c r="G2336">
        <v>1301.68</v>
      </c>
      <c r="H2336">
        <v>1</v>
      </c>
      <c r="I2336">
        <v>2</v>
      </c>
      <c r="J2336">
        <v>1</v>
      </c>
      <c r="K2336">
        <v>3</v>
      </c>
      <c r="L2336">
        <v>6</v>
      </c>
      <c r="M2336">
        <v>2</v>
      </c>
      <c r="N2336" t="s">
        <v>23</v>
      </c>
      <c r="O2336">
        <v>1.68</v>
      </c>
      <c r="P2336">
        <v>3.75</v>
      </c>
      <c r="Q2336">
        <v>4.88</v>
      </c>
      <c r="R2336">
        <v>1.76</v>
      </c>
      <c r="S2336">
        <v>4.0599999999999996</v>
      </c>
      <c r="T2336">
        <v>5.42</v>
      </c>
      <c r="U2336" t="str">
        <f t="shared" si="36"/>
        <v>HOME STRONGER</v>
      </c>
      <c r="V2336" t="str" cm="1">
        <f t="array" ref="V2336">_xlfn.IFS(N2336="H","HOME WIN",N2336="D","DRAW",N2336="A","AWAY WIN")</f>
        <v>HOME WIN</v>
      </c>
    </row>
    <row r="2337" spans="1:22" x14ac:dyDescent="0.45">
      <c r="A2337" t="s">
        <v>31</v>
      </c>
      <c r="B2337" s="2">
        <v>42677</v>
      </c>
      <c r="C2337" s="1">
        <v>0.70833333333333337</v>
      </c>
      <c r="D2337" t="s">
        <v>45</v>
      </c>
      <c r="E2337" t="s">
        <v>33</v>
      </c>
      <c r="F2337">
        <v>1283.18</v>
      </c>
      <c r="G2337">
        <v>1343.46</v>
      </c>
      <c r="H2337">
        <v>1</v>
      </c>
      <c r="I2337">
        <v>2</v>
      </c>
      <c r="J2337">
        <v>4</v>
      </c>
      <c r="K2337">
        <v>4</v>
      </c>
      <c r="L2337">
        <v>2</v>
      </c>
      <c r="M2337">
        <v>1</v>
      </c>
      <c r="N2337" t="s">
        <v>23</v>
      </c>
      <c r="O2337">
        <v>2.58</v>
      </c>
      <c r="P2337">
        <v>3.18</v>
      </c>
      <c r="Q2337">
        <v>2.74</v>
      </c>
      <c r="R2337">
        <v>2.75</v>
      </c>
      <c r="S2337">
        <v>3.32</v>
      </c>
      <c r="T2337">
        <v>2.95</v>
      </c>
      <c r="U2337" t="str">
        <f t="shared" si="36"/>
        <v>AWAY STRONGER</v>
      </c>
      <c r="V2337" t="str" cm="1">
        <f t="array" ref="V2337">_xlfn.IFS(N2337="H","HOME WIN",N2337="D","DRAW",N2337="A","AWAY WIN")</f>
        <v>HOME WIN</v>
      </c>
    </row>
    <row r="2338" spans="1:22" x14ac:dyDescent="0.45">
      <c r="A2338" t="s">
        <v>20</v>
      </c>
      <c r="B2338" s="2">
        <v>42677</v>
      </c>
      <c r="C2338" s="1">
        <v>0.75</v>
      </c>
      <c r="D2338" t="s">
        <v>48</v>
      </c>
      <c r="E2338" t="s">
        <v>22</v>
      </c>
      <c r="F2338">
        <v>1303.32</v>
      </c>
      <c r="G2338">
        <v>1254.5999999999999</v>
      </c>
      <c r="H2338">
        <v>7</v>
      </c>
      <c r="I2338">
        <v>7</v>
      </c>
      <c r="J2338">
        <v>1</v>
      </c>
      <c r="K2338">
        <v>7</v>
      </c>
      <c r="L2338">
        <v>1</v>
      </c>
      <c r="M2338">
        <v>0</v>
      </c>
      <c r="N2338" t="s">
        <v>23</v>
      </c>
      <c r="O2338">
        <v>2.0299999999999998</v>
      </c>
      <c r="P2338">
        <v>3.57</v>
      </c>
      <c r="Q2338">
        <v>3.42</v>
      </c>
      <c r="R2338">
        <v>2.11</v>
      </c>
      <c r="S2338">
        <v>3.9</v>
      </c>
      <c r="T2338">
        <v>3.7</v>
      </c>
      <c r="U2338" t="str">
        <f t="shared" si="36"/>
        <v>HOME STRONGER</v>
      </c>
      <c r="V2338" t="str" cm="1">
        <f t="array" ref="V2338">_xlfn.IFS(N2338="H","HOME WIN",N2338="D","DRAW",N2338="A","AWAY WIN")</f>
        <v>HOME WIN</v>
      </c>
    </row>
    <row r="2339" spans="1:22" x14ac:dyDescent="0.45">
      <c r="A2339" t="s">
        <v>61</v>
      </c>
      <c r="B2339" s="2">
        <v>42677</v>
      </c>
      <c r="C2339" s="1">
        <v>0.8125</v>
      </c>
      <c r="D2339" t="s">
        <v>85</v>
      </c>
      <c r="E2339" t="s">
        <v>64</v>
      </c>
      <c r="F2339">
        <v>1356.45</v>
      </c>
      <c r="G2339">
        <v>1286.23</v>
      </c>
      <c r="H2339">
        <v>6</v>
      </c>
      <c r="I2339">
        <v>8</v>
      </c>
      <c r="J2339">
        <v>4</v>
      </c>
      <c r="K2339">
        <v>4</v>
      </c>
      <c r="L2339">
        <v>3</v>
      </c>
      <c r="M2339">
        <v>2</v>
      </c>
      <c r="N2339" t="s">
        <v>23</v>
      </c>
      <c r="O2339">
        <v>1.93</v>
      </c>
      <c r="P2339">
        <v>3.48</v>
      </c>
      <c r="Q2339">
        <v>3.75</v>
      </c>
      <c r="R2339">
        <v>1.99</v>
      </c>
      <c r="S2339">
        <v>3.72</v>
      </c>
      <c r="T2339">
        <v>4.2</v>
      </c>
      <c r="U2339" t="str">
        <f t="shared" si="36"/>
        <v>HOME STRONGER</v>
      </c>
      <c r="V2339" t="str" cm="1">
        <f t="array" ref="V2339">_xlfn.IFS(N2339="H","HOME WIN",N2339="D","DRAW",N2339="A","AWAY WIN")</f>
        <v>HOME WIN</v>
      </c>
    </row>
    <row r="2340" spans="1:22" x14ac:dyDescent="0.45">
      <c r="A2340" t="s">
        <v>31</v>
      </c>
      <c r="B2340" s="2">
        <v>42678</v>
      </c>
      <c r="C2340" s="1">
        <v>0.75</v>
      </c>
      <c r="D2340" t="s">
        <v>56</v>
      </c>
      <c r="E2340" t="s">
        <v>45</v>
      </c>
      <c r="F2340">
        <v>1360.17</v>
      </c>
      <c r="G2340">
        <v>1283.18</v>
      </c>
      <c r="H2340">
        <v>5</v>
      </c>
      <c r="I2340">
        <v>9</v>
      </c>
      <c r="J2340">
        <v>3</v>
      </c>
      <c r="K2340">
        <v>4</v>
      </c>
      <c r="L2340">
        <v>0</v>
      </c>
      <c r="M2340">
        <v>0</v>
      </c>
      <c r="N2340" t="s">
        <v>28</v>
      </c>
      <c r="O2340">
        <v>2.15</v>
      </c>
      <c r="P2340">
        <v>3.31</v>
      </c>
      <c r="Q2340">
        <v>3.33</v>
      </c>
      <c r="R2340">
        <v>2.2799999999999998</v>
      </c>
      <c r="S2340">
        <v>3.53</v>
      </c>
      <c r="T2340">
        <v>3.6</v>
      </c>
      <c r="U2340" t="str">
        <f t="shared" si="36"/>
        <v>HOME STRONGER</v>
      </c>
      <c r="V2340" t="str" cm="1">
        <f t="array" ref="V2340">_xlfn.IFS(N2340="H","HOME WIN",N2340="D","DRAW",N2340="A","AWAY WIN")</f>
        <v>DRAW</v>
      </c>
    </row>
    <row r="2341" spans="1:22" x14ac:dyDescent="0.45">
      <c r="A2341" t="s">
        <v>65</v>
      </c>
      <c r="B2341" s="2">
        <v>42678</v>
      </c>
      <c r="C2341" s="1">
        <v>0.77083333333333337</v>
      </c>
      <c r="D2341" t="s">
        <v>79</v>
      </c>
      <c r="E2341" t="s">
        <v>102</v>
      </c>
      <c r="F2341">
        <v>1442.31</v>
      </c>
      <c r="G2341">
        <v>1309.8</v>
      </c>
      <c r="H2341">
        <v>3</v>
      </c>
      <c r="I2341">
        <v>3</v>
      </c>
      <c r="J2341">
        <v>2</v>
      </c>
      <c r="K2341">
        <v>2</v>
      </c>
      <c r="L2341">
        <v>3</v>
      </c>
      <c r="M2341">
        <v>3</v>
      </c>
      <c r="N2341" t="s">
        <v>28</v>
      </c>
      <c r="O2341">
        <v>1.6</v>
      </c>
      <c r="P2341">
        <v>3.53</v>
      </c>
      <c r="Q2341">
        <v>5.65</v>
      </c>
      <c r="R2341">
        <v>1.67</v>
      </c>
      <c r="S2341">
        <v>3.8</v>
      </c>
      <c r="T2341">
        <v>6.57</v>
      </c>
      <c r="U2341" t="str">
        <f t="shared" si="36"/>
        <v>HOME STRONGER</v>
      </c>
      <c r="V2341" t="str" cm="1">
        <f t="array" ref="V2341">_xlfn.IFS(N2341="H","HOME WIN",N2341="D","DRAW",N2341="A","AWAY WIN")</f>
        <v>DRAW</v>
      </c>
    </row>
    <row r="2342" spans="1:22" x14ac:dyDescent="0.45">
      <c r="A2342" t="s">
        <v>20</v>
      </c>
      <c r="B2342" s="2">
        <v>42679</v>
      </c>
      <c r="C2342" s="1">
        <v>0.75</v>
      </c>
      <c r="D2342" t="s">
        <v>29</v>
      </c>
      <c r="E2342" t="s">
        <v>60</v>
      </c>
      <c r="F2342">
        <v>1287.73</v>
      </c>
      <c r="G2342">
        <v>1323.79</v>
      </c>
      <c r="H2342">
        <v>5</v>
      </c>
      <c r="I2342">
        <v>5</v>
      </c>
      <c r="J2342">
        <v>6</v>
      </c>
      <c r="K2342">
        <v>10</v>
      </c>
      <c r="L2342">
        <v>1</v>
      </c>
      <c r="M2342">
        <v>0</v>
      </c>
      <c r="N2342" t="s">
        <v>23</v>
      </c>
      <c r="O2342">
        <v>1.96</v>
      </c>
      <c r="P2342">
        <v>3.42</v>
      </c>
      <c r="Q2342">
        <v>3.78</v>
      </c>
      <c r="R2342">
        <v>2.0499999999999998</v>
      </c>
      <c r="S2342">
        <v>3.61</v>
      </c>
      <c r="T2342">
        <v>4.3</v>
      </c>
      <c r="U2342" t="str">
        <f t="shared" si="36"/>
        <v>AWAY STRONGER</v>
      </c>
      <c r="V2342" t="str" cm="1">
        <f t="array" ref="V2342">_xlfn.IFS(N2342="H","HOME WIN",N2342="D","DRAW",N2342="A","AWAY WIN")</f>
        <v>HOME WIN</v>
      </c>
    </row>
    <row r="2343" spans="1:22" x14ac:dyDescent="0.45">
      <c r="A2343" t="s">
        <v>20</v>
      </c>
      <c r="B2343" s="2">
        <v>42679</v>
      </c>
      <c r="C2343" s="1">
        <v>0.75</v>
      </c>
      <c r="D2343" t="s">
        <v>25</v>
      </c>
      <c r="E2343" t="s">
        <v>58</v>
      </c>
      <c r="F2343">
        <v>1409.13</v>
      </c>
      <c r="G2343">
        <v>1356.81</v>
      </c>
      <c r="H2343">
        <v>4</v>
      </c>
      <c r="I2343">
        <v>5</v>
      </c>
      <c r="J2343">
        <v>7</v>
      </c>
      <c r="K2343">
        <v>8</v>
      </c>
      <c r="L2343">
        <v>4</v>
      </c>
      <c r="M2343">
        <v>2</v>
      </c>
      <c r="N2343" t="s">
        <v>23</v>
      </c>
      <c r="O2343">
        <v>1.8</v>
      </c>
      <c r="P2343">
        <v>3.66</v>
      </c>
      <c r="Q2343">
        <v>4.21</v>
      </c>
      <c r="R2343">
        <v>1.84</v>
      </c>
      <c r="S2343">
        <v>3.93</v>
      </c>
      <c r="T2343">
        <v>4.9000000000000004</v>
      </c>
      <c r="U2343" t="str">
        <f t="shared" si="36"/>
        <v>HOME STRONGER</v>
      </c>
      <c r="V2343" t="str" cm="1">
        <f t="array" ref="V2343">_xlfn.IFS(N2343="H","HOME WIN",N2343="D","DRAW",N2343="A","AWAY WIN")</f>
        <v>HOME WIN</v>
      </c>
    </row>
    <row r="2344" spans="1:22" x14ac:dyDescent="0.45">
      <c r="A2344" t="s">
        <v>31</v>
      </c>
      <c r="B2344" s="2">
        <v>42679</v>
      </c>
      <c r="C2344" s="1">
        <v>0.79166666666666663</v>
      </c>
      <c r="D2344" t="s">
        <v>33</v>
      </c>
      <c r="E2344" t="s">
        <v>45</v>
      </c>
      <c r="F2344">
        <v>1343.46</v>
      </c>
      <c r="G2344">
        <v>1283.18</v>
      </c>
      <c r="H2344">
        <v>3</v>
      </c>
      <c r="I2344">
        <v>4</v>
      </c>
      <c r="J2344">
        <v>4</v>
      </c>
      <c r="K2344">
        <v>5</v>
      </c>
      <c r="L2344">
        <v>5</v>
      </c>
      <c r="M2344">
        <v>1</v>
      </c>
      <c r="N2344" t="s">
        <v>23</v>
      </c>
      <c r="O2344">
        <v>1.95</v>
      </c>
      <c r="P2344">
        <v>3.5</v>
      </c>
      <c r="Q2344">
        <v>3.74</v>
      </c>
      <c r="R2344">
        <v>2.0099999999999998</v>
      </c>
      <c r="S2344">
        <v>3.65</v>
      </c>
      <c r="T2344">
        <v>4.0999999999999996</v>
      </c>
      <c r="U2344" t="str">
        <f t="shared" si="36"/>
        <v>HOME STRONGER</v>
      </c>
      <c r="V2344" t="str" cm="1">
        <f t="array" ref="V2344">_xlfn.IFS(N2344="H","HOME WIN",N2344="D","DRAW",N2344="A","AWAY WIN")</f>
        <v>HOME WIN</v>
      </c>
    </row>
    <row r="2345" spans="1:22" x14ac:dyDescent="0.45">
      <c r="A2345" t="s">
        <v>31</v>
      </c>
      <c r="B2345" s="2">
        <v>42679</v>
      </c>
      <c r="C2345" s="1">
        <v>0.79166666666666663</v>
      </c>
      <c r="D2345" t="s">
        <v>99</v>
      </c>
      <c r="E2345" t="s">
        <v>55</v>
      </c>
      <c r="F2345">
        <v>1259.1199999999999</v>
      </c>
      <c r="G2345">
        <v>1515.14</v>
      </c>
      <c r="H2345">
        <v>0</v>
      </c>
      <c r="I2345">
        <v>3</v>
      </c>
      <c r="J2345">
        <v>6</v>
      </c>
      <c r="K2345">
        <v>10</v>
      </c>
      <c r="L2345">
        <v>1</v>
      </c>
      <c r="M2345">
        <v>4</v>
      </c>
      <c r="N2345" t="s">
        <v>34</v>
      </c>
      <c r="O2345">
        <v>7.71</v>
      </c>
      <c r="P2345">
        <v>4.8099999999999996</v>
      </c>
      <c r="Q2345">
        <v>1.38</v>
      </c>
      <c r="R2345">
        <v>9.3000000000000007</v>
      </c>
      <c r="S2345">
        <v>5.3</v>
      </c>
      <c r="T2345">
        <v>1.43</v>
      </c>
      <c r="U2345" t="str">
        <f t="shared" si="36"/>
        <v>AWAY STRONGER</v>
      </c>
      <c r="V2345" t="str" cm="1">
        <f t="array" ref="V2345">_xlfn.IFS(N2345="H","HOME WIN",N2345="D","DRAW",N2345="A","AWAY WIN")</f>
        <v>AWAY WIN</v>
      </c>
    </row>
    <row r="2346" spans="1:22" x14ac:dyDescent="0.45">
      <c r="A2346" t="s">
        <v>61</v>
      </c>
      <c r="B2346" s="2">
        <v>42679</v>
      </c>
      <c r="C2346" s="1">
        <v>0.8125</v>
      </c>
      <c r="D2346" t="s">
        <v>63</v>
      </c>
      <c r="E2346" t="s">
        <v>85</v>
      </c>
      <c r="F2346">
        <v>1273.33</v>
      </c>
      <c r="G2346">
        <v>1356.45</v>
      </c>
      <c r="H2346">
        <v>3</v>
      </c>
      <c r="I2346">
        <v>3</v>
      </c>
      <c r="J2346">
        <v>6</v>
      </c>
      <c r="K2346">
        <v>10</v>
      </c>
      <c r="L2346">
        <v>0</v>
      </c>
      <c r="M2346">
        <v>3</v>
      </c>
      <c r="N2346" t="s">
        <v>34</v>
      </c>
      <c r="O2346">
        <v>3.2</v>
      </c>
      <c r="P2346">
        <v>3.39</v>
      </c>
      <c r="Q2346">
        <v>2.16</v>
      </c>
      <c r="R2346">
        <v>3.6</v>
      </c>
      <c r="S2346">
        <v>3.65</v>
      </c>
      <c r="T2346">
        <v>2.2799999999999998</v>
      </c>
      <c r="U2346" t="str">
        <f t="shared" si="36"/>
        <v>AWAY STRONGER</v>
      </c>
      <c r="V2346" t="str" cm="1">
        <f t="array" ref="V2346">_xlfn.IFS(N2346="H","HOME WIN",N2346="D","DRAW",N2346="A","AWAY WIN")</f>
        <v>AWAY WIN</v>
      </c>
    </row>
    <row r="2347" spans="1:22" x14ac:dyDescent="0.45">
      <c r="A2347" t="s">
        <v>35</v>
      </c>
      <c r="B2347" s="2">
        <v>42679</v>
      </c>
      <c r="C2347" s="1">
        <v>0.8125</v>
      </c>
      <c r="D2347" t="s">
        <v>37</v>
      </c>
      <c r="E2347" t="s">
        <v>46</v>
      </c>
      <c r="F2347">
        <v>1544.81</v>
      </c>
      <c r="G2347">
        <v>1325.15</v>
      </c>
      <c r="H2347">
        <v>4</v>
      </c>
      <c r="I2347">
        <v>8</v>
      </c>
      <c r="J2347">
        <v>1</v>
      </c>
      <c r="K2347">
        <v>4</v>
      </c>
      <c r="L2347">
        <v>1</v>
      </c>
      <c r="M2347">
        <v>1</v>
      </c>
      <c r="N2347" t="s">
        <v>28</v>
      </c>
      <c r="O2347">
        <v>1.36</v>
      </c>
      <c r="P2347">
        <v>4.83</v>
      </c>
      <c r="Q2347">
        <v>7.71</v>
      </c>
      <c r="R2347">
        <v>1.41</v>
      </c>
      <c r="S2347">
        <v>5.25</v>
      </c>
      <c r="T2347">
        <v>9</v>
      </c>
      <c r="U2347" t="str">
        <f t="shared" si="36"/>
        <v>HOME STRONGER</v>
      </c>
      <c r="V2347" t="str" cm="1">
        <f t="array" ref="V2347">_xlfn.IFS(N2347="H","HOME WIN",N2347="D","DRAW",N2347="A","AWAY WIN")</f>
        <v>DRAW</v>
      </c>
    </row>
    <row r="2348" spans="1:22" x14ac:dyDescent="0.45">
      <c r="A2348" t="s">
        <v>20</v>
      </c>
      <c r="B2348" s="2">
        <v>42682</v>
      </c>
      <c r="C2348" s="1">
        <v>0.75</v>
      </c>
      <c r="D2348" t="s">
        <v>59</v>
      </c>
      <c r="E2348" t="s">
        <v>30</v>
      </c>
      <c r="F2348">
        <v>1341.42</v>
      </c>
      <c r="G2348">
        <v>1500.33</v>
      </c>
      <c r="H2348">
        <v>4</v>
      </c>
      <c r="I2348">
        <v>5</v>
      </c>
      <c r="J2348">
        <v>1</v>
      </c>
      <c r="K2348">
        <v>7</v>
      </c>
      <c r="L2348">
        <v>0</v>
      </c>
      <c r="M2348">
        <v>2</v>
      </c>
      <c r="N2348" t="s">
        <v>34</v>
      </c>
      <c r="O2348">
        <v>4.84</v>
      </c>
      <c r="P2348">
        <v>3.96</v>
      </c>
      <c r="Q2348">
        <v>1.66</v>
      </c>
      <c r="R2348">
        <v>5.5</v>
      </c>
      <c r="S2348">
        <v>4.3600000000000003</v>
      </c>
      <c r="T2348">
        <v>1.76</v>
      </c>
      <c r="U2348" t="str">
        <f t="shared" si="36"/>
        <v>AWAY STRONGER</v>
      </c>
      <c r="V2348" t="str" cm="1">
        <f t="array" ref="V2348">_xlfn.IFS(N2348="H","HOME WIN",N2348="D","DRAW",N2348="A","AWAY WIN")</f>
        <v>AWAY WIN</v>
      </c>
    </row>
    <row r="2349" spans="1:22" x14ac:dyDescent="0.45">
      <c r="A2349" t="s">
        <v>41</v>
      </c>
      <c r="B2349" s="2">
        <v>42683</v>
      </c>
      <c r="C2349" s="1">
        <v>0.58333333333333337</v>
      </c>
      <c r="D2349" t="s">
        <v>97</v>
      </c>
      <c r="E2349" t="s">
        <v>70</v>
      </c>
      <c r="F2349">
        <v>1126.97</v>
      </c>
      <c r="G2349">
        <v>1359.82</v>
      </c>
      <c r="H2349">
        <v>0</v>
      </c>
      <c r="I2349">
        <v>1</v>
      </c>
      <c r="J2349">
        <v>6</v>
      </c>
      <c r="K2349">
        <v>9</v>
      </c>
      <c r="L2349">
        <v>1</v>
      </c>
      <c r="M2349">
        <v>2</v>
      </c>
      <c r="N2349" t="s">
        <v>34</v>
      </c>
      <c r="O2349">
        <v>4.01</v>
      </c>
      <c r="P2349">
        <v>3.74</v>
      </c>
      <c r="Q2349">
        <v>1.82</v>
      </c>
      <c r="R2349">
        <v>4.5</v>
      </c>
      <c r="S2349">
        <v>4.05</v>
      </c>
      <c r="T2349">
        <v>1.89</v>
      </c>
      <c r="U2349" t="str">
        <f t="shared" si="36"/>
        <v>AWAY STRONGER</v>
      </c>
      <c r="V2349" t="str" cm="1">
        <f t="array" ref="V2349">_xlfn.IFS(N2349="H","HOME WIN",N2349="D","DRAW",N2349="A","AWAY WIN")</f>
        <v>AWAY WIN</v>
      </c>
    </row>
    <row r="2350" spans="1:22" x14ac:dyDescent="0.45">
      <c r="A2350" t="s">
        <v>41</v>
      </c>
      <c r="B2350" s="2">
        <v>42683</v>
      </c>
      <c r="C2350" s="1">
        <v>0.58333333333333337</v>
      </c>
      <c r="D2350" t="s">
        <v>71</v>
      </c>
      <c r="E2350" t="s">
        <v>53</v>
      </c>
      <c r="F2350">
        <v>1247.1600000000001</v>
      </c>
      <c r="G2350">
        <v>1486.25</v>
      </c>
      <c r="H2350">
        <v>3</v>
      </c>
      <c r="I2350">
        <v>5</v>
      </c>
      <c r="J2350">
        <v>5</v>
      </c>
      <c r="K2350">
        <v>8</v>
      </c>
      <c r="L2350">
        <v>1</v>
      </c>
      <c r="M2350">
        <v>3</v>
      </c>
      <c r="N2350" t="s">
        <v>34</v>
      </c>
      <c r="O2350">
        <v>4.6399999999999997</v>
      </c>
      <c r="P2350">
        <v>3.68</v>
      </c>
      <c r="Q2350">
        <v>1.73</v>
      </c>
      <c r="R2350">
        <v>5.0999999999999996</v>
      </c>
      <c r="S2350">
        <v>3.95</v>
      </c>
      <c r="T2350">
        <v>1.81</v>
      </c>
      <c r="U2350" t="str">
        <f t="shared" si="36"/>
        <v>AWAY STRONGER</v>
      </c>
      <c r="V2350" t="str" cm="1">
        <f t="array" ref="V2350">_xlfn.IFS(N2350="H","HOME WIN",N2350="D","DRAW",N2350="A","AWAY WIN")</f>
        <v>AWAY WIN</v>
      </c>
    </row>
    <row r="2351" spans="1:22" x14ac:dyDescent="0.45">
      <c r="A2351" t="s">
        <v>20</v>
      </c>
      <c r="B2351" s="2">
        <v>42683</v>
      </c>
      <c r="C2351" s="1">
        <v>0.60416666666666663</v>
      </c>
      <c r="D2351" t="s">
        <v>49</v>
      </c>
      <c r="E2351" t="s">
        <v>26</v>
      </c>
      <c r="F2351">
        <v>1239.3900000000001</v>
      </c>
      <c r="G2351">
        <v>1260.98</v>
      </c>
      <c r="H2351">
        <v>1</v>
      </c>
      <c r="I2351">
        <v>4</v>
      </c>
      <c r="J2351">
        <v>1</v>
      </c>
      <c r="K2351">
        <v>7</v>
      </c>
      <c r="L2351">
        <v>2</v>
      </c>
      <c r="M2351">
        <v>0</v>
      </c>
      <c r="N2351" t="s">
        <v>23</v>
      </c>
      <c r="O2351">
        <v>2.15</v>
      </c>
      <c r="P2351">
        <v>3.32</v>
      </c>
      <c r="Q2351">
        <v>3.34</v>
      </c>
      <c r="R2351">
        <v>2.2400000000000002</v>
      </c>
      <c r="S2351">
        <v>3.5</v>
      </c>
      <c r="T2351">
        <v>3.62</v>
      </c>
      <c r="U2351" t="str">
        <f t="shared" si="36"/>
        <v>AWAY STRONGER</v>
      </c>
      <c r="V2351" t="str" cm="1">
        <f t="array" ref="V2351">_xlfn.IFS(N2351="H","HOME WIN",N2351="D","DRAW",N2351="A","AWAY WIN")</f>
        <v>HOME WIN</v>
      </c>
    </row>
    <row r="2352" spans="1:22" x14ac:dyDescent="0.45">
      <c r="A2352" t="s">
        <v>35</v>
      </c>
      <c r="B2352" s="2">
        <v>42683</v>
      </c>
      <c r="C2352" s="1">
        <v>0.64583333333333337</v>
      </c>
      <c r="D2352" t="s">
        <v>47</v>
      </c>
      <c r="E2352" t="s">
        <v>39</v>
      </c>
      <c r="F2352">
        <v>1403.01</v>
      </c>
      <c r="G2352">
        <v>1619.7</v>
      </c>
      <c r="H2352">
        <v>3</v>
      </c>
      <c r="I2352">
        <v>4</v>
      </c>
      <c r="J2352">
        <v>9</v>
      </c>
      <c r="K2352">
        <v>13</v>
      </c>
      <c r="L2352">
        <v>0</v>
      </c>
      <c r="M2352">
        <v>4</v>
      </c>
      <c r="N2352" t="s">
        <v>34</v>
      </c>
      <c r="O2352">
        <v>7.64</v>
      </c>
      <c r="P2352">
        <v>4.7699999999999996</v>
      </c>
      <c r="Q2352">
        <v>1.38</v>
      </c>
      <c r="R2352">
        <v>9.11</v>
      </c>
      <c r="S2352">
        <v>5.16</v>
      </c>
      <c r="T2352">
        <v>1.6</v>
      </c>
      <c r="U2352" t="str">
        <f t="shared" si="36"/>
        <v>AWAY STRONGER</v>
      </c>
      <c r="V2352" t="str" cm="1">
        <f t="array" ref="V2352">_xlfn.IFS(N2352="H","HOME WIN",N2352="D","DRAW",N2352="A","AWAY WIN")</f>
        <v>AWAY WIN</v>
      </c>
    </row>
    <row r="2353" spans="1:22" x14ac:dyDescent="0.45">
      <c r="A2353" t="s">
        <v>61</v>
      </c>
      <c r="B2353" s="2">
        <v>42683</v>
      </c>
      <c r="C2353" s="1">
        <v>0.70833333333333337</v>
      </c>
      <c r="D2353" t="s">
        <v>80</v>
      </c>
      <c r="E2353" t="s">
        <v>77</v>
      </c>
      <c r="F2353">
        <v>1385.1</v>
      </c>
      <c r="G2353">
        <v>1345.37</v>
      </c>
      <c r="H2353">
        <v>4</v>
      </c>
      <c r="I2353">
        <v>7</v>
      </c>
      <c r="J2353">
        <v>5</v>
      </c>
      <c r="K2353">
        <v>7</v>
      </c>
      <c r="L2353">
        <v>2</v>
      </c>
      <c r="M2353">
        <v>1</v>
      </c>
      <c r="N2353" t="s">
        <v>23</v>
      </c>
      <c r="O2353">
        <v>2</v>
      </c>
      <c r="P2353">
        <v>3.4</v>
      </c>
      <c r="Q2353">
        <v>3.61</v>
      </c>
      <c r="R2353">
        <v>2.09</v>
      </c>
      <c r="S2353">
        <v>3.65</v>
      </c>
      <c r="T2353">
        <v>3.98</v>
      </c>
      <c r="U2353" t="str">
        <f t="shared" si="36"/>
        <v>HOME STRONGER</v>
      </c>
      <c r="V2353" t="str" cm="1">
        <f t="array" ref="V2353">_xlfn.IFS(N2353="H","HOME WIN",N2353="D","DRAW",N2353="A","AWAY WIN")</f>
        <v>HOME WIN</v>
      </c>
    </row>
    <row r="2354" spans="1:22" x14ac:dyDescent="0.45">
      <c r="A2354" t="s">
        <v>20</v>
      </c>
      <c r="B2354" s="2">
        <v>42683</v>
      </c>
      <c r="C2354" s="1">
        <v>0.70833333333333337</v>
      </c>
      <c r="D2354" t="s">
        <v>22</v>
      </c>
      <c r="E2354" t="s">
        <v>30</v>
      </c>
      <c r="F2354">
        <v>1254.5999999999999</v>
      </c>
      <c r="G2354">
        <v>1500.33</v>
      </c>
      <c r="H2354">
        <v>0</v>
      </c>
      <c r="I2354">
        <v>4</v>
      </c>
      <c r="J2354">
        <v>3</v>
      </c>
      <c r="K2354">
        <v>7</v>
      </c>
      <c r="L2354">
        <v>0</v>
      </c>
      <c r="M2354">
        <v>2</v>
      </c>
      <c r="N2354" t="s">
        <v>34</v>
      </c>
      <c r="O2354">
        <v>5.0999999999999996</v>
      </c>
      <c r="P2354">
        <v>3.95</v>
      </c>
      <c r="Q2354">
        <v>1.63</v>
      </c>
      <c r="R2354">
        <v>5.5</v>
      </c>
      <c r="S2354">
        <v>4.2</v>
      </c>
      <c r="T2354">
        <v>1.7</v>
      </c>
      <c r="U2354" t="str">
        <f t="shared" si="36"/>
        <v>AWAY STRONGER</v>
      </c>
      <c r="V2354" t="str" cm="1">
        <f t="array" ref="V2354">_xlfn.IFS(N2354="H","HOME WIN",N2354="D","DRAW",N2354="A","AWAY WIN")</f>
        <v>AWAY WIN</v>
      </c>
    </row>
    <row r="2355" spans="1:22" x14ac:dyDescent="0.45">
      <c r="A2355" t="s">
        <v>31</v>
      </c>
      <c r="B2355" s="2">
        <v>42683</v>
      </c>
      <c r="C2355" s="1">
        <v>0.70833333333333337</v>
      </c>
      <c r="D2355" t="s">
        <v>68</v>
      </c>
      <c r="E2355" t="s">
        <v>57</v>
      </c>
      <c r="F2355">
        <v>1407.5</v>
      </c>
      <c r="G2355">
        <v>1499.16</v>
      </c>
      <c r="H2355">
        <v>1</v>
      </c>
      <c r="I2355">
        <v>4</v>
      </c>
      <c r="J2355">
        <v>7</v>
      </c>
      <c r="K2355">
        <v>13</v>
      </c>
      <c r="L2355">
        <v>0</v>
      </c>
      <c r="M2355">
        <v>1</v>
      </c>
      <c r="N2355" t="s">
        <v>34</v>
      </c>
      <c r="O2355">
        <v>2.84</v>
      </c>
      <c r="P2355">
        <v>3.43</v>
      </c>
      <c r="Q2355">
        <v>2.37</v>
      </c>
      <c r="R2355">
        <v>3.02</v>
      </c>
      <c r="S2355">
        <v>3.6</v>
      </c>
      <c r="T2355">
        <v>2.5299999999999998</v>
      </c>
      <c r="U2355" t="str">
        <f t="shared" si="36"/>
        <v>AWAY STRONGER</v>
      </c>
      <c r="V2355" t="str" cm="1">
        <f t="array" ref="V2355">_xlfn.IFS(N2355="H","HOME WIN",N2355="D","DRAW",N2355="A","AWAY WIN")</f>
        <v>AWAY WIN</v>
      </c>
    </row>
    <row r="2356" spans="1:22" x14ac:dyDescent="0.45">
      <c r="A2356" t="s">
        <v>20</v>
      </c>
      <c r="B2356" s="2">
        <v>42683</v>
      </c>
      <c r="C2356" s="1">
        <v>0.79166666666666663</v>
      </c>
      <c r="D2356" t="s">
        <v>25</v>
      </c>
      <c r="E2356" t="s">
        <v>24</v>
      </c>
      <c r="F2356">
        <v>1409.13</v>
      </c>
      <c r="G2356">
        <v>1306.77</v>
      </c>
      <c r="H2356">
        <v>6</v>
      </c>
      <c r="I2356">
        <v>8</v>
      </c>
      <c r="J2356">
        <v>7</v>
      </c>
      <c r="K2356">
        <v>7</v>
      </c>
      <c r="L2356">
        <v>0</v>
      </c>
      <c r="M2356">
        <v>0</v>
      </c>
      <c r="N2356" t="s">
        <v>28</v>
      </c>
      <c r="O2356">
        <v>1.74</v>
      </c>
      <c r="P2356">
        <v>3.84</v>
      </c>
      <c r="Q2356">
        <v>4.34</v>
      </c>
      <c r="R2356">
        <v>1.82</v>
      </c>
      <c r="S2356">
        <v>4.0999999999999996</v>
      </c>
      <c r="T2356">
        <v>4.8</v>
      </c>
      <c r="U2356" t="str">
        <f t="shared" si="36"/>
        <v>HOME STRONGER</v>
      </c>
      <c r="V2356" t="str" cm="1">
        <f t="array" ref="V2356">_xlfn.IFS(N2356="H","HOME WIN",N2356="D","DRAW",N2356="A","AWAY WIN")</f>
        <v>DRAW</v>
      </c>
    </row>
    <row r="2357" spans="1:22" x14ac:dyDescent="0.45">
      <c r="A2357" t="s">
        <v>35</v>
      </c>
      <c r="B2357" s="2">
        <v>42686</v>
      </c>
      <c r="C2357" s="1">
        <v>0.64583333333333337</v>
      </c>
      <c r="D2357" t="s">
        <v>37</v>
      </c>
      <c r="E2357" t="s">
        <v>39</v>
      </c>
      <c r="F2357">
        <v>1544.81</v>
      </c>
      <c r="G2357">
        <v>1619.7</v>
      </c>
      <c r="H2357">
        <v>2</v>
      </c>
      <c r="I2357">
        <v>6</v>
      </c>
      <c r="J2357">
        <v>9</v>
      </c>
      <c r="K2357">
        <v>13</v>
      </c>
      <c r="L2357">
        <v>0</v>
      </c>
      <c r="M2357">
        <v>1</v>
      </c>
      <c r="N2357" t="s">
        <v>34</v>
      </c>
      <c r="O2357">
        <v>3.73</v>
      </c>
      <c r="P2357">
        <v>3.43</v>
      </c>
      <c r="Q2357">
        <v>1.96</v>
      </c>
      <c r="R2357">
        <v>4.01</v>
      </c>
      <c r="S2357">
        <v>3.67</v>
      </c>
      <c r="T2357">
        <v>2.08</v>
      </c>
      <c r="U2357" t="str">
        <f t="shared" si="36"/>
        <v>AWAY STRONGER</v>
      </c>
      <c r="V2357" t="str" cm="1">
        <f t="array" ref="V2357">_xlfn.IFS(N2357="H","HOME WIN",N2357="D","DRAW",N2357="A","AWAY WIN")</f>
        <v>AWAY WIN</v>
      </c>
    </row>
    <row r="2358" spans="1:22" x14ac:dyDescent="0.45">
      <c r="A2358" t="s">
        <v>31</v>
      </c>
      <c r="B2358" s="2">
        <v>42686</v>
      </c>
      <c r="C2358" s="1">
        <v>0.70833333333333337</v>
      </c>
      <c r="D2358" t="s">
        <v>57</v>
      </c>
      <c r="E2358" t="s">
        <v>55</v>
      </c>
      <c r="F2358">
        <v>1499.16</v>
      </c>
      <c r="G2358">
        <v>1515.14</v>
      </c>
      <c r="H2358">
        <v>9</v>
      </c>
      <c r="I2358">
        <v>13</v>
      </c>
      <c r="J2358">
        <v>6</v>
      </c>
      <c r="K2358">
        <v>12</v>
      </c>
      <c r="L2358">
        <v>2</v>
      </c>
      <c r="M2358">
        <v>1</v>
      </c>
      <c r="N2358" t="s">
        <v>23</v>
      </c>
      <c r="O2358">
        <v>2.13</v>
      </c>
      <c r="P2358">
        <v>3.35</v>
      </c>
      <c r="Q2358">
        <v>3.38</v>
      </c>
      <c r="R2358">
        <v>2.2200000000000002</v>
      </c>
      <c r="S2358">
        <v>3.52</v>
      </c>
      <c r="T2358">
        <v>3.63</v>
      </c>
      <c r="U2358" t="str">
        <f t="shared" si="36"/>
        <v>AWAY STRONGER</v>
      </c>
      <c r="V2358" t="str" cm="1">
        <f t="array" ref="V2358">_xlfn.IFS(N2358="H","HOME WIN",N2358="D","DRAW",N2358="A","AWAY WIN")</f>
        <v>HOME WIN</v>
      </c>
    </row>
    <row r="2359" spans="1:22" x14ac:dyDescent="0.45">
      <c r="A2359" t="s">
        <v>61</v>
      </c>
      <c r="B2359" s="2">
        <v>42686</v>
      </c>
      <c r="C2359" s="1">
        <v>0.70833333333333337</v>
      </c>
      <c r="D2359" t="s">
        <v>85</v>
      </c>
      <c r="E2359" t="s">
        <v>62</v>
      </c>
      <c r="F2359">
        <v>1356.45</v>
      </c>
      <c r="G2359">
        <v>1465.11</v>
      </c>
      <c r="H2359">
        <v>9</v>
      </c>
      <c r="I2359">
        <v>12</v>
      </c>
      <c r="J2359">
        <v>6</v>
      </c>
      <c r="K2359">
        <v>6</v>
      </c>
      <c r="L2359">
        <v>1</v>
      </c>
      <c r="M2359">
        <v>5</v>
      </c>
      <c r="N2359" t="s">
        <v>34</v>
      </c>
      <c r="O2359">
        <v>5.95</v>
      </c>
      <c r="P2359">
        <v>4.0999999999999996</v>
      </c>
      <c r="Q2359">
        <v>1.52</v>
      </c>
      <c r="R2359">
        <v>6.69</v>
      </c>
      <c r="S2359">
        <v>4.75</v>
      </c>
      <c r="T2359">
        <v>1.6</v>
      </c>
      <c r="U2359" t="str">
        <f t="shared" si="36"/>
        <v>AWAY STRONGER</v>
      </c>
      <c r="V2359" t="str" cm="1">
        <f t="array" ref="V2359">_xlfn.IFS(N2359="H","HOME WIN",N2359="D","DRAW",N2359="A","AWAY WIN")</f>
        <v>AWAY WIN</v>
      </c>
    </row>
    <row r="2360" spans="1:22" x14ac:dyDescent="0.45">
      <c r="A2360" t="s">
        <v>41</v>
      </c>
      <c r="B2360" s="2">
        <v>42691</v>
      </c>
      <c r="C2360" s="1">
        <v>0.72916666666666663</v>
      </c>
      <c r="D2360" t="s">
        <v>87</v>
      </c>
      <c r="E2360" t="s">
        <v>52</v>
      </c>
      <c r="F2360">
        <v>1269.8900000000001</v>
      </c>
      <c r="G2360">
        <v>1277.68</v>
      </c>
      <c r="H2360">
        <v>6</v>
      </c>
      <c r="I2360">
        <v>6</v>
      </c>
      <c r="J2360">
        <v>3</v>
      </c>
      <c r="K2360">
        <v>4</v>
      </c>
      <c r="L2360">
        <v>1</v>
      </c>
      <c r="M2360">
        <v>1</v>
      </c>
      <c r="N2360" t="s">
        <v>28</v>
      </c>
      <c r="O2360">
        <v>2.97</v>
      </c>
      <c r="P2360">
        <v>3.22</v>
      </c>
      <c r="Q2360">
        <v>2.36</v>
      </c>
      <c r="R2360">
        <v>3.26</v>
      </c>
      <c r="S2360">
        <v>3.42</v>
      </c>
      <c r="T2360">
        <v>2.4700000000000002</v>
      </c>
      <c r="U2360" t="str">
        <f t="shared" si="36"/>
        <v>AWAY STRONGER</v>
      </c>
      <c r="V2360" t="str" cm="1">
        <f t="array" ref="V2360">_xlfn.IFS(N2360="H","HOME WIN",N2360="D","DRAW",N2360="A","AWAY WIN")</f>
        <v>DRAW</v>
      </c>
    </row>
    <row r="2361" spans="1:22" x14ac:dyDescent="0.45">
      <c r="A2361" t="s">
        <v>61</v>
      </c>
      <c r="B2361" s="2">
        <v>42692</v>
      </c>
      <c r="C2361" s="1">
        <v>0.70833333333333337</v>
      </c>
      <c r="D2361" t="s">
        <v>85</v>
      </c>
      <c r="E2361" t="s">
        <v>90</v>
      </c>
      <c r="F2361">
        <v>1352.83</v>
      </c>
      <c r="G2361">
        <v>1351.6</v>
      </c>
      <c r="H2361">
        <v>6</v>
      </c>
      <c r="I2361">
        <v>9</v>
      </c>
      <c r="J2361">
        <v>1</v>
      </c>
      <c r="K2361">
        <v>5</v>
      </c>
      <c r="L2361">
        <v>2</v>
      </c>
      <c r="M2361">
        <v>2</v>
      </c>
      <c r="N2361" t="s">
        <v>28</v>
      </c>
      <c r="O2361">
        <v>3.13</v>
      </c>
      <c r="P2361">
        <v>3.22</v>
      </c>
      <c r="Q2361">
        <v>2.27</v>
      </c>
      <c r="R2361">
        <v>3.49</v>
      </c>
      <c r="S2361">
        <v>3.42</v>
      </c>
      <c r="T2361">
        <v>2.48</v>
      </c>
      <c r="U2361" t="str">
        <f t="shared" si="36"/>
        <v>HOME STRONGER</v>
      </c>
      <c r="V2361" t="str" cm="1">
        <f t="array" ref="V2361">_xlfn.IFS(N2361="H","HOME WIN",N2361="D","DRAW",N2361="A","AWAY WIN")</f>
        <v>DRAW</v>
      </c>
    </row>
    <row r="2362" spans="1:22" x14ac:dyDescent="0.45">
      <c r="A2362" t="s">
        <v>31</v>
      </c>
      <c r="B2362" s="2">
        <v>42692</v>
      </c>
      <c r="C2362" s="1">
        <v>0.70833333333333337</v>
      </c>
      <c r="D2362" t="s">
        <v>107</v>
      </c>
      <c r="E2362" t="s">
        <v>78</v>
      </c>
      <c r="F2362">
        <v>1359.16</v>
      </c>
      <c r="G2362">
        <v>1326.76</v>
      </c>
      <c r="H2362">
        <v>4</v>
      </c>
      <c r="I2362">
        <v>8</v>
      </c>
      <c r="J2362">
        <v>4</v>
      </c>
      <c r="K2362">
        <v>7</v>
      </c>
      <c r="L2362">
        <v>0</v>
      </c>
      <c r="M2362">
        <v>1</v>
      </c>
      <c r="N2362" t="s">
        <v>34</v>
      </c>
      <c r="O2362">
        <v>1.94</v>
      </c>
      <c r="P2362">
        <v>3.29</v>
      </c>
      <c r="Q2362">
        <v>4.12</v>
      </c>
      <c r="R2362">
        <v>2.06</v>
      </c>
      <c r="S2362">
        <v>3.42</v>
      </c>
      <c r="T2362">
        <v>4.74</v>
      </c>
      <c r="U2362" t="str">
        <f t="shared" si="36"/>
        <v>HOME STRONGER</v>
      </c>
      <c r="V2362" t="str" cm="1">
        <f t="array" ref="V2362">_xlfn.IFS(N2362="H","HOME WIN",N2362="D","DRAW",N2362="A","AWAY WIN")</f>
        <v>AWAY WIN</v>
      </c>
    </row>
    <row r="2363" spans="1:22" x14ac:dyDescent="0.45">
      <c r="A2363" t="s">
        <v>61</v>
      </c>
      <c r="B2363" s="2">
        <v>42692</v>
      </c>
      <c r="C2363" s="1">
        <v>0.8125</v>
      </c>
      <c r="D2363" t="s">
        <v>80</v>
      </c>
      <c r="E2363" t="s">
        <v>62</v>
      </c>
      <c r="F2363">
        <v>1397.94</v>
      </c>
      <c r="G2363">
        <v>1484.31</v>
      </c>
      <c r="H2363">
        <v>6</v>
      </c>
      <c r="I2363">
        <v>7</v>
      </c>
      <c r="J2363">
        <v>6</v>
      </c>
      <c r="K2363">
        <v>9</v>
      </c>
      <c r="L2363">
        <v>1</v>
      </c>
      <c r="M2363">
        <v>4</v>
      </c>
      <c r="N2363" t="s">
        <v>34</v>
      </c>
      <c r="O2363">
        <v>3.2</v>
      </c>
      <c r="P2363">
        <v>3.25</v>
      </c>
      <c r="Q2363">
        <v>2.2200000000000002</v>
      </c>
      <c r="R2363">
        <v>3.42</v>
      </c>
      <c r="S2363">
        <v>3.39</v>
      </c>
      <c r="T2363">
        <v>2.35</v>
      </c>
      <c r="U2363" t="str">
        <f t="shared" si="36"/>
        <v>AWAY STRONGER</v>
      </c>
      <c r="V2363" t="str" cm="1">
        <f t="array" ref="V2363">_xlfn.IFS(N2363="H","HOME WIN",N2363="D","DRAW",N2363="A","AWAY WIN")</f>
        <v>AWAY WIN</v>
      </c>
    </row>
    <row r="2364" spans="1:22" x14ac:dyDescent="0.45">
      <c r="A2364" t="s">
        <v>35</v>
      </c>
      <c r="B2364" s="2">
        <v>42693</v>
      </c>
      <c r="C2364" s="1">
        <v>0.625</v>
      </c>
      <c r="D2364" t="s">
        <v>100</v>
      </c>
      <c r="E2364" t="s">
        <v>37</v>
      </c>
      <c r="F2364">
        <v>1511.59</v>
      </c>
      <c r="G2364">
        <v>1537.52</v>
      </c>
      <c r="H2364">
        <v>7</v>
      </c>
      <c r="I2364">
        <v>11</v>
      </c>
      <c r="J2364">
        <v>1</v>
      </c>
      <c r="K2364">
        <v>5</v>
      </c>
      <c r="L2364">
        <v>1</v>
      </c>
      <c r="M2364">
        <v>1</v>
      </c>
      <c r="N2364" t="s">
        <v>28</v>
      </c>
      <c r="O2364">
        <v>2.63</v>
      </c>
      <c r="P2364">
        <v>3.14</v>
      </c>
      <c r="Q2364">
        <v>2.71</v>
      </c>
      <c r="R2364">
        <v>2.79</v>
      </c>
      <c r="S2364">
        <v>3.4</v>
      </c>
      <c r="T2364">
        <v>2.92</v>
      </c>
      <c r="U2364" t="str">
        <f t="shared" si="36"/>
        <v>AWAY STRONGER</v>
      </c>
      <c r="V2364" t="str" cm="1">
        <f t="array" ref="V2364">_xlfn.IFS(N2364="H","HOME WIN",N2364="D","DRAW",N2364="A","AWAY WIN")</f>
        <v>DRAW</v>
      </c>
    </row>
    <row r="2365" spans="1:22" x14ac:dyDescent="0.45">
      <c r="A2365" t="s">
        <v>31</v>
      </c>
      <c r="B2365" s="2">
        <v>42693</v>
      </c>
      <c r="C2365" s="1">
        <v>0.625</v>
      </c>
      <c r="D2365" t="s">
        <v>56</v>
      </c>
      <c r="E2365" t="s">
        <v>33</v>
      </c>
      <c r="F2365">
        <v>1356.27</v>
      </c>
      <c r="G2365">
        <v>1342.03</v>
      </c>
      <c r="H2365">
        <v>5</v>
      </c>
      <c r="I2365">
        <v>7</v>
      </c>
      <c r="J2365">
        <v>3</v>
      </c>
      <c r="K2365">
        <v>6</v>
      </c>
      <c r="L2365">
        <v>3</v>
      </c>
      <c r="M2365">
        <v>2</v>
      </c>
      <c r="N2365" t="s">
        <v>23</v>
      </c>
      <c r="O2365">
        <v>2.73</v>
      </c>
      <c r="P2365">
        <v>3.3</v>
      </c>
      <c r="Q2365">
        <v>2.54</v>
      </c>
      <c r="R2365">
        <v>3.14</v>
      </c>
      <c r="S2365">
        <v>3.42</v>
      </c>
      <c r="T2365">
        <v>2.76</v>
      </c>
      <c r="U2365" t="str">
        <f t="shared" si="36"/>
        <v>HOME STRONGER</v>
      </c>
      <c r="V2365" t="str" cm="1">
        <f t="array" ref="V2365">_xlfn.IFS(N2365="H","HOME WIN",N2365="D","DRAW",N2365="A","AWAY WIN")</f>
        <v>HOME WIN</v>
      </c>
    </row>
    <row r="2366" spans="1:22" x14ac:dyDescent="0.45">
      <c r="A2366" t="s">
        <v>41</v>
      </c>
      <c r="B2366" s="2">
        <v>42694</v>
      </c>
      <c r="C2366" s="1">
        <v>0.52083333333333337</v>
      </c>
      <c r="D2366" t="s">
        <v>52</v>
      </c>
      <c r="E2366" t="s">
        <v>87</v>
      </c>
      <c r="F2366">
        <v>1277.68</v>
      </c>
      <c r="G2366">
        <v>1269.8900000000001</v>
      </c>
      <c r="H2366">
        <v>4</v>
      </c>
      <c r="I2366">
        <v>5</v>
      </c>
      <c r="J2366">
        <v>4</v>
      </c>
      <c r="K2366">
        <v>7</v>
      </c>
      <c r="L2366">
        <v>1</v>
      </c>
      <c r="M2366">
        <v>2</v>
      </c>
      <c r="N2366" t="s">
        <v>34</v>
      </c>
      <c r="O2366">
        <v>1.66</v>
      </c>
      <c r="P2366">
        <v>3.7</v>
      </c>
      <c r="Q2366">
        <v>5.12</v>
      </c>
      <c r="R2366">
        <v>1.74</v>
      </c>
      <c r="S2366">
        <v>3.94</v>
      </c>
      <c r="T2366">
        <v>5.84</v>
      </c>
      <c r="U2366" t="str">
        <f t="shared" si="36"/>
        <v>HOME STRONGER</v>
      </c>
      <c r="V2366" t="str" cm="1">
        <f t="array" ref="V2366">_xlfn.IFS(N2366="H","HOME WIN",N2366="D","DRAW",N2366="A","AWAY WIN")</f>
        <v>AWAY WIN</v>
      </c>
    </row>
    <row r="2367" spans="1:22" x14ac:dyDescent="0.45">
      <c r="A2367" t="s">
        <v>31</v>
      </c>
      <c r="B2367" s="2">
        <v>42694</v>
      </c>
      <c r="C2367" s="1">
        <v>0.625</v>
      </c>
      <c r="D2367" t="s">
        <v>44</v>
      </c>
      <c r="E2367" t="s">
        <v>57</v>
      </c>
      <c r="F2367">
        <v>1341.93</v>
      </c>
      <c r="G2367">
        <v>1504.96</v>
      </c>
      <c r="H2367">
        <v>1</v>
      </c>
      <c r="I2367">
        <v>1</v>
      </c>
      <c r="J2367">
        <v>9</v>
      </c>
      <c r="K2367">
        <v>13</v>
      </c>
      <c r="L2367">
        <v>1</v>
      </c>
      <c r="M2367">
        <v>0</v>
      </c>
      <c r="N2367" t="s">
        <v>23</v>
      </c>
      <c r="O2367">
        <v>3.94</v>
      </c>
      <c r="P2367">
        <v>3.55</v>
      </c>
      <c r="Q2367">
        <v>1.89</v>
      </c>
      <c r="R2367">
        <v>4.5</v>
      </c>
      <c r="S2367">
        <v>3.77</v>
      </c>
      <c r="T2367">
        <v>1.97</v>
      </c>
      <c r="U2367" t="str">
        <f t="shared" si="36"/>
        <v>AWAY STRONGER</v>
      </c>
      <c r="V2367" t="str" cm="1">
        <f t="array" ref="V2367">_xlfn.IFS(N2367="H","HOME WIN",N2367="D","DRAW",N2367="A","AWAY WIN")</f>
        <v>HOME WIN</v>
      </c>
    </row>
    <row r="2368" spans="1:22" x14ac:dyDescent="0.45">
      <c r="A2368" t="s">
        <v>31</v>
      </c>
      <c r="B2368" s="2">
        <v>42695</v>
      </c>
      <c r="C2368" s="1">
        <v>0.75</v>
      </c>
      <c r="D2368" t="s">
        <v>32</v>
      </c>
      <c r="E2368" t="s">
        <v>45</v>
      </c>
      <c r="F2368">
        <v>1304.3699999999999</v>
      </c>
      <c r="G2368">
        <v>1301.74</v>
      </c>
      <c r="H2368">
        <v>5</v>
      </c>
      <c r="I2368">
        <v>6</v>
      </c>
      <c r="J2368">
        <v>4</v>
      </c>
      <c r="K2368">
        <v>7</v>
      </c>
      <c r="L2368">
        <v>3</v>
      </c>
      <c r="M2368">
        <v>0</v>
      </c>
      <c r="N2368" t="s">
        <v>23</v>
      </c>
      <c r="O2368">
        <v>1.87</v>
      </c>
      <c r="P2368">
        <v>3.57</v>
      </c>
      <c r="Q2368">
        <v>4</v>
      </c>
      <c r="R2368">
        <v>1.99</v>
      </c>
      <c r="S2368">
        <v>3.77</v>
      </c>
      <c r="T2368">
        <v>4.45</v>
      </c>
      <c r="U2368" t="str">
        <f t="shared" si="36"/>
        <v>HOME STRONGER</v>
      </c>
      <c r="V2368" t="str" cm="1">
        <f t="array" ref="V2368">_xlfn.IFS(N2368="H","HOME WIN",N2368="D","DRAW",N2368="A","AWAY WIN")</f>
        <v>HOME WIN</v>
      </c>
    </row>
    <row r="2369" spans="1:22" x14ac:dyDescent="0.45">
      <c r="A2369" t="s">
        <v>81</v>
      </c>
      <c r="B2369" s="2">
        <v>42699</v>
      </c>
      <c r="C2369" s="1">
        <v>0.58333333333333337</v>
      </c>
      <c r="D2369" t="s">
        <v>101</v>
      </c>
      <c r="E2369" t="s">
        <v>108</v>
      </c>
      <c r="F2369">
        <v>1504.03</v>
      </c>
      <c r="G2369">
        <v>1461.71</v>
      </c>
      <c r="H2369">
        <v>4</v>
      </c>
      <c r="I2369">
        <v>8</v>
      </c>
      <c r="J2369">
        <v>4</v>
      </c>
      <c r="K2369">
        <v>8</v>
      </c>
      <c r="L2369">
        <v>1</v>
      </c>
      <c r="M2369">
        <v>0</v>
      </c>
      <c r="N2369" t="s">
        <v>23</v>
      </c>
      <c r="O2369">
        <v>2.42</v>
      </c>
      <c r="P2369">
        <v>2.72</v>
      </c>
      <c r="Q2369">
        <v>3.47</v>
      </c>
      <c r="R2369">
        <v>2.5499999999999998</v>
      </c>
      <c r="S2369">
        <v>2.92</v>
      </c>
      <c r="T2369">
        <v>3.86</v>
      </c>
      <c r="U2369" t="str">
        <f t="shared" si="36"/>
        <v>HOME STRONGER</v>
      </c>
      <c r="V2369" t="str" cm="1">
        <f t="array" ref="V2369">_xlfn.IFS(N2369="H","HOME WIN",N2369="D","DRAW",N2369="A","AWAY WIN")</f>
        <v>HOME WIN</v>
      </c>
    </row>
    <row r="2370" spans="1:22" x14ac:dyDescent="0.45">
      <c r="A2370" t="s">
        <v>31</v>
      </c>
      <c r="B2370" s="2">
        <v>42699</v>
      </c>
      <c r="C2370" s="1">
        <v>0.80208333333333337</v>
      </c>
      <c r="D2370" t="s">
        <v>78</v>
      </c>
      <c r="E2370" t="s">
        <v>33</v>
      </c>
      <c r="F2370">
        <v>1326.76</v>
      </c>
      <c r="G2370">
        <v>1342.03</v>
      </c>
      <c r="H2370">
        <v>6</v>
      </c>
      <c r="I2370">
        <v>10</v>
      </c>
      <c r="J2370">
        <v>3</v>
      </c>
      <c r="K2370">
        <v>6</v>
      </c>
      <c r="L2370">
        <v>1</v>
      </c>
      <c r="M2370">
        <v>5</v>
      </c>
      <c r="N2370" t="s">
        <v>34</v>
      </c>
      <c r="O2370">
        <v>3.07</v>
      </c>
      <c r="P2370">
        <v>3.26</v>
      </c>
      <c r="Q2370">
        <v>2.31</v>
      </c>
      <c r="R2370">
        <v>3.25</v>
      </c>
      <c r="S2370">
        <v>3.42</v>
      </c>
      <c r="T2370">
        <v>2.65</v>
      </c>
      <c r="U2370" t="str">
        <f t="shared" si="36"/>
        <v>AWAY STRONGER</v>
      </c>
      <c r="V2370" t="str" cm="1">
        <f t="array" ref="V2370">_xlfn.IFS(N2370="H","HOME WIN",N2370="D","DRAW",N2370="A","AWAY WIN")</f>
        <v>AWAY WIN</v>
      </c>
    </row>
    <row r="2371" spans="1:22" x14ac:dyDescent="0.45">
      <c r="A2371" t="s">
        <v>61</v>
      </c>
      <c r="B2371" s="2">
        <v>42700</v>
      </c>
      <c r="C2371" s="1">
        <v>0.70833333333333337</v>
      </c>
      <c r="D2371" t="s">
        <v>63</v>
      </c>
      <c r="E2371" t="s">
        <v>80</v>
      </c>
      <c r="F2371">
        <v>1262.06</v>
      </c>
      <c r="G2371">
        <v>1397.94</v>
      </c>
      <c r="H2371">
        <v>3</v>
      </c>
      <c r="I2371">
        <v>6</v>
      </c>
      <c r="J2371">
        <v>6</v>
      </c>
      <c r="K2371">
        <v>7</v>
      </c>
      <c r="L2371">
        <v>1</v>
      </c>
      <c r="M2371">
        <v>2</v>
      </c>
      <c r="N2371" t="s">
        <v>34</v>
      </c>
      <c r="O2371">
        <v>3.64</v>
      </c>
      <c r="P2371">
        <v>3.25</v>
      </c>
      <c r="Q2371">
        <v>2.06</v>
      </c>
      <c r="R2371">
        <v>4.1500000000000004</v>
      </c>
      <c r="S2371">
        <v>3.41</v>
      </c>
      <c r="T2371">
        <v>2.31</v>
      </c>
      <c r="U2371" t="str">
        <f t="shared" ref="U2371:U2434" si="37">IF(F2371&gt;G2371,"HOME STRONGER","AWAY STRONGER")</f>
        <v>AWAY STRONGER</v>
      </c>
      <c r="V2371" t="str" cm="1">
        <f t="array" ref="V2371">_xlfn.IFS(N2371="H","HOME WIN",N2371="D","DRAW",N2371="A","AWAY WIN")</f>
        <v>AWAY WIN</v>
      </c>
    </row>
    <row r="2372" spans="1:22" x14ac:dyDescent="0.45">
      <c r="A2372" t="s">
        <v>35</v>
      </c>
      <c r="B2372" s="2">
        <v>42700</v>
      </c>
      <c r="C2372" s="1">
        <v>0.72916666666666663</v>
      </c>
      <c r="D2372" t="s">
        <v>46</v>
      </c>
      <c r="E2372" t="s">
        <v>100</v>
      </c>
      <c r="F2372">
        <v>1346.25</v>
      </c>
      <c r="G2372">
        <v>1511.59</v>
      </c>
      <c r="H2372">
        <v>2</v>
      </c>
      <c r="I2372">
        <v>3</v>
      </c>
      <c r="J2372">
        <v>5</v>
      </c>
      <c r="K2372">
        <v>9</v>
      </c>
      <c r="L2372">
        <v>1</v>
      </c>
      <c r="M2372">
        <v>2</v>
      </c>
      <c r="N2372" t="s">
        <v>34</v>
      </c>
      <c r="O2372">
        <v>3.06</v>
      </c>
      <c r="P2372">
        <v>3.24</v>
      </c>
      <c r="Q2372">
        <v>2.3199999999999998</v>
      </c>
      <c r="R2372">
        <v>3.27</v>
      </c>
      <c r="S2372">
        <v>3.46</v>
      </c>
      <c r="T2372">
        <v>2.52</v>
      </c>
      <c r="U2372" t="str">
        <f t="shared" si="37"/>
        <v>AWAY STRONGER</v>
      </c>
      <c r="V2372" t="str" cm="1">
        <f t="array" ref="V2372">_xlfn.IFS(N2372="H","HOME WIN",N2372="D","DRAW",N2372="A","AWAY WIN")</f>
        <v>AWAY WIN</v>
      </c>
    </row>
    <row r="2373" spans="1:22" x14ac:dyDescent="0.45">
      <c r="A2373" t="s">
        <v>31</v>
      </c>
      <c r="B2373" s="2">
        <v>42701</v>
      </c>
      <c r="C2373" s="1">
        <v>0.625</v>
      </c>
      <c r="D2373" t="s">
        <v>45</v>
      </c>
      <c r="E2373" t="s">
        <v>56</v>
      </c>
      <c r="F2373">
        <v>1301.74</v>
      </c>
      <c r="G2373">
        <v>1356.27</v>
      </c>
      <c r="H2373">
        <v>3</v>
      </c>
      <c r="I2373">
        <v>7</v>
      </c>
      <c r="J2373">
        <v>7</v>
      </c>
      <c r="K2373">
        <v>9</v>
      </c>
      <c r="L2373">
        <v>2</v>
      </c>
      <c r="M2373">
        <v>2</v>
      </c>
      <c r="N2373" t="s">
        <v>28</v>
      </c>
      <c r="O2373">
        <v>2.86</v>
      </c>
      <c r="P2373">
        <v>3.43</v>
      </c>
      <c r="Q2373">
        <v>2.36</v>
      </c>
      <c r="R2373">
        <v>3.1</v>
      </c>
      <c r="S2373">
        <v>3.66</v>
      </c>
      <c r="T2373">
        <v>2.54</v>
      </c>
      <c r="U2373" t="str">
        <f t="shared" si="37"/>
        <v>AWAY STRONGER</v>
      </c>
      <c r="V2373" t="str" cm="1">
        <f t="array" ref="V2373">_xlfn.IFS(N2373="H","HOME WIN",N2373="D","DRAW",N2373="A","AWAY WIN")</f>
        <v>DRAW</v>
      </c>
    </row>
    <row r="2374" spans="1:22" x14ac:dyDescent="0.45">
      <c r="A2374" t="s">
        <v>35</v>
      </c>
      <c r="B2374" s="2">
        <v>42701</v>
      </c>
      <c r="C2374" s="1">
        <v>0.64583333333333337</v>
      </c>
      <c r="D2374" t="s">
        <v>39</v>
      </c>
      <c r="E2374" t="s">
        <v>47</v>
      </c>
      <c r="F2374">
        <v>1630.74</v>
      </c>
      <c r="G2374">
        <v>1404.48</v>
      </c>
      <c r="H2374">
        <v>9</v>
      </c>
      <c r="I2374">
        <v>15</v>
      </c>
      <c r="J2374">
        <v>6</v>
      </c>
      <c r="K2374">
        <v>6</v>
      </c>
      <c r="L2374">
        <v>0</v>
      </c>
      <c r="M2374">
        <v>1</v>
      </c>
      <c r="N2374" t="s">
        <v>34</v>
      </c>
      <c r="O2374">
        <v>1.21</v>
      </c>
      <c r="P2374">
        <v>6.44</v>
      </c>
      <c r="Q2374">
        <v>11.83</v>
      </c>
      <c r="R2374">
        <v>1.24</v>
      </c>
      <c r="S2374">
        <v>7.7</v>
      </c>
      <c r="T2374">
        <v>14.36</v>
      </c>
      <c r="U2374" t="str">
        <f t="shared" si="37"/>
        <v>HOME STRONGER</v>
      </c>
      <c r="V2374" t="str" cm="1">
        <f t="array" ref="V2374">_xlfn.IFS(N2374="H","HOME WIN",N2374="D","DRAW",N2374="A","AWAY WIN")</f>
        <v>AWAY WIN</v>
      </c>
    </row>
    <row r="2375" spans="1:22" x14ac:dyDescent="0.45">
      <c r="A2375" t="s">
        <v>31</v>
      </c>
      <c r="B2375" s="2">
        <v>42701</v>
      </c>
      <c r="C2375" s="1">
        <v>0.70833333333333337</v>
      </c>
      <c r="D2375" t="s">
        <v>57</v>
      </c>
      <c r="E2375" t="s">
        <v>32</v>
      </c>
      <c r="F2375">
        <v>1504.96</v>
      </c>
      <c r="G2375">
        <v>1304.3699999999999</v>
      </c>
      <c r="H2375">
        <v>6</v>
      </c>
      <c r="I2375">
        <v>12</v>
      </c>
      <c r="J2375">
        <v>5</v>
      </c>
      <c r="K2375">
        <v>8</v>
      </c>
      <c r="L2375">
        <v>3</v>
      </c>
      <c r="M2375">
        <v>1</v>
      </c>
      <c r="N2375" t="s">
        <v>23</v>
      </c>
      <c r="O2375">
        <v>1.58</v>
      </c>
      <c r="P2375">
        <v>4</v>
      </c>
      <c r="Q2375">
        <v>5.5</v>
      </c>
      <c r="R2375">
        <v>1.66</v>
      </c>
      <c r="S2375">
        <v>4.3499999999999996</v>
      </c>
      <c r="T2375">
        <v>6.3</v>
      </c>
      <c r="U2375" t="str">
        <f t="shared" si="37"/>
        <v>HOME STRONGER</v>
      </c>
      <c r="V2375" t="str" cm="1">
        <f t="array" ref="V2375">_xlfn.IFS(N2375="H","HOME WIN",N2375="D","DRAW",N2375="A","AWAY WIN")</f>
        <v>HOME WIN</v>
      </c>
    </row>
    <row r="2376" spans="1:22" x14ac:dyDescent="0.45">
      <c r="A2376" t="s">
        <v>31</v>
      </c>
      <c r="B2376" s="2">
        <v>42702</v>
      </c>
      <c r="C2376" s="1">
        <v>0.75</v>
      </c>
      <c r="D2376" t="s">
        <v>55</v>
      </c>
      <c r="E2376" t="s">
        <v>44</v>
      </c>
      <c r="F2376">
        <v>1525.63</v>
      </c>
      <c r="G2376">
        <v>1341.93</v>
      </c>
      <c r="H2376">
        <v>3</v>
      </c>
      <c r="I2376">
        <v>6</v>
      </c>
      <c r="J2376">
        <v>4</v>
      </c>
      <c r="K2376">
        <v>4</v>
      </c>
      <c r="L2376">
        <v>1</v>
      </c>
      <c r="M2376">
        <v>0</v>
      </c>
      <c r="N2376" t="s">
        <v>23</v>
      </c>
      <c r="O2376">
        <v>1.52</v>
      </c>
      <c r="P2376">
        <v>4.21</v>
      </c>
      <c r="Q2376">
        <v>5.94</v>
      </c>
      <c r="R2376">
        <v>1.56</v>
      </c>
      <c r="S2376">
        <v>4.5999999999999996</v>
      </c>
      <c r="T2376">
        <v>6.94</v>
      </c>
      <c r="U2376" t="str">
        <f t="shared" si="37"/>
        <v>HOME STRONGER</v>
      </c>
      <c r="V2376" t="str" cm="1">
        <f t="array" ref="V2376">_xlfn.IFS(N2376="H","HOME WIN",N2376="D","DRAW",N2376="A","AWAY WIN")</f>
        <v>HOME WIN</v>
      </c>
    </row>
    <row r="2377" spans="1:22" x14ac:dyDescent="0.45">
      <c r="A2377" t="s">
        <v>65</v>
      </c>
      <c r="B2377" s="2">
        <v>42702</v>
      </c>
      <c r="C2377" s="1">
        <v>0.77083333333333337</v>
      </c>
      <c r="D2377" t="s">
        <v>72</v>
      </c>
      <c r="E2377" t="s">
        <v>79</v>
      </c>
      <c r="F2377">
        <v>1472.31</v>
      </c>
      <c r="G2377">
        <v>1434.17</v>
      </c>
      <c r="H2377">
        <v>6</v>
      </c>
      <c r="I2377">
        <v>10</v>
      </c>
      <c r="J2377">
        <v>2</v>
      </c>
      <c r="K2377">
        <v>5</v>
      </c>
      <c r="L2377">
        <v>0</v>
      </c>
      <c r="M2377">
        <v>1</v>
      </c>
      <c r="N2377" t="s">
        <v>34</v>
      </c>
      <c r="O2377">
        <v>1.43</v>
      </c>
      <c r="P2377">
        <v>4.07</v>
      </c>
      <c r="Q2377">
        <v>7.28</v>
      </c>
      <c r="R2377">
        <v>1.48</v>
      </c>
      <c r="S2377">
        <v>4.46</v>
      </c>
      <c r="T2377">
        <v>8.52</v>
      </c>
      <c r="U2377" t="str">
        <f t="shared" si="37"/>
        <v>HOME STRONGER</v>
      </c>
      <c r="V2377" t="str" cm="1">
        <f t="array" ref="V2377">_xlfn.IFS(N2377="H","HOME WIN",N2377="D","DRAW",N2377="A","AWAY WIN")</f>
        <v>AWAY WIN</v>
      </c>
    </row>
    <row r="2378" spans="1:22" x14ac:dyDescent="0.45">
      <c r="A2378" t="s">
        <v>31</v>
      </c>
      <c r="B2378" s="2">
        <v>42703</v>
      </c>
      <c r="C2378" s="1">
        <v>0.70833333333333337</v>
      </c>
      <c r="D2378" t="s">
        <v>33</v>
      </c>
      <c r="E2378" t="s">
        <v>107</v>
      </c>
      <c r="F2378">
        <v>1342.03</v>
      </c>
      <c r="G2378">
        <v>1359.16</v>
      </c>
      <c r="H2378">
        <v>3</v>
      </c>
      <c r="I2378">
        <v>6</v>
      </c>
      <c r="J2378">
        <v>0</v>
      </c>
      <c r="K2378">
        <v>4</v>
      </c>
      <c r="L2378">
        <v>0</v>
      </c>
      <c r="M2378">
        <v>1</v>
      </c>
      <c r="N2378" t="s">
        <v>34</v>
      </c>
      <c r="O2378">
        <v>2.02</v>
      </c>
      <c r="P2378">
        <v>3.42</v>
      </c>
      <c r="Q2378">
        <v>3.6</v>
      </c>
      <c r="R2378">
        <v>2.1</v>
      </c>
      <c r="S2378">
        <v>3.62</v>
      </c>
      <c r="T2378">
        <v>3.94</v>
      </c>
      <c r="U2378" t="str">
        <f t="shared" si="37"/>
        <v>AWAY STRONGER</v>
      </c>
      <c r="V2378" t="str" cm="1">
        <f t="array" ref="V2378">_xlfn.IFS(N2378="H","HOME WIN",N2378="D","DRAW",N2378="A","AWAY WIN")</f>
        <v>AWAY WIN</v>
      </c>
    </row>
    <row r="2379" spans="1:22" x14ac:dyDescent="0.45">
      <c r="A2379" t="s">
        <v>35</v>
      </c>
      <c r="B2379" s="2">
        <v>42703</v>
      </c>
      <c r="C2379" s="1">
        <v>0.75</v>
      </c>
      <c r="D2379" t="s">
        <v>100</v>
      </c>
      <c r="E2379" t="s">
        <v>36</v>
      </c>
      <c r="F2379">
        <v>1511.59</v>
      </c>
      <c r="G2379">
        <v>1439.34</v>
      </c>
      <c r="H2379">
        <v>5</v>
      </c>
      <c r="I2379">
        <v>11</v>
      </c>
      <c r="J2379">
        <v>0</v>
      </c>
      <c r="K2379">
        <v>0</v>
      </c>
      <c r="L2379">
        <v>1</v>
      </c>
      <c r="M2379">
        <v>0</v>
      </c>
      <c r="N2379" t="s">
        <v>23</v>
      </c>
      <c r="O2379">
        <v>1.83</v>
      </c>
      <c r="P2379">
        <v>3.42</v>
      </c>
      <c r="Q2379">
        <v>4.4000000000000004</v>
      </c>
      <c r="R2379">
        <v>1.95</v>
      </c>
      <c r="S2379">
        <v>3.72</v>
      </c>
      <c r="T2379">
        <v>5.2</v>
      </c>
      <c r="U2379" t="str">
        <f t="shared" si="37"/>
        <v>HOME STRONGER</v>
      </c>
      <c r="V2379" t="str" cm="1">
        <f t="array" ref="V2379">_xlfn.IFS(N2379="H","HOME WIN",N2379="D","DRAW",N2379="A","AWAY WIN")</f>
        <v>HOME WIN</v>
      </c>
    </row>
    <row r="2380" spans="1:22" x14ac:dyDescent="0.45">
      <c r="A2380" t="s">
        <v>81</v>
      </c>
      <c r="B2380" s="2">
        <v>42704</v>
      </c>
      <c r="C2380" s="1">
        <v>0.6875</v>
      </c>
      <c r="D2380" t="s">
        <v>82</v>
      </c>
      <c r="E2380" t="s">
        <v>101</v>
      </c>
      <c r="F2380">
        <v>1767.91</v>
      </c>
      <c r="G2380">
        <v>1504.03</v>
      </c>
      <c r="H2380">
        <v>6</v>
      </c>
      <c r="I2380">
        <v>12</v>
      </c>
      <c r="J2380">
        <v>7</v>
      </c>
      <c r="K2380">
        <v>10</v>
      </c>
      <c r="L2380">
        <v>2</v>
      </c>
      <c r="M2380">
        <v>0</v>
      </c>
      <c r="N2380" t="s">
        <v>23</v>
      </c>
      <c r="O2380">
        <v>1.33</v>
      </c>
      <c r="P2380">
        <v>4.53</v>
      </c>
      <c r="Q2380">
        <v>10.59</v>
      </c>
      <c r="R2380">
        <v>1.39</v>
      </c>
      <c r="S2380">
        <v>5.17</v>
      </c>
      <c r="T2380">
        <v>15</v>
      </c>
      <c r="U2380" t="str">
        <f t="shared" si="37"/>
        <v>HOME STRONGER</v>
      </c>
      <c r="V2380" t="str" cm="1">
        <f t="array" ref="V2380">_xlfn.IFS(N2380="H","HOME WIN",N2380="D","DRAW",N2380="A","AWAY WIN")</f>
        <v>HOME WIN</v>
      </c>
    </row>
    <row r="2381" spans="1:22" x14ac:dyDescent="0.45">
      <c r="A2381" t="s">
        <v>31</v>
      </c>
      <c r="B2381" s="2">
        <v>42704</v>
      </c>
      <c r="C2381" s="1">
        <v>0.70833333333333337</v>
      </c>
      <c r="D2381" t="s">
        <v>56</v>
      </c>
      <c r="E2381" t="s">
        <v>78</v>
      </c>
      <c r="F2381">
        <v>1356.27</v>
      </c>
      <c r="G2381">
        <v>1326.76</v>
      </c>
      <c r="H2381">
        <v>5</v>
      </c>
      <c r="I2381">
        <v>9</v>
      </c>
      <c r="J2381">
        <v>3</v>
      </c>
      <c r="K2381">
        <v>7</v>
      </c>
      <c r="L2381">
        <v>2</v>
      </c>
      <c r="M2381">
        <v>1</v>
      </c>
      <c r="N2381" t="s">
        <v>23</v>
      </c>
      <c r="O2381">
        <v>1.96</v>
      </c>
      <c r="P2381">
        <v>3.48</v>
      </c>
      <c r="Q2381">
        <v>3.77</v>
      </c>
      <c r="R2381">
        <v>2.04</v>
      </c>
      <c r="S2381">
        <v>3.67</v>
      </c>
      <c r="T2381">
        <v>4.0999999999999996</v>
      </c>
      <c r="U2381" t="str">
        <f t="shared" si="37"/>
        <v>HOME STRONGER</v>
      </c>
      <c r="V2381" t="str" cm="1">
        <f t="array" ref="V2381">_xlfn.IFS(N2381="H","HOME WIN",N2381="D","DRAW",N2381="A","AWAY WIN")</f>
        <v>HOME WIN</v>
      </c>
    </row>
    <row r="2382" spans="1:22" x14ac:dyDescent="0.45">
      <c r="A2382" t="s">
        <v>35</v>
      </c>
      <c r="B2382" s="2">
        <v>42704</v>
      </c>
      <c r="C2382" s="1">
        <v>0.8125</v>
      </c>
      <c r="D2382" t="s">
        <v>37</v>
      </c>
      <c r="E2382" t="s">
        <v>47</v>
      </c>
      <c r="F2382">
        <v>1537.52</v>
      </c>
      <c r="G2382">
        <v>1404.48</v>
      </c>
      <c r="H2382">
        <v>4</v>
      </c>
      <c r="I2382">
        <v>5</v>
      </c>
      <c r="J2382">
        <v>6</v>
      </c>
      <c r="K2382">
        <v>9</v>
      </c>
      <c r="L2382">
        <v>0</v>
      </c>
      <c r="M2382">
        <v>2</v>
      </c>
      <c r="N2382" t="s">
        <v>34</v>
      </c>
      <c r="O2382">
        <v>1.53</v>
      </c>
      <c r="P2382">
        <v>4.07</v>
      </c>
      <c r="Q2382">
        <v>5.96</v>
      </c>
      <c r="R2382">
        <v>1.6</v>
      </c>
      <c r="S2382">
        <v>4.33</v>
      </c>
      <c r="T2382">
        <v>7.07</v>
      </c>
      <c r="U2382" t="str">
        <f t="shared" si="37"/>
        <v>HOME STRONGER</v>
      </c>
      <c r="V2382" t="str" cm="1">
        <f t="array" ref="V2382">_xlfn.IFS(N2382="H","HOME WIN",N2382="D","DRAW",N2382="A","AWAY WIN")</f>
        <v>AWAY WIN</v>
      </c>
    </row>
    <row r="2383" spans="1:22" x14ac:dyDescent="0.45">
      <c r="A2383" t="s">
        <v>65</v>
      </c>
      <c r="B2383" s="2">
        <v>42706</v>
      </c>
      <c r="C2383" s="1">
        <v>0.77083333333333337</v>
      </c>
      <c r="D2383" t="s">
        <v>102</v>
      </c>
      <c r="E2383" t="s">
        <v>79</v>
      </c>
      <c r="F2383">
        <v>1312.59</v>
      </c>
      <c r="G2383">
        <v>1448.17</v>
      </c>
      <c r="H2383">
        <v>4</v>
      </c>
      <c r="I2383">
        <v>5</v>
      </c>
      <c r="J2383">
        <v>5</v>
      </c>
      <c r="K2383">
        <v>5</v>
      </c>
      <c r="L2383">
        <v>0</v>
      </c>
      <c r="M2383">
        <v>1</v>
      </c>
      <c r="N2383" t="s">
        <v>34</v>
      </c>
      <c r="O2383">
        <v>2.39</v>
      </c>
      <c r="P2383">
        <v>2.96</v>
      </c>
      <c r="Q2383">
        <v>3.02</v>
      </c>
      <c r="R2383">
        <v>2.56</v>
      </c>
      <c r="S2383">
        <v>3.1</v>
      </c>
      <c r="T2383">
        <v>3.45</v>
      </c>
      <c r="U2383" t="str">
        <f t="shared" si="37"/>
        <v>AWAY STRONGER</v>
      </c>
      <c r="V2383" t="str" cm="1">
        <f t="array" ref="V2383">_xlfn.IFS(N2383="H","HOME WIN",N2383="D","DRAW",N2383="A","AWAY WIN")</f>
        <v>AWAY WIN</v>
      </c>
    </row>
    <row r="2384" spans="1:22" x14ac:dyDescent="0.45">
      <c r="A2384" t="s">
        <v>61</v>
      </c>
      <c r="B2384" s="2">
        <v>42707</v>
      </c>
      <c r="C2384" s="1">
        <v>0.70833333333333337</v>
      </c>
      <c r="D2384" t="s">
        <v>90</v>
      </c>
      <c r="E2384" t="s">
        <v>62</v>
      </c>
      <c r="F2384">
        <v>1337.67</v>
      </c>
      <c r="G2384">
        <v>1506.57</v>
      </c>
      <c r="H2384">
        <v>1</v>
      </c>
      <c r="I2384">
        <v>2</v>
      </c>
      <c r="J2384">
        <v>9</v>
      </c>
      <c r="K2384">
        <v>12</v>
      </c>
      <c r="L2384">
        <v>1</v>
      </c>
      <c r="M2384">
        <v>2</v>
      </c>
      <c r="N2384" t="s">
        <v>34</v>
      </c>
      <c r="O2384">
        <v>3.41</v>
      </c>
      <c r="P2384">
        <v>3.41</v>
      </c>
      <c r="Q2384">
        <v>2.06</v>
      </c>
      <c r="R2384">
        <v>3.75</v>
      </c>
      <c r="S2384">
        <v>3.62</v>
      </c>
      <c r="T2384">
        <v>2.1800000000000002</v>
      </c>
      <c r="U2384" t="str">
        <f t="shared" si="37"/>
        <v>AWAY STRONGER</v>
      </c>
      <c r="V2384" t="str" cm="1">
        <f t="array" ref="V2384">_xlfn.IFS(N2384="H","HOME WIN",N2384="D","DRAW",N2384="A","AWAY WIN")</f>
        <v>AWAY WIN</v>
      </c>
    </row>
    <row r="2385" spans="1:22" x14ac:dyDescent="0.45">
      <c r="A2385" t="s">
        <v>35</v>
      </c>
      <c r="B2385" s="2">
        <v>42707</v>
      </c>
      <c r="C2385" s="1">
        <v>0.72916666666666663</v>
      </c>
      <c r="D2385" t="s">
        <v>36</v>
      </c>
      <c r="E2385" t="s">
        <v>100</v>
      </c>
      <c r="F2385">
        <v>1411.6</v>
      </c>
      <c r="G2385">
        <v>1514.15</v>
      </c>
      <c r="H2385">
        <v>0</v>
      </c>
      <c r="I2385">
        <v>0</v>
      </c>
      <c r="J2385">
        <v>7</v>
      </c>
      <c r="K2385">
        <v>11</v>
      </c>
      <c r="L2385">
        <v>0</v>
      </c>
      <c r="M2385">
        <v>2</v>
      </c>
      <c r="N2385" t="s">
        <v>34</v>
      </c>
      <c r="O2385">
        <v>1.84</v>
      </c>
      <c r="P2385">
        <v>3.54</v>
      </c>
      <c r="Q2385">
        <v>4.12</v>
      </c>
      <c r="R2385">
        <v>1.92</v>
      </c>
      <c r="S2385">
        <v>3.9</v>
      </c>
      <c r="T2385">
        <v>4.5</v>
      </c>
      <c r="U2385" t="str">
        <f t="shared" si="37"/>
        <v>AWAY STRONGER</v>
      </c>
      <c r="V2385" t="str" cm="1">
        <f t="array" ref="V2385">_xlfn.IFS(N2385="H","HOME WIN",N2385="D","DRAW",N2385="A","AWAY WIN")</f>
        <v>AWAY WIN</v>
      </c>
    </row>
    <row r="2386" spans="1:22" x14ac:dyDescent="0.45">
      <c r="A2386" t="s">
        <v>31</v>
      </c>
      <c r="B2386" s="2">
        <v>42709</v>
      </c>
      <c r="C2386" s="1">
        <v>0.70833333333333337</v>
      </c>
      <c r="D2386" t="s">
        <v>56</v>
      </c>
      <c r="E2386" t="s">
        <v>44</v>
      </c>
      <c r="F2386">
        <v>1367.9</v>
      </c>
      <c r="G2386">
        <v>1349.87</v>
      </c>
      <c r="H2386">
        <v>7</v>
      </c>
      <c r="I2386">
        <v>11</v>
      </c>
      <c r="J2386">
        <v>4</v>
      </c>
      <c r="K2386">
        <v>4</v>
      </c>
      <c r="L2386">
        <v>0</v>
      </c>
      <c r="M2386">
        <v>1</v>
      </c>
      <c r="N2386" t="s">
        <v>34</v>
      </c>
      <c r="O2386">
        <v>2.84</v>
      </c>
      <c r="P2386">
        <v>3.3</v>
      </c>
      <c r="Q2386">
        <v>2.4300000000000002</v>
      </c>
      <c r="R2386">
        <v>3.22</v>
      </c>
      <c r="S2386">
        <v>3.4</v>
      </c>
      <c r="T2386">
        <v>2.58</v>
      </c>
      <c r="U2386" t="str">
        <f t="shared" si="37"/>
        <v>HOME STRONGER</v>
      </c>
      <c r="V2386" t="str" cm="1">
        <f t="array" ref="V2386">_xlfn.IFS(N2386="H","HOME WIN",N2386="D","DRAW",N2386="A","AWAY WIN")</f>
        <v>AWAY WIN</v>
      </c>
    </row>
    <row r="2387" spans="1:22" x14ac:dyDescent="0.45">
      <c r="A2387" t="s">
        <v>20</v>
      </c>
      <c r="B2387" s="2">
        <v>42709</v>
      </c>
      <c r="C2387" s="1">
        <v>0.75</v>
      </c>
      <c r="D2387" t="s">
        <v>26</v>
      </c>
      <c r="E2387" t="s">
        <v>49</v>
      </c>
      <c r="F2387">
        <v>1248.6400000000001</v>
      </c>
      <c r="G2387">
        <v>1253.92</v>
      </c>
      <c r="H2387">
        <v>0</v>
      </c>
      <c r="I2387">
        <v>4</v>
      </c>
      <c r="J2387">
        <v>4</v>
      </c>
      <c r="K2387">
        <v>7</v>
      </c>
      <c r="L2387">
        <v>0</v>
      </c>
      <c r="M2387">
        <v>0</v>
      </c>
      <c r="N2387" t="s">
        <v>28</v>
      </c>
      <c r="O2387">
        <v>1.79</v>
      </c>
      <c r="P2387">
        <v>3.51</v>
      </c>
      <c r="Q2387">
        <v>4.5</v>
      </c>
      <c r="R2387">
        <v>1.9</v>
      </c>
      <c r="S2387">
        <v>3.75</v>
      </c>
      <c r="T2387">
        <v>5.0999999999999996</v>
      </c>
      <c r="U2387" t="str">
        <f t="shared" si="37"/>
        <v>AWAY STRONGER</v>
      </c>
      <c r="V2387" t="str" cm="1">
        <f t="array" ref="V2387">_xlfn.IFS(N2387="H","HOME WIN",N2387="D","DRAW",N2387="A","AWAY WIN")</f>
        <v>DRAW</v>
      </c>
    </row>
    <row r="2388" spans="1:22" x14ac:dyDescent="0.45">
      <c r="A2388" t="s">
        <v>20</v>
      </c>
      <c r="B2388" s="2">
        <v>42709</v>
      </c>
      <c r="C2388" s="1">
        <v>0.75</v>
      </c>
      <c r="D2388" t="s">
        <v>22</v>
      </c>
      <c r="E2388" t="s">
        <v>59</v>
      </c>
      <c r="F2388">
        <v>1260.8399999999999</v>
      </c>
      <c r="G2388">
        <v>1326.54</v>
      </c>
      <c r="H2388">
        <v>0</v>
      </c>
      <c r="I2388">
        <v>0</v>
      </c>
      <c r="J2388">
        <v>3</v>
      </c>
      <c r="K2388">
        <v>5</v>
      </c>
      <c r="L2388">
        <v>1</v>
      </c>
      <c r="M2388">
        <v>0</v>
      </c>
      <c r="N2388" t="s">
        <v>23</v>
      </c>
      <c r="O2388">
        <v>2.72</v>
      </c>
      <c r="P2388">
        <v>3.28</v>
      </c>
      <c r="Q2388">
        <v>2.54</v>
      </c>
      <c r="R2388">
        <v>2.86</v>
      </c>
      <c r="S2388">
        <v>3.48</v>
      </c>
      <c r="T2388">
        <v>2.65</v>
      </c>
      <c r="U2388" t="str">
        <f t="shared" si="37"/>
        <v>AWAY STRONGER</v>
      </c>
      <c r="V2388" t="str" cm="1">
        <f t="array" ref="V2388">_xlfn.IFS(N2388="H","HOME WIN",N2388="D","DRAW",N2388="A","AWAY WIN")</f>
        <v>HOME WIN</v>
      </c>
    </row>
    <row r="2389" spans="1:22" x14ac:dyDescent="0.45">
      <c r="A2389" t="s">
        <v>20</v>
      </c>
      <c r="B2389" s="2">
        <v>42709</v>
      </c>
      <c r="C2389" s="1">
        <v>0.75</v>
      </c>
      <c r="D2389" t="s">
        <v>88</v>
      </c>
      <c r="E2389" t="s">
        <v>30</v>
      </c>
      <c r="F2389">
        <v>1126.3599999999999</v>
      </c>
      <c r="G2389">
        <v>1501.94</v>
      </c>
      <c r="H2389">
        <v>4</v>
      </c>
      <c r="I2389">
        <v>8</v>
      </c>
      <c r="J2389">
        <v>6</v>
      </c>
      <c r="K2389">
        <v>6</v>
      </c>
      <c r="L2389">
        <v>0</v>
      </c>
      <c r="M2389">
        <v>2</v>
      </c>
      <c r="N2389" t="s">
        <v>34</v>
      </c>
      <c r="O2389">
        <v>8.6199999999999992</v>
      </c>
      <c r="P2389">
        <v>5.12</v>
      </c>
      <c r="Q2389">
        <v>1.33</v>
      </c>
      <c r="R2389">
        <v>9.7799999999999994</v>
      </c>
      <c r="S2389">
        <v>6.15</v>
      </c>
      <c r="T2389">
        <v>1.37</v>
      </c>
      <c r="U2389" t="str">
        <f t="shared" si="37"/>
        <v>AWAY STRONGER</v>
      </c>
      <c r="V2389" t="str" cm="1">
        <f t="array" ref="V2389">_xlfn.IFS(N2389="H","HOME WIN",N2389="D","DRAW",N2389="A","AWAY WIN")</f>
        <v>AWAY WIN</v>
      </c>
    </row>
    <row r="2390" spans="1:22" x14ac:dyDescent="0.45">
      <c r="A2390" t="s">
        <v>31</v>
      </c>
      <c r="B2390" s="2">
        <v>42712</v>
      </c>
      <c r="C2390" s="1">
        <v>0.80208333333333337</v>
      </c>
      <c r="D2390" t="s">
        <v>107</v>
      </c>
      <c r="E2390" t="s">
        <v>33</v>
      </c>
      <c r="F2390">
        <v>1356.02</v>
      </c>
      <c r="G2390">
        <v>1344.88</v>
      </c>
      <c r="H2390">
        <v>3</v>
      </c>
      <c r="I2390">
        <v>6</v>
      </c>
      <c r="J2390">
        <v>3</v>
      </c>
      <c r="K2390">
        <v>6</v>
      </c>
      <c r="L2390">
        <v>0</v>
      </c>
      <c r="M2390">
        <v>0</v>
      </c>
      <c r="N2390" t="s">
        <v>28</v>
      </c>
      <c r="O2390">
        <v>2.36</v>
      </c>
      <c r="P2390">
        <v>3.46</v>
      </c>
      <c r="Q2390">
        <v>2.83</v>
      </c>
      <c r="R2390">
        <v>2.5</v>
      </c>
      <c r="S2390">
        <v>3.67</v>
      </c>
      <c r="T2390">
        <v>3.14</v>
      </c>
      <c r="U2390" t="str">
        <f t="shared" si="37"/>
        <v>HOME STRONGER</v>
      </c>
      <c r="V2390" t="str" cm="1">
        <f t="array" ref="V2390">_xlfn.IFS(N2390="H","HOME WIN",N2390="D","DRAW",N2390="A","AWAY WIN")</f>
        <v>DRAW</v>
      </c>
    </row>
    <row r="2391" spans="1:22" x14ac:dyDescent="0.45">
      <c r="A2391" t="s">
        <v>31</v>
      </c>
      <c r="B2391" s="2">
        <v>42713</v>
      </c>
      <c r="C2391" s="1">
        <v>0.75</v>
      </c>
      <c r="D2391" t="s">
        <v>33</v>
      </c>
      <c r="E2391" t="s">
        <v>56</v>
      </c>
      <c r="F2391">
        <v>1344.88</v>
      </c>
      <c r="G2391">
        <v>1367.9</v>
      </c>
      <c r="H2391">
        <v>4</v>
      </c>
      <c r="I2391">
        <v>4</v>
      </c>
      <c r="J2391">
        <v>4</v>
      </c>
      <c r="K2391">
        <v>8</v>
      </c>
      <c r="L2391">
        <v>3</v>
      </c>
      <c r="M2391">
        <v>1</v>
      </c>
      <c r="N2391" t="s">
        <v>23</v>
      </c>
      <c r="O2391">
        <v>1.86</v>
      </c>
      <c r="P2391">
        <v>3.68</v>
      </c>
      <c r="Q2391">
        <v>3.92</v>
      </c>
      <c r="R2391">
        <v>1.95</v>
      </c>
      <c r="S2391">
        <v>3.96</v>
      </c>
      <c r="T2391">
        <v>4.4000000000000004</v>
      </c>
      <c r="U2391" t="str">
        <f t="shared" si="37"/>
        <v>AWAY STRONGER</v>
      </c>
      <c r="V2391" t="str" cm="1">
        <f t="array" ref="V2391">_xlfn.IFS(N2391="H","HOME WIN",N2391="D","DRAW",N2391="A","AWAY WIN")</f>
        <v>HOME WIN</v>
      </c>
    </row>
    <row r="2392" spans="1:22" x14ac:dyDescent="0.45">
      <c r="A2392" t="s">
        <v>31</v>
      </c>
      <c r="B2392" s="2">
        <v>42716</v>
      </c>
      <c r="C2392" s="1">
        <v>0.75</v>
      </c>
      <c r="D2392" t="s">
        <v>95</v>
      </c>
      <c r="E2392" t="s">
        <v>44</v>
      </c>
      <c r="F2392">
        <v>1310.21</v>
      </c>
      <c r="G2392">
        <v>1349.87</v>
      </c>
      <c r="H2392">
        <v>1</v>
      </c>
      <c r="I2392">
        <v>2</v>
      </c>
      <c r="J2392">
        <v>6</v>
      </c>
      <c r="K2392">
        <v>7</v>
      </c>
      <c r="L2392">
        <v>1</v>
      </c>
      <c r="M2392">
        <v>1</v>
      </c>
      <c r="N2392" t="s">
        <v>28</v>
      </c>
      <c r="O2392">
        <v>2.33</v>
      </c>
      <c r="P2392">
        <v>3.19</v>
      </c>
      <c r="Q2392">
        <v>3.11</v>
      </c>
      <c r="R2392">
        <v>2.4500000000000002</v>
      </c>
      <c r="S2392">
        <v>3.32</v>
      </c>
      <c r="T2392">
        <v>3.44</v>
      </c>
      <c r="U2392" t="str">
        <f t="shared" si="37"/>
        <v>AWAY STRONGER</v>
      </c>
      <c r="V2392" t="str" cm="1">
        <f t="array" ref="V2392">_xlfn.IFS(N2392="H","HOME WIN",N2392="D","DRAW",N2392="A","AWAY WIN")</f>
        <v>DRAW</v>
      </c>
    </row>
    <row r="2393" spans="1:22" x14ac:dyDescent="0.45">
      <c r="A2393" t="s">
        <v>61</v>
      </c>
      <c r="B2393" s="2">
        <v>42720</v>
      </c>
      <c r="C2393" s="1">
        <v>0.8125</v>
      </c>
      <c r="D2393" t="s">
        <v>63</v>
      </c>
      <c r="E2393" t="s">
        <v>77</v>
      </c>
      <c r="F2393">
        <v>1264.31</v>
      </c>
      <c r="G2393">
        <v>1370.42</v>
      </c>
      <c r="H2393">
        <v>4</v>
      </c>
      <c r="I2393">
        <v>7</v>
      </c>
      <c r="J2393">
        <v>3</v>
      </c>
      <c r="K2393">
        <v>4</v>
      </c>
      <c r="L2393">
        <v>1</v>
      </c>
      <c r="M2393">
        <v>0</v>
      </c>
      <c r="N2393" t="s">
        <v>23</v>
      </c>
      <c r="O2393">
        <v>3.17</v>
      </c>
      <c r="P2393">
        <v>3.29</v>
      </c>
      <c r="Q2393">
        <v>2.2200000000000002</v>
      </c>
      <c r="R2393">
        <v>3.5</v>
      </c>
      <c r="S2393">
        <v>3.5</v>
      </c>
      <c r="T2393">
        <v>2.38</v>
      </c>
      <c r="U2393" t="str">
        <f t="shared" si="37"/>
        <v>AWAY STRONGER</v>
      </c>
      <c r="V2393" t="str" cm="1">
        <f t="array" ref="V2393">_xlfn.IFS(N2393="H","HOME WIN",N2393="D","DRAW",N2393="A","AWAY WIN")</f>
        <v>HOME WIN</v>
      </c>
    </row>
    <row r="2394" spans="1:22" x14ac:dyDescent="0.45">
      <c r="A2394" t="s">
        <v>35</v>
      </c>
      <c r="B2394" s="2">
        <v>42721</v>
      </c>
      <c r="C2394" s="1">
        <v>0.625</v>
      </c>
      <c r="D2394" t="s">
        <v>36</v>
      </c>
      <c r="E2394" t="s">
        <v>37</v>
      </c>
      <c r="F2394">
        <v>1417.06</v>
      </c>
      <c r="G2394">
        <v>1540.23</v>
      </c>
      <c r="H2394">
        <v>0</v>
      </c>
      <c r="I2394">
        <v>0</v>
      </c>
      <c r="J2394">
        <v>4</v>
      </c>
      <c r="K2394">
        <v>5</v>
      </c>
      <c r="L2394">
        <v>0</v>
      </c>
      <c r="M2394">
        <v>3</v>
      </c>
      <c r="N2394" t="s">
        <v>34</v>
      </c>
      <c r="O2394">
        <v>3.79</v>
      </c>
      <c r="P2394">
        <v>3.28</v>
      </c>
      <c r="Q2394">
        <v>2</v>
      </c>
      <c r="R2394">
        <v>4.25</v>
      </c>
      <c r="S2394">
        <v>3.47</v>
      </c>
      <c r="T2394">
        <v>2.1</v>
      </c>
      <c r="U2394" t="str">
        <f t="shared" si="37"/>
        <v>AWAY STRONGER</v>
      </c>
      <c r="V2394" t="str" cm="1">
        <f t="array" ref="V2394">_xlfn.IFS(N2394="H","HOME WIN",N2394="D","DRAW",N2394="A","AWAY WIN")</f>
        <v>AWAY WIN</v>
      </c>
    </row>
    <row r="2395" spans="1:22" x14ac:dyDescent="0.45">
      <c r="A2395" t="s">
        <v>65</v>
      </c>
      <c r="B2395" s="2">
        <v>42722</v>
      </c>
      <c r="C2395" s="1">
        <v>0.66666666666666663</v>
      </c>
      <c r="D2395" t="s">
        <v>102</v>
      </c>
      <c r="E2395" t="s">
        <v>79</v>
      </c>
      <c r="F2395">
        <v>1323.59</v>
      </c>
      <c r="G2395">
        <v>1421.8</v>
      </c>
      <c r="H2395">
        <v>6</v>
      </c>
      <c r="I2395">
        <v>7</v>
      </c>
      <c r="J2395">
        <v>7</v>
      </c>
      <c r="K2395">
        <v>9</v>
      </c>
      <c r="L2395">
        <v>3</v>
      </c>
      <c r="M2395">
        <v>0</v>
      </c>
      <c r="N2395" t="s">
        <v>23</v>
      </c>
      <c r="O2395">
        <v>2.58</v>
      </c>
      <c r="P2395">
        <v>3</v>
      </c>
      <c r="Q2395">
        <v>2.76</v>
      </c>
      <c r="R2395">
        <v>2.86</v>
      </c>
      <c r="S2395">
        <v>3.27</v>
      </c>
      <c r="T2395">
        <v>2.98</v>
      </c>
      <c r="U2395" t="str">
        <f t="shared" si="37"/>
        <v>AWAY STRONGER</v>
      </c>
      <c r="V2395" t="str" cm="1">
        <f t="array" ref="V2395">_xlfn.IFS(N2395="H","HOME WIN",N2395="D","DRAW",N2395="A","AWAY WIN")</f>
        <v>HOME WIN</v>
      </c>
    </row>
    <row r="2396" spans="1:22" x14ac:dyDescent="0.45">
      <c r="A2396" t="s">
        <v>31</v>
      </c>
      <c r="B2396" s="2">
        <v>42739</v>
      </c>
      <c r="C2396" s="1">
        <v>0.625</v>
      </c>
      <c r="D2396" t="s">
        <v>32</v>
      </c>
      <c r="E2396" t="s">
        <v>68</v>
      </c>
      <c r="F2396">
        <v>1335.04</v>
      </c>
      <c r="G2396">
        <v>1395.79</v>
      </c>
      <c r="H2396">
        <v>4</v>
      </c>
      <c r="I2396">
        <v>8</v>
      </c>
      <c r="J2396">
        <v>4</v>
      </c>
      <c r="K2396">
        <v>4</v>
      </c>
      <c r="L2396">
        <v>0</v>
      </c>
      <c r="M2396">
        <v>0</v>
      </c>
      <c r="N2396" t="s">
        <v>28</v>
      </c>
      <c r="O2396">
        <v>3.2</v>
      </c>
      <c r="P2396">
        <v>3.32</v>
      </c>
      <c r="Q2396">
        <v>2.21</v>
      </c>
      <c r="R2396">
        <v>3.5</v>
      </c>
      <c r="S2396">
        <v>3.46</v>
      </c>
      <c r="T2396">
        <v>2.31</v>
      </c>
      <c r="U2396" t="str">
        <f t="shared" si="37"/>
        <v>AWAY STRONGER</v>
      </c>
      <c r="V2396" t="str" cm="1">
        <f t="array" ref="V2396">_xlfn.IFS(N2396="H","HOME WIN",N2396="D","DRAW",N2396="A","AWAY WIN")</f>
        <v>DRAW</v>
      </c>
    </row>
    <row r="2397" spans="1:22" x14ac:dyDescent="0.45">
      <c r="A2397" t="s">
        <v>20</v>
      </c>
      <c r="B2397" s="2">
        <v>42739</v>
      </c>
      <c r="C2397" s="1">
        <v>0.70833333333333337</v>
      </c>
      <c r="D2397" t="s">
        <v>109</v>
      </c>
      <c r="E2397" t="s">
        <v>25</v>
      </c>
      <c r="F2397">
        <v>1158.3</v>
      </c>
      <c r="G2397">
        <v>1399.9</v>
      </c>
      <c r="H2397">
        <v>0</v>
      </c>
      <c r="I2397">
        <v>0</v>
      </c>
      <c r="J2397">
        <v>7</v>
      </c>
      <c r="K2397">
        <v>8</v>
      </c>
      <c r="L2397">
        <v>0</v>
      </c>
      <c r="M2397">
        <v>1</v>
      </c>
      <c r="N2397" t="s">
        <v>34</v>
      </c>
      <c r="O2397">
        <v>3.6</v>
      </c>
      <c r="P2397">
        <v>3.32</v>
      </c>
      <c r="Q2397">
        <v>2.0499999999999998</v>
      </c>
      <c r="R2397">
        <v>3.97</v>
      </c>
      <c r="S2397">
        <v>3.52</v>
      </c>
      <c r="T2397">
        <v>2.19</v>
      </c>
      <c r="U2397" t="str">
        <f t="shared" si="37"/>
        <v>AWAY STRONGER</v>
      </c>
      <c r="V2397" t="str" cm="1">
        <f t="array" ref="V2397">_xlfn.IFS(N2397="H","HOME WIN",N2397="D","DRAW",N2397="A","AWAY WIN")</f>
        <v>AWAY WIN</v>
      </c>
    </row>
    <row r="2398" spans="1:22" x14ac:dyDescent="0.45">
      <c r="A2398" t="s">
        <v>35</v>
      </c>
      <c r="B2398" s="2">
        <v>42739</v>
      </c>
      <c r="C2398" s="1">
        <v>0.72916666666666663</v>
      </c>
      <c r="D2398" t="s">
        <v>46</v>
      </c>
      <c r="E2398" t="s">
        <v>36</v>
      </c>
      <c r="F2398">
        <v>1350.37</v>
      </c>
      <c r="G2398">
        <v>1405.47</v>
      </c>
      <c r="H2398">
        <v>4</v>
      </c>
      <c r="I2398">
        <v>5</v>
      </c>
      <c r="J2398">
        <v>0</v>
      </c>
      <c r="K2398">
        <v>0</v>
      </c>
      <c r="L2398">
        <v>2</v>
      </c>
      <c r="M2398">
        <v>1</v>
      </c>
      <c r="N2398" t="s">
        <v>23</v>
      </c>
      <c r="O2398">
        <v>2.02</v>
      </c>
      <c r="P2398">
        <v>3.3</v>
      </c>
      <c r="Q2398">
        <v>3.72</v>
      </c>
      <c r="R2398">
        <v>2.12</v>
      </c>
      <c r="S2398">
        <v>3.54</v>
      </c>
      <c r="T2398">
        <v>4.0599999999999996</v>
      </c>
      <c r="U2398" t="str">
        <f t="shared" si="37"/>
        <v>AWAY STRONGER</v>
      </c>
      <c r="V2398" t="str" cm="1">
        <f t="array" ref="V2398">_xlfn.IFS(N2398="H","HOME WIN",N2398="D","DRAW",N2398="A","AWAY WIN")</f>
        <v>HOME WIN</v>
      </c>
    </row>
    <row r="2399" spans="1:22" x14ac:dyDescent="0.45">
      <c r="A2399" t="s">
        <v>81</v>
      </c>
      <c r="B2399" s="2">
        <v>42740</v>
      </c>
      <c r="C2399" s="1">
        <v>0.45833333333333331</v>
      </c>
      <c r="D2399" t="s">
        <v>92</v>
      </c>
      <c r="E2399" t="s">
        <v>82</v>
      </c>
      <c r="F2399">
        <v>1406.29</v>
      </c>
      <c r="G2399">
        <v>1752.34</v>
      </c>
      <c r="H2399">
        <v>1</v>
      </c>
      <c r="I2399">
        <v>1</v>
      </c>
      <c r="J2399">
        <v>6</v>
      </c>
      <c r="K2399">
        <v>12</v>
      </c>
      <c r="L2399">
        <v>0</v>
      </c>
      <c r="M2399">
        <v>2</v>
      </c>
      <c r="N2399" t="s">
        <v>34</v>
      </c>
      <c r="O2399">
        <v>18.38</v>
      </c>
      <c r="P2399">
        <v>9.68</v>
      </c>
      <c r="Q2399">
        <v>1.0900000000000001</v>
      </c>
      <c r="R2399">
        <v>28.55</v>
      </c>
      <c r="S2399">
        <v>12</v>
      </c>
      <c r="T2399">
        <v>1.1299999999999999</v>
      </c>
      <c r="U2399" t="str">
        <f t="shared" si="37"/>
        <v>AWAY STRONGER</v>
      </c>
      <c r="V2399" t="str" cm="1">
        <f t="array" ref="V2399">_xlfn.IFS(N2399="H","HOME WIN",N2399="D","DRAW",N2399="A","AWAY WIN")</f>
        <v>AWAY WIN</v>
      </c>
    </row>
    <row r="2400" spans="1:22" x14ac:dyDescent="0.45">
      <c r="A2400" t="s">
        <v>41</v>
      </c>
      <c r="B2400" s="2">
        <v>42740</v>
      </c>
      <c r="C2400" s="1">
        <v>0.58333333333333337</v>
      </c>
      <c r="D2400" t="s">
        <v>54</v>
      </c>
      <c r="E2400" t="s">
        <v>87</v>
      </c>
      <c r="F2400">
        <v>1346.94</v>
      </c>
      <c r="G2400">
        <v>1225.18</v>
      </c>
      <c r="H2400">
        <v>6</v>
      </c>
      <c r="I2400">
        <v>7</v>
      </c>
      <c r="J2400">
        <v>7</v>
      </c>
      <c r="K2400">
        <v>10</v>
      </c>
      <c r="L2400">
        <v>2</v>
      </c>
      <c r="M2400">
        <v>0</v>
      </c>
      <c r="N2400" t="s">
        <v>23</v>
      </c>
      <c r="O2400">
        <v>1.93</v>
      </c>
      <c r="P2400">
        <v>3.35</v>
      </c>
      <c r="Q2400">
        <v>4.03</v>
      </c>
      <c r="R2400">
        <v>2.02</v>
      </c>
      <c r="S2400">
        <v>3.55</v>
      </c>
      <c r="T2400">
        <v>4.45</v>
      </c>
      <c r="U2400" t="str">
        <f t="shared" si="37"/>
        <v>HOME STRONGER</v>
      </c>
      <c r="V2400" t="str" cm="1">
        <f t="array" ref="V2400">_xlfn.IFS(N2400="H","HOME WIN",N2400="D","DRAW",N2400="A","AWAY WIN")</f>
        <v>HOME WIN</v>
      </c>
    </row>
    <row r="2401" spans="1:22" x14ac:dyDescent="0.45">
      <c r="A2401" t="s">
        <v>31</v>
      </c>
      <c r="B2401" s="2">
        <v>42740</v>
      </c>
      <c r="C2401" s="1">
        <v>0.75</v>
      </c>
      <c r="D2401" t="s">
        <v>32</v>
      </c>
      <c r="E2401" t="s">
        <v>33</v>
      </c>
      <c r="F2401">
        <v>1335.04</v>
      </c>
      <c r="G2401">
        <v>1361.93</v>
      </c>
      <c r="H2401">
        <v>4</v>
      </c>
      <c r="I2401">
        <v>6</v>
      </c>
      <c r="J2401">
        <v>4</v>
      </c>
      <c r="K2401">
        <v>7</v>
      </c>
      <c r="L2401">
        <v>0</v>
      </c>
      <c r="M2401">
        <v>2</v>
      </c>
      <c r="N2401" t="s">
        <v>34</v>
      </c>
      <c r="O2401">
        <v>2.83</v>
      </c>
      <c r="P2401">
        <v>3.35</v>
      </c>
      <c r="Q2401">
        <v>2.4300000000000002</v>
      </c>
      <c r="R2401">
        <v>3.13</v>
      </c>
      <c r="S2401">
        <v>3.5</v>
      </c>
      <c r="T2401">
        <v>2.65</v>
      </c>
      <c r="U2401" t="str">
        <f t="shared" si="37"/>
        <v>AWAY STRONGER</v>
      </c>
      <c r="V2401" t="str" cm="1">
        <f t="array" ref="V2401">_xlfn.IFS(N2401="H","HOME WIN",N2401="D","DRAW",N2401="A","AWAY WIN")</f>
        <v>AWAY WIN</v>
      </c>
    </row>
    <row r="2402" spans="1:22" x14ac:dyDescent="0.45">
      <c r="A2402" t="s">
        <v>41</v>
      </c>
      <c r="B2402" s="2">
        <v>42742</v>
      </c>
      <c r="C2402" s="1">
        <v>0.70833333333333337</v>
      </c>
      <c r="D2402" t="s">
        <v>87</v>
      </c>
      <c r="E2402" t="s">
        <v>51</v>
      </c>
      <c r="F2402">
        <v>1225.18</v>
      </c>
      <c r="G2402">
        <v>1432</v>
      </c>
      <c r="H2402">
        <v>6</v>
      </c>
      <c r="I2402">
        <v>7</v>
      </c>
      <c r="J2402">
        <v>7</v>
      </c>
      <c r="K2402">
        <v>11</v>
      </c>
      <c r="L2402">
        <v>1</v>
      </c>
      <c r="M2402">
        <v>1</v>
      </c>
      <c r="N2402" t="s">
        <v>28</v>
      </c>
      <c r="O2402">
        <v>3.12</v>
      </c>
      <c r="P2402">
        <v>3.45</v>
      </c>
      <c r="Q2402">
        <v>2.21</v>
      </c>
      <c r="R2402">
        <v>3.35</v>
      </c>
      <c r="S2402">
        <v>3.72</v>
      </c>
      <c r="T2402">
        <v>2.2999999999999998</v>
      </c>
      <c r="U2402" t="str">
        <f t="shared" si="37"/>
        <v>AWAY STRONGER</v>
      </c>
      <c r="V2402" t="str" cm="1">
        <f t="array" ref="V2402">_xlfn.IFS(N2402="H","HOME WIN",N2402="D","DRAW",N2402="A","AWAY WIN")</f>
        <v>DRAW</v>
      </c>
    </row>
    <row r="2403" spans="1:22" x14ac:dyDescent="0.45">
      <c r="A2403" t="s">
        <v>20</v>
      </c>
      <c r="B2403" s="2">
        <v>42742</v>
      </c>
      <c r="C2403" s="1">
        <v>0.70833333333333337</v>
      </c>
      <c r="D2403" t="s">
        <v>29</v>
      </c>
      <c r="E2403" t="s">
        <v>58</v>
      </c>
      <c r="F2403">
        <v>1296.95</v>
      </c>
      <c r="G2403">
        <v>1357.48</v>
      </c>
      <c r="H2403">
        <v>4</v>
      </c>
      <c r="I2403">
        <v>8</v>
      </c>
      <c r="J2403">
        <v>6</v>
      </c>
      <c r="K2403">
        <v>8</v>
      </c>
      <c r="L2403">
        <v>2</v>
      </c>
      <c r="M2403">
        <v>0</v>
      </c>
      <c r="N2403" t="s">
        <v>23</v>
      </c>
      <c r="O2403">
        <v>1.99</v>
      </c>
      <c r="P2403">
        <v>3.61</v>
      </c>
      <c r="Q2403">
        <v>3.54</v>
      </c>
      <c r="R2403">
        <v>2.09</v>
      </c>
      <c r="S2403">
        <v>3.94</v>
      </c>
      <c r="T2403">
        <v>3.85</v>
      </c>
      <c r="U2403" t="str">
        <f t="shared" si="37"/>
        <v>AWAY STRONGER</v>
      </c>
      <c r="V2403" t="str" cm="1">
        <f t="array" ref="V2403">_xlfn.IFS(N2403="H","HOME WIN",N2403="D","DRAW",N2403="A","AWAY WIN")</f>
        <v>HOME WIN</v>
      </c>
    </row>
    <row r="2404" spans="1:22" x14ac:dyDescent="0.45">
      <c r="A2404" t="s">
        <v>20</v>
      </c>
      <c r="B2404" s="2">
        <v>42742</v>
      </c>
      <c r="C2404" s="1">
        <v>0.80208333333333337</v>
      </c>
      <c r="D2404" t="s">
        <v>26</v>
      </c>
      <c r="E2404" t="s">
        <v>48</v>
      </c>
      <c r="F2404">
        <v>1248.6400000000001</v>
      </c>
      <c r="G2404">
        <v>1315.67</v>
      </c>
      <c r="H2404">
        <v>1</v>
      </c>
      <c r="I2404">
        <v>2</v>
      </c>
      <c r="J2404">
        <v>4</v>
      </c>
      <c r="K2404">
        <v>10</v>
      </c>
      <c r="L2404">
        <v>1</v>
      </c>
      <c r="M2404">
        <v>0</v>
      </c>
      <c r="N2404" t="s">
        <v>23</v>
      </c>
      <c r="O2404">
        <v>2.84</v>
      </c>
      <c r="P2404">
        <v>3.41</v>
      </c>
      <c r="Q2404">
        <v>2.38</v>
      </c>
      <c r="R2404">
        <v>3.1</v>
      </c>
      <c r="S2404">
        <v>3.65</v>
      </c>
      <c r="T2404">
        <v>2.5</v>
      </c>
      <c r="U2404" t="str">
        <f t="shared" si="37"/>
        <v>AWAY STRONGER</v>
      </c>
      <c r="V2404" t="str" cm="1">
        <f t="array" ref="V2404">_xlfn.IFS(N2404="H","HOME WIN",N2404="D","DRAW",N2404="A","AWAY WIN")</f>
        <v>HOME WIN</v>
      </c>
    </row>
    <row r="2405" spans="1:22" x14ac:dyDescent="0.45">
      <c r="A2405" t="s">
        <v>31</v>
      </c>
      <c r="B2405" s="2">
        <v>42745</v>
      </c>
      <c r="C2405" s="1">
        <v>0.45833333333333331</v>
      </c>
      <c r="D2405" t="s">
        <v>32</v>
      </c>
      <c r="E2405" t="s">
        <v>56</v>
      </c>
      <c r="F2405">
        <v>1335.04</v>
      </c>
      <c r="G2405">
        <v>1368.7</v>
      </c>
      <c r="H2405">
        <v>1</v>
      </c>
      <c r="I2405">
        <v>5</v>
      </c>
      <c r="J2405">
        <v>3</v>
      </c>
      <c r="K2405">
        <v>7</v>
      </c>
      <c r="L2405">
        <v>2</v>
      </c>
      <c r="M2405">
        <v>4</v>
      </c>
      <c r="N2405" t="s">
        <v>34</v>
      </c>
      <c r="O2405">
        <v>3.23</v>
      </c>
      <c r="P2405">
        <v>3.61</v>
      </c>
      <c r="Q2405">
        <v>2.11</v>
      </c>
      <c r="R2405">
        <v>3.65</v>
      </c>
      <c r="S2405">
        <v>3.78</v>
      </c>
      <c r="T2405">
        <v>2.2599999999999998</v>
      </c>
      <c r="U2405" t="str">
        <f t="shared" si="37"/>
        <v>AWAY STRONGER</v>
      </c>
      <c r="V2405" t="str" cm="1">
        <f t="array" ref="V2405">_xlfn.IFS(N2405="H","HOME WIN",N2405="D","DRAW",N2405="A","AWAY WIN")</f>
        <v>AWAY WIN</v>
      </c>
    </row>
    <row r="2406" spans="1:22" x14ac:dyDescent="0.45">
      <c r="A2406" t="s">
        <v>31</v>
      </c>
      <c r="B2406" s="2">
        <v>42745</v>
      </c>
      <c r="C2406" s="1">
        <v>0.54166666666666663</v>
      </c>
      <c r="D2406" t="s">
        <v>55</v>
      </c>
      <c r="E2406" t="s">
        <v>68</v>
      </c>
      <c r="F2406">
        <v>1495.64</v>
      </c>
      <c r="G2406">
        <v>1395.79</v>
      </c>
      <c r="H2406">
        <v>6</v>
      </c>
      <c r="I2406">
        <v>9</v>
      </c>
      <c r="J2406">
        <v>2</v>
      </c>
      <c r="K2406">
        <v>5</v>
      </c>
      <c r="L2406">
        <v>4</v>
      </c>
      <c r="M2406">
        <v>1</v>
      </c>
      <c r="N2406" t="s">
        <v>23</v>
      </c>
      <c r="O2406">
        <v>1.57</v>
      </c>
      <c r="P2406">
        <v>4.07</v>
      </c>
      <c r="Q2406">
        <v>5.61</v>
      </c>
      <c r="R2406">
        <v>1.64</v>
      </c>
      <c r="S2406">
        <v>4.4000000000000004</v>
      </c>
      <c r="T2406">
        <v>6.2</v>
      </c>
      <c r="U2406" t="str">
        <f t="shared" si="37"/>
        <v>HOME STRONGER</v>
      </c>
      <c r="V2406" t="str" cm="1">
        <f t="array" ref="V2406">_xlfn.IFS(N2406="H","HOME WIN",N2406="D","DRAW",N2406="A","AWAY WIN")</f>
        <v>HOME WIN</v>
      </c>
    </row>
    <row r="2407" spans="1:22" x14ac:dyDescent="0.45">
      <c r="A2407" t="s">
        <v>41</v>
      </c>
      <c r="B2407" s="2">
        <v>42745</v>
      </c>
      <c r="C2407" s="1">
        <v>0.58333333333333337</v>
      </c>
      <c r="D2407" t="s">
        <v>71</v>
      </c>
      <c r="E2407" t="s">
        <v>70</v>
      </c>
      <c r="F2407">
        <v>1235.5</v>
      </c>
      <c r="G2407">
        <v>1371.48</v>
      </c>
      <c r="H2407">
        <v>3</v>
      </c>
      <c r="I2407">
        <v>3</v>
      </c>
      <c r="J2407">
        <v>7</v>
      </c>
      <c r="K2407">
        <v>10</v>
      </c>
      <c r="L2407">
        <v>0</v>
      </c>
      <c r="M2407">
        <v>5</v>
      </c>
      <c r="N2407" t="s">
        <v>34</v>
      </c>
      <c r="O2407">
        <v>4.66</v>
      </c>
      <c r="P2407">
        <v>3.76</v>
      </c>
      <c r="Q2407">
        <v>1.74</v>
      </c>
      <c r="R2407">
        <v>6.41</v>
      </c>
      <c r="S2407">
        <v>4.6100000000000003</v>
      </c>
      <c r="T2407">
        <v>1.81</v>
      </c>
      <c r="U2407" t="str">
        <f t="shared" si="37"/>
        <v>AWAY STRONGER</v>
      </c>
      <c r="V2407" t="str" cm="1">
        <f t="array" ref="V2407">_xlfn.IFS(N2407="H","HOME WIN",N2407="D","DRAW",N2407="A","AWAY WIN")</f>
        <v>AWAY WIN</v>
      </c>
    </row>
    <row r="2408" spans="1:22" x14ac:dyDescent="0.45">
      <c r="A2408" t="s">
        <v>41</v>
      </c>
      <c r="B2408" s="2">
        <v>42745</v>
      </c>
      <c r="C2408" s="1">
        <v>0.6875</v>
      </c>
      <c r="D2408" t="s">
        <v>53</v>
      </c>
      <c r="E2408" t="s">
        <v>51</v>
      </c>
      <c r="F2408">
        <v>1491.36</v>
      </c>
      <c r="G2408">
        <v>1432</v>
      </c>
      <c r="H2408">
        <v>5</v>
      </c>
      <c r="I2408">
        <v>9</v>
      </c>
      <c r="J2408">
        <v>5</v>
      </c>
      <c r="K2408">
        <v>11</v>
      </c>
      <c r="L2408">
        <v>5</v>
      </c>
      <c r="M2408">
        <v>2</v>
      </c>
      <c r="N2408" t="s">
        <v>23</v>
      </c>
      <c r="O2408">
        <v>1.34</v>
      </c>
      <c r="P2408">
        <v>5.09</v>
      </c>
      <c r="Q2408">
        <v>8.84</v>
      </c>
      <c r="R2408">
        <v>1.49</v>
      </c>
      <c r="S2408">
        <v>5.6</v>
      </c>
      <c r="T2408">
        <v>10.5</v>
      </c>
      <c r="U2408" t="str">
        <f t="shared" si="37"/>
        <v>HOME STRONGER</v>
      </c>
      <c r="V2408" t="str" cm="1">
        <f t="array" ref="V2408">_xlfn.IFS(N2408="H","HOME WIN",N2408="D","DRAW",N2408="A","AWAY WIN")</f>
        <v>HOME WIN</v>
      </c>
    </row>
    <row r="2409" spans="1:22" x14ac:dyDescent="0.45">
      <c r="A2409" t="s">
        <v>20</v>
      </c>
      <c r="B2409" s="2">
        <v>42745</v>
      </c>
      <c r="C2409" s="1">
        <v>0.70833333333333337</v>
      </c>
      <c r="D2409" t="s">
        <v>104</v>
      </c>
      <c r="E2409" t="s">
        <v>48</v>
      </c>
      <c r="F2409">
        <v>1158.3</v>
      </c>
      <c r="G2409">
        <v>1315.67</v>
      </c>
      <c r="H2409">
        <v>0</v>
      </c>
      <c r="I2409">
        <v>3</v>
      </c>
      <c r="J2409">
        <v>3</v>
      </c>
      <c r="K2409">
        <v>7</v>
      </c>
      <c r="L2409">
        <v>2</v>
      </c>
      <c r="M2409">
        <v>0</v>
      </c>
      <c r="N2409" t="s">
        <v>23</v>
      </c>
      <c r="O2409">
        <v>2.1800000000000002</v>
      </c>
      <c r="P2409">
        <v>3.38</v>
      </c>
      <c r="Q2409">
        <v>3.27</v>
      </c>
      <c r="R2409">
        <v>2.34</v>
      </c>
      <c r="S2409">
        <v>3.59</v>
      </c>
      <c r="T2409">
        <v>3.84</v>
      </c>
      <c r="U2409" t="str">
        <f t="shared" si="37"/>
        <v>AWAY STRONGER</v>
      </c>
      <c r="V2409" t="str" cm="1">
        <f t="array" ref="V2409">_xlfn.IFS(N2409="H","HOME WIN",N2409="D","DRAW",N2409="A","AWAY WIN")</f>
        <v>HOME WIN</v>
      </c>
    </row>
    <row r="2410" spans="1:22" x14ac:dyDescent="0.45">
      <c r="A2410" t="s">
        <v>20</v>
      </c>
      <c r="B2410" s="2">
        <v>42745</v>
      </c>
      <c r="C2410" s="1">
        <v>0.70833333333333337</v>
      </c>
      <c r="D2410" t="s">
        <v>26</v>
      </c>
      <c r="E2410" t="s">
        <v>25</v>
      </c>
      <c r="F2410">
        <v>1248.6400000000001</v>
      </c>
      <c r="G2410">
        <v>1399.9</v>
      </c>
      <c r="H2410">
        <v>4</v>
      </c>
      <c r="I2410">
        <v>4</v>
      </c>
      <c r="J2410">
        <v>7</v>
      </c>
      <c r="K2410">
        <v>10</v>
      </c>
      <c r="L2410">
        <v>2</v>
      </c>
      <c r="M2410">
        <v>2</v>
      </c>
      <c r="N2410" t="s">
        <v>28</v>
      </c>
      <c r="O2410">
        <v>3.21</v>
      </c>
      <c r="P2410">
        <v>3.4</v>
      </c>
      <c r="Q2410">
        <v>2.2000000000000002</v>
      </c>
      <c r="R2410">
        <v>3.4</v>
      </c>
      <c r="S2410">
        <v>3.65</v>
      </c>
      <c r="T2410">
        <v>2.2999999999999998</v>
      </c>
      <c r="U2410" t="str">
        <f t="shared" si="37"/>
        <v>AWAY STRONGER</v>
      </c>
      <c r="V2410" t="str" cm="1">
        <f t="array" ref="V2410">_xlfn.IFS(N2410="H","HOME WIN",N2410="D","DRAW",N2410="A","AWAY WIN")</f>
        <v>DRAW</v>
      </c>
    </row>
    <row r="2411" spans="1:22" x14ac:dyDescent="0.45">
      <c r="A2411" t="s">
        <v>20</v>
      </c>
      <c r="B2411" s="2">
        <v>42745</v>
      </c>
      <c r="C2411" s="1">
        <v>0.70833333333333337</v>
      </c>
      <c r="D2411" t="s">
        <v>49</v>
      </c>
      <c r="E2411" t="s">
        <v>29</v>
      </c>
      <c r="F2411">
        <v>1253.92</v>
      </c>
      <c r="G2411">
        <v>1296.95</v>
      </c>
      <c r="H2411">
        <v>5</v>
      </c>
      <c r="I2411">
        <v>5</v>
      </c>
      <c r="J2411">
        <v>6</v>
      </c>
      <c r="K2411">
        <v>8</v>
      </c>
      <c r="L2411">
        <v>2</v>
      </c>
      <c r="M2411">
        <v>1</v>
      </c>
      <c r="N2411" t="s">
        <v>23</v>
      </c>
      <c r="O2411">
        <v>2.16</v>
      </c>
      <c r="P2411">
        <v>3.49</v>
      </c>
      <c r="Q2411">
        <v>3.23</v>
      </c>
      <c r="R2411">
        <v>2.27</v>
      </c>
      <c r="S2411">
        <v>3.7</v>
      </c>
      <c r="T2411">
        <v>3.75</v>
      </c>
      <c r="U2411" t="str">
        <f t="shared" si="37"/>
        <v>AWAY STRONGER</v>
      </c>
      <c r="V2411" t="str" cm="1">
        <f t="array" ref="V2411">_xlfn.IFS(N2411="H","HOME WIN",N2411="D","DRAW",N2411="A","AWAY WIN")</f>
        <v>HOME WIN</v>
      </c>
    </row>
    <row r="2412" spans="1:22" x14ac:dyDescent="0.45">
      <c r="A2412" t="s">
        <v>20</v>
      </c>
      <c r="B2412" s="2">
        <v>42745</v>
      </c>
      <c r="C2412" s="1">
        <v>0.70833333333333337</v>
      </c>
      <c r="D2412" t="s">
        <v>59</v>
      </c>
      <c r="E2412" t="s">
        <v>58</v>
      </c>
      <c r="F2412">
        <v>1326.54</v>
      </c>
      <c r="G2412">
        <v>1357.48</v>
      </c>
      <c r="H2412">
        <v>3</v>
      </c>
      <c r="I2412">
        <v>4</v>
      </c>
      <c r="J2412">
        <v>3</v>
      </c>
      <c r="K2412">
        <v>7</v>
      </c>
      <c r="L2412">
        <v>0</v>
      </c>
      <c r="M2412">
        <v>1</v>
      </c>
      <c r="N2412" t="s">
        <v>34</v>
      </c>
      <c r="O2412">
        <v>2.85</v>
      </c>
      <c r="P2412">
        <v>3.41</v>
      </c>
      <c r="Q2412">
        <v>2.39</v>
      </c>
      <c r="R2412">
        <v>3.14</v>
      </c>
      <c r="S2412">
        <v>3.65</v>
      </c>
      <c r="T2412">
        <v>2.57</v>
      </c>
      <c r="U2412" t="str">
        <f t="shared" si="37"/>
        <v>AWAY STRONGER</v>
      </c>
      <c r="V2412" t="str" cm="1">
        <f t="array" ref="V2412">_xlfn.IFS(N2412="H","HOME WIN",N2412="D","DRAW",N2412="A","AWAY WIN")</f>
        <v>AWAY WIN</v>
      </c>
    </row>
    <row r="2413" spans="1:22" x14ac:dyDescent="0.45">
      <c r="A2413" t="s">
        <v>81</v>
      </c>
      <c r="B2413" s="2">
        <v>42770</v>
      </c>
      <c r="C2413" s="1">
        <v>0.5</v>
      </c>
      <c r="D2413" t="s">
        <v>83</v>
      </c>
      <c r="E2413" t="s">
        <v>82</v>
      </c>
      <c r="F2413">
        <v>1572.69</v>
      </c>
      <c r="G2413">
        <v>1752.34</v>
      </c>
      <c r="H2413">
        <v>7</v>
      </c>
      <c r="I2413">
        <v>8</v>
      </c>
      <c r="J2413">
        <v>7</v>
      </c>
      <c r="K2413">
        <v>10</v>
      </c>
      <c r="L2413">
        <v>0</v>
      </c>
      <c r="M2413">
        <v>2</v>
      </c>
      <c r="N2413" t="s">
        <v>34</v>
      </c>
      <c r="O2413">
        <v>4.22</v>
      </c>
      <c r="P2413">
        <v>3.33</v>
      </c>
      <c r="Q2413">
        <v>1.89</v>
      </c>
      <c r="R2413">
        <v>4.9000000000000004</v>
      </c>
      <c r="S2413">
        <v>3.52</v>
      </c>
      <c r="T2413">
        <v>1.97</v>
      </c>
      <c r="U2413" t="str">
        <f t="shared" si="37"/>
        <v>AWAY STRONGER</v>
      </c>
      <c r="V2413" t="str" cm="1">
        <f t="array" ref="V2413">_xlfn.IFS(N2413="H","HOME WIN",N2413="D","DRAW",N2413="A","AWAY WIN")</f>
        <v>AWAY WIN</v>
      </c>
    </row>
    <row r="2414" spans="1:22" x14ac:dyDescent="0.45">
      <c r="A2414" t="s">
        <v>20</v>
      </c>
      <c r="B2414" s="2">
        <v>42770</v>
      </c>
      <c r="C2414" s="1">
        <v>0.60416666666666663</v>
      </c>
      <c r="D2414" t="s">
        <v>29</v>
      </c>
      <c r="E2414" t="s">
        <v>104</v>
      </c>
      <c r="F2414">
        <v>1296.95</v>
      </c>
      <c r="G2414">
        <v>1158.3</v>
      </c>
      <c r="H2414">
        <v>3</v>
      </c>
      <c r="I2414">
        <v>7</v>
      </c>
      <c r="J2414">
        <v>3</v>
      </c>
      <c r="K2414">
        <v>3</v>
      </c>
      <c r="L2414">
        <v>2</v>
      </c>
      <c r="M2414">
        <v>1</v>
      </c>
      <c r="N2414" t="s">
        <v>23</v>
      </c>
      <c r="O2414">
        <v>1.65</v>
      </c>
      <c r="P2414">
        <v>3.83</v>
      </c>
      <c r="Q2414">
        <v>5.01</v>
      </c>
      <c r="R2414">
        <v>1.75</v>
      </c>
      <c r="S2414">
        <v>4.2</v>
      </c>
      <c r="T2414">
        <v>5.75</v>
      </c>
      <c r="U2414" t="str">
        <f t="shared" si="37"/>
        <v>HOME STRONGER</v>
      </c>
      <c r="V2414" t="str" cm="1">
        <f t="array" ref="V2414">_xlfn.IFS(N2414="H","HOME WIN",N2414="D","DRAW",N2414="A","AWAY WIN")</f>
        <v>HOME WIN</v>
      </c>
    </row>
    <row r="2415" spans="1:22" x14ac:dyDescent="0.45">
      <c r="A2415" t="s">
        <v>31</v>
      </c>
      <c r="B2415" s="2">
        <v>42770</v>
      </c>
      <c r="C2415" s="1">
        <v>0.625</v>
      </c>
      <c r="D2415" t="s">
        <v>95</v>
      </c>
      <c r="E2415" t="s">
        <v>33</v>
      </c>
      <c r="F2415">
        <v>1325.53</v>
      </c>
      <c r="G2415">
        <v>1361.93</v>
      </c>
      <c r="H2415">
        <v>2</v>
      </c>
      <c r="I2415">
        <v>3</v>
      </c>
      <c r="J2415">
        <v>7</v>
      </c>
      <c r="K2415">
        <v>8</v>
      </c>
      <c r="L2415">
        <v>2</v>
      </c>
      <c r="M2415">
        <v>4</v>
      </c>
      <c r="N2415" t="s">
        <v>34</v>
      </c>
      <c r="O2415">
        <v>2.2799999999999998</v>
      </c>
      <c r="P2415">
        <v>3.26</v>
      </c>
      <c r="Q2415">
        <v>3.14</v>
      </c>
      <c r="R2415">
        <v>2.38</v>
      </c>
      <c r="S2415">
        <v>3.42</v>
      </c>
      <c r="T2415">
        <v>3.46</v>
      </c>
      <c r="U2415" t="str">
        <f t="shared" si="37"/>
        <v>AWAY STRONGER</v>
      </c>
      <c r="V2415" t="str" cm="1">
        <f t="array" ref="V2415">_xlfn.IFS(N2415="H","HOME WIN",N2415="D","DRAW",N2415="A","AWAY WIN")</f>
        <v>AWAY WIN</v>
      </c>
    </row>
    <row r="2416" spans="1:22" x14ac:dyDescent="0.45">
      <c r="A2416" t="s">
        <v>35</v>
      </c>
      <c r="B2416" s="2">
        <v>42770</v>
      </c>
      <c r="C2416" s="1">
        <v>0.64583333333333337</v>
      </c>
      <c r="D2416" t="s">
        <v>100</v>
      </c>
      <c r="E2416" t="s">
        <v>39</v>
      </c>
      <c r="F2416">
        <v>1528.43</v>
      </c>
      <c r="G2416">
        <v>1666.34</v>
      </c>
      <c r="H2416">
        <v>6</v>
      </c>
      <c r="I2416">
        <v>12</v>
      </c>
      <c r="J2416">
        <v>7</v>
      </c>
      <c r="K2416">
        <v>10</v>
      </c>
      <c r="L2416">
        <v>0</v>
      </c>
      <c r="M2416">
        <v>5</v>
      </c>
      <c r="N2416" t="s">
        <v>34</v>
      </c>
      <c r="O2416">
        <v>5.71</v>
      </c>
      <c r="P2416">
        <v>3.78</v>
      </c>
      <c r="Q2416">
        <v>1.6</v>
      </c>
      <c r="R2416">
        <v>6.34</v>
      </c>
      <c r="S2416">
        <v>4.01</v>
      </c>
      <c r="T2416">
        <v>1.68</v>
      </c>
      <c r="U2416" t="str">
        <f t="shared" si="37"/>
        <v>AWAY STRONGER</v>
      </c>
      <c r="V2416" t="str" cm="1">
        <f t="array" ref="V2416">_xlfn.IFS(N2416="H","HOME WIN",N2416="D","DRAW",N2416="A","AWAY WIN")</f>
        <v>AWAY WIN</v>
      </c>
    </row>
    <row r="2417" spans="1:22" x14ac:dyDescent="0.45">
      <c r="A2417" t="s">
        <v>20</v>
      </c>
      <c r="B2417" s="2">
        <v>42770</v>
      </c>
      <c r="C2417" s="1">
        <v>0.70833333333333337</v>
      </c>
      <c r="D2417" t="s">
        <v>22</v>
      </c>
      <c r="E2417" t="s">
        <v>48</v>
      </c>
      <c r="F2417">
        <v>1260.8399999999999</v>
      </c>
      <c r="G2417">
        <v>1315.67</v>
      </c>
      <c r="H2417">
        <v>3</v>
      </c>
      <c r="I2417">
        <v>3</v>
      </c>
      <c r="J2417">
        <v>0</v>
      </c>
      <c r="K2417">
        <v>4</v>
      </c>
      <c r="L2417">
        <v>3</v>
      </c>
      <c r="M2417">
        <v>1</v>
      </c>
      <c r="N2417" t="s">
        <v>23</v>
      </c>
      <c r="O2417">
        <v>2.63</v>
      </c>
      <c r="P2417">
        <v>3.23</v>
      </c>
      <c r="Q2417">
        <v>2.66</v>
      </c>
      <c r="R2417">
        <v>2.83</v>
      </c>
      <c r="S2417">
        <v>3.36</v>
      </c>
      <c r="T2417">
        <v>2.9</v>
      </c>
      <c r="U2417" t="str">
        <f t="shared" si="37"/>
        <v>AWAY STRONGER</v>
      </c>
      <c r="V2417" t="str" cm="1">
        <f t="array" ref="V2417">_xlfn.IFS(N2417="H","HOME WIN",N2417="D","DRAW",N2417="A","AWAY WIN")</f>
        <v>HOME WIN</v>
      </c>
    </row>
    <row r="2418" spans="1:22" x14ac:dyDescent="0.45">
      <c r="A2418" t="s">
        <v>20</v>
      </c>
      <c r="B2418" s="2">
        <v>42770</v>
      </c>
      <c r="C2418" s="1">
        <v>0.70833333333333337</v>
      </c>
      <c r="D2418" t="s">
        <v>58</v>
      </c>
      <c r="E2418" t="s">
        <v>24</v>
      </c>
      <c r="F2418">
        <v>1357.48</v>
      </c>
      <c r="G2418">
        <v>1306.0999999999999</v>
      </c>
      <c r="H2418">
        <v>3</v>
      </c>
      <c r="I2418">
        <v>9</v>
      </c>
      <c r="J2418">
        <v>4</v>
      </c>
      <c r="K2418">
        <v>8</v>
      </c>
      <c r="L2418">
        <v>3</v>
      </c>
      <c r="M2418">
        <v>1</v>
      </c>
      <c r="N2418" t="s">
        <v>23</v>
      </c>
      <c r="O2418">
        <v>1.72</v>
      </c>
      <c r="P2418">
        <v>3.68</v>
      </c>
      <c r="Q2418">
        <v>4.68</v>
      </c>
      <c r="R2418">
        <v>1.8</v>
      </c>
      <c r="S2418">
        <v>3.97</v>
      </c>
      <c r="T2418">
        <v>5.35</v>
      </c>
      <c r="U2418" t="str">
        <f t="shared" si="37"/>
        <v>HOME STRONGER</v>
      </c>
      <c r="V2418" t="str" cm="1">
        <f t="array" ref="V2418">_xlfn.IFS(N2418="H","HOME WIN",N2418="D","DRAW",N2418="A","AWAY WIN")</f>
        <v>HOME WIN</v>
      </c>
    </row>
    <row r="2419" spans="1:22" x14ac:dyDescent="0.45">
      <c r="A2419" t="s">
        <v>20</v>
      </c>
      <c r="B2419" s="2">
        <v>42770</v>
      </c>
      <c r="C2419" s="1">
        <v>0.70833333333333337</v>
      </c>
      <c r="D2419" t="s">
        <v>49</v>
      </c>
      <c r="E2419" t="s">
        <v>60</v>
      </c>
      <c r="F2419">
        <v>1253.92</v>
      </c>
      <c r="G2419">
        <v>1329.62</v>
      </c>
      <c r="H2419">
        <v>7</v>
      </c>
      <c r="I2419">
        <v>8</v>
      </c>
      <c r="J2419">
        <v>6</v>
      </c>
      <c r="K2419">
        <v>7</v>
      </c>
      <c r="L2419">
        <v>1</v>
      </c>
      <c r="M2419">
        <v>1</v>
      </c>
      <c r="N2419" t="s">
        <v>28</v>
      </c>
      <c r="O2419">
        <v>2.34</v>
      </c>
      <c r="P2419">
        <v>3.1</v>
      </c>
      <c r="Q2419">
        <v>3.15</v>
      </c>
      <c r="R2419">
        <v>2.4700000000000002</v>
      </c>
      <c r="S2419">
        <v>3.25</v>
      </c>
      <c r="T2419">
        <v>3.3</v>
      </c>
      <c r="U2419" t="str">
        <f t="shared" si="37"/>
        <v>AWAY STRONGER</v>
      </c>
      <c r="V2419" t="str" cm="1">
        <f t="array" ref="V2419">_xlfn.IFS(N2419="H","HOME WIN",N2419="D","DRAW",N2419="A","AWAY WIN")</f>
        <v>DRAW</v>
      </c>
    </row>
    <row r="2420" spans="1:22" x14ac:dyDescent="0.45">
      <c r="A2420" t="s">
        <v>31</v>
      </c>
      <c r="B2420" s="2">
        <v>42770</v>
      </c>
      <c r="C2420" s="1">
        <v>0.70833333333333337</v>
      </c>
      <c r="D2420" t="s">
        <v>57</v>
      </c>
      <c r="E2420" t="s">
        <v>55</v>
      </c>
      <c r="F2420">
        <v>1515.29</v>
      </c>
      <c r="G2420">
        <v>1495.64</v>
      </c>
      <c r="H2420">
        <v>9</v>
      </c>
      <c r="I2420">
        <v>12</v>
      </c>
      <c r="J2420">
        <v>9</v>
      </c>
      <c r="K2420">
        <v>9</v>
      </c>
      <c r="L2420">
        <v>3</v>
      </c>
      <c r="M2420">
        <v>2</v>
      </c>
      <c r="N2420" t="s">
        <v>23</v>
      </c>
      <c r="O2420">
        <v>2.0099999999999998</v>
      </c>
      <c r="P2420">
        <v>3.46</v>
      </c>
      <c r="Q2420">
        <v>3.62</v>
      </c>
      <c r="R2420">
        <v>2.06</v>
      </c>
      <c r="S2420">
        <v>3.67</v>
      </c>
      <c r="T2420">
        <v>3.98</v>
      </c>
      <c r="U2420" t="str">
        <f t="shared" si="37"/>
        <v>HOME STRONGER</v>
      </c>
      <c r="V2420" t="str" cm="1">
        <f t="array" ref="V2420">_xlfn.IFS(N2420="H","HOME WIN",N2420="D","DRAW",N2420="A","AWAY WIN")</f>
        <v>HOME WIN</v>
      </c>
    </row>
    <row r="2421" spans="1:22" x14ac:dyDescent="0.45">
      <c r="A2421" t="s">
        <v>61</v>
      </c>
      <c r="B2421" s="2">
        <v>42772</v>
      </c>
      <c r="C2421" s="1">
        <v>0.8125</v>
      </c>
      <c r="D2421" t="s">
        <v>90</v>
      </c>
      <c r="E2421" t="s">
        <v>85</v>
      </c>
      <c r="F2421">
        <v>1342.81</v>
      </c>
      <c r="G2421">
        <v>1344.71</v>
      </c>
      <c r="H2421">
        <v>2</v>
      </c>
      <c r="I2421">
        <v>2</v>
      </c>
      <c r="J2421">
        <v>1</v>
      </c>
      <c r="K2421">
        <v>2</v>
      </c>
      <c r="L2421">
        <v>0</v>
      </c>
      <c r="M2421">
        <v>1</v>
      </c>
      <c r="N2421" t="s">
        <v>34</v>
      </c>
      <c r="O2421">
        <v>2.27</v>
      </c>
      <c r="P2421">
        <v>3.52</v>
      </c>
      <c r="Q2421">
        <v>2.89</v>
      </c>
      <c r="R2421">
        <v>2.35</v>
      </c>
      <c r="S2421">
        <v>3.87</v>
      </c>
      <c r="T2421">
        <v>3.1</v>
      </c>
      <c r="U2421" t="str">
        <f t="shared" si="37"/>
        <v>AWAY STRONGER</v>
      </c>
      <c r="V2421" t="str" cm="1">
        <f t="array" ref="V2421">_xlfn.IFS(N2421="H","HOME WIN",N2421="D","DRAW",N2421="A","AWAY WIN")</f>
        <v>AWAY WIN</v>
      </c>
    </row>
    <row r="2422" spans="1:22" x14ac:dyDescent="0.45">
      <c r="A2422" t="s">
        <v>20</v>
      </c>
      <c r="B2422" s="2">
        <v>42773</v>
      </c>
      <c r="C2422" s="1">
        <v>0.70833333333333337</v>
      </c>
      <c r="D2422" t="s">
        <v>24</v>
      </c>
      <c r="E2422" t="s">
        <v>49</v>
      </c>
      <c r="F2422">
        <v>1306.0999999999999</v>
      </c>
      <c r="G2422">
        <v>1253.92</v>
      </c>
      <c r="H2422">
        <v>1</v>
      </c>
      <c r="I2422">
        <v>5</v>
      </c>
      <c r="J2422">
        <v>5</v>
      </c>
      <c r="K2422">
        <v>9</v>
      </c>
      <c r="L2422">
        <v>2</v>
      </c>
      <c r="M2422">
        <v>0</v>
      </c>
      <c r="N2422" t="s">
        <v>23</v>
      </c>
      <c r="O2422">
        <v>1.77</v>
      </c>
      <c r="P2422">
        <v>3.69</v>
      </c>
      <c r="Q2422">
        <v>4.3899999999999997</v>
      </c>
      <c r="R2422">
        <v>1.9</v>
      </c>
      <c r="S2422">
        <v>4.0999999999999996</v>
      </c>
      <c r="T2422">
        <v>4.8499999999999996</v>
      </c>
      <c r="U2422" t="str">
        <f t="shared" si="37"/>
        <v>HOME STRONGER</v>
      </c>
      <c r="V2422" t="str" cm="1">
        <f t="array" ref="V2422">_xlfn.IFS(N2422="H","HOME WIN",N2422="D","DRAW",N2422="A","AWAY WIN")</f>
        <v>HOME WIN</v>
      </c>
    </row>
    <row r="2423" spans="1:22" x14ac:dyDescent="0.45">
      <c r="A2423" t="s">
        <v>20</v>
      </c>
      <c r="B2423" s="2">
        <v>42773</v>
      </c>
      <c r="C2423" s="1">
        <v>0.70833333333333337</v>
      </c>
      <c r="D2423" t="s">
        <v>25</v>
      </c>
      <c r="E2423" t="s">
        <v>59</v>
      </c>
      <c r="F2423">
        <v>1399.9</v>
      </c>
      <c r="G2423">
        <v>1326.54</v>
      </c>
      <c r="H2423">
        <v>5</v>
      </c>
      <c r="I2423">
        <v>11</v>
      </c>
      <c r="J2423">
        <v>0</v>
      </c>
      <c r="K2423">
        <v>3</v>
      </c>
      <c r="L2423">
        <v>3</v>
      </c>
      <c r="M2423">
        <v>2</v>
      </c>
      <c r="N2423" t="s">
        <v>23</v>
      </c>
      <c r="O2423">
        <v>1.64</v>
      </c>
      <c r="P2423">
        <v>3.87</v>
      </c>
      <c r="Q2423">
        <v>5.09</v>
      </c>
      <c r="R2423">
        <v>1.71</v>
      </c>
      <c r="S2423">
        <v>4.32</v>
      </c>
      <c r="T2423">
        <v>6.3</v>
      </c>
      <c r="U2423" t="str">
        <f t="shared" si="37"/>
        <v>HOME STRONGER</v>
      </c>
      <c r="V2423" t="str" cm="1">
        <f t="array" ref="V2423">_xlfn.IFS(N2423="H","HOME WIN",N2423="D","DRAW",N2423="A","AWAY WIN")</f>
        <v>HOME WIN</v>
      </c>
    </row>
    <row r="2424" spans="1:22" x14ac:dyDescent="0.45">
      <c r="A2424" t="s">
        <v>20</v>
      </c>
      <c r="B2424" s="2">
        <v>42773</v>
      </c>
      <c r="C2424" s="1">
        <v>0.70833333333333337</v>
      </c>
      <c r="D2424" t="s">
        <v>104</v>
      </c>
      <c r="E2424" t="s">
        <v>22</v>
      </c>
      <c r="F2424">
        <v>1158.3</v>
      </c>
      <c r="G2424">
        <v>1260.8399999999999</v>
      </c>
      <c r="H2424">
        <v>3</v>
      </c>
      <c r="I2424">
        <v>3</v>
      </c>
      <c r="J2424">
        <v>6</v>
      </c>
      <c r="K2424">
        <v>6</v>
      </c>
      <c r="L2424">
        <v>1</v>
      </c>
      <c r="M2424">
        <v>2</v>
      </c>
      <c r="N2424" t="s">
        <v>34</v>
      </c>
      <c r="O2424">
        <v>2.4700000000000002</v>
      </c>
      <c r="P2424">
        <v>3.38</v>
      </c>
      <c r="Q2424">
        <v>2.74</v>
      </c>
      <c r="R2424">
        <v>2.65</v>
      </c>
      <c r="S2424">
        <v>3.65</v>
      </c>
      <c r="T2424">
        <v>2.95</v>
      </c>
      <c r="U2424" t="str">
        <f t="shared" si="37"/>
        <v>AWAY STRONGER</v>
      </c>
      <c r="V2424" t="str" cm="1">
        <f t="array" ref="V2424">_xlfn.IFS(N2424="H","HOME WIN",N2424="D","DRAW",N2424="A","AWAY WIN")</f>
        <v>AWAY WIN</v>
      </c>
    </row>
    <row r="2425" spans="1:22" x14ac:dyDescent="0.45">
      <c r="A2425" t="s">
        <v>20</v>
      </c>
      <c r="B2425" s="2">
        <v>42773</v>
      </c>
      <c r="C2425" s="1">
        <v>0.79166666666666663</v>
      </c>
      <c r="D2425" t="s">
        <v>60</v>
      </c>
      <c r="E2425" t="s">
        <v>40</v>
      </c>
      <c r="F2425">
        <v>1329.62</v>
      </c>
      <c r="G2425">
        <v>1337.12</v>
      </c>
      <c r="H2425">
        <v>4</v>
      </c>
      <c r="I2425">
        <v>7</v>
      </c>
      <c r="J2425">
        <v>5</v>
      </c>
      <c r="K2425">
        <v>7</v>
      </c>
      <c r="L2425">
        <v>0</v>
      </c>
      <c r="M2425">
        <v>0</v>
      </c>
      <c r="N2425" t="s">
        <v>28</v>
      </c>
      <c r="O2425">
        <v>1.85</v>
      </c>
      <c r="P2425">
        <v>3.63</v>
      </c>
      <c r="Q2425">
        <v>4.03</v>
      </c>
      <c r="R2425">
        <v>1.95</v>
      </c>
      <c r="S2425">
        <v>3.9</v>
      </c>
      <c r="T2425">
        <v>4.5</v>
      </c>
      <c r="U2425" t="str">
        <f t="shared" si="37"/>
        <v>AWAY STRONGER</v>
      </c>
      <c r="V2425" t="str" cm="1">
        <f t="array" ref="V2425">_xlfn.IFS(N2425="H","HOME WIN",N2425="D","DRAW",N2425="A","AWAY WIN")</f>
        <v>DRAW</v>
      </c>
    </row>
    <row r="2426" spans="1:22" x14ac:dyDescent="0.45">
      <c r="A2426" t="s">
        <v>31</v>
      </c>
      <c r="B2426" s="2">
        <v>42778</v>
      </c>
      <c r="C2426" s="1">
        <v>0.625</v>
      </c>
      <c r="D2426" t="s">
        <v>107</v>
      </c>
      <c r="E2426" t="s">
        <v>68</v>
      </c>
      <c r="F2426">
        <v>1354.62</v>
      </c>
      <c r="G2426">
        <v>1395.79</v>
      </c>
      <c r="H2426">
        <v>7</v>
      </c>
      <c r="I2426">
        <v>7</v>
      </c>
      <c r="J2426">
        <v>1</v>
      </c>
      <c r="K2426">
        <v>5</v>
      </c>
      <c r="L2426">
        <v>1</v>
      </c>
      <c r="M2426">
        <v>2</v>
      </c>
      <c r="N2426" t="s">
        <v>34</v>
      </c>
      <c r="O2426">
        <v>2.68</v>
      </c>
      <c r="P2426">
        <v>3.19</v>
      </c>
      <c r="Q2426">
        <v>2.66</v>
      </c>
      <c r="R2426">
        <v>2.97</v>
      </c>
      <c r="S2426">
        <v>3.44</v>
      </c>
      <c r="T2426">
        <v>2.96</v>
      </c>
      <c r="U2426" t="str">
        <f t="shared" si="37"/>
        <v>AWAY STRONGER</v>
      </c>
      <c r="V2426" t="str" cm="1">
        <f t="array" ref="V2426">_xlfn.IFS(N2426="H","HOME WIN",N2426="D","DRAW",N2426="A","AWAY WIN")</f>
        <v>AWAY WIN</v>
      </c>
    </row>
    <row r="2427" spans="1:22" x14ac:dyDescent="0.45">
      <c r="A2427" t="s">
        <v>35</v>
      </c>
      <c r="B2427" s="2">
        <v>42778</v>
      </c>
      <c r="C2427" s="1">
        <v>0.72916666666666663</v>
      </c>
      <c r="D2427" t="s">
        <v>100</v>
      </c>
      <c r="E2427" t="s">
        <v>37</v>
      </c>
      <c r="F2427">
        <v>1528.43</v>
      </c>
      <c r="G2427">
        <v>1551.83</v>
      </c>
      <c r="H2427">
        <v>3</v>
      </c>
      <c r="I2427">
        <v>9</v>
      </c>
      <c r="J2427">
        <v>6</v>
      </c>
      <c r="K2427">
        <v>10</v>
      </c>
      <c r="L2427">
        <v>1</v>
      </c>
      <c r="M2427">
        <v>2</v>
      </c>
      <c r="N2427" t="s">
        <v>34</v>
      </c>
      <c r="O2427">
        <v>3.3</v>
      </c>
      <c r="P2427">
        <v>3.28</v>
      </c>
      <c r="Q2427">
        <v>2.1800000000000002</v>
      </c>
      <c r="R2427">
        <v>3.6</v>
      </c>
      <c r="S2427">
        <v>3.5</v>
      </c>
      <c r="T2427">
        <v>2.29</v>
      </c>
      <c r="U2427" t="str">
        <f t="shared" si="37"/>
        <v>AWAY STRONGER</v>
      </c>
      <c r="V2427" t="str" cm="1">
        <f t="array" ref="V2427">_xlfn.IFS(N2427="H","HOME WIN",N2427="D","DRAW",N2427="A","AWAY WIN")</f>
        <v>AWAY WIN</v>
      </c>
    </row>
    <row r="2428" spans="1:22" x14ac:dyDescent="0.45">
      <c r="A2428" t="s">
        <v>31</v>
      </c>
      <c r="B2428" s="2">
        <v>42783</v>
      </c>
      <c r="C2428" s="1">
        <v>0.70833333333333337</v>
      </c>
      <c r="D2428" t="s">
        <v>56</v>
      </c>
      <c r="E2428" t="s">
        <v>107</v>
      </c>
      <c r="F2428">
        <v>1368.7</v>
      </c>
      <c r="G2428">
        <v>1354.62</v>
      </c>
      <c r="H2428">
        <v>3</v>
      </c>
      <c r="I2428">
        <v>7</v>
      </c>
      <c r="J2428">
        <v>4</v>
      </c>
      <c r="K2428">
        <v>7</v>
      </c>
      <c r="L2428">
        <v>0</v>
      </c>
      <c r="M2428">
        <v>1</v>
      </c>
      <c r="N2428" t="s">
        <v>34</v>
      </c>
      <c r="O2428">
        <v>2.2999999999999998</v>
      </c>
      <c r="P2428">
        <v>3.21</v>
      </c>
      <c r="Q2428">
        <v>3.13</v>
      </c>
      <c r="R2428">
        <v>2.42</v>
      </c>
      <c r="S2428">
        <v>3.4</v>
      </c>
      <c r="T2428">
        <v>3.35</v>
      </c>
      <c r="U2428" t="str">
        <f t="shared" si="37"/>
        <v>HOME STRONGER</v>
      </c>
      <c r="V2428" t="str" cm="1">
        <f t="array" ref="V2428">_xlfn.IFS(N2428="H","HOME WIN",N2428="D","DRAW",N2428="A","AWAY WIN")</f>
        <v>AWAY WIN</v>
      </c>
    </row>
    <row r="2429" spans="1:22" x14ac:dyDescent="0.45">
      <c r="A2429" t="s">
        <v>65</v>
      </c>
      <c r="B2429" s="2">
        <v>42783</v>
      </c>
      <c r="C2429" s="1">
        <v>0.75</v>
      </c>
      <c r="D2429" t="s">
        <v>72</v>
      </c>
      <c r="E2429" t="s">
        <v>102</v>
      </c>
      <c r="F2429">
        <v>1477.59</v>
      </c>
      <c r="G2429">
        <v>1334.02</v>
      </c>
      <c r="H2429">
        <v>9</v>
      </c>
      <c r="I2429">
        <v>9</v>
      </c>
      <c r="J2429">
        <v>6</v>
      </c>
      <c r="K2429">
        <v>9</v>
      </c>
      <c r="L2429">
        <v>2</v>
      </c>
      <c r="M2429">
        <v>0</v>
      </c>
      <c r="N2429" t="s">
        <v>23</v>
      </c>
      <c r="O2429">
        <v>1.22</v>
      </c>
      <c r="P2429">
        <v>5.54</v>
      </c>
      <c r="Q2429">
        <v>12.06</v>
      </c>
      <c r="R2429">
        <v>1.27</v>
      </c>
      <c r="S2429">
        <v>6.5</v>
      </c>
      <c r="T2429">
        <v>15.35</v>
      </c>
      <c r="U2429" t="str">
        <f t="shared" si="37"/>
        <v>HOME STRONGER</v>
      </c>
      <c r="V2429" t="str" cm="1">
        <f t="array" ref="V2429">_xlfn.IFS(N2429="H","HOME WIN",N2429="D","DRAW",N2429="A","AWAY WIN")</f>
        <v>HOME WIN</v>
      </c>
    </row>
    <row r="2430" spans="1:22" x14ac:dyDescent="0.45">
      <c r="A2430" t="s">
        <v>31</v>
      </c>
      <c r="B2430" s="2">
        <v>42784</v>
      </c>
      <c r="C2430" s="1">
        <v>0.625</v>
      </c>
      <c r="D2430" t="s">
        <v>32</v>
      </c>
      <c r="E2430" t="s">
        <v>78</v>
      </c>
      <c r="F2430">
        <v>1335.04</v>
      </c>
      <c r="G2430">
        <v>1326.57</v>
      </c>
      <c r="H2430">
        <v>1</v>
      </c>
      <c r="I2430">
        <v>4</v>
      </c>
      <c r="J2430">
        <v>3</v>
      </c>
      <c r="K2430">
        <v>6</v>
      </c>
      <c r="L2430">
        <v>1</v>
      </c>
      <c r="M2430">
        <v>0</v>
      </c>
      <c r="N2430" t="s">
        <v>23</v>
      </c>
      <c r="O2430">
        <v>2.17</v>
      </c>
      <c r="P2430">
        <v>3.24</v>
      </c>
      <c r="Q2430">
        <v>3.37</v>
      </c>
      <c r="R2430">
        <v>2.2599999999999998</v>
      </c>
      <c r="S2430">
        <v>3.4</v>
      </c>
      <c r="T2430">
        <v>3.72</v>
      </c>
      <c r="U2430" t="str">
        <f t="shared" si="37"/>
        <v>HOME STRONGER</v>
      </c>
      <c r="V2430" t="str" cm="1">
        <f t="array" ref="V2430">_xlfn.IFS(N2430="H","HOME WIN",N2430="D","DRAW",N2430="A","AWAY WIN")</f>
        <v>HOME WIN</v>
      </c>
    </row>
    <row r="2431" spans="1:22" x14ac:dyDescent="0.45">
      <c r="A2431" t="s">
        <v>31</v>
      </c>
      <c r="B2431" s="2">
        <v>42785</v>
      </c>
      <c r="C2431" s="1">
        <v>0.625</v>
      </c>
      <c r="D2431" t="s">
        <v>33</v>
      </c>
      <c r="E2431" t="s">
        <v>68</v>
      </c>
      <c r="F2431">
        <v>1361.93</v>
      </c>
      <c r="G2431">
        <v>1395.79</v>
      </c>
      <c r="H2431">
        <v>7</v>
      </c>
      <c r="I2431">
        <v>11</v>
      </c>
      <c r="J2431">
        <v>4</v>
      </c>
      <c r="K2431">
        <v>5</v>
      </c>
      <c r="L2431">
        <v>1</v>
      </c>
      <c r="M2431">
        <v>2</v>
      </c>
      <c r="N2431" t="s">
        <v>34</v>
      </c>
      <c r="O2431">
        <v>2.16</v>
      </c>
      <c r="P2431">
        <v>3.31</v>
      </c>
      <c r="Q2431">
        <v>3.35</v>
      </c>
      <c r="R2431">
        <v>2.2799999999999998</v>
      </c>
      <c r="S2431">
        <v>3.52</v>
      </c>
      <c r="T2431">
        <v>3.62</v>
      </c>
      <c r="U2431" t="str">
        <f t="shared" si="37"/>
        <v>AWAY STRONGER</v>
      </c>
      <c r="V2431" t="str" cm="1">
        <f t="array" ref="V2431">_xlfn.IFS(N2431="H","HOME WIN",N2431="D","DRAW",N2431="A","AWAY WIN")</f>
        <v>AWAY WIN</v>
      </c>
    </row>
    <row r="2432" spans="1:22" x14ac:dyDescent="0.45">
      <c r="A2432" t="s">
        <v>35</v>
      </c>
      <c r="B2432" s="2">
        <v>42785</v>
      </c>
      <c r="C2432" s="1">
        <v>0.64583333333333337</v>
      </c>
      <c r="D2432" t="s">
        <v>36</v>
      </c>
      <c r="E2432" t="s">
        <v>39</v>
      </c>
      <c r="F2432">
        <v>1399.79</v>
      </c>
      <c r="G2432">
        <v>1668.41</v>
      </c>
      <c r="H2432">
        <v>0</v>
      </c>
      <c r="I2432">
        <v>0</v>
      </c>
      <c r="J2432">
        <v>9</v>
      </c>
      <c r="K2432">
        <v>13</v>
      </c>
      <c r="L2432">
        <v>1</v>
      </c>
      <c r="M2432">
        <v>6</v>
      </c>
      <c r="N2432" t="s">
        <v>34</v>
      </c>
      <c r="O2432">
        <v>9.0500000000000007</v>
      </c>
      <c r="P2432">
        <v>4.9800000000000004</v>
      </c>
      <c r="Q2432">
        <v>1.32</v>
      </c>
      <c r="R2432">
        <v>11</v>
      </c>
      <c r="S2432">
        <v>5.69</v>
      </c>
      <c r="T2432">
        <v>1.45</v>
      </c>
      <c r="U2432" t="str">
        <f t="shared" si="37"/>
        <v>AWAY STRONGER</v>
      </c>
      <c r="V2432" t="str" cm="1">
        <f t="array" ref="V2432">_xlfn.IFS(N2432="H","HOME WIN",N2432="D","DRAW",N2432="A","AWAY WIN")</f>
        <v>AWAY WIN</v>
      </c>
    </row>
    <row r="2433" spans="1:22" x14ac:dyDescent="0.45">
      <c r="A2433" t="s">
        <v>31</v>
      </c>
      <c r="B2433" s="2">
        <v>42785</v>
      </c>
      <c r="C2433" s="1">
        <v>0.70833333333333337</v>
      </c>
      <c r="D2433" t="s">
        <v>55</v>
      </c>
      <c r="E2433" t="s">
        <v>95</v>
      </c>
      <c r="F2433">
        <v>1495.64</v>
      </c>
      <c r="G2433">
        <v>1325.53</v>
      </c>
      <c r="H2433">
        <v>6</v>
      </c>
      <c r="I2433">
        <v>9</v>
      </c>
      <c r="J2433">
        <v>1</v>
      </c>
      <c r="K2433">
        <v>2</v>
      </c>
      <c r="L2433">
        <v>0</v>
      </c>
      <c r="M2433">
        <v>0</v>
      </c>
      <c r="N2433" t="s">
        <v>28</v>
      </c>
      <c r="O2433">
        <v>1.6</v>
      </c>
      <c r="P2433">
        <v>3.85</v>
      </c>
      <c r="Q2433">
        <v>5.49</v>
      </c>
      <c r="R2433">
        <v>1.66</v>
      </c>
      <c r="S2433">
        <v>4.1399999999999997</v>
      </c>
      <c r="T2433">
        <v>6</v>
      </c>
      <c r="U2433" t="str">
        <f t="shared" si="37"/>
        <v>HOME STRONGER</v>
      </c>
      <c r="V2433" t="str" cm="1">
        <f t="array" ref="V2433">_xlfn.IFS(N2433="H","HOME WIN",N2433="D","DRAW",N2433="A","AWAY WIN")</f>
        <v>DRAW</v>
      </c>
    </row>
    <row r="2434" spans="1:22" x14ac:dyDescent="0.45">
      <c r="A2434" t="s">
        <v>61</v>
      </c>
      <c r="B2434" s="2">
        <v>42785</v>
      </c>
      <c r="C2434" s="1">
        <v>0.70833333333333337</v>
      </c>
      <c r="D2434" t="s">
        <v>62</v>
      </c>
      <c r="E2434" t="s">
        <v>63</v>
      </c>
      <c r="F2434">
        <v>1536.38</v>
      </c>
      <c r="G2434">
        <v>1266.05</v>
      </c>
      <c r="H2434">
        <v>4</v>
      </c>
      <c r="I2434">
        <v>10</v>
      </c>
      <c r="J2434">
        <v>7</v>
      </c>
      <c r="K2434">
        <v>8</v>
      </c>
      <c r="L2434">
        <v>1</v>
      </c>
      <c r="M2434">
        <v>3</v>
      </c>
      <c r="N2434" t="s">
        <v>34</v>
      </c>
      <c r="O2434">
        <v>1.24</v>
      </c>
      <c r="P2434">
        <v>5.71</v>
      </c>
      <c r="Q2434">
        <v>11.36</v>
      </c>
      <c r="R2434">
        <v>1.27</v>
      </c>
      <c r="S2434">
        <v>6.3</v>
      </c>
      <c r="T2434">
        <v>14.36</v>
      </c>
      <c r="U2434" t="str">
        <f t="shared" si="37"/>
        <v>HOME STRONGER</v>
      </c>
      <c r="V2434" t="str" cm="1">
        <f t="array" ref="V2434">_xlfn.IFS(N2434="H","HOME WIN",N2434="D","DRAW",N2434="A","AWAY WIN")</f>
        <v>AWAY WIN</v>
      </c>
    </row>
    <row r="2435" spans="1:22" x14ac:dyDescent="0.45">
      <c r="A2435" t="s">
        <v>31</v>
      </c>
      <c r="B2435" s="2">
        <v>42791</v>
      </c>
      <c r="C2435" s="1">
        <v>0.625</v>
      </c>
      <c r="D2435" t="s">
        <v>78</v>
      </c>
      <c r="E2435" t="s">
        <v>44</v>
      </c>
      <c r="F2435">
        <v>1326.57</v>
      </c>
      <c r="G2435">
        <v>1355.82</v>
      </c>
      <c r="H2435">
        <v>0</v>
      </c>
      <c r="I2435">
        <v>3</v>
      </c>
      <c r="J2435">
        <v>7</v>
      </c>
      <c r="K2435">
        <v>10</v>
      </c>
      <c r="L2435">
        <v>1</v>
      </c>
      <c r="M2435">
        <v>1</v>
      </c>
      <c r="N2435" t="s">
        <v>28</v>
      </c>
      <c r="O2435">
        <v>3.16</v>
      </c>
      <c r="P2435">
        <v>3.19</v>
      </c>
      <c r="Q2435">
        <v>2.2999999999999998</v>
      </c>
      <c r="R2435">
        <v>3.4</v>
      </c>
      <c r="S2435">
        <v>3.38</v>
      </c>
      <c r="T2435">
        <v>2.5</v>
      </c>
      <c r="U2435" t="str">
        <f t="shared" ref="U2435:U2498" si="38">IF(F2435&gt;G2435,"HOME STRONGER","AWAY STRONGER")</f>
        <v>AWAY STRONGER</v>
      </c>
      <c r="V2435" t="str" cm="1">
        <f t="array" ref="V2435">_xlfn.IFS(N2435="H","HOME WIN",N2435="D","DRAW",N2435="A","AWAY WIN")</f>
        <v>DRAW</v>
      </c>
    </row>
    <row r="2436" spans="1:22" x14ac:dyDescent="0.45">
      <c r="A2436" t="s">
        <v>35</v>
      </c>
      <c r="B2436" s="2">
        <v>42791</v>
      </c>
      <c r="C2436" s="1">
        <v>0.72916666666666663</v>
      </c>
      <c r="D2436" t="s">
        <v>47</v>
      </c>
      <c r="E2436" t="s">
        <v>36</v>
      </c>
      <c r="F2436">
        <v>1429.16</v>
      </c>
      <c r="G2436">
        <v>1399.79</v>
      </c>
      <c r="H2436">
        <v>7</v>
      </c>
      <c r="I2436">
        <v>11</v>
      </c>
      <c r="J2436">
        <v>0</v>
      </c>
      <c r="K2436">
        <v>0</v>
      </c>
      <c r="L2436">
        <v>1</v>
      </c>
      <c r="M2436">
        <v>0</v>
      </c>
      <c r="N2436" t="s">
        <v>23</v>
      </c>
      <c r="O2436">
        <v>2</v>
      </c>
      <c r="P2436">
        <v>3.31</v>
      </c>
      <c r="Q2436">
        <v>3.78</v>
      </c>
      <c r="R2436">
        <v>2.1</v>
      </c>
      <c r="S2436">
        <v>3.6</v>
      </c>
      <c r="T2436">
        <v>4.16</v>
      </c>
      <c r="U2436" t="str">
        <f t="shared" si="38"/>
        <v>HOME STRONGER</v>
      </c>
      <c r="V2436" t="str" cm="1">
        <f t="array" ref="V2436">_xlfn.IFS(N2436="H","HOME WIN",N2436="D","DRAW",N2436="A","AWAY WIN")</f>
        <v>HOME WIN</v>
      </c>
    </row>
    <row r="2437" spans="1:22" x14ac:dyDescent="0.45">
      <c r="A2437" t="s">
        <v>35</v>
      </c>
      <c r="B2437" s="2">
        <v>42791</v>
      </c>
      <c r="C2437" s="1">
        <v>0.72916666666666663</v>
      </c>
      <c r="D2437" t="s">
        <v>39</v>
      </c>
      <c r="E2437" t="s">
        <v>46</v>
      </c>
      <c r="F2437">
        <v>1668.41</v>
      </c>
      <c r="G2437">
        <v>1361.9</v>
      </c>
      <c r="H2437">
        <v>9</v>
      </c>
      <c r="I2437">
        <v>13</v>
      </c>
      <c r="J2437">
        <v>9</v>
      </c>
      <c r="K2437">
        <v>12</v>
      </c>
      <c r="L2437">
        <v>1</v>
      </c>
      <c r="M2437">
        <v>0</v>
      </c>
      <c r="N2437" t="s">
        <v>23</v>
      </c>
      <c r="O2437">
        <v>1.2</v>
      </c>
      <c r="P2437">
        <v>6.43</v>
      </c>
      <c r="Q2437">
        <v>13.14</v>
      </c>
      <c r="R2437">
        <v>1.23</v>
      </c>
      <c r="S2437">
        <v>7.6</v>
      </c>
      <c r="T2437">
        <v>16</v>
      </c>
      <c r="U2437" t="str">
        <f t="shared" si="38"/>
        <v>HOME STRONGER</v>
      </c>
      <c r="V2437" t="str" cm="1">
        <f t="array" ref="V2437">_xlfn.IFS(N2437="H","HOME WIN",N2437="D","DRAW",N2437="A","AWAY WIN")</f>
        <v>HOME WIN</v>
      </c>
    </row>
    <row r="2438" spans="1:22" x14ac:dyDescent="0.45">
      <c r="A2438" t="s">
        <v>61</v>
      </c>
      <c r="B2438" s="2">
        <v>42791</v>
      </c>
      <c r="C2438" s="1">
        <v>0.8125</v>
      </c>
      <c r="D2438" t="s">
        <v>77</v>
      </c>
      <c r="E2438" t="s">
        <v>80</v>
      </c>
      <c r="F2438">
        <v>1368.98</v>
      </c>
      <c r="G2438">
        <v>1387.61</v>
      </c>
      <c r="H2438">
        <v>0</v>
      </c>
      <c r="I2438">
        <v>3</v>
      </c>
      <c r="J2438">
        <v>9</v>
      </c>
      <c r="K2438">
        <v>12</v>
      </c>
      <c r="L2438">
        <v>3</v>
      </c>
      <c r="M2438">
        <v>1</v>
      </c>
      <c r="N2438" t="s">
        <v>23</v>
      </c>
      <c r="O2438">
        <v>2.57</v>
      </c>
      <c r="P2438">
        <v>3.23</v>
      </c>
      <c r="Q2438">
        <v>2.69</v>
      </c>
      <c r="R2438">
        <v>2.78</v>
      </c>
      <c r="S2438">
        <v>3.4</v>
      </c>
      <c r="T2438">
        <v>2.88</v>
      </c>
      <c r="U2438" t="str">
        <f t="shared" si="38"/>
        <v>AWAY STRONGER</v>
      </c>
      <c r="V2438" t="str" cm="1">
        <f t="array" ref="V2438">_xlfn.IFS(N2438="H","HOME WIN",N2438="D","DRAW",N2438="A","AWAY WIN")</f>
        <v>HOME WIN</v>
      </c>
    </row>
    <row r="2439" spans="1:22" x14ac:dyDescent="0.45">
      <c r="A2439" t="s">
        <v>31</v>
      </c>
      <c r="B2439" s="2">
        <v>42792</v>
      </c>
      <c r="C2439" s="1">
        <v>0.5</v>
      </c>
      <c r="D2439" t="s">
        <v>68</v>
      </c>
      <c r="E2439" t="s">
        <v>32</v>
      </c>
      <c r="F2439">
        <v>1395.79</v>
      </c>
      <c r="G2439">
        <v>1335.04</v>
      </c>
      <c r="H2439">
        <v>6</v>
      </c>
      <c r="I2439">
        <v>7</v>
      </c>
      <c r="J2439">
        <v>3</v>
      </c>
      <c r="K2439">
        <v>4</v>
      </c>
      <c r="L2439">
        <v>3</v>
      </c>
      <c r="M2439">
        <v>0</v>
      </c>
      <c r="N2439" t="s">
        <v>23</v>
      </c>
      <c r="O2439">
        <v>2.0299999999999998</v>
      </c>
      <c r="P2439">
        <v>3.36</v>
      </c>
      <c r="Q2439">
        <v>3.63</v>
      </c>
      <c r="R2439">
        <v>2.12</v>
      </c>
      <c r="S2439">
        <v>3.6</v>
      </c>
      <c r="T2439">
        <v>3.92</v>
      </c>
      <c r="U2439" t="str">
        <f t="shared" si="38"/>
        <v>HOME STRONGER</v>
      </c>
      <c r="V2439" t="str" cm="1">
        <f t="array" ref="V2439">_xlfn.IFS(N2439="H","HOME WIN",N2439="D","DRAW",N2439="A","AWAY WIN")</f>
        <v>HOME WIN</v>
      </c>
    </row>
    <row r="2440" spans="1:22" x14ac:dyDescent="0.45">
      <c r="A2440" t="s">
        <v>31</v>
      </c>
      <c r="B2440" s="2">
        <v>42793</v>
      </c>
      <c r="C2440" s="1">
        <v>0.66666666666666663</v>
      </c>
      <c r="D2440" t="s">
        <v>107</v>
      </c>
      <c r="E2440" t="s">
        <v>45</v>
      </c>
      <c r="F2440">
        <v>1354.62</v>
      </c>
      <c r="G2440">
        <v>1330.44</v>
      </c>
      <c r="H2440">
        <v>6</v>
      </c>
      <c r="I2440">
        <v>10</v>
      </c>
      <c r="J2440">
        <v>5</v>
      </c>
      <c r="K2440">
        <v>8</v>
      </c>
      <c r="L2440">
        <v>0</v>
      </c>
      <c r="M2440">
        <v>0</v>
      </c>
      <c r="N2440" t="s">
        <v>28</v>
      </c>
      <c r="O2440">
        <v>1.9</v>
      </c>
      <c r="P2440">
        <v>3.41</v>
      </c>
      <c r="Q2440">
        <v>4.09</v>
      </c>
      <c r="R2440">
        <v>2</v>
      </c>
      <c r="S2440">
        <v>3.74</v>
      </c>
      <c r="T2440">
        <v>4.5</v>
      </c>
      <c r="U2440" t="str">
        <f t="shared" si="38"/>
        <v>HOME STRONGER</v>
      </c>
      <c r="V2440" t="str" cm="1">
        <f t="array" ref="V2440">_xlfn.IFS(N2440="H","HOME WIN",N2440="D","DRAW",N2440="A","AWAY WIN")</f>
        <v>DRAW</v>
      </c>
    </row>
    <row r="2441" spans="1:22" x14ac:dyDescent="0.45">
      <c r="A2441" t="s">
        <v>31</v>
      </c>
      <c r="B2441" s="2">
        <v>42793</v>
      </c>
      <c r="C2441" s="1">
        <v>0.75</v>
      </c>
      <c r="D2441" t="s">
        <v>95</v>
      </c>
      <c r="E2441" t="s">
        <v>33</v>
      </c>
      <c r="F2441">
        <v>1325.53</v>
      </c>
      <c r="G2441">
        <v>1361.93</v>
      </c>
      <c r="H2441">
        <v>2</v>
      </c>
      <c r="I2441">
        <v>3</v>
      </c>
      <c r="J2441">
        <v>4</v>
      </c>
      <c r="K2441">
        <v>10</v>
      </c>
      <c r="L2441">
        <v>1</v>
      </c>
      <c r="M2441">
        <v>1</v>
      </c>
      <c r="N2441" t="s">
        <v>28</v>
      </c>
      <c r="O2441">
        <v>2.5</v>
      </c>
      <c r="P2441">
        <v>3.21</v>
      </c>
      <c r="Q2441">
        <v>2.82</v>
      </c>
      <c r="R2441">
        <v>2.62</v>
      </c>
      <c r="S2441">
        <v>3.37</v>
      </c>
      <c r="T2441">
        <v>2.99</v>
      </c>
      <c r="U2441" t="str">
        <f t="shared" si="38"/>
        <v>AWAY STRONGER</v>
      </c>
      <c r="V2441" t="str" cm="1">
        <f t="array" ref="V2441">_xlfn.IFS(N2441="H","HOME WIN",N2441="D","DRAW",N2441="A","AWAY WIN")</f>
        <v>DRAW</v>
      </c>
    </row>
    <row r="2442" spans="1:22" x14ac:dyDescent="0.45">
      <c r="A2442" t="s">
        <v>65</v>
      </c>
      <c r="B2442" s="2">
        <v>42796</v>
      </c>
      <c r="C2442" s="1">
        <v>0.75</v>
      </c>
      <c r="D2442" t="s">
        <v>66</v>
      </c>
      <c r="E2442" t="s">
        <v>102</v>
      </c>
      <c r="F2442">
        <v>1519.96</v>
      </c>
      <c r="G2442">
        <v>1323.72</v>
      </c>
      <c r="H2442">
        <v>9</v>
      </c>
      <c r="I2442">
        <v>12</v>
      </c>
      <c r="J2442">
        <v>4</v>
      </c>
      <c r="K2442">
        <v>7</v>
      </c>
      <c r="L2442">
        <v>1</v>
      </c>
      <c r="M2442">
        <v>0</v>
      </c>
      <c r="N2442" t="s">
        <v>23</v>
      </c>
      <c r="O2442">
        <v>1.27</v>
      </c>
      <c r="P2442">
        <v>5.12</v>
      </c>
      <c r="Q2442">
        <v>10.96</v>
      </c>
      <c r="R2442">
        <v>1.31</v>
      </c>
      <c r="S2442">
        <v>5.75</v>
      </c>
      <c r="T2442">
        <v>14.5</v>
      </c>
      <c r="U2442" t="str">
        <f t="shared" si="38"/>
        <v>HOME STRONGER</v>
      </c>
      <c r="V2442" t="str" cm="1">
        <f t="array" ref="V2442">_xlfn.IFS(N2442="H","HOME WIN",N2442="D","DRAW",N2442="A","AWAY WIN")</f>
        <v>HOME WIN</v>
      </c>
    </row>
    <row r="2443" spans="1:22" x14ac:dyDescent="0.45">
      <c r="A2443" t="s">
        <v>31</v>
      </c>
      <c r="B2443" s="2">
        <v>42797</v>
      </c>
      <c r="C2443" s="1">
        <v>0.70833333333333337</v>
      </c>
      <c r="D2443" t="s">
        <v>45</v>
      </c>
      <c r="E2443" t="s">
        <v>95</v>
      </c>
      <c r="F2443">
        <v>1352.69</v>
      </c>
      <c r="G2443">
        <v>1333.04</v>
      </c>
      <c r="H2443">
        <v>5</v>
      </c>
      <c r="I2443">
        <v>6</v>
      </c>
      <c r="J2443">
        <v>2</v>
      </c>
      <c r="K2443">
        <v>3</v>
      </c>
      <c r="L2443">
        <v>1</v>
      </c>
      <c r="M2443">
        <v>3</v>
      </c>
      <c r="N2443" t="s">
        <v>34</v>
      </c>
      <c r="O2443">
        <v>2.5499999999999998</v>
      </c>
      <c r="P2443">
        <v>3.16</v>
      </c>
      <c r="Q2443">
        <v>2.8</v>
      </c>
      <c r="R2443">
        <v>2.7</v>
      </c>
      <c r="S2443">
        <v>3.37</v>
      </c>
      <c r="T2443">
        <v>3.1</v>
      </c>
      <c r="U2443" t="str">
        <f t="shared" si="38"/>
        <v>HOME STRONGER</v>
      </c>
      <c r="V2443" t="str" cm="1">
        <f t="array" ref="V2443">_xlfn.IFS(N2443="H","HOME WIN",N2443="D","DRAW",N2443="A","AWAY WIN")</f>
        <v>AWAY WIN</v>
      </c>
    </row>
    <row r="2444" spans="1:22" x14ac:dyDescent="0.45">
      <c r="A2444" t="s">
        <v>31</v>
      </c>
      <c r="B2444" s="2">
        <v>42797</v>
      </c>
      <c r="C2444" s="1">
        <v>0.80208333333333337</v>
      </c>
      <c r="D2444" t="s">
        <v>55</v>
      </c>
      <c r="E2444" t="s">
        <v>107</v>
      </c>
      <c r="F2444">
        <v>1502.96</v>
      </c>
      <c r="G2444">
        <v>1365.01</v>
      </c>
      <c r="H2444">
        <v>4</v>
      </c>
      <c r="I2444">
        <v>10</v>
      </c>
      <c r="J2444">
        <v>4</v>
      </c>
      <c r="K2444">
        <v>8</v>
      </c>
      <c r="L2444">
        <v>1</v>
      </c>
      <c r="M2444">
        <v>1</v>
      </c>
      <c r="N2444" t="s">
        <v>28</v>
      </c>
      <c r="O2444">
        <v>1.61</v>
      </c>
      <c r="P2444">
        <v>3.8</v>
      </c>
      <c r="Q2444">
        <v>5.55</v>
      </c>
      <c r="R2444">
        <v>1.67</v>
      </c>
      <c r="S2444">
        <v>4</v>
      </c>
      <c r="T2444">
        <v>6.4</v>
      </c>
      <c r="U2444" t="str">
        <f t="shared" si="38"/>
        <v>HOME STRONGER</v>
      </c>
      <c r="V2444" t="str" cm="1">
        <f t="array" ref="V2444">_xlfn.IFS(N2444="H","HOME WIN",N2444="D","DRAW",N2444="A","AWAY WIN")</f>
        <v>DRAW</v>
      </c>
    </row>
    <row r="2445" spans="1:22" x14ac:dyDescent="0.45">
      <c r="A2445" t="s">
        <v>61</v>
      </c>
      <c r="B2445" s="2">
        <v>42798</v>
      </c>
      <c r="C2445" s="1">
        <v>0.70833333333333337</v>
      </c>
      <c r="D2445" t="s">
        <v>63</v>
      </c>
      <c r="E2445" t="s">
        <v>85</v>
      </c>
      <c r="F2445">
        <v>1296.31</v>
      </c>
      <c r="G2445">
        <v>1315.46</v>
      </c>
      <c r="H2445">
        <v>7</v>
      </c>
      <c r="I2445">
        <v>13</v>
      </c>
      <c r="J2445">
        <v>0</v>
      </c>
      <c r="K2445">
        <v>3</v>
      </c>
      <c r="L2445">
        <v>0</v>
      </c>
      <c r="M2445">
        <v>0</v>
      </c>
      <c r="N2445" t="s">
        <v>28</v>
      </c>
      <c r="O2445">
        <v>2.34</v>
      </c>
      <c r="P2445">
        <v>3.19</v>
      </c>
      <c r="Q2445">
        <v>3.04</v>
      </c>
      <c r="R2445">
        <v>2.48</v>
      </c>
      <c r="S2445">
        <v>3.32</v>
      </c>
      <c r="T2445">
        <v>3.3</v>
      </c>
      <c r="U2445" t="str">
        <f t="shared" si="38"/>
        <v>AWAY STRONGER</v>
      </c>
      <c r="V2445" t="str" cm="1">
        <f t="array" ref="V2445">_xlfn.IFS(N2445="H","HOME WIN",N2445="D","DRAW",N2445="A","AWAY WIN")</f>
        <v>DRAW</v>
      </c>
    </row>
    <row r="2446" spans="1:22" x14ac:dyDescent="0.45">
      <c r="A2446" t="s">
        <v>41</v>
      </c>
      <c r="B2446" s="2">
        <v>42798</v>
      </c>
      <c r="C2446" s="1">
        <v>0.75</v>
      </c>
      <c r="D2446" t="s">
        <v>54</v>
      </c>
      <c r="E2446" t="s">
        <v>51</v>
      </c>
      <c r="F2446">
        <v>1346.94</v>
      </c>
      <c r="G2446">
        <v>1432</v>
      </c>
      <c r="H2446">
        <v>6</v>
      </c>
      <c r="I2446">
        <v>9</v>
      </c>
      <c r="J2446">
        <v>4</v>
      </c>
      <c r="K2446">
        <v>6</v>
      </c>
      <c r="L2446">
        <v>1</v>
      </c>
      <c r="M2446">
        <v>5</v>
      </c>
      <c r="N2446" t="s">
        <v>34</v>
      </c>
      <c r="O2446">
        <v>2.44</v>
      </c>
      <c r="P2446">
        <v>3.18</v>
      </c>
      <c r="Q2446">
        <v>2.93</v>
      </c>
      <c r="R2446">
        <v>2.5499999999999998</v>
      </c>
      <c r="S2446">
        <v>3.37</v>
      </c>
      <c r="T2446">
        <v>3.09</v>
      </c>
      <c r="U2446" t="str">
        <f t="shared" si="38"/>
        <v>AWAY STRONGER</v>
      </c>
      <c r="V2446" t="str" cm="1">
        <f t="array" ref="V2446">_xlfn.IFS(N2446="H","HOME WIN",N2446="D","DRAW",N2446="A","AWAY WIN")</f>
        <v>AWAY WIN</v>
      </c>
    </row>
    <row r="2447" spans="1:22" x14ac:dyDescent="0.45">
      <c r="A2447" t="s">
        <v>20</v>
      </c>
      <c r="B2447" s="2">
        <v>42798</v>
      </c>
      <c r="C2447" s="1">
        <v>0.75</v>
      </c>
      <c r="D2447" t="s">
        <v>40</v>
      </c>
      <c r="E2447" t="s">
        <v>59</v>
      </c>
      <c r="F2447">
        <v>1337.12</v>
      </c>
      <c r="G2447">
        <v>1326.54</v>
      </c>
      <c r="H2447">
        <v>3</v>
      </c>
      <c r="I2447">
        <v>7</v>
      </c>
      <c r="J2447">
        <v>0</v>
      </c>
      <c r="K2447">
        <v>3</v>
      </c>
      <c r="L2447">
        <v>1</v>
      </c>
      <c r="M2447">
        <v>0</v>
      </c>
      <c r="N2447" t="s">
        <v>23</v>
      </c>
      <c r="O2447">
        <v>1.83</v>
      </c>
      <c r="P2447">
        <v>3.47</v>
      </c>
      <c r="Q2447">
        <v>4.3</v>
      </c>
      <c r="R2447">
        <v>1.95</v>
      </c>
      <c r="S2447">
        <v>3.71</v>
      </c>
      <c r="T2447">
        <v>4.75</v>
      </c>
      <c r="U2447" t="str">
        <f t="shared" si="38"/>
        <v>HOME STRONGER</v>
      </c>
      <c r="V2447" t="str" cm="1">
        <f t="array" ref="V2447">_xlfn.IFS(N2447="H","HOME WIN",N2447="D","DRAW",N2447="A","AWAY WIN")</f>
        <v>HOME WIN</v>
      </c>
    </row>
    <row r="2448" spans="1:22" x14ac:dyDescent="0.45">
      <c r="A2448" t="s">
        <v>20</v>
      </c>
      <c r="B2448" s="2">
        <v>42800</v>
      </c>
      <c r="C2448" s="1">
        <v>0.60416666666666663</v>
      </c>
      <c r="D2448" t="s">
        <v>49</v>
      </c>
      <c r="E2448" t="s">
        <v>40</v>
      </c>
      <c r="F2448">
        <v>1253.92</v>
      </c>
      <c r="G2448">
        <v>1337.12</v>
      </c>
      <c r="H2448">
        <v>4</v>
      </c>
      <c r="I2448">
        <v>8</v>
      </c>
      <c r="J2448">
        <v>5</v>
      </c>
      <c r="K2448">
        <v>9</v>
      </c>
      <c r="L2448">
        <v>2</v>
      </c>
      <c r="M2448">
        <v>4</v>
      </c>
      <c r="N2448" t="s">
        <v>34</v>
      </c>
      <c r="O2448">
        <v>2.65</v>
      </c>
      <c r="P2448">
        <v>3.35</v>
      </c>
      <c r="Q2448">
        <v>2.56</v>
      </c>
      <c r="R2448">
        <v>2.85</v>
      </c>
      <c r="S2448">
        <v>3.55</v>
      </c>
      <c r="T2448">
        <v>2.9</v>
      </c>
      <c r="U2448" t="str">
        <f t="shared" si="38"/>
        <v>AWAY STRONGER</v>
      </c>
      <c r="V2448" t="str" cm="1">
        <f t="array" ref="V2448">_xlfn.IFS(N2448="H","HOME WIN",N2448="D","DRAW",N2448="A","AWAY WIN")</f>
        <v>AWAY WIN</v>
      </c>
    </row>
    <row r="2449" spans="1:22" x14ac:dyDescent="0.45">
      <c r="A2449" t="s">
        <v>20</v>
      </c>
      <c r="B2449" s="2">
        <v>42800</v>
      </c>
      <c r="C2449" s="1">
        <v>0.70833333333333337</v>
      </c>
      <c r="D2449" t="s">
        <v>22</v>
      </c>
      <c r="E2449" t="s">
        <v>29</v>
      </c>
      <c r="F2449">
        <v>1260.8399999999999</v>
      </c>
      <c r="G2449">
        <v>1296.95</v>
      </c>
      <c r="H2449">
        <v>9</v>
      </c>
      <c r="I2449">
        <v>9</v>
      </c>
      <c r="J2449">
        <v>6</v>
      </c>
      <c r="K2449">
        <v>9</v>
      </c>
      <c r="L2449">
        <v>2</v>
      </c>
      <c r="M2449">
        <v>4</v>
      </c>
      <c r="N2449" t="s">
        <v>34</v>
      </c>
      <c r="O2449">
        <v>2.31</v>
      </c>
      <c r="P2449">
        <v>3.34</v>
      </c>
      <c r="Q2449">
        <v>2.99</v>
      </c>
      <c r="R2449">
        <v>2.42</v>
      </c>
      <c r="S2449">
        <v>3.53</v>
      </c>
      <c r="T2449">
        <v>3.2</v>
      </c>
      <c r="U2449" t="str">
        <f t="shared" si="38"/>
        <v>AWAY STRONGER</v>
      </c>
      <c r="V2449" t="str" cm="1">
        <f t="array" ref="V2449">_xlfn.IFS(N2449="H","HOME WIN",N2449="D","DRAW",N2449="A","AWAY WIN")</f>
        <v>AWAY WIN</v>
      </c>
    </row>
    <row r="2450" spans="1:22" x14ac:dyDescent="0.45">
      <c r="A2450" t="s">
        <v>20</v>
      </c>
      <c r="B2450" s="2">
        <v>42801</v>
      </c>
      <c r="C2450" s="1">
        <v>0.75</v>
      </c>
      <c r="D2450" t="s">
        <v>109</v>
      </c>
      <c r="E2450" t="s">
        <v>30</v>
      </c>
      <c r="F2450">
        <v>1158.3</v>
      </c>
      <c r="G2450">
        <v>1501.94</v>
      </c>
      <c r="H2450">
        <v>0</v>
      </c>
      <c r="I2450">
        <v>0</v>
      </c>
      <c r="J2450">
        <v>7</v>
      </c>
      <c r="K2450">
        <v>10</v>
      </c>
      <c r="L2450">
        <v>3</v>
      </c>
      <c r="M2450">
        <v>3</v>
      </c>
      <c r="N2450" t="s">
        <v>28</v>
      </c>
      <c r="O2450">
        <v>5.03</v>
      </c>
      <c r="P2450">
        <v>3.73</v>
      </c>
      <c r="Q2450">
        <v>1.68</v>
      </c>
      <c r="R2450">
        <v>5.65</v>
      </c>
      <c r="S2450">
        <v>3.96</v>
      </c>
      <c r="T2450">
        <v>1.74</v>
      </c>
      <c r="U2450" t="str">
        <f t="shared" si="38"/>
        <v>AWAY STRONGER</v>
      </c>
      <c r="V2450" t="str" cm="1">
        <f t="array" ref="V2450">_xlfn.IFS(N2450="H","HOME WIN",N2450="D","DRAW",N2450="A","AWAY WIN")</f>
        <v>DRAW</v>
      </c>
    </row>
    <row r="2451" spans="1:22" x14ac:dyDescent="0.45">
      <c r="A2451" t="s">
        <v>41</v>
      </c>
      <c r="B2451" s="2">
        <v>42801</v>
      </c>
      <c r="C2451" s="1">
        <v>0.75</v>
      </c>
      <c r="D2451" t="s">
        <v>70</v>
      </c>
      <c r="E2451" t="s">
        <v>54</v>
      </c>
      <c r="F2451">
        <v>1371.48</v>
      </c>
      <c r="G2451">
        <v>1346.94</v>
      </c>
      <c r="H2451">
        <v>4</v>
      </c>
      <c r="I2451">
        <v>10</v>
      </c>
      <c r="J2451">
        <v>0</v>
      </c>
      <c r="K2451">
        <v>6</v>
      </c>
      <c r="L2451">
        <v>4</v>
      </c>
      <c r="M2451">
        <v>1</v>
      </c>
      <c r="N2451" t="s">
        <v>23</v>
      </c>
      <c r="O2451">
        <v>1.37</v>
      </c>
      <c r="P2451">
        <v>4.6100000000000003</v>
      </c>
      <c r="Q2451">
        <v>8.49</v>
      </c>
      <c r="R2451">
        <v>1.43</v>
      </c>
      <c r="S2451">
        <v>5.05</v>
      </c>
      <c r="T2451">
        <v>10</v>
      </c>
      <c r="U2451" t="str">
        <f t="shared" si="38"/>
        <v>HOME STRONGER</v>
      </c>
      <c r="V2451" t="str" cm="1">
        <f t="array" ref="V2451">_xlfn.IFS(N2451="H","HOME WIN",N2451="D","DRAW",N2451="A","AWAY WIN")</f>
        <v>HOME WIN</v>
      </c>
    </row>
    <row r="2452" spans="1:22" x14ac:dyDescent="0.45">
      <c r="A2452" t="s">
        <v>20</v>
      </c>
      <c r="B2452" s="2">
        <v>42805</v>
      </c>
      <c r="C2452" s="1">
        <v>0.75</v>
      </c>
      <c r="D2452" t="s">
        <v>104</v>
      </c>
      <c r="E2452" t="s">
        <v>40</v>
      </c>
      <c r="F2452">
        <v>1158.3</v>
      </c>
      <c r="G2452">
        <v>1337.12</v>
      </c>
      <c r="H2452">
        <v>3</v>
      </c>
      <c r="I2452">
        <v>3</v>
      </c>
      <c r="J2452">
        <v>7</v>
      </c>
      <c r="K2452">
        <v>9</v>
      </c>
      <c r="L2452">
        <v>2</v>
      </c>
      <c r="M2452">
        <v>0</v>
      </c>
      <c r="N2452" t="s">
        <v>23</v>
      </c>
      <c r="O2452">
        <v>2.57</v>
      </c>
      <c r="P2452">
        <v>3.43</v>
      </c>
      <c r="Q2452">
        <v>2.62</v>
      </c>
      <c r="R2452">
        <v>2.73</v>
      </c>
      <c r="S2452">
        <v>3.65</v>
      </c>
      <c r="T2452">
        <v>2.75</v>
      </c>
      <c r="U2452" t="str">
        <f t="shared" si="38"/>
        <v>AWAY STRONGER</v>
      </c>
      <c r="V2452" t="str" cm="1">
        <f t="array" ref="V2452">_xlfn.IFS(N2452="H","HOME WIN",N2452="D","DRAW",N2452="A","AWAY WIN")</f>
        <v>HOME WIN</v>
      </c>
    </row>
    <row r="2453" spans="1:22" x14ac:dyDescent="0.45">
      <c r="A2453" t="s">
        <v>31</v>
      </c>
      <c r="B2453" s="2">
        <v>42805</v>
      </c>
      <c r="C2453" s="1">
        <v>0.80208333333333337</v>
      </c>
      <c r="D2453" t="s">
        <v>32</v>
      </c>
      <c r="E2453" t="s">
        <v>78</v>
      </c>
      <c r="F2453">
        <v>1334.97</v>
      </c>
      <c r="G2453">
        <v>1322.75</v>
      </c>
      <c r="H2453">
        <v>3</v>
      </c>
      <c r="I2453">
        <v>4</v>
      </c>
      <c r="J2453">
        <v>1</v>
      </c>
      <c r="K2453">
        <v>4</v>
      </c>
      <c r="L2453">
        <v>2</v>
      </c>
      <c r="M2453">
        <v>2</v>
      </c>
      <c r="N2453" t="s">
        <v>28</v>
      </c>
      <c r="O2453">
        <v>2.42</v>
      </c>
      <c r="P2453">
        <v>3.33</v>
      </c>
      <c r="Q2453">
        <v>2.85</v>
      </c>
      <c r="R2453">
        <v>2.54</v>
      </c>
      <c r="S2453">
        <v>3.51</v>
      </c>
      <c r="T2453">
        <v>3</v>
      </c>
      <c r="U2453" t="str">
        <f t="shared" si="38"/>
        <v>HOME STRONGER</v>
      </c>
      <c r="V2453" t="str" cm="1">
        <f t="array" ref="V2453">_xlfn.IFS(N2453="H","HOME WIN",N2453="D","DRAW",N2453="A","AWAY WIN")</f>
        <v>DRAW</v>
      </c>
    </row>
    <row r="2454" spans="1:22" x14ac:dyDescent="0.45">
      <c r="A2454" t="s">
        <v>31</v>
      </c>
      <c r="B2454" s="2">
        <v>42806</v>
      </c>
      <c r="C2454" s="1">
        <v>0.45833333333333331</v>
      </c>
      <c r="D2454" t="s">
        <v>99</v>
      </c>
      <c r="E2454" t="s">
        <v>78</v>
      </c>
      <c r="F2454">
        <v>1259.1199999999999</v>
      </c>
      <c r="G2454">
        <v>1322.75</v>
      </c>
      <c r="H2454">
        <v>0</v>
      </c>
      <c r="I2454">
        <v>0</v>
      </c>
      <c r="J2454">
        <v>2</v>
      </c>
      <c r="K2454">
        <v>2</v>
      </c>
      <c r="L2454">
        <v>1</v>
      </c>
      <c r="M2454">
        <v>1</v>
      </c>
      <c r="N2454" t="s">
        <v>28</v>
      </c>
      <c r="O2454">
        <v>1.99</v>
      </c>
      <c r="P2454">
        <v>3.41</v>
      </c>
      <c r="Q2454">
        <v>3.75</v>
      </c>
      <c r="R2454">
        <v>2.15</v>
      </c>
      <c r="S2454">
        <v>3.64</v>
      </c>
      <c r="T2454">
        <v>4.0999999999999996</v>
      </c>
      <c r="U2454" t="str">
        <f t="shared" si="38"/>
        <v>AWAY STRONGER</v>
      </c>
      <c r="V2454" t="str" cm="1">
        <f t="array" ref="V2454">_xlfn.IFS(N2454="H","HOME WIN",N2454="D","DRAW",N2454="A","AWAY WIN")</f>
        <v>DRAW</v>
      </c>
    </row>
    <row r="2455" spans="1:22" x14ac:dyDescent="0.45">
      <c r="A2455" t="s">
        <v>31</v>
      </c>
      <c r="B2455" s="2">
        <v>42807</v>
      </c>
      <c r="C2455" s="1">
        <v>0.75</v>
      </c>
      <c r="D2455" t="s">
        <v>68</v>
      </c>
      <c r="E2455" t="s">
        <v>55</v>
      </c>
      <c r="F2455">
        <v>1416.05</v>
      </c>
      <c r="G2455">
        <v>1502.96</v>
      </c>
      <c r="H2455">
        <v>9</v>
      </c>
      <c r="I2455">
        <v>10</v>
      </c>
      <c r="J2455">
        <v>7</v>
      </c>
      <c r="K2455">
        <v>8</v>
      </c>
      <c r="L2455">
        <v>1</v>
      </c>
      <c r="M2455">
        <v>1</v>
      </c>
      <c r="N2455" t="s">
        <v>28</v>
      </c>
      <c r="O2455">
        <v>3.33</v>
      </c>
      <c r="P2455">
        <v>3.46</v>
      </c>
      <c r="Q2455">
        <v>2.1</v>
      </c>
      <c r="R2455">
        <v>3.6</v>
      </c>
      <c r="S2455">
        <v>3.64</v>
      </c>
      <c r="T2455">
        <v>2.23</v>
      </c>
      <c r="U2455" t="str">
        <f t="shared" si="38"/>
        <v>AWAY STRONGER</v>
      </c>
      <c r="V2455" t="str" cm="1">
        <f t="array" ref="V2455">_xlfn.IFS(N2455="H","HOME WIN",N2455="D","DRAW",N2455="A","AWAY WIN")</f>
        <v>DRAW</v>
      </c>
    </row>
    <row r="2456" spans="1:22" x14ac:dyDescent="0.45">
      <c r="A2456" t="s">
        <v>65</v>
      </c>
      <c r="B2456" s="2">
        <v>42811</v>
      </c>
      <c r="C2456" s="1">
        <v>0.77083333333333337</v>
      </c>
      <c r="D2456" t="s">
        <v>72</v>
      </c>
      <c r="E2456" t="s">
        <v>66</v>
      </c>
      <c r="F2456">
        <v>1483.24</v>
      </c>
      <c r="G2456">
        <v>1527.29</v>
      </c>
      <c r="H2456">
        <v>9</v>
      </c>
      <c r="I2456">
        <v>15</v>
      </c>
      <c r="J2456">
        <v>1</v>
      </c>
      <c r="K2456">
        <v>7</v>
      </c>
      <c r="L2456">
        <v>3</v>
      </c>
      <c r="M2456">
        <v>2</v>
      </c>
      <c r="N2456" t="s">
        <v>23</v>
      </c>
      <c r="O2456">
        <v>2.2000000000000002</v>
      </c>
      <c r="P2456">
        <v>3.05</v>
      </c>
      <c r="Q2456">
        <v>3.31</v>
      </c>
      <c r="R2456">
        <v>2.2999999999999998</v>
      </c>
      <c r="S2456">
        <v>3.21</v>
      </c>
      <c r="T2456">
        <v>3.72</v>
      </c>
      <c r="U2456" t="str">
        <f t="shared" si="38"/>
        <v>AWAY STRONGER</v>
      </c>
      <c r="V2456" t="str" cm="1">
        <f t="array" ref="V2456">_xlfn.IFS(N2456="H","HOME WIN",N2456="D","DRAW",N2456="A","AWAY WIN")</f>
        <v>HOME WIN</v>
      </c>
    </row>
    <row r="2457" spans="1:22" x14ac:dyDescent="0.45">
      <c r="A2457" t="s">
        <v>35</v>
      </c>
      <c r="B2457" s="2">
        <v>42812</v>
      </c>
      <c r="C2457" s="1">
        <v>0.72916666666666663</v>
      </c>
      <c r="D2457" t="s">
        <v>47</v>
      </c>
      <c r="E2457" t="s">
        <v>37</v>
      </c>
      <c r="F2457">
        <v>1446.21</v>
      </c>
      <c r="G2457">
        <v>1528.73</v>
      </c>
      <c r="H2457">
        <v>7</v>
      </c>
      <c r="I2457">
        <v>11</v>
      </c>
      <c r="J2457">
        <v>3</v>
      </c>
      <c r="K2457">
        <v>9</v>
      </c>
      <c r="L2457">
        <v>1</v>
      </c>
      <c r="M2457">
        <v>0</v>
      </c>
      <c r="N2457" t="s">
        <v>23</v>
      </c>
      <c r="O2457">
        <v>3.05</v>
      </c>
      <c r="P2457">
        <v>3.2</v>
      </c>
      <c r="Q2457">
        <v>2.34</v>
      </c>
      <c r="R2457">
        <v>3.25</v>
      </c>
      <c r="S2457">
        <v>3.36</v>
      </c>
      <c r="T2457">
        <v>2.56</v>
      </c>
      <c r="U2457" t="str">
        <f t="shared" si="38"/>
        <v>AWAY STRONGER</v>
      </c>
      <c r="V2457" t="str" cm="1">
        <f t="array" ref="V2457">_xlfn.IFS(N2457="H","HOME WIN",N2457="D","DRAW",N2457="A","AWAY WIN")</f>
        <v>HOME WIN</v>
      </c>
    </row>
    <row r="2458" spans="1:22" x14ac:dyDescent="0.45">
      <c r="A2458" t="s">
        <v>35</v>
      </c>
      <c r="B2458" s="2">
        <v>42812</v>
      </c>
      <c r="C2458" s="1">
        <v>0.72916666666666663</v>
      </c>
      <c r="D2458" t="s">
        <v>36</v>
      </c>
      <c r="E2458" t="s">
        <v>100</v>
      </c>
      <c r="F2458">
        <v>1370.46</v>
      </c>
      <c r="G2458">
        <v>1523.37</v>
      </c>
      <c r="H2458">
        <v>0</v>
      </c>
      <c r="I2458">
        <v>0</v>
      </c>
      <c r="J2458">
        <v>3</v>
      </c>
      <c r="K2458">
        <v>3</v>
      </c>
      <c r="L2458">
        <v>2</v>
      </c>
      <c r="M2458">
        <v>0</v>
      </c>
      <c r="N2458" t="s">
        <v>23</v>
      </c>
      <c r="O2458">
        <v>2.8</v>
      </c>
      <c r="P2458">
        <v>3.09</v>
      </c>
      <c r="Q2458">
        <v>2.59</v>
      </c>
      <c r="R2458">
        <v>2.96</v>
      </c>
      <c r="S2458">
        <v>3.4</v>
      </c>
      <c r="T2458">
        <v>2.78</v>
      </c>
      <c r="U2458" t="str">
        <f t="shared" si="38"/>
        <v>AWAY STRONGER</v>
      </c>
      <c r="V2458" t="str" cm="1">
        <f t="array" ref="V2458">_xlfn.IFS(N2458="H","HOME WIN",N2458="D","DRAW",N2458="A","AWAY WIN")</f>
        <v>HOME WIN</v>
      </c>
    </row>
    <row r="2459" spans="1:22" x14ac:dyDescent="0.45">
      <c r="A2459" t="s">
        <v>31</v>
      </c>
      <c r="B2459" s="2">
        <v>42813</v>
      </c>
      <c r="C2459" s="1">
        <v>0.66666666666666663</v>
      </c>
      <c r="D2459" t="s">
        <v>33</v>
      </c>
      <c r="E2459" t="s">
        <v>44</v>
      </c>
      <c r="F2459">
        <v>1354.27</v>
      </c>
      <c r="G2459">
        <v>1383.8</v>
      </c>
      <c r="H2459">
        <v>4</v>
      </c>
      <c r="I2459">
        <v>8</v>
      </c>
      <c r="J2459">
        <v>5</v>
      </c>
      <c r="K2459">
        <v>8</v>
      </c>
      <c r="L2459">
        <v>1</v>
      </c>
      <c r="M2459">
        <v>2</v>
      </c>
      <c r="N2459" t="s">
        <v>34</v>
      </c>
      <c r="O2459">
        <v>2.41</v>
      </c>
      <c r="P2459">
        <v>3.34</v>
      </c>
      <c r="Q2459">
        <v>2.85</v>
      </c>
      <c r="R2459">
        <v>2.56</v>
      </c>
      <c r="S2459">
        <v>3.5</v>
      </c>
      <c r="T2459">
        <v>2.99</v>
      </c>
      <c r="U2459" t="str">
        <f t="shared" si="38"/>
        <v>AWAY STRONGER</v>
      </c>
      <c r="V2459" t="str" cm="1">
        <f t="array" ref="V2459">_xlfn.IFS(N2459="H","HOME WIN",N2459="D","DRAW",N2459="A","AWAY WIN")</f>
        <v>AWAY WIN</v>
      </c>
    </row>
    <row r="2460" spans="1:22" x14ac:dyDescent="0.45">
      <c r="A2460" t="s">
        <v>31</v>
      </c>
      <c r="B2460" s="2">
        <v>42813</v>
      </c>
      <c r="C2460" s="1">
        <v>0.66666666666666663</v>
      </c>
      <c r="D2460" t="s">
        <v>57</v>
      </c>
      <c r="E2460" t="s">
        <v>107</v>
      </c>
      <c r="F2460">
        <v>1525.85</v>
      </c>
      <c r="G2460">
        <v>1378.06</v>
      </c>
      <c r="H2460">
        <v>7</v>
      </c>
      <c r="I2460">
        <v>13</v>
      </c>
      <c r="J2460">
        <v>5</v>
      </c>
      <c r="K2460">
        <v>8</v>
      </c>
      <c r="L2460">
        <v>3</v>
      </c>
      <c r="M2460">
        <v>2</v>
      </c>
      <c r="N2460" t="s">
        <v>23</v>
      </c>
      <c r="O2460">
        <v>1.79</v>
      </c>
      <c r="P2460">
        <v>3.47</v>
      </c>
      <c r="Q2460">
        <v>4.59</v>
      </c>
      <c r="R2460">
        <v>1.87</v>
      </c>
      <c r="S2460">
        <v>3.75</v>
      </c>
      <c r="T2460">
        <v>5.25</v>
      </c>
      <c r="U2460" t="str">
        <f t="shared" si="38"/>
        <v>HOME STRONGER</v>
      </c>
      <c r="V2460" t="str" cm="1">
        <f t="array" ref="V2460">_xlfn.IFS(N2460="H","HOME WIN",N2460="D","DRAW",N2460="A","AWAY WIN")</f>
        <v>HOME WIN</v>
      </c>
    </row>
    <row r="2461" spans="1:22" x14ac:dyDescent="0.45">
      <c r="A2461" t="s">
        <v>31</v>
      </c>
      <c r="B2461" s="2">
        <v>42813</v>
      </c>
      <c r="C2461" s="1">
        <v>0.66666666666666663</v>
      </c>
      <c r="D2461" t="s">
        <v>45</v>
      </c>
      <c r="E2461" t="s">
        <v>78</v>
      </c>
      <c r="F2461">
        <v>1339.21</v>
      </c>
      <c r="G2461">
        <v>1315.59</v>
      </c>
      <c r="H2461">
        <v>4</v>
      </c>
      <c r="I2461">
        <v>6</v>
      </c>
      <c r="J2461">
        <v>3</v>
      </c>
      <c r="K2461">
        <v>3</v>
      </c>
      <c r="L2461">
        <v>1</v>
      </c>
      <c r="M2461">
        <v>1</v>
      </c>
      <c r="N2461" t="s">
        <v>28</v>
      </c>
      <c r="O2461">
        <v>2.0699999999999998</v>
      </c>
      <c r="P2461">
        <v>3.3</v>
      </c>
      <c r="Q2461">
        <v>3.6</v>
      </c>
      <c r="R2461">
        <v>2.2000000000000002</v>
      </c>
      <c r="S2461">
        <v>3.47</v>
      </c>
      <c r="T2461">
        <v>3.98</v>
      </c>
      <c r="U2461" t="str">
        <f t="shared" si="38"/>
        <v>HOME STRONGER</v>
      </c>
      <c r="V2461" t="str" cm="1">
        <f t="array" ref="V2461">_xlfn.IFS(N2461="H","HOME WIN",N2461="D","DRAW",N2461="A","AWAY WIN")</f>
        <v>DRAW</v>
      </c>
    </row>
    <row r="2462" spans="1:22" x14ac:dyDescent="0.45">
      <c r="A2462" t="s">
        <v>31</v>
      </c>
      <c r="B2462" s="2">
        <v>42813</v>
      </c>
      <c r="C2462" s="1">
        <v>0.66666666666666663</v>
      </c>
      <c r="D2462" t="s">
        <v>55</v>
      </c>
      <c r="E2462" t="s">
        <v>56</v>
      </c>
      <c r="F2462">
        <v>1498.39</v>
      </c>
      <c r="G2462">
        <v>1395.38</v>
      </c>
      <c r="H2462">
        <v>5</v>
      </c>
      <c r="I2462">
        <v>9</v>
      </c>
      <c r="J2462">
        <v>4</v>
      </c>
      <c r="K2462">
        <v>7</v>
      </c>
      <c r="L2462">
        <v>1</v>
      </c>
      <c r="M2462">
        <v>2</v>
      </c>
      <c r="N2462" t="s">
        <v>34</v>
      </c>
      <c r="O2462">
        <v>1.9</v>
      </c>
      <c r="P2462">
        <v>3.66</v>
      </c>
      <c r="Q2462">
        <v>3.78</v>
      </c>
      <c r="R2462">
        <v>2</v>
      </c>
      <c r="S2462">
        <v>3.92</v>
      </c>
      <c r="T2462">
        <v>4.25</v>
      </c>
      <c r="U2462" t="str">
        <f t="shared" si="38"/>
        <v>HOME STRONGER</v>
      </c>
      <c r="V2462" t="str" cm="1">
        <f t="array" ref="V2462">_xlfn.IFS(N2462="H","HOME WIN",N2462="D","DRAW",N2462="A","AWAY WIN")</f>
        <v>AWAY WIN</v>
      </c>
    </row>
    <row r="2463" spans="1:22" x14ac:dyDescent="0.45">
      <c r="A2463" t="s">
        <v>31</v>
      </c>
      <c r="B2463" s="2">
        <v>42813</v>
      </c>
      <c r="C2463" s="1">
        <v>0.66666666666666663</v>
      </c>
      <c r="D2463" t="s">
        <v>95</v>
      </c>
      <c r="E2463" t="s">
        <v>68</v>
      </c>
      <c r="F2463">
        <v>1341.85</v>
      </c>
      <c r="G2463">
        <v>1403.29</v>
      </c>
      <c r="H2463">
        <v>5</v>
      </c>
      <c r="I2463">
        <v>6</v>
      </c>
      <c r="J2463">
        <v>7</v>
      </c>
      <c r="K2463">
        <v>10</v>
      </c>
      <c r="L2463">
        <v>2</v>
      </c>
      <c r="M2463">
        <v>1</v>
      </c>
      <c r="N2463" t="s">
        <v>23</v>
      </c>
      <c r="O2463">
        <v>2.99</v>
      </c>
      <c r="P2463">
        <v>3.29</v>
      </c>
      <c r="Q2463">
        <v>2.35</v>
      </c>
      <c r="R2463">
        <v>3.15</v>
      </c>
      <c r="S2463">
        <v>3.49</v>
      </c>
      <c r="T2463">
        <v>2.5</v>
      </c>
      <c r="U2463" t="str">
        <f t="shared" si="38"/>
        <v>AWAY STRONGER</v>
      </c>
      <c r="V2463" t="str" cm="1">
        <f t="array" ref="V2463">_xlfn.IFS(N2463="H","HOME WIN",N2463="D","DRAW",N2463="A","AWAY WIN")</f>
        <v>HOME WIN</v>
      </c>
    </row>
    <row r="2464" spans="1:22" x14ac:dyDescent="0.45">
      <c r="A2464" t="s">
        <v>31</v>
      </c>
      <c r="B2464" s="2">
        <v>42825</v>
      </c>
      <c r="C2464" s="1">
        <v>0.70833333333333337</v>
      </c>
      <c r="D2464" t="s">
        <v>78</v>
      </c>
      <c r="E2464" t="s">
        <v>44</v>
      </c>
      <c r="F2464">
        <v>1315.59</v>
      </c>
      <c r="G2464">
        <v>1383.8</v>
      </c>
      <c r="H2464">
        <v>3</v>
      </c>
      <c r="I2464">
        <v>4</v>
      </c>
      <c r="J2464">
        <v>7</v>
      </c>
      <c r="K2464">
        <v>11</v>
      </c>
      <c r="L2464">
        <v>0</v>
      </c>
      <c r="M2464">
        <v>0</v>
      </c>
      <c r="N2464" t="s">
        <v>28</v>
      </c>
      <c r="O2464">
        <v>3.78</v>
      </c>
      <c r="P2464">
        <v>3.29</v>
      </c>
      <c r="Q2464">
        <v>2.02</v>
      </c>
      <c r="R2464">
        <v>4.2</v>
      </c>
      <c r="S2464">
        <v>3.44</v>
      </c>
      <c r="T2464">
        <v>2.12</v>
      </c>
      <c r="U2464" t="str">
        <f t="shared" si="38"/>
        <v>AWAY STRONGER</v>
      </c>
      <c r="V2464" t="str" cm="1">
        <f t="array" ref="V2464">_xlfn.IFS(N2464="H","HOME WIN",N2464="D","DRAW",N2464="A","AWAY WIN")</f>
        <v>DRAW</v>
      </c>
    </row>
    <row r="2465" spans="1:22" x14ac:dyDescent="0.45">
      <c r="A2465" t="s">
        <v>31</v>
      </c>
      <c r="B2465" s="2">
        <v>42825</v>
      </c>
      <c r="C2465" s="1">
        <v>0.80208333333333337</v>
      </c>
      <c r="D2465" t="s">
        <v>56</v>
      </c>
      <c r="E2465" t="s">
        <v>107</v>
      </c>
      <c r="F2465">
        <v>1395.38</v>
      </c>
      <c r="G2465">
        <v>1378.06</v>
      </c>
      <c r="H2465">
        <v>7</v>
      </c>
      <c r="I2465">
        <v>10</v>
      </c>
      <c r="J2465">
        <v>2</v>
      </c>
      <c r="K2465">
        <v>5</v>
      </c>
      <c r="L2465">
        <v>2</v>
      </c>
      <c r="M2465">
        <v>0</v>
      </c>
      <c r="N2465" t="s">
        <v>23</v>
      </c>
      <c r="O2465">
        <v>2.12</v>
      </c>
      <c r="P2465">
        <v>3.31</v>
      </c>
      <c r="Q2465">
        <v>3.45</v>
      </c>
      <c r="R2465">
        <v>2.2400000000000002</v>
      </c>
      <c r="S2465">
        <v>3.5</v>
      </c>
      <c r="T2465">
        <v>3.82</v>
      </c>
      <c r="U2465" t="str">
        <f t="shared" si="38"/>
        <v>HOME STRONGER</v>
      </c>
      <c r="V2465" t="str" cm="1">
        <f t="array" ref="V2465">_xlfn.IFS(N2465="H","HOME WIN",N2465="D","DRAW",N2465="A","AWAY WIN")</f>
        <v>HOME WIN</v>
      </c>
    </row>
    <row r="2466" spans="1:22" x14ac:dyDescent="0.45">
      <c r="A2466" t="s">
        <v>35</v>
      </c>
      <c r="B2466" s="2">
        <v>42828</v>
      </c>
      <c r="C2466" s="1">
        <v>0.625</v>
      </c>
      <c r="D2466" t="s">
        <v>37</v>
      </c>
      <c r="E2466" t="s">
        <v>100</v>
      </c>
      <c r="F2466">
        <v>1520.26</v>
      </c>
      <c r="G2466">
        <v>1508.85</v>
      </c>
      <c r="H2466">
        <v>0</v>
      </c>
      <c r="I2466">
        <v>6</v>
      </c>
      <c r="J2466">
        <v>3</v>
      </c>
      <c r="K2466">
        <v>3</v>
      </c>
      <c r="L2466">
        <v>3</v>
      </c>
      <c r="M2466">
        <v>0</v>
      </c>
      <c r="N2466" t="s">
        <v>23</v>
      </c>
      <c r="O2466">
        <v>1.93</v>
      </c>
      <c r="P2466">
        <v>3.4</v>
      </c>
      <c r="Q2466">
        <v>3.92</v>
      </c>
      <c r="R2466">
        <v>2.06</v>
      </c>
      <c r="S2466">
        <v>3.64</v>
      </c>
      <c r="T2466">
        <v>4.3600000000000003</v>
      </c>
      <c r="U2466" t="str">
        <f t="shared" si="38"/>
        <v>HOME STRONGER</v>
      </c>
      <c r="V2466" t="str" cm="1">
        <f t="array" ref="V2466">_xlfn.IFS(N2466="H","HOME WIN",N2466="D","DRAW",N2466="A","AWAY WIN")</f>
        <v>HOME WIN</v>
      </c>
    </row>
    <row r="2467" spans="1:22" x14ac:dyDescent="0.45">
      <c r="A2467" t="s">
        <v>61</v>
      </c>
      <c r="B2467" s="2">
        <v>42828</v>
      </c>
      <c r="C2467" s="1">
        <v>0.8125</v>
      </c>
      <c r="D2467" t="s">
        <v>85</v>
      </c>
      <c r="E2467" t="s">
        <v>77</v>
      </c>
      <c r="F2467">
        <v>1322.94</v>
      </c>
      <c r="G2467">
        <v>1379.56</v>
      </c>
      <c r="H2467">
        <v>5</v>
      </c>
      <c r="I2467">
        <v>5</v>
      </c>
      <c r="J2467">
        <v>4</v>
      </c>
      <c r="K2467">
        <v>7</v>
      </c>
      <c r="L2467">
        <v>1</v>
      </c>
      <c r="M2467">
        <v>2</v>
      </c>
      <c r="N2467" t="s">
        <v>34</v>
      </c>
      <c r="O2467">
        <v>3.16</v>
      </c>
      <c r="P2467">
        <v>3.36</v>
      </c>
      <c r="Q2467">
        <v>2.2000000000000002</v>
      </c>
      <c r="R2467">
        <v>3.42</v>
      </c>
      <c r="S2467">
        <v>3.62</v>
      </c>
      <c r="T2467">
        <v>2.2999999999999998</v>
      </c>
      <c r="U2467" t="str">
        <f t="shared" si="38"/>
        <v>AWAY STRONGER</v>
      </c>
      <c r="V2467" t="str" cm="1">
        <f t="array" ref="V2467">_xlfn.IFS(N2467="H","HOME WIN",N2467="D","DRAW",N2467="A","AWAY WIN")</f>
        <v>AWAY WIN</v>
      </c>
    </row>
    <row r="2468" spans="1:22" x14ac:dyDescent="0.45">
      <c r="A2468" t="s">
        <v>65</v>
      </c>
      <c r="B2468" s="2">
        <v>42829</v>
      </c>
      <c r="C2468" s="1">
        <v>0.66666666666666663</v>
      </c>
      <c r="D2468" t="s">
        <v>102</v>
      </c>
      <c r="E2468" t="s">
        <v>79</v>
      </c>
      <c r="F2468">
        <v>1321.49</v>
      </c>
      <c r="G2468">
        <v>1367</v>
      </c>
      <c r="H2468">
        <v>4</v>
      </c>
      <c r="I2468">
        <v>4</v>
      </c>
      <c r="J2468">
        <v>5</v>
      </c>
      <c r="K2468">
        <v>5</v>
      </c>
      <c r="L2468">
        <v>0</v>
      </c>
      <c r="M2468">
        <v>0</v>
      </c>
      <c r="N2468" t="s">
        <v>28</v>
      </c>
      <c r="O2468">
        <v>2.41</v>
      </c>
      <c r="P2468">
        <v>2.97</v>
      </c>
      <c r="Q2468">
        <v>3.03</v>
      </c>
      <c r="R2468">
        <v>2.56</v>
      </c>
      <c r="S2468">
        <v>3.1</v>
      </c>
      <c r="T2468">
        <v>3.37</v>
      </c>
      <c r="U2468" t="str">
        <f t="shared" si="38"/>
        <v>AWAY STRONGER</v>
      </c>
      <c r="V2468" t="str" cm="1">
        <f t="array" ref="V2468">_xlfn.IFS(N2468="H","HOME WIN",N2468="D","DRAW",N2468="A","AWAY WIN")</f>
        <v>DRAW</v>
      </c>
    </row>
    <row r="2469" spans="1:22" x14ac:dyDescent="0.45">
      <c r="A2469" t="s">
        <v>41</v>
      </c>
      <c r="B2469" s="2">
        <v>42831</v>
      </c>
      <c r="C2469" s="1">
        <v>0.58333333333333337</v>
      </c>
      <c r="D2469" t="s">
        <v>105</v>
      </c>
      <c r="E2469" t="s">
        <v>70</v>
      </c>
      <c r="F2469">
        <v>1307.8800000000001</v>
      </c>
      <c r="G2469">
        <v>1371.48</v>
      </c>
      <c r="H2469">
        <v>0</v>
      </c>
      <c r="I2469">
        <v>2</v>
      </c>
      <c r="J2469">
        <v>6</v>
      </c>
      <c r="K2469">
        <v>10</v>
      </c>
      <c r="L2469">
        <v>3</v>
      </c>
      <c r="M2469">
        <v>1</v>
      </c>
      <c r="N2469" t="s">
        <v>23</v>
      </c>
      <c r="O2469">
        <v>3.49</v>
      </c>
      <c r="P2469">
        <v>3.34</v>
      </c>
      <c r="Q2469">
        <v>2.09</v>
      </c>
      <c r="R2469">
        <v>3.8</v>
      </c>
      <c r="S2469">
        <v>3.7</v>
      </c>
      <c r="T2469">
        <v>2.2400000000000002</v>
      </c>
      <c r="U2469" t="str">
        <f t="shared" si="38"/>
        <v>AWAY STRONGER</v>
      </c>
      <c r="V2469" t="str" cm="1">
        <f t="array" ref="V2469">_xlfn.IFS(N2469="H","HOME WIN",N2469="D","DRAW",N2469="A","AWAY WIN")</f>
        <v>HOME WIN</v>
      </c>
    </row>
    <row r="2470" spans="1:22" x14ac:dyDescent="0.45">
      <c r="A2470" t="s">
        <v>20</v>
      </c>
      <c r="B2470" s="2">
        <v>42831</v>
      </c>
      <c r="C2470" s="1">
        <v>0.70833333333333337</v>
      </c>
      <c r="D2470" t="s">
        <v>48</v>
      </c>
      <c r="E2470" t="s">
        <v>24</v>
      </c>
      <c r="F2470">
        <v>1315.67</v>
      </c>
      <c r="G2470">
        <v>1306.0999999999999</v>
      </c>
      <c r="H2470">
        <v>0</v>
      </c>
      <c r="I2470">
        <v>3</v>
      </c>
      <c r="J2470">
        <v>3</v>
      </c>
      <c r="K2470">
        <v>7</v>
      </c>
      <c r="L2470">
        <v>0</v>
      </c>
      <c r="M2470">
        <v>1</v>
      </c>
      <c r="N2470" t="s">
        <v>34</v>
      </c>
      <c r="O2470">
        <v>1.91</v>
      </c>
      <c r="P2470">
        <v>3.59</v>
      </c>
      <c r="Q2470">
        <v>3.78</v>
      </c>
      <c r="R2470">
        <v>2</v>
      </c>
      <c r="S2470">
        <v>3.85</v>
      </c>
      <c r="T2470">
        <v>4.2</v>
      </c>
      <c r="U2470" t="str">
        <f t="shared" si="38"/>
        <v>HOME STRONGER</v>
      </c>
      <c r="V2470" t="str" cm="1">
        <f t="array" ref="V2470">_xlfn.IFS(N2470="H","HOME WIN",N2470="D","DRAW",N2470="A","AWAY WIN")</f>
        <v>AWAY WIN</v>
      </c>
    </row>
    <row r="2471" spans="1:22" x14ac:dyDescent="0.45">
      <c r="A2471" t="s">
        <v>20</v>
      </c>
      <c r="B2471" s="2">
        <v>42831</v>
      </c>
      <c r="C2471" s="1">
        <v>0.70833333333333337</v>
      </c>
      <c r="D2471" t="s">
        <v>30</v>
      </c>
      <c r="E2471" t="s">
        <v>58</v>
      </c>
      <c r="F2471">
        <v>1501.94</v>
      </c>
      <c r="G2471">
        <v>1357.48</v>
      </c>
      <c r="H2471">
        <v>5</v>
      </c>
      <c r="I2471">
        <v>11</v>
      </c>
      <c r="J2471">
        <v>6</v>
      </c>
      <c r="K2471">
        <v>9</v>
      </c>
      <c r="L2471">
        <v>3</v>
      </c>
      <c r="M2471">
        <v>1</v>
      </c>
      <c r="N2471" t="s">
        <v>23</v>
      </c>
      <c r="O2471">
        <v>1.43</v>
      </c>
      <c r="P2471">
        <v>4.51</v>
      </c>
      <c r="Q2471">
        <v>6.83</v>
      </c>
      <c r="R2471">
        <v>1.5</v>
      </c>
      <c r="S2471">
        <v>4.8499999999999996</v>
      </c>
      <c r="T2471">
        <v>7.96</v>
      </c>
      <c r="U2471" t="str">
        <f t="shared" si="38"/>
        <v>HOME STRONGER</v>
      </c>
      <c r="V2471" t="str" cm="1">
        <f t="array" ref="V2471">_xlfn.IFS(N2471="H","HOME WIN",N2471="D","DRAW",N2471="A","AWAY WIN")</f>
        <v>HOME WIN</v>
      </c>
    </row>
    <row r="2472" spans="1:22" x14ac:dyDescent="0.45">
      <c r="A2472" t="s">
        <v>20</v>
      </c>
      <c r="B2472" s="2">
        <v>42831</v>
      </c>
      <c r="C2472" s="1">
        <v>0.70833333333333337</v>
      </c>
      <c r="D2472" t="s">
        <v>26</v>
      </c>
      <c r="E2472" t="s">
        <v>104</v>
      </c>
      <c r="F2472">
        <v>1248.6400000000001</v>
      </c>
      <c r="G2472">
        <v>1158.3</v>
      </c>
      <c r="H2472">
        <v>1</v>
      </c>
      <c r="I2472">
        <v>5</v>
      </c>
      <c r="J2472">
        <v>3</v>
      </c>
      <c r="K2472">
        <v>6</v>
      </c>
      <c r="L2472">
        <v>3</v>
      </c>
      <c r="M2472">
        <v>2</v>
      </c>
      <c r="N2472" t="s">
        <v>23</v>
      </c>
      <c r="O2472">
        <v>2.11</v>
      </c>
      <c r="P2472">
        <v>3.25</v>
      </c>
      <c r="Q2472">
        <v>3.52</v>
      </c>
      <c r="R2472">
        <v>2.2000000000000002</v>
      </c>
      <c r="S2472">
        <v>3.38</v>
      </c>
      <c r="T2472">
        <v>3.84</v>
      </c>
      <c r="U2472" t="str">
        <f t="shared" si="38"/>
        <v>HOME STRONGER</v>
      </c>
      <c r="V2472" t="str" cm="1">
        <f t="array" ref="V2472">_xlfn.IFS(N2472="H","HOME WIN",N2472="D","DRAW",N2472="A","AWAY WIN")</f>
        <v>HOME WIN</v>
      </c>
    </row>
    <row r="2473" spans="1:22" x14ac:dyDescent="0.45">
      <c r="A2473" t="s">
        <v>20</v>
      </c>
      <c r="B2473" s="2">
        <v>42831</v>
      </c>
      <c r="C2473" s="1">
        <v>0.70833333333333337</v>
      </c>
      <c r="D2473" t="s">
        <v>59</v>
      </c>
      <c r="E2473" t="s">
        <v>109</v>
      </c>
      <c r="F2473">
        <v>1326.54</v>
      </c>
      <c r="G2473">
        <v>1158.3</v>
      </c>
      <c r="H2473">
        <v>0</v>
      </c>
      <c r="I2473">
        <v>0</v>
      </c>
      <c r="J2473">
        <v>2</v>
      </c>
      <c r="K2473">
        <v>3</v>
      </c>
      <c r="L2473">
        <v>2</v>
      </c>
      <c r="M2473">
        <v>1</v>
      </c>
      <c r="N2473" t="s">
        <v>23</v>
      </c>
      <c r="O2473">
        <v>1.76</v>
      </c>
      <c r="P2473">
        <v>3.55</v>
      </c>
      <c r="Q2473">
        <v>4.6500000000000004</v>
      </c>
      <c r="R2473">
        <v>1.87</v>
      </c>
      <c r="S2473">
        <v>3.88</v>
      </c>
      <c r="T2473">
        <v>5.15</v>
      </c>
      <c r="U2473" t="str">
        <f t="shared" si="38"/>
        <v>HOME STRONGER</v>
      </c>
      <c r="V2473" t="str" cm="1">
        <f t="array" ref="V2473">_xlfn.IFS(N2473="H","HOME WIN",N2473="D","DRAW",N2473="A","AWAY WIN")</f>
        <v>HOME WIN</v>
      </c>
    </row>
    <row r="2474" spans="1:22" x14ac:dyDescent="0.45">
      <c r="A2474" t="s">
        <v>31</v>
      </c>
      <c r="B2474" s="2">
        <v>42833</v>
      </c>
      <c r="C2474" s="1">
        <v>0.75</v>
      </c>
      <c r="D2474" t="s">
        <v>78</v>
      </c>
      <c r="E2474" t="s">
        <v>32</v>
      </c>
      <c r="F2474">
        <v>1311.69</v>
      </c>
      <c r="G2474">
        <v>1327.33</v>
      </c>
      <c r="H2474">
        <v>5</v>
      </c>
      <c r="I2474">
        <v>7</v>
      </c>
      <c r="J2474">
        <v>4</v>
      </c>
      <c r="K2474">
        <v>7</v>
      </c>
      <c r="L2474">
        <v>1</v>
      </c>
      <c r="M2474">
        <v>0</v>
      </c>
      <c r="N2474" t="s">
        <v>23</v>
      </c>
      <c r="O2474">
        <v>2.2799999999999998</v>
      </c>
      <c r="P2474">
        <v>3.32</v>
      </c>
      <c r="Q2474">
        <v>3.08</v>
      </c>
      <c r="R2474">
        <v>2.4</v>
      </c>
      <c r="S2474">
        <v>3.54</v>
      </c>
      <c r="T2474">
        <v>3.4</v>
      </c>
      <c r="U2474" t="str">
        <f t="shared" si="38"/>
        <v>AWAY STRONGER</v>
      </c>
      <c r="V2474" t="str" cm="1">
        <f t="array" ref="V2474">_xlfn.IFS(N2474="H","HOME WIN",N2474="D","DRAW",N2474="A","AWAY WIN")</f>
        <v>HOME WIN</v>
      </c>
    </row>
    <row r="2475" spans="1:22" x14ac:dyDescent="0.45">
      <c r="A2475" t="s">
        <v>31</v>
      </c>
      <c r="B2475" s="2">
        <v>42836</v>
      </c>
      <c r="C2475" s="1">
        <v>0.625</v>
      </c>
      <c r="D2475" t="s">
        <v>56</v>
      </c>
      <c r="E2475" t="s">
        <v>107</v>
      </c>
      <c r="F2475">
        <v>1409.08</v>
      </c>
      <c r="G2475">
        <v>1358.92</v>
      </c>
      <c r="H2475">
        <v>9</v>
      </c>
      <c r="I2475">
        <v>10</v>
      </c>
      <c r="J2475">
        <v>1</v>
      </c>
      <c r="K2475">
        <v>5</v>
      </c>
      <c r="L2475">
        <v>2</v>
      </c>
      <c r="M2475">
        <v>2</v>
      </c>
      <c r="N2475" t="s">
        <v>28</v>
      </c>
      <c r="O2475">
        <v>1.91</v>
      </c>
      <c r="P2475">
        <v>3.9</v>
      </c>
      <c r="Q2475">
        <v>3.57</v>
      </c>
      <c r="R2475">
        <v>2</v>
      </c>
      <c r="S2475">
        <v>4.21</v>
      </c>
      <c r="T2475">
        <v>3.9</v>
      </c>
      <c r="U2475" t="str">
        <f t="shared" si="38"/>
        <v>HOME STRONGER</v>
      </c>
      <c r="V2475" t="str" cm="1">
        <f t="array" ref="V2475">_xlfn.IFS(N2475="H","HOME WIN",N2475="D","DRAW",N2475="A","AWAY WIN")</f>
        <v>DRAW</v>
      </c>
    </row>
    <row r="2476" spans="1:22" x14ac:dyDescent="0.45">
      <c r="A2476" t="s">
        <v>20</v>
      </c>
      <c r="B2476" s="2">
        <v>42836</v>
      </c>
      <c r="C2476" s="1">
        <v>0.70833333333333337</v>
      </c>
      <c r="D2476" t="s">
        <v>25</v>
      </c>
      <c r="E2476" t="s">
        <v>109</v>
      </c>
      <c r="F2476">
        <v>1399.9</v>
      </c>
      <c r="G2476">
        <v>1158.3</v>
      </c>
      <c r="H2476">
        <v>4</v>
      </c>
      <c r="I2476">
        <v>8</v>
      </c>
      <c r="J2476">
        <v>1</v>
      </c>
      <c r="K2476">
        <v>2</v>
      </c>
      <c r="L2476">
        <v>0</v>
      </c>
      <c r="M2476">
        <v>1</v>
      </c>
      <c r="N2476" t="s">
        <v>34</v>
      </c>
      <c r="O2476">
        <v>1.69</v>
      </c>
      <c r="P2476">
        <v>3.85</v>
      </c>
      <c r="Q2476">
        <v>4.76</v>
      </c>
      <c r="R2476">
        <v>1.77</v>
      </c>
      <c r="S2476">
        <v>4.05</v>
      </c>
      <c r="T2476">
        <v>5.55</v>
      </c>
      <c r="U2476" t="str">
        <f t="shared" si="38"/>
        <v>HOME STRONGER</v>
      </c>
      <c r="V2476" t="str" cm="1">
        <f t="array" ref="V2476">_xlfn.IFS(N2476="H","HOME WIN",N2476="D","DRAW",N2476="A","AWAY WIN")</f>
        <v>AWAY WIN</v>
      </c>
    </row>
    <row r="2477" spans="1:22" x14ac:dyDescent="0.45">
      <c r="A2477" t="s">
        <v>31</v>
      </c>
      <c r="B2477" s="2">
        <v>42837</v>
      </c>
      <c r="C2477" s="1">
        <v>0.75</v>
      </c>
      <c r="D2477" t="s">
        <v>55</v>
      </c>
      <c r="E2477" t="s">
        <v>44</v>
      </c>
      <c r="F2477">
        <v>1479.91</v>
      </c>
      <c r="G2477">
        <v>1384.58</v>
      </c>
      <c r="H2477">
        <v>4</v>
      </c>
      <c r="I2477">
        <v>8</v>
      </c>
      <c r="J2477">
        <v>5</v>
      </c>
      <c r="K2477">
        <v>9</v>
      </c>
      <c r="L2477">
        <v>3</v>
      </c>
      <c r="M2477">
        <v>1</v>
      </c>
      <c r="N2477" t="s">
        <v>23</v>
      </c>
      <c r="O2477">
        <v>1.41</v>
      </c>
      <c r="P2477">
        <v>4.68</v>
      </c>
      <c r="Q2477">
        <v>7.21</v>
      </c>
      <c r="R2477">
        <v>1.46</v>
      </c>
      <c r="S2477">
        <v>5.0999999999999996</v>
      </c>
      <c r="T2477">
        <v>8.3000000000000007</v>
      </c>
      <c r="U2477" t="str">
        <f t="shared" si="38"/>
        <v>HOME STRONGER</v>
      </c>
      <c r="V2477" t="str" cm="1">
        <f t="array" ref="V2477">_xlfn.IFS(N2477="H","HOME WIN",N2477="D","DRAW",N2477="A","AWAY WIN")</f>
        <v>HOME WIN</v>
      </c>
    </row>
    <row r="2478" spans="1:22" x14ac:dyDescent="0.45">
      <c r="A2478" t="s">
        <v>61</v>
      </c>
      <c r="B2478" s="2">
        <v>42840</v>
      </c>
      <c r="C2478" s="1">
        <v>0.70833333333333337</v>
      </c>
      <c r="D2478" t="s">
        <v>80</v>
      </c>
      <c r="E2478" t="s">
        <v>90</v>
      </c>
      <c r="F2478">
        <v>1406.33</v>
      </c>
      <c r="G2478">
        <v>1319.24</v>
      </c>
      <c r="H2478">
        <v>5</v>
      </c>
      <c r="I2478">
        <v>8</v>
      </c>
      <c r="J2478">
        <v>2</v>
      </c>
      <c r="K2478">
        <v>3</v>
      </c>
      <c r="L2478">
        <v>0</v>
      </c>
      <c r="M2478">
        <v>0</v>
      </c>
      <c r="N2478" t="s">
        <v>28</v>
      </c>
      <c r="O2478">
        <v>1.71</v>
      </c>
      <c r="P2478">
        <v>3.69</v>
      </c>
      <c r="Q2478">
        <v>4.67</v>
      </c>
      <c r="R2478">
        <v>1.83</v>
      </c>
      <c r="S2478">
        <v>3.96</v>
      </c>
      <c r="T2478">
        <v>5.38</v>
      </c>
      <c r="U2478" t="str">
        <f t="shared" si="38"/>
        <v>HOME STRONGER</v>
      </c>
      <c r="V2478" t="str" cm="1">
        <f t="array" ref="V2478">_xlfn.IFS(N2478="H","HOME WIN",N2478="D","DRAW",N2478="A","AWAY WIN")</f>
        <v>DRAW</v>
      </c>
    </row>
    <row r="2479" spans="1:22" x14ac:dyDescent="0.45">
      <c r="A2479" t="s">
        <v>31</v>
      </c>
      <c r="B2479" s="2">
        <v>42840</v>
      </c>
      <c r="C2479" s="1">
        <v>0.70833333333333337</v>
      </c>
      <c r="D2479" t="s">
        <v>45</v>
      </c>
      <c r="E2479" t="s">
        <v>78</v>
      </c>
      <c r="F2479">
        <v>1320.89</v>
      </c>
      <c r="G2479">
        <v>1303.99</v>
      </c>
      <c r="H2479">
        <v>2</v>
      </c>
      <c r="I2479">
        <v>6</v>
      </c>
      <c r="J2479">
        <v>7</v>
      </c>
      <c r="K2479">
        <v>9</v>
      </c>
      <c r="L2479">
        <v>0</v>
      </c>
      <c r="M2479">
        <v>1</v>
      </c>
      <c r="N2479" t="s">
        <v>34</v>
      </c>
      <c r="O2479">
        <v>2.21</v>
      </c>
      <c r="P2479">
        <v>3.24</v>
      </c>
      <c r="Q2479">
        <v>3.3</v>
      </c>
      <c r="R2479">
        <v>2.2799999999999998</v>
      </c>
      <c r="S2479">
        <v>3.38</v>
      </c>
      <c r="T2479">
        <v>3.54</v>
      </c>
      <c r="U2479" t="str">
        <f t="shared" si="38"/>
        <v>HOME STRONGER</v>
      </c>
      <c r="V2479" t="str" cm="1">
        <f t="array" ref="V2479">_xlfn.IFS(N2479="H","HOME WIN",N2479="D","DRAW",N2479="A","AWAY WIN")</f>
        <v>AWAY WIN</v>
      </c>
    </row>
    <row r="2480" spans="1:22" x14ac:dyDescent="0.45">
      <c r="A2480" t="s">
        <v>35</v>
      </c>
      <c r="B2480" s="2">
        <v>42840</v>
      </c>
      <c r="C2480" s="1">
        <v>0.72916666666666663</v>
      </c>
      <c r="D2480" t="s">
        <v>37</v>
      </c>
      <c r="E2480" t="s">
        <v>36</v>
      </c>
      <c r="F2480">
        <v>1526.45</v>
      </c>
      <c r="G2480">
        <v>1395.54</v>
      </c>
      <c r="H2480">
        <v>4</v>
      </c>
      <c r="I2480">
        <v>4</v>
      </c>
      <c r="J2480">
        <v>3</v>
      </c>
      <c r="K2480">
        <v>3</v>
      </c>
      <c r="L2480">
        <v>1</v>
      </c>
      <c r="M2480">
        <v>0</v>
      </c>
      <c r="N2480" t="s">
        <v>23</v>
      </c>
      <c r="O2480">
        <v>1.59</v>
      </c>
      <c r="P2480">
        <v>3.86</v>
      </c>
      <c r="Q2480">
        <v>5.64</v>
      </c>
      <c r="R2480">
        <v>1.7</v>
      </c>
      <c r="S2480">
        <v>4.25</v>
      </c>
      <c r="T2480">
        <v>6.5</v>
      </c>
      <c r="U2480" t="str">
        <f t="shared" si="38"/>
        <v>HOME STRONGER</v>
      </c>
      <c r="V2480" t="str" cm="1">
        <f t="array" ref="V2480">_xlfn.IFS(N2480="H","HOME WIN",N2480="D","DRAW",N2480="A","AWAY WIN")</f>
        <v>HOME WIN</v>
      </c>
    </row>
    <row r="2481" spans="1:22" x14ac:dyDescent="0.45">
      <c r="A2481" t="s">
        <v>31</v>
      </c>
      <c r="B2481" s="2">
        <v>42841</v>
      </c>
      <c r="C2481" s="1">
        <v>0.625</v>
      </c>
      <c r="D2481" t="s">
        <v>107</v>
      </c>
      <c r="E2481" t="s">
        <v>55</v>
      </c>
      <c r="F2481">
        <v>1353.89</v>
      </c>
      <c r="G2481">
        <v>1483.25</v>
      </c>
      <c r="H2481">
        <v>1</v>
      </c>
      <c r="I2481">
        <v>3</v>
      </c>
      <c r="J2481">
        <v>4</v>
      </c>
      <c r="K2481">
        <v>8</v>
      </c>
      <c r="L2481">
        <v>2</v>
      </c>
      <c r="M2481">
        <v>2</v>
      </c>
      <c r="N2481" t="s">
        <v>28</v>
      </c>
      <c r="O2481">
        <v>4.09</v>
      </c>
      <c r="P2481">
        <v>3.57</v>
      </c>
      <c r="Q2481">
        <v>1.86</v>
      </c>
      <c r="R2481">
        <v>4.4000000000000004</v>
      </c>
      <c r="S2481">
        <v>3.78</v>
      </c>
      <c r="T2481">
        <v>1.95</v>
      </c>
      <c r="U2481" t="str">
        <f t="shared" si="38"/>
        <v>AWAY STRONGER</v>
      </c>
      <c r="V2481" t="str" cm="1">
        <f t="array" ref="V2481">_xlfn.IFS(N2481="H","HOME WIN",N2481="D","DRAW",N2481="A","AWAY WIN")</f>
        <v>DRAW</v>
      </c>
    </row>
    <row r="2482" spans="1:22" x14ac:dyDescent="0.45">
      <c r="A2482" t="s">
        <v>41</v>
      </c>
      <c r="B2482" s="2">
        <v>42841</v>
      </c>
      <c r="C2482" s="1">
        <v>0.6875</v>
      </c>
      <c r="D2482" t="s">
        <v>70</v>
      </c>
      <c r="E2482" t="s">
        <v>51</v>
      </c>
      <c r="F2482">
        <v>1355</v>
      </c>
      <c r="G2482">
        <v>1438.41</v>
      </c>
      <c r="H2482">
        <v>3</v>
      </c>
      <c r="I2482">
        <v>7</v>
      </c>
      <c r="J2482">
        <v>7</v>
      </c>
      <c r="K2482">
        <v>8</v>
      </c>
      <c r="L2482">
        <v>3</v>
      </c>
      <c r="M2482">
        <v>0</v>
      </c>
      <c r="N2482" t="s">
        <v>23</v>
      </c>
      <c r="O2482">
        <v>1.96</v>
      </c>
      <c r="P2482">
        <v>3.51</v>
      </c>
      <c r="Q2482">
        <v>3.74</v>
      </c>
      <c r="R2482">
        <v>2.2599999999999998</v>
      </c>
      <c r="S2482">
        <v>3.78</v>
      </c>
      <c r="T2482">
        <v>4.2</v>
      </c>
      <c r="U2482" t="str">
        <f t="shared" si="38"/>
        <v>AWAY STRONGER</v>
      </c>
      <c r="V2482" t="str" cm="1">
        <f t="array" ref="V2482">_xlfn.IFS(N2482="H","HOME WIN",N2482="D","DRAW",N2482="A","AWAY WIN")</f>
        <v>HOME WIN</v>
      </c>
    </row>
    <row r="2483" spans="1:22" x14ac:dyDescent="0.45">
      <c r="A2483" t="s">
        <v>31</v>
      </c>
      <c r="B2483" s="2">
        <v>42842</v>
      </c>
      <c r="C2483" s="1">
        <v>0.5</v>
      </c>
      <c r="D2483" t="s">
        <v>95</v>
      </c>
      <c r="E2483" t="s">
        <v>32</v>
      </c>
      <c r="F2483">
        <v>1341.42</v>
      </c>
      <c r="G2483">
        <v>1341.43</v>
      </c>
      <c r="H2483">
        <v>7</v>
      </c>
      <c r="I2483">
        <v>9</v>
      </c>
      <c r="J2483">
        <v>3</v>
      </c>
      <c r="K2483">
        <v>4</v>
      </c>
      <c r="L2483">
        <v>0</v>
      </c>
      <c r="M2483">
        <v>0</v>
      </c>
      <c r="N2483" t="s">
        <v>28</v>
      </c>
      <c r="O2483">
        <v>2.19</v>
      </c>
      <c r="P2483">
        <v>3.31</v>
      </c>
      <c r="Q2483">
        <v>3.26</v>
      </c>
      <c r="R2483">
        <v>2.27</v>
      </c>
      <c r="S2483">
        <v>3.5</v>
      </c>
      <c r="T2483">
        <v>3.5</v>
      </c>
      <c r="U2483" t="str">
        <f t="shared" si="38"/>
        <v>AWAY STRONGER</v>
      </c>
      <c r="V2483" t="str" cm="1">
        <f t="array" ref="V2483">_xlfn.IFS(N2483="H","HOME WIN",N2483="D","DRAW",N2483="A","AWAY WIN")</f>
        <v>DRAW</v>
      </c>
    </row>
    <row r="2484" spans="1:22" x14ac:dyDescent="0.45">
      <c r="A2484" t="s">
        <v>41</v>
      </c>
      <c r="B2484" s="2">
        <v>42842</v>
      </c>
      <c r="C2484" s="1">
        <v>0.58333333333333337</v>
      </c>
      <c r="D2484" t="s">
        <v>53</v>
      </c>
      <c r="E2484" t="s">
        <v>105</v>
      </c>
      <c r="F2484">
        <v>1494.76</v>
      </c>
      <c r="G2484">
        <v>1303.74</v>
      </c>
      <c r="H2484">
        <v>5</v>
      </c>
      <c r="I2484">
        <v>9</v>
      </c>
      <c r="J2484">
        <v>3</v>
      </c>
      <c r="K2484">
        <v>4</v>
      </c>
      <c r="L2484">
        <v>1</v>
      </c>
      <c r="M2484">
        <v>2</v>
      </c>
      <c r="N2484" t="s">
        <v>34</v>
      </c>
      <c r="O2484">
        <v>1.76</v>
      </c>
      <c r="P2484">
        <v>3.51</v>
      </c>
      <c r="Q2484">
        <v>4.71</v>
      </c>
      <c r="R2484">
        <v>1.83</v>
      </c>
      <c r="S2484">
        <v>3.8</v>
      </c>
      <c r="T2484">
        <v>5.5</v>
      </c>
      <c r="U2484" t="str">
        <f t="shared" si="38"/>
        <v>HOME STRONGER</v>
      </c>
      <c r="V2484" t="str" cm="1">
        <f t="array" ref="V2484">_xlfn.IFS(N2484="H","HOME WIN",N2484="D","DRAW",N2484="A","AWAY WIN")</f>
        <v>AWAY WIN</v>
      </c>
    </row>
    <row r="2485" spans="1:22" x14ac:dyDescent="0.45">
      <c r="A2485" t="s">
        <v>20</v>
      </c>
      <c r="B2485" s="2">
        <v>42842</v>
      </c>
      <c r="C2485" s="1">
        <v>0.70833333333333337</v>
      </c>
      <c r="D2485" t="s">
        <v>48</v>
      </c>
      <c r="E2485" t="s">
        <v>29</v>
      </c>
      <c r="F2485">
        <v>1295.1300000000001</v>
      </c>
      <c r="G2485">
        <v>1282.8599999999999</v>
      </c>
      <c r="H2485">
        <v>0</v>
      </c>
      <c r="I2485">
        <v>0</v>
      </c>
      <c r="J2485">
        <v>6</v>
      </c>
      <c r="K2485">
        <v>9</v>
      </c>
      <c r="L2485">
        <v>3</v>
      </c>
      <c r="M2485">
        <v>1</v>
      </c>
      <c r="N2485" t="s">
        <v>23</v>
      </c>
      <c r="O2485">
        <v>2.4300000000000002</v>
      </c>
      <c r="P2485">
        <v>3.4</v>
      </c>
      <c r="Q2485">
        <v>2.76</v>
      </c>
      <c r="R2485">
        <v>2.5499999999999998</v>
      </c>
      <c r="S2485">
        <v>3.74</v>
      </c>
      <c r="T2485">
        <v>2.91</v>
      </c>
      <c r="U2485" t="str">
        <f t="shared" si="38"/>
        <v>HOME STRONGER</v>
      </c>
      <c r="V2485" t="str" cm="1">
        <f t="array" ref="V2485">_xlfn.IFS(N2485="H","HOME WIN",N2485="D","DRAW",N2485="A","AWAY WIN")</f>
        <v>HOME WIN</v>
      </c>
    </row>
    <row r="2486" spans="1:22" x14ac:dyDescent="0.45">
      <c r="A2486" t="s">
        <v>20</v>
      </c>
      <c r="B2486" s="2">
        <v>42842</v>
      </c>
      <c r="C2486" s="1">
        <v>0.70833333333333337</v>
      </c>
      <c r="D2486" t="s">
        <v>60</v>
      </c>
      <c r="E2486" t="s">
        <v>24</v>
      </c>
      <c r="F2486">
        <v>1330.55</v>
      </c>
      <c r="G2486">
        <v>1319.54</v>
      </c>
      <c r="H2486">
        <v>3</v>
      </c>
      <c r="I2486">
        <v>6</v>
      </c>
      <c r="J2486">
        <v>6</v>
      </c>
      <c r="K2486">
        <v>7</v>
      </c>
      <c r="L2486">
        <v>3</v>
      </c>
      <c r="M2486">
        <v>1</v>
      </c>
      <c r="N2486" t="s">
        <v>23</v>
      </c>
      <c r="O2486">
        <v>1.72</v>
      </c>
      <c r="P2486">
        <v>3.66</v>
      </c>
      <c r="Q2486">
        <v>4.74</v>
      </c>
      <c r="R2486">
        <v>1.82</v>
      </c>
      <c r="S2486">
        <v>3.85</v>
      </c>
      <c r="T2486">
        <v>5.65</v>
      </c>
      <c r="U2486" t="str">
        <f t="shared" si="38"/>
        <v>HOME STRONGER</v>
      </c>
      <c r="V2486" t="str" cm="1">
        <f t="array" ref="V2486">_xlfn.IFS(N2486="H","HOME WIN",N2486="D","DRAW",N2486="A","AWAY WIN")</f>
        <v>HOME WIN</v>
      </c>
    </row>
    <row r="2487" spans="1:22" x14ac:dyDescent="0.45">
      <c r="A2487" t="s">
        <v>20</v>
      </c>
      <c r="B2487" s="2">
        <v>42842</v>
      </c>
      <c r="C2487" s="1">
        <v>0.70833333333333337</v>
      </c>
      <c r="D2487" t="s">
        <v>25</v>
      </c>
      <c r="E2487" t="s">
        <v>40</v>
      </c>
      <c r="F2487">
        <v>1403.96</v>
      </c>
      <c r="G2487">
        <v>1321.85</v>
      </c>
      <c r="H2487">
        <v>3</v>
      </c>
      <c r="I2487">
        <v>7</v>
      </c>
      <c r="J2487">
        <v>6</v>
      </c>
      <c r="K2487">
        <v>8</v>
      </c>
      <c r="L2487">
        <v>4</v>
      </c>
      <c r="M2487">
        <v>0</v>
      </c>
      <c r="N2487" t="s">
        <v>23</v>
      </c>
      <c r="O2487">
        <v>1.64</v>
      </c>
      <c r="P2487">
        <v>3.87</v>
      </c>
      <c r="Q2487">
        <v>5.0599999999999996</v>
      </c>
      <c r="R2487">
        <v>1.77</v>
      </c>
      <c r="S2487">
        <v>4.16</v>
      </c>
      <c r="T2487">
        <v>5.94</v>
      </c>
      <c r="U2487" t="str">
        <f t="shared" si="38"/>
        <v>HOME STRONGER</v>
      </c>
      <c r="V2487" t="str" cm="1">
        <f t="array" ref="V2487">_xlfn.IFS(N2487="H","HOME WIN",N2487="D","DRAW",N2487="A","AWAY WIN")</f>
        <v>HOME WIN</v>
      </c>
    </row>
    <row r="2488" spans="1:22" x14ac:dyDescent="0.45">
      <c r="A2488" t="s">
        <v>20</v>
      </c>
      <c r="B2488" s="2">
        <v>42842</v>
      </c>
      <c r="C2488" s="1">
        <v>0.70833333333333337</v>
      </c>
      <c r="D2488" t="s">
        <v>104</v>
      </c>
      <c r="E2488" t="s">
        <v>109</v>
      </c>
      <c r="F2488">
        <v>1165.18</v>
      </c>
      <c r="G2488">
        <v>1162.33</v>
      </c>
      <c r="H2488">
        <v>3</v>
      </c>
      <c r="I2488">
        <v>6</v>
      </c>
      <c r="J2488">
        <v>4</v>
      </c>
      <c r="K2488">
        <v>5</v>
      </c>
      <c r="L2488">
        <v>2</v>
      </c>
      <c r="M2488">
        <v>0</v>
      </c>
      <c r="N2488" t="s">
        <v>23</v>
      </c>
      <c r="O2488">
        <v>2.11</v>
      </c>
      <c r="P2488">
        <v>3.23</v>
      </c>
      <c r="Q2488">
        <v>3.52</v>
      </c>
      <c r="R2488">
        <v>2.25</v>
      </c>
      <c r="S2488">
        <v>3.5</v>
      </c>
      <c r="T2488">
        <v>3.86</v>
      </c>
      <c r="U2488" t="str">
        <f t="shared" si="38"/>
        <v>HOME STRONGER</v>
      </c>
      <c r="V2488" t="str" cm="1">
        <f t="array" ref="V2488">_xlfn.IFS(N2488="H","HOME WIN",N2488="D","DRAW",N2488="A","AWAY WIN")</f>
        <v>HOME WIN</v>
      </c>
    </row>
    <row r="2489" spans="1:22" x14ac:dyDescent="0.45">
      <c r="A2489" t="s">
        <v>20</v>
      </c>
      <c r="B2489" s="2">
        <v>42842</v>
      </c>
      <c r="C2489" s="1">
        <v>0.70833333333333337</v>
      </c>
      <c r="D2489" t="s">
        <v>26</v>
      </c>
      <c r="E2489" t="s">
        <v>58</v>
      </c>
      <c r="F2489">
        <v>1243.1500000000001</v>
      </c>
      <c r="G2489">
        <v>1348.76</v>
      </c>
      <c r="H2489">
        <v>3</v>
      </c>
      <c r="I2489">
        <v>7</v>
      </c>
      <c r="J2489">
        <v>6</v>
      </c>
      <c r="K2489">
        <v>6</v>
      </c>
      <c r="L2489">
        <v>1</v>
      </c>
      <c r="M2489">
        <v>1</v>
      </c>
      <c r="N2489" t="s">
        <v>28</v>
      </c>
      <c r="O2489">
        <v>2.77</v>
      </c>
      <c r="P2489">
        <v>3.37</v>
      </c>
      <c r="Q2489">
        <v>2.4300000000000002</v>
      </c>
      <c r="R2489">
        <v>2.99</v>
      </c>
      <c r="S2489">
        <v>3.59</v>
      </c>
      <c r="T2489">
        <v>2.5499999999999998</v>
      </c>
      <c r="U2489" t="str">
        <f t="shared" si="38"/>
        <v>AWAY STRONGER</v>
      </c>
      <c r="V2489" t="str" cm="1">
        <f t="array" ref="V2489">_xlfn.IFS(N2489="H","HOME WIN",N2489="D","DRAW",N2489="A","AWAY WIN")</f>
        <v>DRAW</v>
      </c>
    </row>
    <row r="2490" spans="1:22" x14ac:dyDescent="0.45">
      <c r="A2490" t="s">
        <v>31</v>
      </c>
      <c r="B2490" s="2">
        <v>42842</v>
      </c>
      <c r="C2490" s="1">
        <v>0.70833333333333337</v>
      </c>
      <c r="D2490" t="s">
        <v>68</v>
      </c>
      <c r="E2490" t="s">
        <v>33</v>
      </c>
      <c r="F2490">
        <v>1376.68</v>
      </c>
      <c r="G2490">
        <v>1338.71</v>
      </c>
      <c r="H2490">
        <v>4</v>
      </c>
      <c r="I2490">
        <v>10</v>
      </c>
      <c r="J2490">
        <v>1</v>
      </c>
      <c r="K2490">
        <v>4</v>
      </c>
      <c r="L2490">
        <v>1</v>
      </c>
      <c r="M2490">
        <v>0</v>
      </c>
      <c r="N2490" t="s">
        <v>23</v>
      </c>
      <c r="O2490">
        <v>1.99</v>
      </c>
      <c r="P2490">
        <v>3.49</v>
      </c>
      <c r="Q2490">
        <v>3.64</v>
      </c>
      <c r="R2490">
        <v>2.09</v>
      </c>
      <c r="S2490">
        <v>3.9</v>
      </c>
      <c r="T2490">
        <v>4.05</v>
      </c>
      <c r="U2490" t="str">
        <f t="shared" si="38"/>
        <v>HOME STRONGER</v>
      </c>
      <c r="V2490" t="str" cm="1">
        <f t="array" ref="V2490">_xlfn.IFS(N2490="H","HOME WIN",N2490="D","DRAW",N2490="A","AWAY WIN")</f>
        <v>HOME WIN</v>
      </c>
    </row>
    <row r="2491" spans="1:22" x14ac:dyDescent="0.45">
      <c r="A2491" t="s">
        <v>20</v>
      </c>
      <c r="B2491" s="2">
        <v>42842</v>
      </c>
      <c r="C2491" s="1">
        <v>0.79166666666666663</v>
      </c>
      <c r="D2491" t="s">
        <v>59</v>
      </c>
      <c r="E2491" t="s">
        <v>30</v>
      </c>
      <c r="F2491">
        <v>1298.67</v>
      </c>
      <c r="G2491">
        <v>1516.19</v>
      </c>
      <c r="H2491">
        <v>3</v>
      </c>
      <c r="I2491">
        <v>3</v>
      </c>
      <c r="J2491">
        <v>7</v>
      </c>
      <c r="K2491">
        <v>11</v>
      </c>
      <c r="L2491">
        <v>0</v>
      </c>
      <c r="M2491">
        <v>1</v>
      </c>
      <c r="N2491" t="s">
        <v>34</v>
      </c>
      <c r="O2491">
        <v>6.51</v>
      </c>
      <c r="P2491">
        <v>4.07</v>
      </c>
      <c r="Q2491">
        <v>1.5</v>
      </c>
      <c r="R2491">
        <v>8</v>
      </c>
      <c r="S2491">
        <v>4.49</v>
      </c>
      <c r="T2491">
        <v>1.58</v>
      </c>
      <c r="U2491" t="str">
        <f t="shared" si="38"/>
        <v>AWAY STRONGER</v>
      </c>
      <c r="V2491" t="str" cm="1">
        <f t="array" ref="V2491">_xlfn.IFS(N2491="H","HOME WIN",N2491="D","DRAW",N2491="A","AWAY WIN")</f>
        <v>AWAY WIN</v>
      </c>
    </row>
    <row r="2492" spans="1:22" x14ac:dyDescent="0.45">
      <c r="A2492" t="s">
        <v>31</v>
      </c>
      <c r="B2492" s="2">
        <v>42846</v>
      </c>
      <c r="C2492" s="1">
        <v>0.70833333333333337</v>
      </c>
      <c r="D2492" t="s">
        <v>32</v>
      </c>
      <c r="E2492" t="s">
        <v>95</v>
      </c>
      <c r="F2492">
        <v>1341.43</v>
      </c>
      <c r="G2492">
        <v>1341.42</v>
      </c>
      <c r="H2492">
        <v>1</v>
      </c>
      <c r="I2492">
        <v>5</v>
      </c>
      <c r="J2492">
        <v>5</v>
      </c>
      <c r="K2492">
        <v>9</v>
      </c>
      <c r="L2492">
        <v>1</v>
      </c>
      <c r="M2492">
        <v>2</v>
      </c>
      <c r="N2492" t="s">
        <v>34</v>
      </c>
      <c r="O2492">
        <v>2.52</v>
      </c>
      <c r="P2492">
        <v>3.34</v>
      </c>
      <c r="Q2492">
        <v>2.71</v>
      </c>
      <c r="R2492">
        <v>2.69</v>
      </c>
      <c r="S2492">
        <v>3.53</v>
      </c>
      <c r="T2492">
        <v>2.88</v>
      </c>
      <c r="U2492" t="str">
        <f t="shared" si="38"/>
        <v>HOME STRONGER</v>
      </c>
      <c r="V2492" t="str" cm="1">
        <f t="array" ref="V2492">_xlfn.IFS(N2492="H","HOME WIN",N2492="D","DRAW",N2492="A","AWAY WIN")</f>
        <v>AWAY WIN</v>
      </c>
    </row>
    <row r="2493" spans="1:22" x14ac:dyDescent="0.45">
      <c r="A2493" t="s">
        <v>31</v>
      </c>
      <c r="B2493" s="2">
        <v>42847</v>
      </c>
      <c r="C2493" s="1">
        <v>0.625</v>
      </c>
      <c r="D2493" t="s">
        <v>78</v>
      </c>
      <c r="E2493" t="s">
        <v>45</v>
      </c>
      <c r="F2493">
        <v>1303.99</v>
      </c>
      <c r="G2493">
        <v>1320.89</v>
      </c>
      <c r="H2493">
        <v>9</v>
      </c>
      <c r="I2493">
        <v>11</v>
      </c>
      <c r="J2493">
        <v>1</v>
      </c>
      <c r="K2493">
        <v>5</v>
      </c>
      <c r="L2493">
        <v>1</v>
      </c>
      <c r="M2493">
        <v>3</v>
      </c>
      <c r="N2493" t="s">
        <v>34</v>
      </c>
      <c r="O2493">
        <v>2.04</v>
      </c>
      <c r="P2493">
        <v>3.36</v>
      </c>
      <c r="Q2493">
        <v>3.61</v>
      </c>
      <c r="R2493">
        <v>2.14</v>
      </c>
      <c r="S2493">
        <v>3.55</v>
      </c>
      <c r="T2493">
        <v>3.85</v>
      </c>
      <c r="U2493" t="str">
        <f t="shared" si="38"/>
        <v>AWAY STRONGER</v>
      </c>
      <c r="V2493" t="str" cm="1">
        <f t="array" ref="V2493">_xlfn.IFS(N2493="H","HOME WIN",N2493="D","DRAW",N2493="A","AWAY WIN")</f>
        <v>AWAY WIN</v>
      </c>
    </row>
    <row r="2494" spans="1:22" x14ac:dyDescent="0.45">
      <c r="A2494" t="s">
        <v>35</v>
      </c>
      <c r="B2494" s="2">
        <v>42847</v>
      </c>
      <c r="C2494" s="1">
        <v>0.625</v>
      </c>
      <c r="D2494" t="s">
        <v>37</v>
      </c>
      <c r="E2494" t="s">
        <v>46</v>
      </c>
      <c r="F2494">
        <v>1526.45</v>
      </c>
      <c r="G2494">
        <v>1399.39</v>
      </c>
      <c r="H2494">
        <v>7</v>
      </c>
      <c r="I2494">
        <v>7</v>
      </c>
      <c r="J2494">
        <v>4</v>
      </c>
      <c r="K2494">
        <v>7</v>
      </c>
      <c r="L2494">
        <v>0</v>
      </c>
      <c r="M2494">
        <v>2</v>
      </c>
      <c r="N2494" t="s">
        <v>34</v>
      </c>
      <c r="O2494">
        <v>1.82</v>
      </c>
      <c r="P2494">
        <v>3.51</v>
      </c>
      <c r="Q2494">
        <v>4.3499999999999996</v>
      </c>
      <c r="R2494">
        <v>1.89</v>
      </c>
      <c r="S2494">
        <v>3.9</v>
      </c>
      <c r="T2494">
        <v>5.6</v>
      </c>
      <c r="U2494" t="str">
        <f t="shared" si="38"/>
        <v>HOME STRONGER</v>
      </c>
      <c r="V2494" t="str" cm="1">
        <f t="array" ref="V2494">_xlfn.IFS(N2494="H","HOME WIN",N2494="D","DRAW",N2494="A","AWAY WIN")</f>
        <v>AWAY WIN</v>
      </c>
    </row>
    <row r="2495" spans="1:22" x14ac:dyDescent="0.45">
      <c r="A2495" t="s">
        <v>65</v>
      </c>
      <c r="B2495" s="2">
        <v>42847</v>
      </c>
      <c r="C2495" s="1">
        <v>0.64583333333333337</v>
      </c>
      <c r="D2495" t="s">
        <v>66</v>
      </c>
      <c r="E2495" t="s">
        <v>72</v>
      </c>
      <c r="F2495">
        <v>1487.05</v>
      </c>
      <c r="G2495">
        <v>1491.24</v>
      </c>
      <c r="H2495">
        <v>3</v>
      </c>
      <c r="I2495">
        <v>4</v>
      </c>
      <c r="J2495">
        <v>7</v>
      </c>
      <c r="K2495">
        <v>13</v>
      </c>
      <c r="L2495">
        <v>0</v>
      </c>
      <c r="M2495">
        <v>1</v>
      </c>
      <c r="N2495" t="s">
        <v>34</v>
      </c>
      <c r="O2495">
        <v>3.1</v>
      </c>
      <c r="P2495">
        <v>3.14</v>
      </c>
      <c r="Q2495">
        <v>2.2400000000000002</v>
      </c>
      <c r="R2495">
        <v>3.4</v>
      </c>
      <c r="S2495">
        <v>3.3</v>
      </c>
      <c r="T2495">
        <v>2.4500000000000002</v>
      </c>
      <c r="U2495" t="str">
        <f t="shared" si="38"/>
        <v>AWAY STRONGER</v>
      </c>
      <c r="V2495" t="str" cm="1">
        <f t="array" ref="V2495">_xlfn.IFS(N2495="H","HOME WIN",N2495="D","DRAW",N2495="A","AWAY WIN")</f>
        <v>AWAY WIN</v>
      </c>
    </row>
    <row r="2496" spans="1:22" x14ac:dyDescent="0.45">
      <c r="A2496" t="s">
        <v>61</v>
      </c>
      <c r="B2496" s="2">
        <v>42847</v>
      </c>
      <c r="C2496" s="1">
        <v>0.70833333333333337</v>
      </c>
      <c r="D2496" t="s">
        <v>90</v>
      </c>
      <c r="E2496" t="s">
        <v>62</v>
      </c>
      <c r="F2496">
        <v>1319.24</v>
      </c>
      <c r="G2496">
        <v>1534.44</v>
      </c>
      <c r="H2496">
        <v>3</v>
      </c>
      <c r="I2496">
        <v>4</v>
      </c>
      <c r="J2496">
        <v>5</v>
      </c>
      <c r="K2496">
        <v>9</v>
      </c>
      <c r="L2496">
        <v>1</v>
      </c>
      <c r="M2496">
        <v>2</v>
      </c>
      <c r="N2496" t="s">
        <v>34</v>
      </c>
      <c r="O2496">
        <v>3.75</v>
      </c>
      <c r="P2496">
        <v>3.48</v>
      </c>
      <c r="Q2496">
        <v>1.94</v>
      </c>
      <c r="R2496">
        <v>4</v>
      </c>
      <c r="S2496">
        <v>3.88</v>
      </c>
      <c r="T2496">
        <v>2</v>
      </c>
      <c r="U2496" t="str">
        <f t="shared" si="38"/>
        <v>AWAY STRONGER</v>
      </c>
      <c r="V2496" t="str" cm="1">
        <f t="array" ref="V2496">_xlfn.IFS(N2496="H","HOME WIN",N2496="D","DRAW",N2496="A","AWAY WIN")</f>
        <v>AWAY WIN</v>
      </c>
    </row>
    <row r="2497" spans="1:22" x14ac:dyDescent="0.45">
      <c r="A2497" t="s">
        <v>61</v>
      </c>
      <c r="B2497" s="2">
        <v>42847</v>
      </c>
      <c r="C2497" s="1">
        <v>0.70833333333333337</v>
      </c>
      <c r="D2497" t="s">
        <v>85</v>
      </c>
      <c r="E2497" t="s">
        <v>80</v>
      </c>
      <c r="F2497">
        <v>1325.29</v>
      </c>
      <c r="G2497">
        <v>1406.33</v>
      </c>
      <c r="H2497">
        <v>1</v>
      </c>
      <c r="I2497">
        <v>5</v>
      </c>
      <c r="J2497">
        <v>5</v>
      </c>
      <c r="K2497">
        <v>6</v>
      </c>
      <c r="L2497">
        <v>0</v>
      </c>
      <c r="M2497">
        <v>1</v>
      </c>
      <c r="N2497" t="s">
        <v>34</v>
      </c>
      <c r="O2497">
        <v>3.31</v>
      </c>
      <c r="P2497">
        <v>3.27</v>
      </c>
      <c r="Q2497">
        <v>2.17</v>
      </c>
      <c r="R2497">
        <v>3.59</v>
      </c>
      <c r="S2497">
        <v>3.48</v>
      </c>
      <c r="T2497">
        <v>2.25</v>
      </c>
      <c r="U2497" t="str">
        <f t="shared" si="38"/>
        <v>AWAY STRONGER</v>
      </c>
      <c r="V2497" t="str" cm="1">
        <f t="array" ref="V2497">_xlfn.IFS(N2497="H","HOME WIN",N2497="D","DRAW",N2497="A","AWAY WIN")</f>
        <v>AWAY WIN</v>
      </c>
    </row>
    <row r="2498" spans="1:22" x14ac:dyDescent="0.45">
      <c r="A2498" t="s">
        <v>20</v>
      </c>
      <c r="B2498" s="2">
        <v>42847</v>
      </c>
      <c r="C2498" s="1">
        <v>0.70833333333333337</v>
      </c>
      <c r="D2498" t="s">
        <v>58</v>
      </c>
      <c r="E2498" t="s">
        <v>104</v>
      </c>
      <c r="F2498">
        <v>1348.76</v>
      </c>
      <c r="G2498">
        <v>1165.18</v>
      </c>
      <c r="H2498">
        <v>4</v>
      </c>
      <c r="I2498">
        <v>7</v>
      </c>
      <c r="J2498">
        <v>6</v>
      </c>
      <c r="K2498">
        <v>6</v>
      </c>
      <c r="L2498">
        <v>1</v>
      </c>
      <c r="M2498">
        <v>0</v>
      </c>
      <c r="N2498" t="s">
        <v>23</v>
      </c>
      <c r="O2498">
        <v>1.41</v>
      </c>
      <c r="P2498">
        <v>4.5999999999999996</v>
      </c>
      <c r="Q2498">
        <v>7.24</v>
      </c>
      <c r="R2498">
        <v>1.45</v>
      </c>
      <c r="S2498">
        <v>5.0999999999999996</v>
      </c>
      <c r="T2498">
        <v>8.6</v>
      </c>
      <c r="U2498" t="str">
        <f t="shared" si="38"/>
        <v>HOME STRONGER</v>
      </c>
      <c r="V2498" t="str" cm="1">
        <f t="array" ref="V2498">_xlfn.IFS(N2498="H","HOME WIN",N2498="D","DRAW",N2498="A","AWAY WIN")</f>
        <v>HOME WIN</v>
      </c>
    </row>
    <row r="2499" spans="1:22" x14ac:dyDescent="0.45">
      <c r="A2499" t="s">
        <v>35</v>
      </c>
      <c r="B2499" s="2">
        <v>42847</v>
      </c>
      <c r="C2499" s="1">
        <v>0.72916666666666663</v>
      </c>
      <c r="D2499" t="s">
        <v>100</v>
      </c>
      <c r="E2499" t="s">
        <v>47</v>
      </c>
      <c r="F2499">
        <v>1496.94</v>
      </c>
      <c r="G2499">
        <v>1454.55</v>
      </c>
      <c r="H2499">
        <v>0</v>
      </c>
      <c r="I2499">
        <v>3</v>
      </c>
      <c r="J2499">
        <v>5</v>
      </c>
      <c r="K2499">
        <v>11</v>
      </c>
      <c r="L2499">
        <v>0</v>
      </c>
      <c r="M2499">
        <v>0</v>
      </c>
      <c r="N2499" t="s">
        <v>28</v>
      </c>
      <c r="O2499">
        <v>1.61</v>
      </c>
      <c r="P2499">
        <v>3.68</v>
      </c>
      <c r="Q2499">
        <v>5.79</v>
      </c>
      <c r="R2499">
        <v>1.75</v>
      </c>
      <c r="S2499">
        <v>3.9</v>
      </c>
      <c r="T2499">
        <v>6.7</v>
      </c>
      <c r="U2499" t="str">
        <f t="shared" ref="U2499:U2562" si="39">IF(F2499&gt;G2499,"HOME STRONGER","AWAY STRONGER")</f>
        <v>HOME STRONGER</v>
      </c>
      <c r="V2499" t="str" cm="1">
        <f t="array" ref="V2499">_xlfn.IFS(N2499="H","HOME WIN",N2499="D","DRAW",N2499="A","AWAY WIN")</f>
        <v>DRAW</v>
      </c>
    </row>
    <row r="2500" spans="1:22" x14ac:dyDescent="0.45">
      <c r="A2500" t="s">
        <v>81</v>
      </c>
      <c r="B2500" s="2">
        <v>42848</v>
      </c>
      <c r="C2500" s="1">
        <v>0.41666666666666669</v>
      </c>
      <c r="D2500" t="s">
        <v>92</v>
      </c>
      <c r="E2500" t="s">
        <v>108</v>
      </c>
      <c r="F2500">
        <v>1397.7</v>
      </c>
      <c r="G2500">
        <v>1444.51</v>
      </c>
      <c r="H2500">
        <v>3</v>
      </c>
      <c r="I2500">
        <v>3</v>
      </c>
      <c r="J2500">
        <v>6</v>
      </c>
      <c r="K2500">
        <v>7</v>
      </c>
      <c r="L2500">
        <v>1</v>
      </c>
      <c r="M2500">
        <v>2</v>
      </c>
      <c r="N2500" t="s">
        <v>34</v>
      </c>
      <c r="O2500">
        <v>7.74</v>
      </c>
      <c r="P2500">
        <v>3.76</v>
      </c>
      <c r="Q2500">
        <v>1.47</v>
      </c>
      <c r="R2500">
        <v>9.36</v>
      </c>
      <c r="S2500">
        <v>4.34</v>
      </c>
      <c r="T2500">
        <v>1.53</v>
      </c>
      <c r="U2500" t="str">
        <f t="shared" si="39"/>
        <v>AWAY STRONGER</v>
      </c>
      <c r="V2500" t="str" cm="1">
        <f t="array" ref="V2500">_xlfn.IFS(N2500="H","HOME WIN",N2500="D","DRAW",N2500="A","AWAY WIN")</f>
        <v>AWAY WIN</v>
      </c>
    </row>
    <row r="2501" spans="1:22" x14ac:dyDescent="0.45">
      <c r="A2501" t="s">
        <v>41</v>
      </c>
      <c r="B2501" s="2">
        <v>42848</v>
      </c>
      <c r="C2501" s="1">
        <v>0.58333333333333337</v>
      </c>
      <c r="D2501" t="s">
        <v>105</v>
      </c>
      <c r="E2501" t="s">
        <v>71</v>
      </c>
      <c r="F2501">
        <v>1303.74</v>
      </c>
      <c r="G2501">
        <v>1241.6400000000001</v>
      </c>
      <c r="H2501">
        <v>6</v>
      </c>
      <c r="I2501">
        <v>6</v>
      </c>
      <c r="J2501">
        <v>3</v>
      </c>
      <c r="K2501">
        <v>3</v>
      </c>
      <c r="L2501">
        <v>0</v>
      </c>
      <c r="M2501">
        <v>0</v>
      </c>
      <c r="N2501" t="s">
        <v>28</v>
      </c>
      <c r="O2501">
        <v>1.58</v>
      </c>
      <c r="P2501">
        <v>4.09</v>
      </c>
      <c r="Q2501">
        <v>5.38</v>
      </c>
      <c r="R2501">
        <v>1.7</v>
      </c>
      <c r="S2501">
        <v>4.42</v>
      </c>
      <c r="T2501">
        <v>6</v>
      </c>
      <c r="U2501" t="str">
        <f t="shared" si="39"/>
        <v>HOME STRONGER</v>
      </c>
      <c r="V2501" t="str" cm="1">
        <f t="array" ref="V2501">_xlfn.IFS(N2501="H","HOME WIN",N2501="D","DRAW",N2501="A","AWAY WIN")</f>
        <v>DRAW</v>
      </c>
    </row>
    <row r="2502" spans="1:22" x14ac:dyDescent="0.45">
      <c r="A2502" t="s">
        <v>31</v>
      </c>
      <c r="B2502" s="2">
        <v>42848</v>
      </c>
      <c r="C2502" s="1">
        <v>0.625</v>
      </c>
      <c r="D2502" t="s">
        <v>56</v>
      </c>
      <c r="E2502" t="s">
        <v>57</v>
      </c>
      <c r="F2502">
        <v>1433.4</v>
      </c>
      <c r="G2502">
        <v>1533.8</v>
      </c>
      <c r="H2502">
        <v>7</v>
      </c>
      <c r="I2502">
        <v>13</v>
      </c>
      <c r="J2502">
        <v>6</v>
      </c>
      <c r="K2502">
        <v>10</v>
      </c>
      <c r="L2502">
        <v>0</v>
      </c>
      <c r="M2502">
        <v>1</v>
      </c>
      <c r="N2502" t="s">
        <v>34</v>
      </c>
      <c r="O2502">
        <v>2.95</v>
      </c>
      <c r="P2502">
        <v>3.44</v>
      </c>
      <c r="Q2502">
        <v>2.2999999999999998</v>
      </c>
      <c r="R2502">
        <v>3.16</v>
      </c>
      <c r="S2502">
        <v>3.62</v>
      </c>
      <c r="T2502">
        <v>2.5299999999999998</v>
      </c>
      <c r="U2502" t="str">
        <f t="shared" si="39"/>
        <v>AWAY STRONGER</v>
      </c>
      <c r="V2502" t="str" cm="1">
        <f t="array" ref="V2502">_xlfn.IFS(N2502="H","HOME WIN",N2502="D","DRAW",N2502="A","AWAY WIN")</f>
        <v>AWAY WIN</v>
      </c>
    </row>
    <row r="2503" spans="1:22" x14ac:dyDescent="0.45">
      <c r="A2503" t="s">
        <v>20</v>
      </c>
      <c r="B2503" s="2">
        <v>42848</v>
      </c>
      <c r="C2503" s="1">
        <v>0.70833333333333337</v>
      </c>
      <c r="D2503" t="s">
        <v>30</v>
      </c>
      <c r="E2503" t="s">
        <v>48</v>
      </c>
      <c r="F2503">
        <v>1516.19</v>
      </c>
      <c r="G2503">
        <v>1295.1300000000001</v>
      </c>
      <c r="H2503">
        <v>7</v>
      </c>
      <c r="I2503">
        <v>11</v>
      </c>
      <c r="J2503">
        <v>3</v>
      </c>
      <c r="K2503">
        <v>3</v>
      </c>
      <c r="L2503">
        <v>0</v>
      </c>
      <c r="M2503">
        <v>0</v>
      </c>
      <c r="N2503" t="s">
        <v>28</v>
      </c>
      <c r="O2503">
        <v>1.17</v>
      </c>
      <c r="P2503">
        <v>7.31</v>
      </c>
      <c r="Q2503">
        <v>13.97</v>
      </c>
      <c r="R2503">
        <v>1.2</v>
      </c>
      <c r="S2503">
        <v>8.61</v>
      </c>
      <c r="T2503">
        <v>17.62</v>
      </c>
      <c r="U2503" t="str">
        <f t="shared" si="39"/>
        <v>HOME STRONGER</v>
      </c>
      <c r="V2503" t="str" cm="1">
        <f t="array" ref="V2503">_xlfn.IFS(N2503="H","HOME WIN",N2503="D","DRAW",N2503="A","AWAY WIN")</f>
        <v>DRAW</v>
      </c>
    </row>
    <row r="2504" spans="1:22" x14ac:dyDescent="0.45">
      <c r="A2504" t="s">
        <v>20</v>
      </c>
      <c r="B2504" s="2">
        <v>42848</v>
      </c>
      <c r="C2504" s="1">
        <v>0.70833333333333337</v>
      </c>
      <c r="D2504" t="s">
        <v>49</v>
      </c>
      <c r="E2504" t="s">
        <v>22</v>
      </c>
      <c r="F2504">
        <v>1275.92</v>
      </c>
      <c r="G2504">
        <v>1272.4100000000001</v>
      </c>
      <c r="H2504">
        <v>0</v>
      </c>
      <c r="I2504">
        <v>4</v>
      </c>
      <c r="J2504">
        <v>6</v>
      </c>
      <c r="K2504">
        <v>12</v>
      </c>
      <c r="L2504">
        <v>0</v>
      </c>
      <c r="M2504">
        <v>3</v>
      </c>
      <c r="N2504" t="s">
        <v>34</v>
      </c>
      <c r="O2504">
        <v>1.84</v>
      </c>
      <c r="P2504">
        <v>3.64</v>
      </c>
      <c r="Q2504">
        <v>4.03</v>
      </c>
      <c r="R2504">
        <v>1.9</v>
      </c>
      <c r="S2504">
        <v>3.89</v>
      </c>
      <c r="T2504">
        <v>4.34</v>
      </c>
      <c r="U2504" t="str">
        <f t="shared" si="39"/>
        <v>HOME STRONGER</v>
      </c>
      <c r="V2504" t="str" cm="1">
        <f t="array" ref="V2504">_xlfn.IFS(N2504="H","HOME WIN",N2504="D","DRAW",N2504="A","AWAY WIN")</f>
        <v>AWAY WIN</v>
      </c>
    </row>
    <row r="2505" spans="1:22" x14ac:dyDescent="0.45">
      <c r="A2505" t="s">
        <v>20</v>
      </c>
      <c r="B2505" s="2">
        <v>42848</v>
      </c>
      <c r="C2505" s="1">
        <v>0.70833333333333337</v>
      </c>
      <c r="D2505" t="s">
        <v>40</v>
      </c>
      <c r="E2505" t="s">
        <v>26</v>
      </c>
      <c r="F2505">
        <v>1321.85</v>
      </c>
      <c r="G2505">
        <v>1243.1500000000001</v>
      </c>
      <c r="H2505">
        <v>3</v>
      </c>
      <c r="I2505">
        <v>7</v>
      </c>
      <c r="J2505">
        <v>4</v>
      </c>
      <c r="K2505">
        <v>5</v>
      </c>
      <c r="L2505">
        <v>3</v>
      </c>
      <c r="M2505">
        <v>0</v>
      </c>
      <c r="N2505" t="s">
        <v>23</v>
      </c>
      <c r="O2505">
        <v>1.72</v>
      </c>
      <c r="P2505">
        <v>3.73</v>
      </c>
      <c r="Q2505">
        <v>4.62</v>
      </c>
      <c r="R2505">
        <v>1.79</v>
      </c>
      <c r="S2505">
        <v>4.05</v>
      </c>
      <c r="T2505">
        <v>5.01</v>
      </c>
      <c r="U2505" t="str">
        <f t="shared" si="39"/>
        <v>HOME STRONGER</v>
      </c>
      <c r="V2505" t="str" cm="1">
        <f t="array" ref="V2505">_xlfn.IFS(N2505="H","HOME WIN",N2505="D","DRAW",N2505="A","AWAY WIN")</f>
        <v>HOME WIN</v>
      </c>
    </row>
    <row r="2506" spans="1:22" x14ac:dyDescent="0.45">
      <c r="A2506" t="s">
        <v>20</v>
      </c>
      <c r="B2506" s="2">
        <v>42848</v>
      </c>
      <c r="C2506" s="1">
        <v>0.79166666666666663</v>
      </c>
      <c r="D2506" t="s">
        <v>29</v>
      </c>
      <c r="E2506" t="s">
        <v>60</v>
      </c>
      <c r="F2506">
        <v>1282.8599999999999</v>
      </c>
      <c r="G2506">
        <v>1330.55</v>
      </c>
      <c r="H2506">
        <v>6</v>
      </c>
      <c r="I2506">
        <v>9</v>
      </c>
      <c r="J2506">
        <v>5</v>
      </c>
      <c r="K2506">
        <v>6</v>
      </c>
      <c r="L2506">
        <v>0</v>
      </c>
      <c r="M2506">
        <v>2</v>
      </c>
      <c r="N2506" t="s">
        <v>34</v>
      </c>
      <c r="O2506">
        <v>2.5299999999999998</v>
      </c>
      <c r="P2506">
        <v>3.25</v>
      </c>
      <c r="Q2506">
        <v>2.75</v>
      </c>
      <c r="R2506">
        <v>2.71</v>
      </c>
      <c r="S2506">
        <v>3.45</v>
      </c>
      <c r="T2506">
        <v>2.96</v>
      </c>
      <c r="U2506" t="str">
        <f t="shared" si="39"/>
        <v>AWAY STRONGER</v>
      </c>
      <c r="V2506" t="str" cm="1">
        <f t="array" ref="V2506">_xlfn.IFS(N2506="H","HOME WIN",N2506="D","DRAW",N2506="A","AWAY WIN")</f>
        <v>AWAY WIN</v>
      </c>
    </row>
    <row r="2507" spans="1:22" x14ac:dyDescent="0.45">
      <c r="A2507" t="s">
        <v>20</v>
      </c>
      <c r="B2507" s="2">
        <v>42849</v>
      </c>
      <c r="C2507" s="1">
        <v>0.75</v>
      </c>
      <c r="D2507" t="s">
        <v>24</v>
      </c>
      <c r="E2507" t="s">
        <v>25</v>
      </c>
      <c r="F2507">
        <v>1319.54</v>
      </c>
      <c r="G2507">
        <v>1403.96</v>
      </c>
      <c r="H2507">
        <v>6</v>
      </c>
      <c r="I2507">
        <v>6</v>
      </c>
      <c r="J2507">
        <v>3</v>
      </c>
      <c r="K2507">
        <v>7</v>
      </c>
      <c r="L2507">
        <v>0</v>
      </c>
      <c r="M2507">
        <v>0</v>
      </c>
      <c r="N2507" t="s">
        <v>28</v>
      </c>
      <c r="O2507">
        <v>3.06</v>
      </c>
      <c r="P2507">
        <v>3.42</v>
      </c>
      <c r="Q2507">
        <v>2.2400000000000002</v>
      </c>
      <c r="R2507">
        <v>3.25</v>
      </c>
      <c r="S2507">
        <v>3.56</v>
      </c>
      <c r="T2507">
        <v>2.35</v>
      </c>
      <c r="U2507" t="str">
        <f t="shared" si="39"/>
        <v>AWAY STRONGER</v>
      </c>
      <c r="V2507" t="str" cm="1">
        <f t="array" ref="V2507">_xlfn.IFS(N2507="H","HOME WIN",N2507="D","DRAW",N2507="A","AWAY WIN")</f>
        <v>DRAW</v>
      </c>
    </row>
    <row r="2508" spans="1:22" x14ac:dyDescent="0.45">
      <c r="A2508" t="s">
        <v>31</v>
      </c>
      <c r="B2508" s="2">
        <v>42849</v>
      </c>
      <c r="C2508" s="1">
        <v>0.75</v>
      </c>
      <c r="D2508" t="s">
        <v>33</v>
      </c>
      <c r="E2508" t="s">
        <v>68</v>
      </c>
      <c r="F2508">
        <v>1338.71</v>
      </c>
      <c r="G2508">
        <v>1376.68</v>
      </c>
      <c r="H2508">
        <v>0</v>
      </c>
      <c r="I2508">
        <v>1</v>
      </c>
      <c r="J2508">
        <v>4</v>
      </c>
      <c r="K2508">
        <v>10</v>
      </c>
      <c r="L2508">
        <v>4</v>
      </c>
      <c r="M2508">
        <v>0</v>
      </c>
      <c r="N2508" t="s">
        <v>23</v>
      </c>
      <c r="O2508">
        <v>2.78</v>
      </c>
      <c r="P2508">
        <v>3.25</v>
      </c>
      <c r="Q2508">
        <v>2.52</v>
      </c>
      <c r="R2508">
        <v>2.93</v>
      </c>
      <c r="S2508">
        <v>3.43</v>
      </c>
      <c r="T2508">
        <v>2.63</v>
      </c>
      <c r="U2508" t="str">
        <f t="shared" si="39"/>
        <v>AWAY STRONGER</v>
      </c>
      <c r="V2508" t="str" cm="1">
        <f t="array" ref="V2508">_xlfn.IFS(N2508="H","HOME WIN",N2508="D","DRAW",N2508="A","AWAY WIN")</f>
        <v>HOME WIN</v>
      </c>
    </row>
    <row r="2509" spans="1:22" x14ac:dyDescent="0.45">
      <c r="A2509" t="s">
        <v>81</v>
      </c>
      <c r="B2509" s="2">
        <v>42851</v>
      </c>
      <c r="C2509" s="1">
        <v>0.625</v>
      </c>
      <c r="D2509" t="s">
        <v>108</v>
      </c>
      <c r="E2509" t="s">
        <v>82</v>
      </c>
      <c r="F2509">
        <v>1444.51</v>
      </c>
      <c r="G2509">
        <v>1733.58</v>
      </c>
      <c r="H2509">
        <v>9</v>
      </c>
      <c r="I2509">
        <v>9</v>
      </c>
      <c r="J2509">
        <v>4</v>
      </c>
      <c r="K2509">
        <v>10</v>
      </c>
      <c r="L2509">
        <v>0</v>
      </c>
      <c r="M2509">
        <v>1</v>
      </c>
      <c r="N2509" t="s">
        <v>34</v>
      </c>
      <c r="O2509">
        <v>5.9</v>
      </c>
      <c r="P2509">
        <v>3.63</v>
      </c>
      <c r="Q2509">
        <v>1.61</v>
      </c>
      <c r="R2509">
        <v>7.5</v>
      </c>
      <c r="S2509">
        <v>3.98</v>
      </c>
      <c r="T2509">
        <v>1.68</v>
      </c>
      <c r="U2509" t="str">
        <f t="shared" si="39"/>
        <v>AWAY STRONGER</v>
      </c>
      <c r="V2509" t="str" cm="1">
        <f t="array" ref="V2509">_xlfn.IFS(N2509="H","HOME WIN",N2509="D","DRAW",N2509="A","AWAY WIN")</f>
        <v>AWAY WIN</v>
      </c>
    </row>
    <row r="2510" spans="1:22" x14ac:dyDescent="0.45">
      <c r="A2510" t="s">
        <v>41</v>
      </c>
      <c r="B2510" s="2">
        <v>42851</v>
      </c>
      <c r="C2510" s="1">
        <v>0.75</v>
      </c>
      <c r="D2510" t="s">
        <v>71</v>
      </c>
      <c r="E2510" t="s">
        <v>51</v>
      </c>
      <c r="F2510">
        <v>1241.6400000000001</v>
      </c>
      <c r="G2510">
        <v>1438.41</v>
      </c>
      <c r="H2510">
        <v>1</v>
      </c>
      <c r="I2510">
        <v>4</v>
      </c>
      <c r="J2510">
        <v>6</v>
      </c>
      <c r="K2510">
        <v>10</v>
      </c>
      <c r="L2510">
        <v>1</v>
      </c>
      <c r="M2510">
        <v>1</v>
      </c>
      <c r="N2510" t="s">
        <v>28</v>
      </c>
      <c r="O2510">
        <v>3.83</v>
      </c>
      <c r="P2510">
        <v>3.67</v>
      </c>
      <c r="Q2510">
        <v>1.88</v>
      </c>
      <c r="R2510">
        <v>4.2</v>
      </c>
      <c r="S2510">
        <v>3.95</v>
      </c>
      <c r="T2510">
        <v>1.96</v>
      </c>
      <c r="U2510" t="str">
        <f t="shared" si="39"/>
        <v>AWAY STRONGER</v>
      </c>
      <c r="V2510" t="str" cm="1">
        <f t="array" ref="V2510">_xlfn.IFS(N2510="H","HOME WIN",N2510="D","DRAW",N2510="A","AWAY WIN")</f>
        <v>DRAW</v>
      </c>
    </row>
    <row r="2511" spans="1:22" x14ac:dyDescent="0.45">
      <c r="A2511" t="s">
        <v>41</v>
      </c>
      <c r="B2511" s="2">
        <v>42852</v>
      </c>
      <c r="C2511" s="1">
        <v>0.75</v>
      </c>
      <c r="D2511" t="s">
        <v>87</v>
      </c>
      <c r="E2511" t="s">
        <v>70</v>
      </c>
      <c r="F2511">
        <v>1236.3</v>
      </c>
      <c r="G2511">
        <v>1355</v>
      </c>
      <c r="H2511">
        <v>1</v>
      </c>
      <c r="I2511">
        <v>2</v>
      </c>
      <c r="J2511">
        <v>3</v>
      </c>
      <c r="K2511">
        <v>6</v>
      </c>
      <c r="L2511">
        <v>0</v>
      </c>
      <c r="M2511">
        <v>1</v>
      </c>
      <c r="N2511" t="s">
        <v>34</v>
      </c>
      <c r="O2511">
        <v>4.91</v>
      </c>
      <c r="P2511">
        <v>3.69</v>
      </c>
      <c r="Q2511">
        <v>1.7</v>
      </c>
      <c r="R2511">
        <v>5.48</v>
      </c>
      <c r="S2511">
        <v>4.1500000000000004</v>
      </c>
      <c r="T2511">
        <v>1.79</v>
      </c>
      <c r="U2511" t="str">
        <f t="shared" si="39"/>
        <v>AWAY STRONGER</v>
      </c>
      <c r="V2511" t="str" cm="1">
        <f t="array" ref="V2511">_xlfn.IFS(N2511="H","HOME WIN",N2511="D","DRAW",N2511="A","AWAY WIN")</f>
        <v>AWAY WIN</v>
      </c>
    </row>
    <row r="2512" spans="1:22" x14ac:dyDescent="0.45">
      <c r="A2512" t="s">
        <v>31</v>
      </c>
      <c r="B2512" s="2">
        <v>42853</v>
      </c>
      <c r="C2512" s="1">
        <v>0.70833333333333337</v>
      </c>
      <c r="D2512" t="s">
        <v>44</v>
      </c>
      <c r="E2512" t="s">
        <v>78</v>
      </c>
      <c r="F2512">
        <v>1394.28</v>
      </c>
      <c r="G2512">
        <v>1303.99</v>
      </c>
      <c r="H2512">
        <v>3</v>
      </c>
      <c r="I2512">
        <v>7</v>
      </c>
      <c r="J2512">
        <v>6</v>
      </c>
      <c r="K2512">
        <v>10</v>
      </c>
      <c r="L2512">
        <v>2</v>
      </c>
      <c r="M2512">
        <v>1</v>
      </c>
      <c r="N2512" t="s">
        <v>23</v>
      </c>
      <c r="O2512">
        <v>1.67</v>
      </c>
      <c r="P2512">
        <v>3.63</v>
      </c>
      <c r="Q2512">
        <v>5.33</v>
      </c>
      <c r="R2512">
        <v>1.76</v>
      </c>
      <c r="S2512">
        <v>3.79</v>
      </c>
      <c r="T2512">
        <v>5.92</v>
      </c>
      <c r="U2512" t="str">
        <f t="shared" si="39"/>
        <v>HOME STRONGER</v>
      </c>
      <c r="V2512" t="str" cm="1">
        <f t="array" ref="V2512">_xlfn.IFS(N2512="H","HOME WIN",N2512="D","DRAW",N2512="A","AWAY WIN")</f>
        <v>HOME WIN</v>
      </c>
    </row>
    <row r="2513" spans="1:22" x14ac:dyDescent="0.45">
      <c r="A2513" t="s">
        <v>31</v>
      </c>
      <c r="B2513" s="2">
        <v>42854</v>
      </c>
      <c r="C2513" s="1">
        <v>0.625</v>
      </c>
      <c r="D2513" t="s">
        <v>55</v>
      </c>
      <c r="E2513" t="s">
        <v>56</v>
      </c>
      <c r="F2513">
        <v>1483.25</v>
      </c>
      <c r="G2513">
        <v>1433.4</v>
      </c>
      <c r="H2513">
        <v>4</v>
      </c>
      <c r="I2513">
        <v>5</v>
      </c>
      <c r="J2513">
        <v>4</v>
      </c>
      <c r="K2513">
        <v>10</v>
      </c>
      <c r="L2513">
        <v>3</v>
      </c>
      <c r="M2513">
        <v>1</v>
      </c>
      <c r="N2513" t="s">
        <v>23</v>
      </c>
      <c r="O2513">
        <v>1.86</v>
      </c>
      <c r="P2513">
        <v>3.7</v>
      </c>
      <c r="Q2513">
        <v>3.92</v>
      </c>
      <c r="R2513">
        <v>1.92</v>
      </c>
      <c r="S2513">
        <v>3.87</v>
      </c>
      <c r="T2513">
        <v>4.4000000000000004</v>
      </c>
      <c r="U2513" t="str">
        <f t="shared" si="39"/>
        <v>HOME STRONGER</v>
      </c>
      <c r="V2513" t="str" cm="1">
        <f t="array" ref="V2513">_xlfn.IFS(N2513="H","HOME WIN",N2513="D","DRAW",N2513="A","AWAY WIN")</f>
        <v>HOME WIN</v>
      </c>
    </row>
    <row r="2514" spans="1:22" x14ac:dyDescent="0.45">
      <c r="A2514" t="s">
        <v>20</v>
      </c>
      <c r="B2514" s="2">
        <v>42854</v>
      </c>
      <c r="C2514" s="1">
        <v>0.70833333333333337</v>
      </c>
      <c r="D2514" t="s">
        <v>60</v>
      </c>
      <c r="E2514" t="s">
        <v>59</v>
      </c>
      <c r="F2514">
        <v>1330.55</v>
      </c>
      <c r="G2514">
        <v>1298.67</v>
      </c>
      <c r="H2514">
        <v>7</v>
      </c>
      <c r="I2514">
        <v>9</v>
      </c>
      <c r="J2514">
        <v>6</v>
      </c>
      <c r="K2514">
        <v>6</v>
      </c>
      <c r="L2514">
        <v>1</v>
      </c>
      <c r="M2514">
        <v>1</v>
      </c>
      <c r="N2514" t="s">
        <v>28</v>
      </c>
      <c r="O2514">
        <v>1.75</v>
      </c>
      <c r="P2514">
        <v>3.46</v>
      </c>
      <c r="Q2514">
        <v>4.88</v>
      </c>
      <c r="R2514">
        <v>1.81</v>
      </c>
      <c r="S2514">
        <v>3.7</v>
      </c>
      <c r="T2514">
        <v>5.35</v>
      </c>
      <c r="U2514" t="str">
        <f t="shared" si="39"/>
        <v>HOME STRONGER</v>
      </c>
      <c r="V2514" t="str" cm="1">
        <f t="array" ref="V2514">_xlfn.IFS(N2514="H","HOME WIN",N2514="D","DRAW",N2514="A","AWAY WIN")</f>
        <v>DRAW</v>
      </c>
    </row>
    <row r="2515" spans="1:22" x14ac:dyDescent="0.45">
      <c r="A2515" t="s">
        <v>35</v>
      </c>
      <c r="B2515" s="2">
        <v>42854</v>
      </c>
      <c r="C2515" s="1">
        <v>0.72916666666666663</v>
      </c>
      <c r="D2515" t="s">
        <v>39</v>
      </c>
      <c r="E2515" t="s">
        <v>36</v>
      </c>
      <c r="F2515">
        <v>1701.79</v>
      </c>
      <c r="G2515">
        <v>1395.54</v>
      </c>
      <c r="H2515">
        <v>9</v>
      </c>
      <c r="I2515">
        <v>13</v>
      </c>
      <c r="J2515">
        <v>1</v>
      </c>
      <c r="K2515">
        <v>4</v>
      </c>
      <c r="L2515">
        <v>1</v>
      </c>
      <c r="M2515">
        <v>1</v>
      </c>
      <c r="N2515" t="s">
        <v>28</v>
      </c>
      <c r="O2515">
        <v>1.21</v>
      </c>
      <c r="P2515">
        <v>6.22</v>
      </c>
      <c r="Q2515">
        <v>13.3</v>
      </c>
      <c r="R2515">
        <v>1.24</v>
      </c>
      <c r="S2515">
        <v>7.1</v>
      </c>
      <c r="T2515">
        <v>17</v>
      </c>
      <c r="U2515" t="str">
        <f t="shared" si="39"/>
        <v>HOME STRONGER</v>
      </c>
      <c r="V2515" t="str" cm="1">
        <f t="array" ref="V2515">_xlfn.IFS(N2515="H","HOME WIN",N2515="D","DRAW",N2515="A","AWAY WIN")</f>
        <v>DRAW</v>
      </c>
    </row>
    <row r="2516" spans="1:22" x14ac:dyDescent="0.45">
      <c r="A2516" t="s">
        <v>31</v>
      </c>
      <c r="B2516" s="2">
        <v>42855</v>
      </c>
      <c r="C2516" s="1">
        <v>0.5</v>
      </c>
      <c r="D2516" t="s">
        <v>95</v>
      </c>
      <c r="E2516" t="s">
        <v>68</v>
      </c>
      <c r="F2516">
        <v>1341.42</v>
      </c>
      <c r="G2516">
        <v>1376.68</v>
      </c>
      <c r="H2516">
        <v>5</v>
      </c>
      <c r="I2516">
        <v>11</v>
      </c>
      <c r="J2516">
        <v>3</v>
      </c>
      <c r="K2516">
        <v>7</v>
      </c>
      <c r="L2516">
        <v>1</v>
      </c>
      <c r="M2516">
        <v>1</v>
      </c>
      <c r="N2516" t="s">
        <v>28</v>
      </c>
      <c r="O2516">
        <v>2.35</v>
      </c>
      <c r="P2516">
        <v>3.23</v>
      </c>
      <c r="Q2516">
        <v>3.05</v>
      </c>
      <c r="R2516">
        <v>2.52</v>
      </c>
      <c r="S2516">
        <v>3.35</v>
      </c>
      <c r="T2516">
        <v>3.24</v>
      </c>
      <c r="U2516" t="str">
        <f t="shared" si="39"/>
        <v>AWAY STRONGER</v>
      </c>
      <c r="V2516" t="str" cm="1">
        <f t="array" ref="V2516">_xlfn.IFS(N2516="H","HOME WIN",N2516="D","DRAW",N2516="A","AWAY WIN")</f>
        <v>DRAW</v>
      </c>
    </row>
    <row r="2517" spans="1:22" x14ac:dyDescent="0.45">
      <c r="A2517" t="s">
        <v>41</v>
      </c>
      <c r="B2517" s="2">
        <v>42855</v>
      </c>
      <c r="C2517" s="1">
        <v>0.58333333333333337</v>
      </c>
      <c r="D2517" t="s">
        <v>53</v>
      </c>
      <c r="E2517" t="s">
        <v>71</v>
      </c>
      <c r="F2517">
        <v>1494.76</v>
      </c>
      <c r="G2517">
        <v>1241.6400000000001</v>
      </c>
      <c r="H2517">
        <v>3</v>
      </c>
      <c r="I2517">
        <v>7</v>
      </c>
      <c r="J2517">
        <v>2</v>
      </c>
      <c r="K2517">
        <v>5</v>
      </c>
      <c r="L2517">
        <v>0</v>
      </c>
      <c r="M2517">
        <v>0</v>
      </c>
      <c r="N2517" t="s">
        <v>28</v>
      </c>
      <c r="O2517">
        <v>1.32</v>
      </c>
      <c r="P2517">
        <v>4.99</v>
      </c>
      <c r="Q2517">
        <v>9.69</v>
      </c>
      <c r="R2517">
        <v>1.37</v>
      </c>
      <c r="S2517">
        <v>5.47</v>
      </c>
      <c r="T2517">
        <v>12</v>
      </c>
      <c r="U2517" t="str">
        <f t="shared" si="39"/>
        <v>HOME STRONGER</v>
      </c>
      <c r="V2517" t="str" cm="1">
        <f t="array" ref="V2517">_xlfn.IFS(N2517="H","HOME WIN",N2517="D","DRAW",N2517="A","AWAY WIN")</f>
        <v>DRAW</v>
      </c>
    </row>
    <row r="2518" spans="1:22" x14ac:dyDescent="0.45">
      <c r="A2518" t="s">
        <v>61</v>
      </c>
      <c r="B2518" s="2">
        <v>42855</v>
      </c>
      <c r="C2518" s="1">
        <v>0.70833333333333337</v>
      </c>
      <c r="D2518" t="s">
        <v>62</v>
      </c>
      <c r="E2518" t="s">
        <v>77</v>
      </c>
      <c r="F2518">
        <v>1534.44</v>
      </c>
      <c r="G2518">
        <v>1387.07</v>
      </c>
      <c r="H2518">
        <v>5</v>
      </c>
      <c r="I2518">
        <v>11</v>
      </c>
      <c r="J2518">
        <v>6</v>
      </c>
      <c r="K2518">
        <v>9</v>
      </c>
      <c r="L2518">
        <v>1</v>
      </c>
      <c r="M2518">
        <v>1</v>
      </c>
      <c r="N2518" t="s">
        <v>28</v>
      </c>
      <c r="O2518">
        <v>1.51</v>
      </c>
      <c r="P2518">
        <v>4.13</v>
      </c>
      <c r="Q2518">
        <v>5.96</v>
      </c>
      <c r="R2518">
        <v>1.55</v>
      </c>
      <c r="S2518">
        <v>4.5999999999999996</v>
      </c>
      <c r="T2518">
        <v>6.7</v>
      </c>
      <c r="U2518" t="str">
        <f t="shared" si="39"/>
        <v>HOME STRONGER</v>
      </c>
      <c r="V2518" t="str" cm="1">
        <f t="array" ref="V2518">_xlfn.IFS(N2518="H","HOME WIN",N2518="D","DRAW",N2518="A","AWAY WIN")</f>
        <v>DRAW</v>
      </c>
    </row>
    <row r="2519" spans="1:22" x14ac:dyDescent="0.45">
      <c r="A2519" t="s">
        <v>20</v>
      </c>
      <c r="B2519" s="2">
        <v>42855</v>
      </c>
      <c r="C2519" s="1">
        <v>0.70833333333333337</v>
      </c>
      <c r="D2519" t="s">
        <v>48</v>
      </c>
      <c r="E2519" t="s">
        <v>49</v>
      </c>
      <c r="F2519">
        <v>1295.1300000000001</v>
      </c>
      <c r="G2519">
        <v>1275.92</v>
      </c>
      <c r="H2519">
        <v>4</v>
      </c>
      <c r="I2519">
        <v>4</v>
      </c>
      <c r="J2519">
        <v>0</v>
      </c>
      <c r="K2519">
        <v>1</v>
      </c>
      <c r="L2519">
        <v>3</v>
      </c>
      <c r="M2519">
        <v>1</v>
      </c>
      <c r="N2519" t="s">
        <v>23</v>
      </c>
      <c r="O2519">
        <v>2.27</v>
      </c>
      <c r="P2519">
        <v>3.45</v>
      </c>
      <c r="Q2519">
        <v>2.99</v>
      </c>
      <c r="R2519">
        <v>2.38</v>
      </c>
      <c r="S2519">
        <v>3.68</v>
      </c>
      <c r="T2519">
        <v>3.25</v>
      </c>
      <c r="U2519" t="str">
        <f t="shared" si="39"/>
        <v>HOME STRONGER</v>
      </c>
      <c r="V2519" t="str" cm="1">
        <f t="array" ref="V2519">_xlfn.IFS(N2519="H","HOME WIN",N2519="D","DRAW",N2519="A","AWAY WIN")</f>
        <v>HOME WIN</v>
      </c>
    </row>
    <row r="2520" spans="1:22" x14ac:dyDescent="0.45">
      <c r="A2520" t="s">
        <v>20</v>
      </c>
      <c r="B2520" s="2">
        <v>42855</v>
      </c>
      <c r="C2520" s="1">
        <v>0.70833333333333337</v>
      </c>
      <c r="D2520" t="s">
        <v>109</v>
      </c>
      <c r="E2520" t="s">
        <v>58</v>
      </c>
      <c r="F2520">
        <v>1162.33</v>
      </c>
      <c r="G2520">
        <v>1348.76</v>
      </c>
      <c r="H2520">
        <v>3</v>
      </c>
      <c r="I2520">
        <v>4</v>
      </c>
      <c r="J2520">
        <v>4</v>
      </c>
      <c r="K2520">
        <v>10</v>
      </c>
      <c r="L2520">
        <v>2</v>
      </c>
      <c r="M2520">
        <v>0</v>
      </c>
      <c r="N2520" t="s">
        <v>23</v>
      </c>
      <c r="O2520">
        <v>3.7</v>
      </c>
      <c r="P2520">
        <v>3.38</v>
      </c>
      <c r="Q2520">
        <v>2</v>
      </c>
      <c r="R2520">
        <v>3.98</v>
      </c>
      <c r="S2520">
        <v>3.6</v>
      </c>
      <c r="T2520">
        <v>2.06</v>
      </c>
      <c r="U2520" t="str">
        <f t="shared" si="39"/>
        <v>AWAY STRONGER</v>
      </c>
      <c r="V2520" t="str" cm="1">
        <f t="array" ref="V2520">_xlfn.IFS(N2520="H","HOME WIN",N2520="D","DRAW",N2520="A","AWAY WIN")</f>
        <v>HOME WIN</v>
      </c>
    </row>
    <row r="2521" spans="1:22" x14ac:dyDescent="0.45">
      <c r="A2521" t="s">
        <v>20</v>
      </c>
      <c r="B2521" s="2">
        <v>42855</v>
      </c>
      <c r="C2521" s="1">
        <v>0.70833333333333337</v>
      </c>
      <c r="D2521" t="s">
        <v>104</v>
      </c>
      <c r="E2521" t="s">
        <v>25</v>
      </c>
      <c r="F2521">
        <v>1165.18</v>
      </c>
      <c r="G2521">
        <v>1403.96</v>
      </c>
      <c r="H2521">
        <v>3</v>
      </c>
      <c r="I2521">
        <v>6</v>
      </c>
      <c r="J2521">
        <v>4</v>
      </c>
      <c r="K2521">
        <v>7</v>
      </c>
      <c r="L2521">
        <v>3</v>
      </c>
      <c r="M2521">
        <v>3</v>
      </c>
      <c r="N2521" t="s">
        <v>28</v>
      </c>
      <c r="O2521">
        <v>4.33</v>
      </c>
      <c r="P2521">
        <v>3.46</v>
      </c>
      <c r="Q2521">
        <v>1.83</v>
      </c>
      <c r="R2521">
        <v>4.75</v>
      </c>
      <c r="S2521">
        <v>3.75</v>
      </c>
      <c r="T2521">
        <v>1.88</v>
      </c>
      <c r="U2521" t="str">
        <f t="shared" si="39"/>
        <v>AWAY STRONGER</v>
      </c>
      <c r="V2521" t="str" cm="1">
        <f t="array" ref="V2521">_xlfn.IFS(N2521="H","HOME WIN",N2521="D","DRAW",N2521="A","AWAY WIN")</f>
        <v>DRAW</v>
      </c>
    </row>
    <row r="2522" spans="1:22" x14ac:dyDescent="0.45">
      <c r="A2522" t="s">
        <v>20</v>
      </c>
      <c r="B2522" s="2">
        <v>42855</v>
      </c>
      <c r="C2522" s="1">
        <v>0.70833333333333337</v>
      </c>
      <c r="D2522" t="s">
        <v>26</v>
      </c>
      <c r="E2522" t="s">
        <v>29</v>
      </c>
      <c r="F2522">
        <v>1243.1500000000001</v>
      </c>
      <c r="G2522">
        <v>1282.8599999999999</v>
      </c>
      <c r="H2522">
        <v>4</v>
      </c>
      <c r="I2522">
        <v>4</v>
      </c>
      <c r="J2522">
        <v>3</v>
      </c>
      <c r="K2522">
        <v>6</v>
      </c>
      <c r="L2522">
        <v>0</v>
      </c>
      <c r="M2522">
        <v>1</v>
      </c>
      <c r="N2522" t="s">
        <v>34</v>
      </c>
      <c r="O2522">
        <v>2.48</v>
      </c>
      <c r="P2522">
        <v>3.31</v>
      </c>
      <c r="Q2522">
        <v>2.74</v>
      </c>
      <c r="R2522">
        <v>2.62</v>
      </c>
      <c r="S2522">
        <v>3.48</v>
      </c>
      <c r="T2522">
        <v>2.89</v>
      </c>
      <c r="U2522" t="str">
        <f t="shared" si="39"/>
        <v>AWAY STRONGER</v>
      </c>
      <c r="V2522" t="str" cm="1">
        <f t="array" ref="V2522">_xlfn.IFS(N2522="H","HOME WIN",N2522="D","DRAW",N2522="A","AWAY WIN")</f>
        <v>AWAY WIN</v>
      </c>
    </row>
    <row r="2523" spans="1:22" x14ac:dyDescent="0.45">
      <c r="A2523" t="s">
        <v>20</v>
      </c>
      <c r="B2523" s="2">
        <v>42855</v>
      </c>
      <c r="C2523" s="1">
        <v>0.70833333333333337</v>
      </c>
      <c r="D2523" t="s">
        <v>22</v>
      </c>
      <c r="E2523" t="s">
        <v>24</v>
      </c>
      <c r="F2523">
        <v>1272.4100000000001</v>
      </c>
      <c r="G2523">
        <v>1319.54</v>
      </c>
      <c r="H2523">
        <v>6</v>
      </c>
      <c r="I2523">
        <v>12</v>
      </c>
      <c r="J2523">
        <v>4</v>
      </c>
      <c r="K2523">
        <v>7</v>
      </c>
      <c r="L2523">
        <v>0</v>
      </c>
      <c r="M2523">
        <v>3</v>
      </c>
      <c r="N2523" t="s">
        <v>34</v>
      </c>
      <c r="O2523">
        <v>1.97</v>
      </c>
      <c r="P2523">
        <v>3.56</v>
      </c>
      <c r="Q2523">
        <v>3.6</v>
      </c>
      <c r="R2523">
        <v>2.0499999999999998</v>
      </c>
      <c r="S2523">
        <v>3.85</v>
      </c>
      <c r="T2523">
        <v>3.87</v>
      </c>
      <c r="U2523" t="str">
        <f t="shared" si="39"/>
        <v>AWAY STRONGER</v>
      </c>
      <c r="V2523" t="str" cm="1">
        <f t="array" ref="V2523">_xlfn.IFS(N2523="H","HOME WIN",N2523="D","DRAW",N2523="A","AWAY WIN")</f>
        <v>AWAY WIN</v>
      </c>
    </row>
    <row r="2524" spans="1:22" x14ac:dyDescent="0.45">
      <c r="A2524" t="s">
        <v>31</v>
      </c>
      <c r="B2524" s="2">
        <v>42858</v>
      </c>
      <c r="C2524" s="1">
        <v>0.70833333333333337</v>
      </c>
      <c r="D2524" t="s">
        <v>57</v>
      </c>
      <c r="E2524" t="s">
        <v>56</v>
      </c>
      <c r="F2524">
        <v>1530.4</v>
      </c>
      <c r="G2524">
        <v>1418.81</v>
      </c>
      <c r="H2524">
        <v>4</v>
      </c>
      <c r="I2524">
        <v>10</v>
      </c>
      <c r="J2524">
        <v>3</v>
      </c>
      <c r="K2524">
        <v>7</v>
      </c>
      <c r="L2524">
        <v>2</v>
      </c>
      <c r="M2524">
        <v>3</v>
      </c>
      <c r="N2524" t="s">
        <v>34</v>
      </c>
      <c r="O2524">
        <v>1.55</v>
      </c>
      <c r="P2524">
        <v>4.1100000000000003</v>
      </c>
      <c r="Q2524">
        <v>5.77</v>
      </c>
      <c r="R2524">
        <v>1.6</v>
      </c>
      <c r="S2524">
        <v>4.55</v>
      </c>
      <c r="T2524">
        <v>6.94</v>
      </c>
      <c r="U2524" t="str">
        <f t="shared" si="39"/>
        <v>HOME STRONGER</v>
      </c>
      <c r="V2524" t="str" cm="1">
        <f t="array" ref="V2524">_xlfn.IFS(N2524="H","HOME WIN",N2524="D","DRAW",N2524="A","AWAY WIN")</f>
        <v>AWAY WIN</v>
      </c>
    </row>
    <row r="2525" spans="1:22" x14ac:dyDescent="0.45">
      <c r="A2525" t="s">
        <v>20</v>
      </c>
      <c r="B2525" s="2">
        <v>42859</v>
      </c>
      <c r="C2525" s="1">
        <v>0.75</v>
      </c>
      <c r="D2525" t="s">
        <v>25</v>
      </c>
      <c r="E2525" t="s">
        <v>29</v>
      </c>
      <c r="F2525">
        <v>1407.53</v>
      </c>
      <c r="G2525">
        <v>1272.32</v>
      </c>
      <c r="H2525">
        <v>5</v>
      </c>
      <c r="I2525">
        <v>5</v>
      </c>
      <c r="J2525">
        <v>3</v>
      </c>
      <c r="K2525">
        <v>9</v>
      </c>
      <c r="L2525">
        <v>2</v>
      </c>
      <c r="M2525">
        <v>1</v>
      </c>
      <c r="N2525" t="s">
        <v>23</v>
      </c>
      <c r="O2525">
        <v>1.57</v>
      </c>
      <c r="P2525">
        <v>4.04</v>
      </c>
      <c r="Q2525">
        <v>5.55</v>
      </c>
      <c r="R2525">
        <v>1.62</v>
      </c>
      <c r="S2525">
        <v>4.5</v>
      </c>
      <c r="T2525">
        <v>6.3</v>
      </c>
      <c r="U2525" t="str">
        <f t="shared" si="39"/>
        <v>HOME STRONGER</v>
      </c>
      <c r="V2525" t="str" cm="1">
        <f t="array" ref="V2525">_xlfn.IFS(N2525="H","HOME WIN",N2525="D","DRAW",N2525="A","AWAY WIN")</f>
        <v>HOME WIN</v>
      </c>
    </row>
    <row r="2526" spans="1:22" x14ac:dyDescent="0.45">
      <c r="A2526" t="s">
        <v>20</v>
      </c>
      <c r="B2526" s="2">
        <v>42859</v>
      </c>
      <c r="C2526" s="1">
        <v>0.75</v>
      </c>
      <c r="D2526" t="s">
        <v>104</v>
      </c>
      <c r="E2526" t="s">
        <v>30</v>
      </c>
      <c r="F2526">
        <v>1175.4000000000001</v>
      </c>
      <c r="G2526">
        <v>1513.87</v>
      </c>
      <c r="H2526">
        <v>4</v>
      </c>
      <c r="I2526">
        <v>7</v>
      </c>
      <c r="J2526">
        <v>7</v>
      </c>
      <c r="K2526">
        <v>11</v>
      </c>
      <c r="L2526">
        <v>0</v>
      </c>
      <c r="M2526">
        <v>3</v>
      </c>
      <c r="N2526" t="s">
        <v>34</v>
      </c>
      <c r="O2526">
        <v>8.64</v>
      </c>
      <c r="P2526">
        <v>4.9000000000000004</v>
      </c>
      <c r="Q2526">
        <v>1.34</v>
      </c>
      <c r="R2526">
        <v>10</v>
      </c>
      <c r="S2526">
        <v>5.6</v>
      </c>
      <c r="T2526">
        <v>1.38</v>
      </c>
      <c r="U2526" t="str">
        <f t="shared" si="39"/>
        <v>AWAY STRONGER</v>
      </c>
      <c r="V2526" t="str" cm="1">
        <f t="array" ref="V2526">_xlfn.IFS(N2526="H","HOME WIN",N2526="D","DRAW",N2526="A","AWAY WIN")</f>
        <v>AWAY WIN</v>
      </c>
    </row>
    <row r="2527" spans="1:22" x14ac:dyDescent="0.45">
      <c r="A2527" t="s">
        <v>20</v>
      </c>
      <c r="B2527" s="2">
        <v>42859</v>
      </c>
      <c r="C2527" s="1">
        <v>0.75</v>
      </c>
      <c r="D2527" t="s">
        <v>26</v>
      </c>
      <c r="E2527" t="s">
        <v>22</v>
      </c>
      <c r="F2527">
        <v>1226.92</v>
      </c>
      <c r="G2527">
        <v>1285.4000000000001</v>
      </c>
      <c r="H2527">
        <v>1</v>
      </c>
      <c r="I2527">
        <v>4</v>
      </c>
      <c r="J2527">
        <v>6</v>
      </c>
      <c r="K2527">
        <v>9</v>
      </c>
      <c r="L2527">
        <v>4</v>
      </c>
      <c r="M2527">
        <v>1</v>
      </c>
      <c r="N2527" t="s">
        <v>23</v>
      </c>
      <c r="O2527">
        <v>2.08</v>
      </c>
      <c r="P2527">
        <v>3.3</v>
      </c>
      <c r="Q2527">
        <v>3.51</v>
      </c>
      <c r="R2527">
        <v>2.21</v>
      </c>
      <c r="S2527">
        <v>3.45</v>
      </c>
      <c r="T2527">
        <v>3.8</v>
      </c>
      <c r="U2527" t="str">
        <f t="shared" si="39"/>
        <v>AWAY STRONGER</v>
      </c>
      <c r="V2527" t="str" cm="1">
        <f t="array" ref="V2527">_xlfn.IFS(N2527="H","HOME WIN",N2527="D","DRAW",N2527="A","AWAY WIN")</f>
        <v>HOME WIN</v>
      </c>
    </row>
    <row r="2528" spans="1:22" x14ac:dyDescent="0.45">
      <c r="A2528" t="s">
        <v>20</v>
      </c>
      <c r="B2528" s="2">
        <v>42863</v>
      </c>
      <c r="C2528" s="1">
        <v>0.70833333333333337</v>
      </c>
      <c r="D2528" t="s">
        <v>30</v>
      </c>
      <c r="E2528" t="s">
        <v>109</v>
      </c>
      <c r="F2528">
        <v>1513.87</v>
      </c>
      <c r="G2528">
        <v>1163.93</v>
      </c>
      <c r="H2528">
        <v>7</v>
      </c>
      <c r="I2528">
        <v>11</v>
      </c>
      <c r="J2528">
        <v>3</v>
      </c>
      <c r="K2528">
        <v>6</v>
      </c>
      <c r="L2528">
        <v>4</v>
      </c>
      <c r="M2528">
        <v>1</v>
      </c>
      <c r="N2528" t="s">
        <v>23</v>
      </c>
      <c r="O2528">
        <v>1.28</v>
      </c>
      <c r="P2528">
        <v>5.41</v>
      </c>
      <c r="Q2528">
        <v>9.93</v>
      </c>
      <c r="R2528">
        <v>1.32</v>
      </c>
      <c r="S2528">
        <v>6.25</v>
      </c>
      <c r="T2528">
        <v>11.5</v>
      </c>
      <c r="U2528" t="str">
        <f t="shared" si="39"/>
        <v>HOME STRONGER</v>
      </c>
      <c r="V2528" t="str" cm="1">
        <f t="array" ref="V2528">_xlfn.IFS(N2528="H","HOME WIN",N2528="D","DRAW",N2528="A","AWAY WIN")</f>
        <v>HOME WIN</v>
      </c>
    </row>
    <row r="2529" spans="1:22" x14ac:dyDescent="0.45">
      <c r="A2529" t="s">
        <v>35</v>
      </c>
      <c r="B2529" s="2">
        <v>42863</v>
      </c>
      <c r="C2529" s="1">
        <v>0.72916666666666663</v>
      </c>
      <c r="D2529" t="s">
        <v>39</v>
      </c>
      <c r="E2529" t="s">
        <v>47</v>
      </c>
      <c r="F2529">
        <v>1701.49</v>
      </c>
      <c r="G2529">
        <v>1471.56</v>
      </c>
      <c r="H2529">
        <v>7</v>
      </c>
      <c r="I2529">
        <v>13</v>
      </c>
      <c r="J2529">
        <v>7</v>
      </c>
      <c r="K2529">
        <v>9</v>
      </c>
      <c r="L2529">
        <v>5</v>
      </c>
      <c r="M2529">
        <v>1</v>
      </c>
      <c r="N2529" t="s">
        <v>23</v>
      </c>
      <c r="O2529">
        <v>1.36</v>
      </c>
      <c r="P2529">
        <v>4.83</v>
      </c>
      <c r="Q2529">
        <v>8.25</v>
      </c>
      <c r="R2529">
        <v>1.4</v>
      </c>
      <c r="S2529">
        <v>5.5</v>
      </c>
      <c r="T2529">
        <v>9.5</v>
      </c>
      <c r="U2529" t="str">
        <f t="shared" si="39"/>
        <v>HOME STRONGER</v>
      </c>
      <c r="V2529" t="str" cm="1">
        <f t="array" ref="V2529">_xlfn.IFS(N2529="H","HOME WIN",N2529="D","DRAW",N2529="A","AWAY WIN")</f>
        <v>HOME WIN</v>
      </c>
    </row>
    <row r="2530" spans="1:22" x14ac:dyDescent="0.45">
      <c r="A2530" t="s">
        <v>41</v>
      </c>
      <c r="B2530" s="2">
        <v>42866</v>
      </c>
      <c r="C2530" s="1">
        <v>0.58333333333333337</v>
      </c>
      <c r="D2530" t="s">
        <v>105</v>
      </c>
      <c r="E2530" t="s">
        <v>87</v>
      </c>
      <c r="F2530">
        <v>1327.24</v>
      </c>
      <c r="G2530">
        <v>1226.1500000000001</v>
      </c>
      <c r="H2530">
        <v>5</v>
      </c>
      <c r="I2530">
        <v>11</v>
      </c>
      <c r="J2530">
        <v>4</v>
      </c>
      <c r="K2530">
        <v>4</v>
      </c>
      <c r="L2530">
        <v>1</v>
      </c>
      <c r="M2530">
        <v>3</v>
      </c>
      <c r="N2530" t="s">
        <v>34</v>
      </c>
      <c r="O2530">
        <v>1.45</v>
      </c>
      <c r="P2530">
        <v>4.67</v>
      </c>
      <c r="Q2530">
        <v>6.48</v>
      </c>
      <c r="R2530">
        <v>1.5</v>
      </c>
      <c r="S2530">
        <v>5.25</v>
      </c>
      <c r="T2530">
        <v>7.9</v>
      </c>
      <c r="U2530" t="str">
        <f t="shared" si="39"/>
        <v>HOME STRONGER</v>
      </c>
      <c r="V2530" t="str" cm="1">
        <f t="array" ref="V2530">_xlfn.IFS(N2530="H","HOME WIN",N2530="D","DRAW",N2530="A","AWAY WIN")</f>
        <v>AWAY WIN</v>
      </c>
    </row>
    <row r="2531" spans="1:22" x14ac:dyDescent="0.45">
      <c r="A2531" t="s">
        <v>41</v>
      </c>
      <c r="B2531" s="2">
        <v>42866</v>
      </c>
      <c r="C2531" s="1">
        <v>0.58333333333333337</v>
      </c>
      <c r="D2531" t="s">
        <v>54</v>
      </c>
      <c r="E2531" t="s">
        <v>70</v>
      </c>
      <c r="F2531">
        <v>1306.8800000000001</v>
      </c>
      <c r="G2531">
        <v>1372.38</v>
      </c>
      <c r="H2531">
        <v>1</v>
      </c>
      <c r="I2531">
        <v>1</v>
      </c>
      <c r="J2531">
        <v>6</v>
      </c>
      <c r="K2531">
        <v>9</v>
      </c>
      <c r="L2531">
        <v>0</v>
      </c>
      <c r="M2531">
        <v>2</v>
      </c>
      <c r="N2531" t="s">
        <v>34</v>
      </c>
      <c r="O2531">
        <v>4.99</v>
      </c>
      <c r="P2531">
        <v>4.05</v>
      </c>
      <c r="Q2531">
        <v>1.63</v>
      </c>
      <c r="R2531">
        <v>5.5</v>
      </c>
      <c r="S2531">
        <v>4.3</v>
      </c>
      <c r="T2531">
        <v>1.69</v>
      </c>
      <c r="U2531" t="str">
        <f t="shared" si="39"/>
        <v>AWAY STRONGER</v>
      </c>
      <c r="V2531" t="str" cm="1">
        <f t="array" ref="V2531">_xlfn.IFS(N2531="H","HOME WIN",N2531="D","DRAW",N2531="A","AWAY WIN")</f>
        <v>AWAY WIN</v>
      </c>
    </row>
    <row r="2532" spans="1:22" x14ac:dyDescent="0.45">
      <c r="A2532" t="s">
        <v>81</v>
      </c>
      <c r="B2532" s="2">
        <v>42866</v>
      </c>
      <c r="C2532" s="1">
        <v>0.66666666666666663</v>
      </c>
      <c r="D2532" t="s">
        <v>83</v>
      </c>
      <c r="E2532" t="s">
        <v>82</v>
      </c>
      <c r="F2532">
        <v>1551.37</v>
      </c>
      <c r="G2532">
        <v>1732.62</v>
      </c>
      <c r="H2532">
        <v>4</v>
      </c>
      <c r="I2532">
        <v>4</v>
      </c>
      <c r="J2532">
        <v>6</v>
      </c>
      <c r="K2532">
        <v>10</v>
      </c>
      <c r="L2532">
        <v>0</v>
      </c>
      <c r="M2532">
        <v>0</v>
      </c>
      <c r="N2532" t="s">
        <v>28</v>
      </c>
      <c r="O2532">
        <v>3.5</v>
      </c>
      <c r="P2532">
        <v>3</v>
      </c>
      <c r="Q2532">
        <v>2.23</v>
      </c>
      <c r="R2532">
        <v>3.96</v>
      </c>
      <c r="S2532">
        <v>3.23</v>
      </c>
      <c r="T2532">
        <v>2.37</v>
      </c>
      <c r="U2532" t="str">
        <f t="shared" si="39"/>
        <v>AWAY STRONGER</v>
      </c>
      <c r="V2532" t="str" cm="1">
        <f t="array" ref="V2532">_xlfn.IFS(N2532="H","HOME WIN",N2532="D","DRAW",N2532="A","AWAY WIN")</f>
        <v>DRAW</v>
      </c>
    </row>
    <row r="2533" spans="1:22" x14ac:dyDescent="0.45">
      <c r="A2533" t="s">
        <v>20</v>
      </c>
      <c r="B2533" s="2">
        <v>42866</v>
      </c>
      <c r="C2533" s="1">
        <v>0.70833333333333337</v>
      </c>
      <c r="D2533" t="s">
        <v>60</v>
      </c>
      <c r="E2533" t="s">
        <v>29</v>
      </c>
      <c r="F2533">
        <v>1347.32</v>
      </c>
      <c r="G2533">
        <v>1272.32</v>
      </c>
      <c r="H2533">
        <v>7</v>
      </c>
      <c r="I2533">
        <v>9</v>
      </c>
      <c r="J2533">
        <v>3</v>
      </c>
      <c r="K2533">
        <v>6</v>
      </c>
      <c r="L2533">
        <v>2</v>
      </c>
      <c r="M2533">
        <v>0</v>
      </c>
      <c r="N2533" t="s">
        <v>23</v>
      </c>
      <c r="O2533">
        <v>1.93</v>
      </c>
      <c r="P2533">
        <v>3.6</v>
      </c>
      <c r="Q2533">
        <v>3.76</v>
      </c>
      <c r="R2533">
        <v>2.0499999999999998</v>
      </c>
      <c r="S2533">
        <v>3.85</v>
      </c>
      <c r="T2533">
        <v>4.0999999999999996</v>
      </c>
      <c r="U2533" t="str">
        <f t="shared" si="39"/>
        <v>HOME STRONGER</v>
      </c>
      <c r="V2533" t="str" cm="1">
        <f t="array" ref="V2533">_xlfn.IFS(N2533="H","HOME WIN",N2533="D","DRAW",N2533="A","AWAY WIN")</f>
        <v>HOME WIN</v>
      </c>
    </row>
    <row r="2534" spans="1:22" x14ac:dyDescent="0.45">
      <c r="A2534" t="s">
        <v>20</v>
      </c>
      <c r="B2534" s="2">
        <v>42866</v>
      </c>
      <c r="C2534" s="1">
        <v>0.70833333333333337</v>
      </c>
      <c r="D2534" t="s">
        <v>24</v>
      </c>
      <c r="E2534" t="s">
        <v>58</v>
      </c>
      <c r="F2534">
        <v>1328.69</v>
      </c>
      <c r="G2534">
        <v>1334.91</v>
      </c>
      <c r="H2534">
        <v>4</v>
      </c>
      <c r="I2534">
        <v>10</v>
      </c>
      <c r="J2534">
        <v>4</v>
      </c>
      <c r="K2534">
        <v>7</v>
      </c>
      <c r="L2534">
        <v>1</v>
      </c>
      <c r="M2534">
        <v>3</v>
      </c>
      <c r="N2534" t="s">
        <v>34</v>
      </c>
      <c r="O2534">
        <v>2.62</v>
      </c>
      <c r="P2534">
        <v>3.35</v>
      </c>
      <c r="Q2534">
        <v>2.61</v>
      </c>
      <c r="R2534">
        <v>2.79</v>
      </c>
      <c r="S2534">
        <v>3.56</v>
      </c>
      <c r="T2534">
        <v>2.75</v>
      </c>
      <c r="U2534" t="str">
        <f t="shared" si="39"/>
        <v>AWAY STRONGER</v>
      </c>
      <c r="V2534" t="str" cm="1">
        <f t="array" ref="V2534">_xlfn.IFS(N2534="H","HOME WIN",N2534="D","DRAW",N2534="A","AWAY WIN")</f>
        <v>AWAY WIN</v>
      </c>
    </row>
    <row r="2535" spans="1:22" x14ac:dyDescent="0.45">
      <c r="A2535" t="s">
        <v>20</v>
      </c>
      <c r="B2535" s="2">
        <v>42866</v>
      </c>
      <c r="C2535" s="1">
        <v>0.70833333333333337</v>
      </c>
      <c r="D2535" t="s">
        <v>26</v>
      </c>
      <c r="E2535" t="s">
        <v>49</v>
      </c>
      <c r="F2535">
        <v>1226.92</v>
      </c>
      <c r="G2535">
        <v>1248.3900000000001</v>
      </c>
      <c r="H2535">
        <v>3</v>
      </c>
      <c r="I2535">
        <v>7</v>
      </c>
      <c r="J2535">
        <v>0</v>
      </c>
      <c r="K2535">
        <v>0</v>
      </c>
      <c r="L2535">
        <v>0</v>
      </c>
      <c r="M2535">
        <v>2</v>
      </c>
      <c r="N2535" t="s">
        <v>34</v>
      </c>
      <c r="O2535">
        <v>2.48</v>
      </c>
      <c r="P2535">
        <v>3.32</v>
      </c>
      <c r="Q2535">
        <v>2.8</v>
      </c>
      <c r="R2535">
        <v>2.61</v>
      </c>
      <c r="S2535">
        <v>3.55</v>
      </c>
      <c r="T2535">
        <v>3</v>
      </c>
      <c r="U2535" t="str">
        <f t="shared" si="39"/>
        <v>AWAY STRONGER</v>
      </c>
      <c r="V2535" t="str" cm="1">
        <f t="array" ref="V2535">_xlfn.IFS(N2535="H","HOME WIN",N2535="D","DRAW",N2535="A","AWAY WIN")</f>
        <v>AWAY WIN</v>
      </c>
    </row>
    <row r="2536" spans="1:22" x14ac:dyDescent="0.45">
      <c r="A2536" t="s">
        <v>31</v>
      </c>
      <c r="B2536" s="2">
        <v>42866</v>
      </c>
      <c r="C2536" s="1">
        <v>0.70833333333333337</v>
      </c>
      <c r="D2536" t="s">
        <v>99</v>
      </c>
      <c r="E2536" t="s">
        <v>68</v>
      </c>
      <c r="F2536">
        <v>1259.1199999999999</v>
      </c>
      <c r="G2536">
        <v>1366.88</v>
      </c>
      <c r="H2536">
        <v>4</v>
      </c>
      <c r="I2536">
        <v>4</v>
      </c>
      <c r="J2536">
        <v>4</v>
      </c>
      <c r="K2536">
        <v>5</v>
      </c>
      <c r="L2536">
        <v>0</v>
      </c>
      <c r="M2536">
        <v>1</v>
      </c>
      <c r="N2536" t="s">
        <v>34</v>
      </c>
      <c r="O2536">
        <v>2.61</v>
      </c>
      <c r="P2536">
        <v>3.19</v>
      </c>
      <c r="Q2536">
        <v>2.73</v>
      </c>
      <c r="R2536">
        <v>2.76</v>
      </c>
      <c r="S2536">
        <v>3.35</v>
      </c>
      <c r="T2536">
        <v>2.95</v>
      </c>
      <c r="U2536" t="str">
        <f t="shared" si="39"/>
        <v>AWAY STRONGER</v>
      </c>
      <c r="V2536" t="str" cm="1">
        <f t="array" ref="V2536">_xlfn.IFS(N2536="H","HOME WIN",N2536="D","DRAW",N2536="A","AWAY WIN")</f>
        <v>AWAY WIN</v>
      </c>
    </row>
    <row r="2537" spans="1:22" x14ac:dyDescent="0.45">
      <c r="A2537" t="s">
        <v>20</v>
      </c>
      <c r="B2537" s="2">
        <v>42866</v>
      </c>
      <c r="C2537" s="1">
        <v>0.79166666666666663</v>
      </c>
      <c r="D2537" t="s">
        <v>48</v>
      </c>
      <c r="E2537" t="s">
        <v>30</v>
      </c>
      <c r="F2537">
        <v>1316.72</v>
      </c>
      <c r="G2537">
        <v>1513.87</v>
      </c>
      <c r="H2537">
        <v>4</v>
      </c>
      <c r="I2537">
        <v>7</v>
      </c>
      <c r="J2537">
        <v>7</v>
      </c>
      <c r="K2537">
        <v>13</v>
      </c>
      <c r="L2537">
        <v>2</v>
      </c>
      <c r="M2537">
        <v>1</v>
      </c>
      <c r="N2537" t="s">
        <v>23</v>
      </c>
      <c r="O2537">
        <v>3.41</v>
      </c>
      <c r="P2537">
        <v>3.65</v>
      </c>
      <c r="Q2537">
        <v>2.0299999999999998</v>
      </c>
      <c r="R2537">
        <v>3.75</v>
      </c>
      <c r="S2537">
        <v>3.86</v>
      </c>
      <c r="T2537">
        <v>2.15</v>
      </c>
      <c r="U2537" t="str">
        <f t="shared" si="39"/>
        <v>AWAY STRONGER</v>
      </c>
      <c r="V2537" t="str" cm="1">
        <f t="array" ref="V2537">_xlfn.IFS(N2537="H","HOME WIN",N2537="D","DRAW",N2537="A","AWAY WIN")</f>
        <v>HOME WIN</v>
      </c>
    </row>
    <row r="2538" spans="1:22" x14ac:dyDescent="0.45">
      <c r="A2538" t="s">
        <v>61</v>
      </c>
      <c r="B2538" s="2">
        <v>42868</v>
      </c>
      <c r="C2538" s="1">
        <v>0.60416666666666663</v>
      </c>
      <c r="D2538" t="s">
        <v>80</v>
      </c>
      <c r="E2538" t="s">
        <v>77</v>
      </c>
      <c r="F2538">
        <v>1415.23</v>
      </c>
      <c r="G2538">
        <v>1384.87</v>
      </c>
      <c r="H2538">
        <v>7</v>
      </c>
      <c r="I2538">
        <v>11</v>
      </c>
      <c r="J2538">
        <v>4</v>
      </c>
      <c r="K2538">
        <v>10</v>
      </c>
      <c r="L2538">
        <v>2</v>
      </c>
      <c r="M2538">
        <v>0</v>
      </c>
      <c r="N2538" t="s">
        <v>23</v>
      </c>
      <c r="O2538">
        <v>1.77</v>
      </c>
      <c r="P2538">
        <v>3.58</v>
      </c>
      <c r="Q2538">
        <v>4.4000000000000004</v>
      </c>
      <c r="R2538">
        <v>1.82</v>
      </c>
      <c r="S2538">
        <v>3.84</v>
      </c>
      <c r="T2538">
        <v>4.7699999999999996</v>
      </c>
      <c r="U2538" t="str">
        <f t="shared" si="39"/>
        <v>HOME STRONGER</v>
      </c>
      <c r="V2538" t="str" cm="1">
        <f t="array" ref="V2538">_xlfn.IFS(N2538="H","HOME WIN",N2538="D","DRAW",N2538="A","AWAY WIN")</f>
        <v>HOME WIN</v>
      </c>
    </row>
    <row r="2539" spans="1:22" x14ac:dyDescent="0.45">
      <c r="A2539" t="s">
        <v>20</v>
      </c>
      <c r="B2539" s="2">
        <v>42868</v>
      </c>
      <c r="C2539" s="1">
        <v>0.625</v>
      </c>
      <c r="D2539" t="s">
        <v>22</v>
      </c>
      <c r="E2539" t="s">
        <v>30</v>
      </c>
      <c r="F2539">
        <v>1285.4000000000001</v>
      </c>
      <c r="G2539">
        <v>1513.87</v>
      </c>
      <c r="H2539">
        <v>3</v>
      </c>
      <c r="I2539">
        <v>9</v>
      </c>
      <c r="J2539">
        <v>6</v>
      </c>
      <c r="K2539">
        <v>10</v>
      </c>
      <c r="L2539">
        <v>0</v>
      </c>
      <c r="M2539">
        <v>0</v>
      </c>
      <c r="N2539" t="s">
        <v>28</v>
      </c>
      <c r="O2539">
        <v>4.3</v>
      </c>
      <c r="P2539">
        <v>3.66</v>
      </c>
      <c r="Q2539">
        <v>1.79</v>
      </c>
      <c r="R2539">
        <v>5</v>
      </c>
      <c r="S2539">
        <v>3.95</v>
      </c>
      <c r="T2539">
        <v>1.91</v>
      </c>
      <c r="U2539" t="str">
        <f t="shared" si="39"/>
        <v>AWAY STRONGER</v>
      </c>
      <c r="V2539" t="str" cm="1">
        <f t="array" ref="V2539">_xlfn.IFS(N2539="H","HOME WIN",N2539="D","DRAW",N2539="A","AWAY WIN")</f>
        <v>DRAW</v>
      </c>
    </row>
    <row r="2540" spans="1:22" x14ac:dyDescent="0.45">
      <c r="A2540" t="s">
        <v>31</v>
      </c>
      <c r="B2540" s="2">
        <v>42868</v>
      </c>
      <c r="C2540" s="1">
        <v>0.625</v>
      </c>
      <c r="D2540" t="s">
        <v>44</v>
      </c>
      <c r="E2540" t="s">
        <v>32</v>
      </c>
      <c r="F2540">
        <v>1390.69</v>
      </c>
      <c r="G2540">
        <v>1333.4</v>
      </c>
      <c r="H2540">
        <v>3</v>
      </c>
      <c r="I2540">
        <v>6</v>
      </c>
      <c r="J2540">
        <v>4</v>
      </c>
      <c r="K2540">
        <v>4</v>
      </c>
      <c r="L2540">
        <v>3</v>
      </c>
      <c r="M2540">
        <v>1</v>
      </c>
      <c r="N2540" t="s">
        <v>23</v>
      </c>
      <c r="O2540">
        <v>1.88</v>
      </c>
      <c r="P2540">
        <v>3.42</v>
      </c>
      <c r="Q2540">
        <v>4.17</v>
      </c>
      <c r="R2540">
        <v>1.95</v>
      </c>
      <c r="S2540">
        <v>3.6</v>
      </c>
      <c r="T2540">
        <v>4.57</v>
      </c>
      <c r="U2540" t="str">
        <f t="shared" si="39"/>
        <v>HOME STRONGER</v>
      </c>
      <c r="V2540" t="str" cm="1">
        <f t="array" ref="V2540">_xlfn.IFS(N2540="H","HOME WIN",N2540="D","DRAW",N2540="A","AWAY WIN")</f>
        <v>HOME WIN</v>
      </c>
    </row>
    <row r="2541" spans="1:22" x14ac:dyDescent="0.45">
      <c r="A2541" t="s">
        <v>20</v>
      </c>
      <c r="B2541" s="2">
        <v>42868</v>
      </c>
      <c r="C2541" s="1">
        <v>0.70833333333333337</v>
      </c>
      <c r="D2541" t="s">
        <v>109</v>
      </c>
      <c r="E2541" t="s">
        <v>29</v>
      </c>
      <c r="F2541">
        <v>1163.93</v>
      </c>
      <c r="G2541">
        <v>1272.32</v>
      </c>
      <c r="H2541">
        <v>3</v>
      </c>
      <c r="I2541">
        <v>3</v>
      </c>
      <c r="J2541">
        <v>3</v>
      </c>
      <c r="K2541">
        <v>3</v>
      </c>
      <c r="L2541">
        <v>1</v>
      </c>
      <c r="M2541">
        <v>1</v>
      </c>
      <c r="N2541" t="s">
        <v>28</v>
      </c>
      <c r="O2541">
        <v>3.13</v>
      </c>
      <c r="P2541">
        <v>3.12</v>
      </c>
      <c r="Q2541">
        <v>2.33</v>
      </c>
      <c r="R2541">
        <v>3.34</v>
      </c>
      <c r="S2541">
        <v>3.35</v>
      </c>
      <c r="T2541">
        <v>2.4700000000000002</v>
      </c>
      <c r="U2541" t="str">
        <f t="shared" si="39"/>
        <v>AWAY STRONGER</v>
      </c>
      <c r="V2541" t="str" cm="1">
        <f t="array" ref="V2541">_xlfn.IFS(N2541="H","HOME WIN",N2541="D","DRAW",N2541="A","AWAY WIN")</f>
        <v>DRAW</v>
      </c>
    </row>
    <row r="2542" spans="1:22" x14ac:dyDescent="0.45">
      <c r="A2542" t="s">
        <v>20</v>
      </c>
      <c r="B2542" s="2">
        <v>42868</v>
      </c>
      <c r="C2542" s="1">
        <v>0.70833333333333337</v>
      </c>
      <c r="D2542" t="s">
        <v>104</v>
      </c>
      <c r="E2542" t="s">
        <v>24</v>
      </c>
      <c r="F2542">
        <v>1175.4000000000001</v>
      </c>
      <c r="G2542">
        <v>1328.69</v>
      </c>
      <c r="H2542">
        <v>1</v>
      </c>
      <c r="I2542">
        <v>4</v>
      </c>
      <c r="J2542">
        <v>4</v>
      </c>
      <c r="K2542">
        <v>7</v>
      </c>
      <c r="L2542">
        <v>2</v>
      </c>
      <c r="M2542">
        <v>0</v>
      </c>
      <c r="N2542" t="s">
        <v>23</v>
      </c>
      <c r="O2542">
        <v>2.58</v>
      </c>
      <c r="P2542">
        <v>3.27</v>
      </c>
      <c r="Q2542">
        <v>2.68</v>
      </c>
      <c r="R2542">
        <v>2.76</v>
      </c>
      <c r="S2542">
        <v>3.45</v>
      </c>
      <c r="T2542">
        <v>2.82</v>
      </c>
      <c r="U2542" t="str">
        <f t="shared" si="39"/>
        <v>AWAY STRONGER</v>
      </c>
      <c r="V2542" t="str" cm="1">
        <f t="array" ref="V2542">_xlfn.IFS(N2542="H","HOME WIN",N2542="D","DRAW",N2542="A","AWAY WIN")</f>
        <v>HOME WIN</v>
      </c>
    </row>
    <row r="2543" spans="1:22" x14ac:dyDescent="0.45">
      <c r="A2543" t="s">
        <v>20</v>
      </c>
      <c r="B2543" s="2">
        <v>42868</v>
      </c>
      <c r="C2543" s="1">
        <v>0.70833333333333337</v>
      </c>
      <c r="D2543" t="s">
        <v>26</v>
      </c>
      <c r="E2543" t="s">
        <v>59</v>
      </c>
      <c r="F2543">
        <v>1226.92</v>
      </c>
      <c r="G2543">
        <v>1311.33</v>
      </c>
      <c r="H2543">
        <v>3</v>
      </c>
      <c r="I2543">
        <v>4</v>
      </c>
      <c r="J2543">
        <v>7</v>
      </c>
      <c r="K2543">
        <v>10</v>
      </c>
      <c r="L2543">
        <v>4</v>
      </c>
      <c r="M2543">
        <v>0</v>
      </c>
      <c r="N2543" t="s">
        <v>23</v>
      </c>
      <c r="O2543">
        <v>3.23</v>
      </c>
      <c r="P2543">
        <v>3.17</v>
      </c>
      <c r="Q2543">
        <v>2.2599999999999998</v>
      </c>
      <c r="R2543">
        <v>3.55</v>
      </c>
      <c r="S2543">
        <v>3.34</v>
      </c>
      <c r="T2543">
        <v>2.4500000000000002</v>
      </c>
      <c r="U2543" t="str">
        <f t="shared" si="39"/>
        <v>AWAY STRONGER</v>
      </c>
      <c r="V2543" t="str" cm="1">
        <f t="array" ref="V2543">_xlfn.IFS(N2543="H","HOME WIN",N2543="D","DRAW",N2543="A","AWAY WIN")</f>
        <v>HOME WIN</v>
      </c>
    </row>
    <row r="2544" spans="1:22" x14ac:dyDescent="0.45">
      <c r="A2544" t="s">
        <v>20</v>
      </c>
      <c r="B2544" s="2">
        <v>42868</v>
      </c>
      <c r="C2544" s="1">
        <v>0.79166666666666663</v>
      </c>
      <c r="D2544" t="s">
        <v>60</v>
      </c>
      <c r="E2544" t="s">
        <v>25</v>
      </c>
      <c r="F2544">
        <v>1347.32</v>
      </c>
      <c r="G2544">
        <v>1407.53</v>
      </c>
      <c r="H2544">
        <v>7</v>
      </c>
      <c r="I2544">
        <v>11</v>
      </c>
      <c r="J2544">
        <v>5</v>
      </c>
      <c r="K2544">
        <v>8</v>
      </c>
      <c r="L2544">
        <v>4</v>
      </c>
      <c r="M2544">
        <v>1</v>
      </c>
      <c r="N2544" t="s">
        <v>23</v>
      </c>
      <c r="O2544">
        <v>2.02</v>
      </c>
      <c r="P2544">
        <v>3.35</v>
      </c>
      <c r="Q2544">
        <v>3.69</v>
      </c>
      <c r="R2544">
        <v>2.09</v>
      </c>
      <c r="S2544">
        <v>3.52</v>
      </c>
      <c r="T2544">
        <v>3.96</v>
      </c>
      <c r="U2544" t="str">
        <f t="shared" si="39"/>
        <v>AWAY STRONGER</v>
      </c>
      <c r="V2544" t="str" cm="1">
        <f t="array" ref="V2544">_xlfn.IFS(N2544="H","HOME WIN",N2544="D","DRAW",N2544="A","AWAY WIN")</f>
        <v>HOME WIN</v>
      </c>
    </row>
    <row r="2545" spans="1:22" x14ac:dyDescent="0.45">
      <c r="A2545" t="s">
        <v>41</v>
      </c>
      <c r="B2545" s="2">
        <v>42869</v>
      </c>
      <c r="C2545" s="1">
        <v>0.58333333333333337</v>
      </c>
      <c r="D2545" t="s">
        <v>87</v>
      </c>
      <c r="E2545" t="s">
        <v>105</v>
      </c>
      <c r="F2545">
        <v>1226.1500000000001</v>
      </c>
      <c r="G2545">
        <v>1327.24</v>
      </c>
      <c r="H2545">
        <v>6</v>
      </c>
      <c r="I2545">
        <v>7</v>
      </c>
      <c r="J2545">
        <v>4</v>
      </c>
      <c r="K2545">
        <v>8</v>
      </c>
      <c r="L2545">
        <v>1</v>
      </c>
      <c r="M2545">
        <v>2</v>
      </c>
      <c r="N2545" t="s">
        <v>34</v>
      </c>
      <c r="O2545">
        <v>2.86</v>
      </c>
      <c r="P2545">
        <v>3.23</v>
      </c>
      <c r="Q2545">
        <v>2.4500000000000002</v>
      </c>
      <c r="R2545">
        <v>3.1</v>
      </c>
      <c r="S2545">
        <v>3.38</v>
      </c>
      <c r="T2545">
        <v>2.58</v>
      </c>
      <c r="U2545" t="str">
        <f t="shared" si="39"/>
        <v>AWAY STRONGER</v>
      </c>
      <c r="V2545" t="str" cm="1">
        <f t="array" ref="V2545">_xlfn.IFS(N2545="H","HOME WIN",N2545="D","DRAW",N2545="A","AWAY WIN")</f>
        <v>AWAY WIN</v>
      </c>
    </row>
    <row r="2546" spans="1:22" x14ac:dyDescent="0.45">
      <c r="A2546" t="s">
        <v>31</v>
      </c>
      <c r="B2546" s="2">
        <v>42869</v>
      </c>
      <c r="C2546" s="1">
        <v>0.625</v>
      </c>
      <c r="D2546" t="s">
        <v>45</v>
      </c>
      <c r="E2546" t="s">
        <v>33</v>
      </c>
      <c r="F2546">
        <v>1327.44</v>
      </c>
      <c r="G2546">
        <v>1349.26</v>
      </c>
      <c r="H2546">
        <v>4</v>
      </c>
      <c r="I2546">
        <v>5</v>
      </c>
      <c r="J2546">
        <v>3</v>
      </c>
      <c r="K2546">
        <v>3</v>
      </c>
      <c r="L2546">
        <v>0</v>
      </c>
      <c r="M2546">
        <v>0</v>
      </c>
      <c r="N2546" t="s">
        <v>28</v>
      </c>
      <c r="O2546">
        <v>3.24</v>
      </c>
      <c r="P2546">
        <v>3.2</v>
      </c>
      <c r="Q2546">
        <v>2.2400000000000002</v>
      </c>
      <c r="R2546">
        <v>3.46</v>
      </c>
      <c r="S2546">
        <v>3.35</v>
      </c>
      <c r="T2546">
        <v>2.4500000000000002</v>
      </c>
      <c r="U2546" t="str">
        <f t="shared" si="39"/>
        <v>AWAY STRONGER</v>
      </c>
      <c r="V2546" t="str" cm="1">
        <f t="array" ref="V2546">_xlfn.IFS(N2546="H","HOME WIN",N2546="D","DRAW",N2546="A","AWAY WIN")</f>
        <v>DRAW</v>
      </c>
    </row>
    <row r="2547" spans="1:22" x14ac:dyDescent="0.45">
      <c r="A2547" t="s">
        <v>35</v>
      </c>
      <c r="B2547" s="2">
        <v>42869</v>
      </c>
      <c r="C2547" s="1">
        <v>0.64583333333333337</v>
      </c>
      <c r="D2547" t="s">
        <v>100</v>
      </c>
      <c r="E2547" t="s">
        <v>37</v>
      </c>
      <c r="F2547">
        <v>1482.72</v>
      </c>
      <c r="G2547">
        <v>1501.44</v>
      </c>
      <c r="H2547">
        <v>2</v>
      </c>
      <c r="I2547">
        <v>2</v>
      </c>
      <c r="J2547">
        <v>3</v>
      </c>
      <c r="K2547">
        <v>7</v>
      </c>
      <c r="L2547">
        <v>1</v>
      </c>
      <c r="M2547">
        <v>2</v>
      </c>
      <c r="N2547" t="s">
        <v>34</v>
      </c>
      <c r="O2547">
        <v>2.4</v>
      </c>
      <c r="P2547">
        <v>3.13</v>
      </c>
      <c r="Q2547">
        <v>3.02</v>
      </c>
      <c r="R2547">
        <v>2.6</v>
      </c>
      <c r="S2547">
        <v>3.35</v>
      </c>
      <c r="T2547">
        <v>3.26</v>
      </c>
      <c r="U2547" t="str">
        <f t="shared" si="39"/>
        <v>AWAY STRONGER</v>
      </c>
      <c r="V2547" t="str" cm="1">
        <f t="array" ref="V2547">_xlfn.IFS(N2547="H","HOME WIN",N2547="D","DRAW",N2547="A","AWAY WIN")</f>
        <v>AWAY WIN</v>
      </c>
    </row>
    <row r="2548" spans="1:22" x14ac:dyDescent="0.45">
      <c r="A2548" t="s">
        <v>20</v>
      </c>
      <c r="B2548" s="2">
        <v>42871</v>
      </c>
      <c r="C2548" s="1">
        <v>0.70833333333333337</v>
      </c>
      <c r="D2548" t="s">
        <v>60</v>
      </c>
      <c r="E2548" t="s">
        <v>104</v>
      </c>
      <c r="F2548">
        <v>1357.33</v>
      </c>
      <c r="G2548">
        <v>1207.6099999999999</v>
      </c>
      <c r="H2548">
        <v>7</v>
      </c>
      <c r="I2548">
        <v>13</v>
      </c>
      <c r="J2548">
        <v>4</v>
      </c>
      <c r="K2548">
        <v>7</v>
      </c>
      <c r="L2548">
        <v>5</v>
      </c>
      <c r="M2548">
        <v>0</v>
      </c>
      <c r="N2548" t="s">
        <v>23</v>
      </c>
      <c r="O2548">
        <v>1.45</v>
      </c>
      <c r="P2548">
        <v>4.21</v>
      </c>
      <c r="Q2548">
        <v>7.27</v>
      </c>
      <c r="R2548">
        <v>1.5</v>
      </c>
      <c r="S2548">
        <v>4.55</v>
      </c>
      <c r="T2548">
        <v>8.15</v>
      </c>
      <c r="U2548" t="str">
        <f t="shared" si="39"/>
        <v>HOME STRONGER</v>
      </c>
      <c r="V2548" t="str" cm="1">
        <f t="array" ref="V2548">_xlfn.IFS(N2548="H","HOME WIN",N2548="D","DRAW",N2548="A","AWAY WIN")</f>
        <v>HOME WIN</v>
      </c>
    </row>
    <row r="2549" spans="1:22" x14ac:dyDescent="0.45">
      <c r="A2549" t="s">
        <v>20</v>
      </c>
      <c r="B2549" s="2">
        <v>42871</v>
      </c>
      <c r="C2549" s="1">
        <v>0.70833333333333337</v>
      </c>
      <c r="D2549" t="s">
        <v>25</v>
      </c>
      <c r="E2549" t="s">
        <v>26</v>
      </c>
      <c r="F2549">
        <v>1382.5</v>
      </c>
      <c r="G2549">
        <v>1247.1400000000001</v>
      </c>
      <c r="H2549">
        <v>4</v>
      </c>
      <c r="I2549">
        <v>8</v>
      </c>
      <c r="J2549">
        <v>6</v>
      </c>
      <c r="K2549">
        <v>6</v>
      </c>
      <c r="L2549">
        <v>1</v>
      </c>
      <c r="M2549">
        <v>2</v>
      </c>
      <c r="N2549" t="s">
        <v>34</v>
      </c>
      <c r="O2549">
        <v>1.5</v>
      </c>
      <c r="P2549">
        <v>4.12</v>
      </c>
      <c r="Q2549">
        <v>6.5</v>
      </c>
      <c r="R2549">
        <v>1.55</v>
      </c>
      <c r="S2549">
        <v>4.38</v>
      </c>
      <c r="T2549">
        <v>7.25</v>
      </c>
      <c r="U2549" t="str">
        <f t="shared" si="39"/>
        <v>HOME STRONGER</v>
      </c>
      <c r="V2549" t="str" cm="1">
        <f t="array" ref="V2549">_xlfn.IFS(N2549="H","HOME WIN",N2549="D","DRAW",N2549="A","AWAY WIN")</f>
        <v>AWAY WIN</v>
      </c>
    </row>
    <row r="2550" spans="1:22" x14ac:dyDescent="0.45">
      <c r="A2550" t="s">
        <v>20</v>
      </c>
      <c r="B2550" s="2">
        <v>42871</v>
      </c>
      <c r="C2550" s="1">
        <v>0.70833333333333337</v>
      </c>
      <c r="D2550" t="s">
        <v>40</v>
      </c>
      <c r="E2550" t="s">
        <v>109</v>
      </c>
      <c r="F2550">
        <v>1323.25</v>
      </c>
      <c r="G2550">
        <v>1168.9100000000001</v>
      </c>
      <c r="H2550">
        <v>3</v>
      </c>
      <c r="I2550">
        <v>6</v>
      </c>
      <c r="J2550">
        <v>1</v>
      </c>
      <c r="K2550">
        <v>4</v>
      </c>
      <c r="L2550">
        <v>1</v>
      </c>
      <c r="M2550">
        <v>0</v>
      </c>
      <c r="N2550" t="s">
        <v>23</v>
      </c>
      <c r="O2550">
        <v>1.47</v>
      </c>
      <c r="P2550">
        <v>4.2</v>
      </c>
      <c r="Q2550">
        <v>6.79</v>
      </c>
      <c r="R2550">
        <v>1.54</v>
      </c>
      <c r="S2550">
        <v>4.5199999999999996</v>
      </c>
      <c r="T2550">
        <v>7.5</v>
      </c>
      <c r="U2550" t="str">
        <f t="shared" si="39"/>
        <v>HOME STRONGER</v>
      </c>
      <c r="V2550" t="str" cm="1">
        <f t="array" ref="V2550">_xlfn.IFS(N2550="H","HOME WIN",N2550="D","DRAW",N2550="A","AWAY WIN")</f>
        <v>HOME WIN</v>
      </c>
    </row>
    <row r="2551" spans="1:22" x14ac:dyDescent="0.45">
      <c r="A2551" t="s">
        <v>20</v>
      </c>
      <c r="B2551" s="2">
        <v>42871</v>
      </c>
      <c r="C2551" s="1">
        <v>0.70833333333333337</v>
      </c>
      <c r="D2551" t="s">
        <v>59</v>
      </c>
      <c r="E2551" t="s">
        <v>48</v>
      </c>
      <c r="F2551">
        <v>1276.97</v>
      </c>
      <c r="G2551">
        <v>1318.66</v>
      </c>
      <c r="H2551">
        <v>4</v>
      </c>
      <c r="I2551">
        <v>7</v>
      </c>
      <c r="J2551">
        <v>6</v>
      </c>
      <c r="K2551">
        <v>10</v>
      </c>
      <c r="L2551">
        <v>1</v>
      </c>
      <c r="M2551">
        <v>2</v>
      </c>
      <c r="N2551" t="s">
        <v>34</v>
      </c>
      <c r="O2551">
        <v>1.68</v>
      </c>
      <c r="P2551">
        <v>3.91</v>
      </c>
      <c r="Q2551">
        <v>4.75</v>
      </c>
      <c r="R2551">
        <v>1.85</v>
      </c>
      <c r="S2551">
        <v>4.3499999999999996</v>
      </c>
      <c r="T2551">
        <v>5.3</v>
      </c>
      <c r="U2551" t="str">
        <f t="shared" si="39"/>
        <v>AWAY STRONGER</v>
      </c>
      <c r="V2551" t="str" cm="1">
        <f t="array" ref="V2551">_xlfn.IFS(N2551="H","HOME WIN",N2551="D","DRAW",N2551="A","AWAY WIN")</f>
        <v>AWAY WIN</v>
      </c>
    </row>
    <row r="2552" spans="1:22" x14ac:dyDescent="0.45">
      <c r="A2552" t="s">
        <v>31</v>
      </c>
      <c r="B2552" s="2">
        <v>42871</v>
      </c>
      <c r="C2552" s="1">
        <v>0.70833333333333337</v>
      </c>
      <c r="D2552" t="s">
        <v>32</v>
      </c>
      <c r="E2552" t="s">
        <v>44</v>
      </c>
      <c r="F2552">
        <v>1323.15</v>
      </c>
      <c r="G2552">
        <v>1398.51</v>
      </c>
      <c r="H2552">
        <v>3</v>
      </c>
      <c r="I2552">
        <v>4</v>
      </c>
      <c r="J2552">
        <v>6</v>
      </c>
      <c r="K2552">
        <v>9</v>
      </c>
      <c r="L2552">
        <v>2</v>
      </c>
      <c r="M2552">
        <v>1</v>
      </c>
      <c r="N2552" t="s">
        <v>23</v>
      </c>
      <c r="O2552">
        <v>2.66</v>
      </c>
      <c r="P2552">
        <v>3.4</v>
      </c>
      <c r="Q2552">
        <v>2.52</v>
      </c>
      <c r="R2552">
        <v>2.76</v>
      </c>
      <c r="S2552">
        <v>3.55</v>
      </c>
      <c r="T2552">
        <v>2.69</v>
      </c>
      <c r="U2552" t="str">
        <f t="shared" si="39"/>
        <v>AWAY STRONGER</v>
      </c>
      <c r="V2552" t="str" cm="1">
        <f t="array" ref="V2552">_xlfn.IFS(N2552="H","HOME WIN",N2552="D","DRAW",N2552="A","AWAY WIN")</f>
        <v>HOME WIN</v>
      </c>
    </row>
    <row r="2553" spans="1:22" x14ac:dyDescent="0.45">
      <c r="A2553" t="s">
        <v>20</v>
      </c>
      <c r="B2553" s="2">
        <v>42871</v>
      </c>
      <c r="C2553" s="1">
        <v>0.79166666666666663</v>
      </c>
      <c r="D2553" t="s">
        <v>30</v>
      </c>
      <c r="E2553" t="s">
        <v>49</v>
      </c>
      <c r="F2553">
        <v>1517.67</v>
      </c>
      <c r="G2553">
        <v>1248.1400000000001</v>
      </c>
      <c r="H2553">
        <v>4</v>
      </c>
      <c r="I2553">
        <v>8</v>
      </c>
      <c r="J2553">
        <v>4</v>
      </c>
      <c r="K2553">
        <v>4</v>
      </c>
      <c r="L2553">
        <v>1</v>
      </c>
      <c r="M2553">
        <v>2</v>
      </c>
      <c r="N2553" t="s">
        <v>34</v>
      </c>
      <c r="O2553">
        <v>1.27</v>
      </c>
      <c r="P2553">
        <v>5.54</v>
      </c>
      <c r="Q2553">
        <v>10.029999999999999</v>
      </c>
      <c r="R2553">
        <v>1.31</v>
      </c>
      <c r="S2553">
        <v>6.2</v>
      </c>
      <c r="T2553">
        <v>12</v>
      </c>
      <c r="U2553" t="str">
        <f t="shared" si="39"/>
        <v>HOME STRONGER</v>
      </c>
      <c r="V2553" t="str" cm="1">
        <f t="array" ref="V2553">_xlfn.IFS(N2553="H","HOME WIN",N2553="D","DRAW",N2553="A","AWAY WIN")</f>
        <v>AWAY WIN</v>
      </c>
    </row>
    <row r="2554" spans="1:22" x14ac:dyDescent="0.45">
      <c r="A2554" t="s">
        <v>20</v>
      </c>
      <c r="B2554" s="2">
        <v>42871</v>
      </c>
      <c r="C2554" s="1">
        <v>0.79166666666666663</v>
      </c>
      <c r="D2554" t="s">
        <v>58</v>
      </c>
      <c r="E2554" t="s">
        <v>22</v>
      </c>
      <c r="F2554">
        <v>1324.88</v>
      </c>
      <c r="G2554">
        <v>1292.72</v>
      </c>
      <c r="H2554">
        <v>3</v>
      </c>
      <c r="I2554">
        <v>7</v>
      </c>
      <c r="J2554">
        <v>4</v>
      </c>
      <c r="K2554">
        <v>7</v>
      </c>
      <c r="L2554">
        <v>1</v>
      </c>
      <c r="M2554">
        <v>2</v>
      </c>
      <c r="N2554" t="s">
        <v>34</v>
      </c>
      <c r="O2554">
        <v>2.0499999999999998</v>
      </c>
      <c r="P2554">
        <v>3.47</v>
      </c>
      <c r="Q2554">
        <v>3.45</v>
      </c>
      <c r="R2554">
        <v>2.13</v>
      </c>
      <c r="S2554">
        <v>3.73</v>
      </c>
      <c r="T2554">
        <v>3.75</v>
      </c>
      <c r="U2554" t="str">
        <f t="shared" si="39"/>
        <v>HOME STRONGER</v>
      </c>
      <c r="V2554" t="str" cm="1">
        <f t="array" ref="V2554">_xlfn.IFS(N2554="H","HOME WIN",N2554="D","DRAW",N2554="A","AWAY WIN")</f>
        <v>AWAY WIN</v>
      </c>
    </row>
    <row r="2555" spans="1:22" x14ac:dyDescent="0.45">
      <c r="A2555" t="s">
        <v>31</v>
      </c>
      <c r="B2555" s="2">
        <v>42871</v>
      </c>
      <c r="C2555" s="1">
        <v>0.79166666666666663</v>
      </c>
      <c r="D2555" t="s">
        <v>78</v>
      </c>
      <c r="E2555" t="s">
        <v>95</v>
      </c>
      <c r="F2555">
        <v>1291.26</v>
      </c>
      <c r="G2555">
        <v>1355.8</v>
      </c>
      <c r="H2555">
        <v>0</v>
      </c>
      <c r="I2555">
        <v>6</v>
      </c>
      <c r="J2555">
        <v>5</v>
      </c>
      <c r="K2555">
        <v>9</v>
      </c>
      <c r="L2555">
        <v>1</v>
      </c>
      <c r="M2555">
        <v>0</v>
      </c>
      <c r="N2555" t="s">
        <v>23</v>
      </c>
      <c r="O2555">
        <v>3.42</v>
      </c>
      <c r="P2555">
        <v>3.4</v>
      </c>
      <c r="Q2555">
        <v>2.09</v>
      </c>
      <c r="R2555">
        <v>3.68</v>
      </c>
      <c r="S2555">
        <v>3.61</v>
      </c>
      <c r="T2555">
        <v>2.2999999999999998</v>
      </c>
      <c r="U2555" t="str">
        <f t="shared" si="39"/>
        <v>AWAY STRONGER</v>
      </c>
      <c r="V2555" t="str" cm="1">
        <f t="array" ref="V2555">_xlfn.IFS(N2555="H","HOME WIN",N2555="D","DRAW",N2555="A","AWAY WIN")</f>
        <v>HOME WIN</v>
      </c>
    </row>
    <row r="2556" spans="1:22" x14ac:dyDescent="0.45">
      <c r="A2556" t="s">
        <v>61</v>
      </c>
      <c r="B2556" s="2">
        <v>42871</v>
      </c>
      <c r="C2556" s="1">
        <v>0.8125</v>
      </c>
      <c r="D2556" t="s">
        <v>63</v>
      </c>
      <c r="E2556" t="s">
        <v>85</v>
      </c>
      <c r="F2556">
        <v>1283.24</v>
      </c>
      <c r="G2556">
        <v>1311.75</v>
      </c>
      <c r="H2556">
        <v>2</v>
      </c>
      <c r="I2556">
        <v>2</v>
      </c>
      <c r="J2556">
        <v>1</v>
      </c>
      <c r="K2556">
        <v>2</v>
      </c>
      <c r="L2556">
        <v>0</v>
      </c>
      <c r="M2556">
        <v>3</v>
      </c>
      <c r="N2556" t="s">
        <v>34</v>
      </c>
      <c r="O2556">
        <v>2.96</v>
      </c>
      <c r="P2556">
        <v>3.22</v>
      </c>
      <c r="Q2556">
        <v>2.36</v>
      </c>
      <c r="R2556">
        <v>3.18</v>
      </c>
      <c r="S2556">
        <v>3.37</v>
      </c>
      <c r="T2556">
        <v>2.6</v>
      </c>
      <c r="U2556" t="str">
        <f t="shared" si="39"/>
        <v>AWAY STRONGER</v>
      </c>
      <c r="V2556" t="str" cm="1">
        <f t="array" ref="V2556">_xlfn.IFS(N2556="H","HOME WIN",N2556="D","DRAW",N2556="A","AWAY WIN")</f>
        <v>AWAY WIN</v>
      </c>
    </row>
    <row r="2557" spans="1:22" x14ac:dyDescent="0.45">
      <c r="A2557" t="s">
        <v>81</v>
      </c>
      <c r="B2557" s="2">
        <v>42872</v>
      </c>
      <c r="C2557" s="1">
        <v>0.64583333333333337</v>
      </c>
      <c r="D2557" t="s">
        <v>108</v>
      </c>
      <c r="E2557" t="s">
        <v>101</v>
      </c>
      <c r="F2557">
        <v>1467.02</v>
      </c>
      <c r="G2557">
        <v>1519.13</v>
      </c>
      <c r="H2557">
        <v>3</v>
      </c>
      <c r="I2557">
        <v>9</v>
      </c>
      <c r="J2557">
        <v>6</v>
      </c>
      <c r="K2557">
        <v>12</v>
      </c>
      <c r="L2557">
        <v>1</v>
      </c>
      <c r="M2557">
        <v>1</v>
      </c>
      <c r="N2557" t="s">
        <v>28</v>
      </c>
      <c r="O2557">
        <v>1.54</v>
      </c>
      <c r="P2557">
        <v>3.59</v>
      </c>
      <c r="Q2557">
        <v>7.11</v>
      </c>
      <c r="R2557">
        <v>1.63</v>
      </c>
      <c r="S2557">
        <v>3.98</v>
      </c>
      <c r="T2557">
        <v>8.25</v>
      </c>
      <c r="U2557" t="str">
        <f t="shared" si="39"/>
        <v>AWAY STRONGER</v>
      </c>
      <c r="V2557" t="str" cm="1">
        <f t="array" ref="V2557">_xlfn.IFS(N2557="H","HOME WIN",N2557="D","DRAW",N2557="A","AWAY WIN")</f>
        <v>DRAW</v>
      </c>
    </row>
    <row r="2558" spans="1:22" x14ac:dyDescent="0.45">
      <c r="A2558" t="s">
        <v>31</v>
      </c>
      <c r="B2558" s="2">
        <v>42872</v>
      </c>
      <c r="C2558" s="1">
        <v>0.70833333333333337</v>
      </c>
      <c r="D2558" t="s">
        <v>33</v>
      </c>
      <c r="E2558" t="s">
        <v>45</v>
      </c>
      <c r="F2558">
        <v>1368.1</v>
      </c>
      <c r="G2558">
        <v>1327.96</v>
      </c>
      <c r="H2558">
        <v>4</v>
      </c>
      <c r="I2558">
        <v>4</v>
      </c>
      <c r="J2558">
        <v>5</v>
      </c>
      <c r="K2558">
        <v>6</v>
      </c>
      <c r="L2558">
        <v>3</v>
      </c>
      <c r="M2558">
        <v>1</v>
      </c>
      <c r="N2558" t="s">
        <v>23</v>
      </c>
      <c r="O2558">
        <v>1.59</v>
      </c>
      <c r="P2558">
        <v>3.75</v>
      </c>
      <c r="Q2558">
        <v>5.84</v>
      </c>
      <c r="R2558">
        <v>1.66</v>
      </c>
      <c r="S2558">
        <v>4</v>
      </c>
      <c r="T2558">
        <v>6.5</v>
      </c>
      <c r="U2558" t="str">
        <f t="shared" si="39"/>
        <v>HOME STRONGER</v>
      </c>
      <c r="V2558" t="str" cm="1">
        <f t="array" ref="V2558">_xlfn.IFS(N2558="H","HOME WIN",N2558="D","DRAW",N2558="A","AWAY WIN")</f>
        <v>HOME WIN</v>
      </c>
    </row>
    <row r="2559" spans="1:22" x14ac:dyDescent="0.45">
      <c r="A2559" t="s">
        <v>31</v>
      </c>
      <c r="B2559" s="2">
        <v>42873</v>
      </c>
      <c r="C2559" s="1">
        <v>0.79166666666666663</v>
      </c>
      <c r="D2559" t="s">
        <v>57</v>
      </c>
      <c r="E2559" t="s">
        <v>107</v>
      </c>
      <c r="F2559">
        <v>1515.4</v>
      </c>
      <c r="G2559">
        <v>1385.17</v>
      </c>
      <c r="H2559">
        <v>3</v>
      </c>
      <c r="I2559">
        <v>7</v>
      </c>
      <c r="J2559">
        <v>4</v>
      </c>
      <c r="K2559">
        <v>5</v>
      </c>
      <c r="L2559">
        <v>0</v>
      </c>
      <c r="M2559">
        <v>2</v>
      </c>
      <c r="N2559" t="s">
        <v>34</v>
      </c>
      <c r="O2559">
        <v>1.67</v>
      </c>
      <c r="P2559">
        <v>4.01</v>
      </c>
      <c r="Q2559">
        <v>4.63</v>
      </c>
      <c r="R2559">
        <v>1.75</v>
      </c>
      <c r="S2559">
        <v>4.45</v>
      </c>
      <c r="T2559">
        <v>5.0999999999999996</v>
      </c>
      <c r="U2559" t="str">
        <f t="shared" si="39"/>
        <v>HOME STRONGER</v>
      </c>
      <c r="V2559" t="str" cm="1">
        <f t="array" ref="V2559">_xlfn.IFS(N2559="H","HOME WIN",N2559="D","DRAW",N2559="A","AWAY WIN")</f>
        <v>AWAY WIN</v>
      </c>
    </row>
    <row r="2560" spans="1:22" x14ac:dyDescent="0.45">
      <c r="A2560" t="s">
        <v>65</v>
      </c>
      <c r="B2560" s="2">
        <v>42874</v>
      </c>
      <c r="C2560" s="1">
        <v>0.66666666666666663</v>
      </c>
      <c r="D2560" t="s">
        <v>79</v>
      </c>
      <c r="E2560" t="s">
        <v>102</v>
      </c>
      <c r="F2560">
        <v>1320.21</v>
      </c>
      <c r="G2560">
        <v>1307.2</v>
      </c>
      <c r="H2560">
        <v>3</v>
      </c>
      <c r="I2560">
        <v>4</v>
      </c>
      <c r="J2560">
        <v>1</v>
      </c>
      <c r="K2560">
        <v>3</v>
      </c>
      <c r="L2560">
        <v>1</v>
      </c>
      <c r="M2560">
        <v>0</v>
      </c>
      <c r="N2560" t="s">
        <v>23</v>
      </c>
      <c r="O2560">
        <v>1.19</v>
      </c>
      <c r="P2560">
        <v>5.86</v>
      </c>
      <c r="Q2560">
        <v>14.25</v>
      </c>
      <c r="R2560">
        <v>1.25</v>
      </c>
      <c r="S2560">
        <v>6.51</v>
      </c>
      <c r="T2560">
        <v>19</v>
      </c>
      <c r="U2560" t="str">
        <f t="shared" si="39"/>
        <v>HOME STRONGER</v>
      </c>
      <c r="V2560" t="str" cm="1">
        <f t="array" ref="V2560">_xlfn.IFS(N2560="H","HOME WIN",N2560="D","DRAW",N2560="A","AWAY WIN")</f>
        <v>HOME WIN</v>
      </c>
    </row>
    <row r="2561" spans="1:22" x14ac:dyDescent="0.45">
      <c r="A2561" t="s">
        <v>61</v>
      </c>
      <c r="B2561" s="2">
        <v>42874</v>
      </c>
      <c r="C2561" s="1">
        <v>0.8125</v>
      </c>
      <c r="D2561" t="s">
        <v>90</v>
      </c>
      <c r="E2561" t="s">
        <v>63</v>
      </c>
      <c r="F2561">
        <v>1330.11</v>
      </c>
      <c r="G2561">
        <v>1283.24</v>
      </c>
      <c r="H2561">
        <v>4</v>
      </c>
      <c r="I2561">
        <v>5</v>
      </c>
      <c r="J2561">
        <v>1</v>
      </c>
      <c r="K2561">
        <v>2</v>
      </c>
      <c r="L2561">
        <v>2</v>
      </c>
      <c r="M2561">
        <v>0</v>
      </c>
      <c r="N2561" t="s">
        <v>23</v>
      </c>
      <c r="O2561">
        <v>1.61</v>
      </c>
      <c r="P2561">
        <v>3.82</v>
      </c>
      <c r="Q2561">
        <v>5.38</v>
      </c>
      <c r="R2561">
        <v>1.68</v>
      </c>
      <c r="S2561">
        <v>4.2</v>
      </c>
      <c r="T2561">
        <v>6.5</v>
      </c>
      <c r="U2561" t="str">
        <f t="shared" si="39"/>
        <v>HOME STRONGER</v>
      </c>
      <c r="V2561" t="str" cm="1">
        <f t="array" ref="V2561">_xlfn.IFS(N2561="H","HOME WIN",N2561="D","DRAW",N2561="A","AWAY WIN")</f>
        <v>HOME WIN</v>
      </c>
    </row>
    <row r="2562" spans="1:22" x14ac:dyDescent="0.45">
      <c r="A2562" t="s">
        <v>31</v>
      </c>
      <c r="B2562" s="2">
        <v>42875</v>
      </c>
      <c r="C2562" s="1">
        <v>0.54166666666666663</v>
      </c>
      <c r="D2562" t="s">
        <v>56</v>
      </c>
      <c r="E2562" t="s">
        <v>55</v>
      </c>
      <c r="F2562">
        <v>1416.26</v>
      </c>
      <c r="G2562">
        <v>1480.34</v>
      </c>
      <c r="H2562">
        <v>7</v>
      </c>
      <c r="I2562">
        <v>7</v>
      </c>
      <c r="J2562">
        <v>6</v>
      </c>
      <c r="K2562">
        <v>10</v>
      </c>
      <c r="L2562">
        <v>2</v>
      </c>
      <c r="M2562">
        <v>3</v>
      </c>
      <c r="N2562" t="s">
        <v>34</v>
      </c>
      <c r="O2562">
        <v>2.61</v>
      </c>
      <c r="P2562">
        <v>3.59</v>
      </c>
      <c r="Q2562">
        <v>2.4700000000000002</v>
      </c>
      <c r="R2562">
        <v>2.8</v>
      </c>
      <c r="S2562">
        <v>3.85</v>
      </c>
      <c r="T2562">
        <v>2.62</v>
      </c>
      <c r="U2562" t="str">
        <f t="shared" si="39"/>
        <v>AWAY STRONGER</v>
      </c>
      <c r="V2562" t="str" cm="1">
        <f t="array" ref="V2562">_xlfn.IFS(N2562="H","HOME WIN",N2562="D","DRAW",N2562="A","AWAY WIN")</f>
        <v>AWAY WIN</v>
      </c>
    </row>
    <row r="2563" spans="1:22" x14ac:dyDescent="0.45">
      <c r="A2563" t="s">
        <v>20</v>
      </c>
      <c r="B2563" s="2">
        <v>42875</v>
      </c>
      <c r="C2563" s="1">
        <v>0.60416666666666663</v>
      </c>
      <c r="D2563" t="s">
        <v>30</v>
      </c>
      <c r="E2563" t="s">
        <v>29</v>
      </c>
      <c r="F2563">
        <v>1517.67</v>
      </c>
      <c r="G2563">
        <v>1264.2</v>
      </c>
      <c r="H2563">
        <v>1</v>
      </c>
      <c r="I2563">
        <v>7</v>
      </c>
      <c r="J2563">
        <v>1</v>
      </c>
      <c r="K2563">
        <v>4</v>
      </c>
      <c r="L2563">
        <v>1</v>
      </c>
      <c r="M2563">
        <v>1</v>
      </c>
      <c r="N2563" t="s">
        <v>28</v>
      </c>
      <c r="O2563">
        <v>1.36</v>
      </c>
      <c r="P2563">
        <v>4.8600000000000003</v>
      </c>
      <c r="Q2563">
        <v>8.1999999999999993</v>
      </c>
      <c r="R2563">
        <v>1.4</v>
      </c>
      <c r="S2563">
        <v>5.4</v>
      </c>
      <c r="T2563">
        <v>10</v>
      </c>
      <c r="U2563" t="str">
        <f t="shared" ref="U2563:U2626" si="40">IF(F2563&gt;G2563,"HOME STRONGER","AWAY STRONGER")</f>
        <v>HOME STRONGER</v>
      </c>
      <c r="V2563" t="str" cm="1">
        <f t="array" ref="V2563">_xlfn.IFS(N2563="H","HOME WIN",N2563="D","DRAW",N2563="A","AWAY WIN")</f>
        <v>DRAW</v>
      </c>
    </row>
    <row r="2564" spans="1:22" x14ac:dyDescent="0.45">
      <c r="A2564" t="s">
        <v>20</v>
      </c>
      <c r="B2564" s="2">
        <v>42875</v>
      </c>
      <c r="C2564" s="1">
        <v>0.70833333333333337</v>
      </c>
      <c r="D2564" t="s">
        <v>26</v>
      </c>
      <c r="E2564" t="s">
        <v>60</v>
      </c>
      <c r="F2564">
        <v>1247.1400000000001</v>
      </c>
      <c r="G2564">
        <v>1357.33</v>
      </c>
      <c r="H2564">
        <v>6</v>
      </c>
      <c r="I2564">
        <v>9</v>
      </c>
      <c r="J2564">
        <v>9</v>
      </c>
      <c r="K2564">
        <v>13</v>
      </c>
      <c r="L2564">
        <v>2</v>
      </c>
      <c r="M2564">
        <v>3</v>
      </c>
      <c r="N2564" t="s">
        <v>34</v>
      </c>
      <c r="O2564">
        <v>3.44</v>
      </c>
      <c r="P2564">
        <v>3.25</v>
      </c>
      <c r="Q2564">
        <v>2.14</v>
      </c>
      <c r="R2564">
        <v>3.7</v>
      </c>
      <c r="S2564">
        <v>3.46</v>
      </c>
      <c r="T2564">
        <v>2.31</v>
      </c>
      <c r="U2564" t="str">
        <f t="shared" si="40"/>
        <v>AWAY STRONGER</v>
      </c>
      <c r="V2564" t="str" cm="1">
        <f t="array" ref="V2564">_xlfn.IFS(N2564="H","HOME WIN",N2564="D","DRAW",N2564="A","AWAY WIN")</f>
        <v>AWAY WIN</v>
      </c>
    </row>
    <row r="2565" spans="1:22" x14ac:dyDescent="0.45">
      <c r="A2565" t="s">
        <v>31</v>
      </c>
      <c r="B2565" s="2">
        <v>42875</v>
      </c>
      <c r="C2565" s="1">
        <v>0.72916666666666663</v>
      </c>
      <c r="D2565" t="s">
        <v>45</v>
      </c>
      <c r="E2565" t="s">
        <v>78</v>
      </c>
      <c r="F2565">
        <v>1327.96</v>
      </c>
      <c r="G2565">
        <v>1291.26</v>
      </c>
      <c r="H2565">
        <v>2</v>
      </c>
      <c r="I2565">
        <v>5</v>
      </c>
      <c r="J2565">
        <v>3</v>
      </c>
      <c r="K2565">
        <v>6</v>
      </c>
      <c r="L2565">
        <v>1</v>
      </c>
      <c r="M2565">
        <v>1</v>
      </c>
      <c r="N2565" t="s">
        <v>28</v>
      </c>
      <c r="O2565">
        <v>2.12</v>
      </c>
      <c r="P2565">
        <v>3.13</v>
      </c>
      <c r="Q2565">
        <v>3.61</v>
      </c>
      <c r="R2565">
        <v>2.2200000000000002</v>
      </c>
      <c r="S2565">
        <v>3.38</v>
      </c>
      <c r="T2565">
        <v>4</v>
      </c>
      <c r="U2565" t="str">
        <f t="shared" si="40"/>
        <v>HOME STRONGER</v>
      </c>
      <c r="V2565" t="str" cm="1">
        <f t="array" ref="V2565">_xlfn.IFS(N2565="H","HOME WIN",N2565="D","DRAW",N2565="A","AWAY WIN")</f>
        <v>DRAW</v>
      </c>
    </row>
    <row r="2566" spans="1:22" x14ac:dyDescent="0.45">
      <c r="A2566" t="s">
        <v>35</v>
      </c>
      <c r="B2566" s="2">
        <v>42875</v>
      </c>
      <c r="C2566" s="1">
        <v>0.72916666666666663</v>
      </c>
      <c r="D2566" t="s">
        <v>46</v>
      </c>
      <c r="E2566" t="s">
        <v>100</v>
      </c>
      <c r="F2566">
        <v>1415.54</v>
      </c>
      <c r="G2566">
        <v>1473.32</v>
      </c>
      <c r="H2566">
        <v>4</v>
      </c>
      <c r="I2566">
        <v>7</v>
      </c>
      <c r="J2566">
        <v>2</v>
      </c>
      <c r="K2566">
        <v>2</v>
      </c>
      <c r="L2566">
        <v>1</v>
      </c>
      <c r="M2566">
        <v>0</v>
      </c>
      <c r="N2566" t="s">
        <v>23</v>
      </c>
      <c r="O2566">
        <v>2.2599999999999998</v>
      </c>
      <c r="P2566">
        <v>3.25</v>
      </c>
      <c r="Q2566">
        <v>3.16</v>
      </c>
      <c r="R2566">
        <v>2.4</v>
      </c>
      <c r="S2566">
        <v>3.44</v>
      </c>
      <c r="T2566">
        <v>3.31</v>
      </c>
      <c r="U2566" t="str">
        <f t="shared" si="40"/>
        <v>AWAY STRONGER</v>
      </c>
      <c r="V2566" t="str" cm="1">
        <f t="array" ref="V2566">_xlfn.IFS(N2566="H","HOME WIN",N2566="D","DRAW",N2566="A","AWAY WIN")</f>
        <v>HOME WIN</v>
      </c>
    </row>
    <row r="2567" spans="1:22" x14ac:dyDescent="0.45">
      <c r="A2567" t="s">
        <v>35</v>
      </c>
      <c r="B2567" s="2">
        <v>42875</v>
      </c>
      <c r="C2567" s="1">
        <v>0.72916666666666663</v>
      </c>
      <c r="D2567" t="s">
        <v>39</v>
      </c>
      <c r="E2567" t="s">
        <v>47</v>
      </c>
      <c r="F2567">
        <v>1690.55</v>
      </c>
      <c r="G2567">
        <v>1468.57</v>
      </c>
      <c r="H2567">
        <v>9</v>
      </c>
      <c r="I2567">
        <v>13</v>
      </c>
      <c r="J2567">
        <v>6</v>
      </c>
      <c r="K2567">
        <v>10</v>
      </c>
      <c r="L2567">
        <v>2</v>
      </c>
      <c r="M2567">
        <v>0</v>
      </c>
      <c r="N2567" t="s">
        <v>23</v>
      </c>
      <c r="O2567">
        <v>1.3</v>
      </c>
      <c r="P2567">
        <v>5.38</v>
      </c>
      <c r="Q2567">
        <v>9.2200000000000006</v>
      </c>
      <c r="R2567">
        <v>1.34</v>
      </c>
      <c r="S2567">
        <v>6.5</v>
      </c>
      <c r="T2567">
        <v>11</v>
      </c>
      <c r="U2567" t="str">
        <f t="shared" si="40"/>
        <v>HOME STRONGER</v>
      </c>
      <c r="V2567" t="str" cm="1">
        <f t="array" ref="V2567">_xlfn.IFS(N2567="H","HOME WIN",N2567="D","DRAW",N2567="A","AWAY WIN")</f>
        <v>HOME WIN</v>
      </c>
    </row>
    <row r="2568" spans="1:22" x14ac:dyDescent="0.45">
      <c r="A2568" t="s">
        <v>61</v>
      </c>
      <c r="B2568" s="2">
        <v>42876</v>
      </c>
      <c r="C2568" s="1">
        <v>0.70833333333333337</v>
      </c>
      <c r="D2568" t="s">
        <v>80</v>
      </c>
      <c r="E2568" t="s">
        <v>62</v>
      </c>
      <c r="F2568">
        <v>1421.52</v>
      </c>
      <c r="G2568">
        <v>1539.85</v>
      </c>
      <c r="H2568">
        <v>4</v>
      </c>
      <c r="I2568">
        <v>10</v>
      </c>
      <c r="J2568">
        <v>9</v>
      </c>
      <c r="K2568">
        <v>10</v>
      </c>
      <c r="L2568">
        <v>0</v>
      </c>
      <c r="M2568">
        <v>0</v>
      </c>
      <c r="N2568" t="s">
        <v>28</v>
      </c>
      <c r="O2568">
        <v>3.25</v>
      </c>
      <c r="P2568">
        <v>3.25</v>
      </c>
      <c r="Q2568">
        <v>2.2000000000000002</v>
      </c>
      <c r="R2568">
        <v>3.62</v>
      </c>
      <c r="S2568">
        <v>3.43</v>
      </c>
      <c r="T2568">
        <v>2.35</v>
      </c>
      <c r="U2568" t="str">
        <f t="shared" si="40"/>
        <v>AWAY STRONGER</v>
      </c>
      <c r="V2568" t="str" cm="1">
        <f t="array" ref="V2568">_xlfn.IFS(N2568="H","HOME WIN",N2568="D","DRAW",N2568="A","AWAY WIN")</f>
        <v>DRAW</v>
      </c>
    </row>
    <row r="2569" spans="1:22" x14ac:dyDescent="0.45">
      <c r="A2569" t="s">
        <v>20</v>
      </c>
      <c r="B2569" s="2">
        <v>42876</v>
      </c>
      <c r="C2569" s="1">
        <v>0.70833333333333337</v>
      </c>
      <c r="D2569" t="s">
        <v>48</v>
      </c>
      <c r="E2569" t="s">
        <v>104</v>
      </c>
      <c r="F2569">
        <v>1318.66</v>
      </c>
      <c r="G2569">
        <v>1207.6099999999999</v>
      </c>
      <c r="H2569">
        <v>6</v>
      </c>
      <c r="I2569">
        <v>10</v>
      </c>
      <c r="J2569">
        <v>3</v>
      </c>
      <c r="K2569">
        <v>4</v>
      </c>
      <c r="L2569">
        <v>2</v>
      </c>
      <c r="M2569">
        <v>0</v>
      </c>
      <c r="N2569" t="s">
        <v>23</v>
      </c>
      <c r="O2569">
        <v>1.76</v>
      </c>
      <c r="P2569">
        <v>3.75</v>
      </c>
      <c r="Q2569">
        <v>4.33</v>
      </c>
      <c r="R2569">
        <v>1.84</v>
      </c>
      <c r="S2569">
        <v>3.95</v>
      </c>
      <c r="T2569">
        <v>4.55</v>
      </c>
      <c r="U2569" t="str">
        <f t="shared" si="40"/>
        <v>HOME STRONGER</v>
      </c>
      <c r="V2569" t="str" cm="1">
        <f t="array" ref="V2569">_xlfn.IFS(N2569="H","HOME WIN",N2569="D","DRAW",N2569="A","AWAY WIN")</f>
        <v>HOME WIN</v>
      </c>
    </row>
    <row r="2570" spans="1:22" x14ac:dyDescent="0.45">
      <c r="A2570" t="s">
        <v>20</v>
      </c>
      <c r="B2570" s="2">
        <v>42876</v>
      </c>
      <c r="C2570" s="1">
        <v>0.70833333333333337</v>
      </c>
      <c r="D2570" t="s">
        <v>109</v>
      </c>
      <c r="E2570" t="s">
        <v>24</v>
      </c>
      <c r="F2570">
        <v>1168.9100000000001</v>
      </c>
      <c r="G2570">
        <v>1310.6199999999999</v>
      </c>
      <c r="H2570">
        <v>1</v>
      </c>
      <c r="I2570">
        <v>4</v>
      </c>
      <c r="J2570">
        <v>0</v>
      </c>
      <c r="K2570">
        <v>4</v>
      </c>
      <c r="L2570">
        <v>3</v>
      </c>
      <c r="M2570">
        <v>2</v>
      </c>
      <c r="N2570" t="s">
        <v>23</v>
      </c>
      <c r="O2570">
        <v>2.63</v>
      </c>
      <c r="P2570">
        <v>3.09</v>
      </c>
      <c r="Q2570">
        <v>2.74</v>
      </c>
      <c r="R2570">
        <v>2.8</v>
      </c>
      <c r="S2570">
        <v>3.4</v>
      </c>
      <c r="T2570">
        <v>2.94</v>
      </c>
      <c r="U2570" t="str">
        <f t="shared" si="40"/>
        <v>AWAY STRONGER</v>
      </c>
      <c r="V2570" t="str" cm="1">
        <f t="array" ref="V2570">_xlfn.IFS(N2570="H","HOME WIN",N2570="D","DRAW",N2570="A","AWAY WIN")</f>
        <v>HOME WIN</v>
      </c>
    </row>
    <row r="2571" spans="1:22" x14ac:dyDescent="0.45">
      <c r="A2571" t="s">
        <v>20</v>
      </c>
      <c r="B2571" s="2">
        <v>42876</v>
      </c>
      <c r="C2571" s="1">
        <v>0.70833333333333337</v>
      </c>
      <c r="D2571" t="s">
        <v>49</v>
      </c>
      <c r="E2571" t="s">
        <v>58</v>
      </c>
      <c r="F2571">
        <v>1248.1400000000001</v>
      </c>
      <c r="G2571">
        <v>1324.88</v>
      </c>
      <c r="H2571">
        <v>7</v>
      </c>
      <c r="I2571">
        <v>7</v>
      </c>
      <c r="J2571">
        <v>3</v>
      </c>
      <c r="K2571">
        <v>6</v>
      </c>
      <c r="L2571">
        <v>1</v>
      </c>
      <c r="M2571">
        <v>1</v>
      </c>
      <c r="N2571" t="s">
        <v>28</v>
      </c>
      <c r="O2571">
        <v>2.29</v>
      </c>
      <c r="P2571">
        <v>3.33</v>
      </c>
      <c r="Q2571">
        <v>3.04</v>
      </c>
      <c r="R2571">
        <v>2.41</v>
      </c>
      <c r="S2571">
        <v>3.5</v>
      </c>
      <c r="T2571">
        <v>3.25</v>
      </c>
      <c r="U2571" t="str">
        <f t="shared" si="40"/>
        <v>AWAY STRONGER</v>
      </c>
      <c r="V2571" t="str" cm="1">
        <f t="array" ref="V2571">_xlfn.IFS(N2571="H","HOME WIN",N2571="D","DRAW",N2571="A","AWAY WIN")</f>
        <v>DRAW</v>
      </c>
    </row>
    <row r="2572" spans="1:22" x14ac:dyDescent="0.45">
      <c r="A2572" t="s">
        <v>41</v>
      </c>
      <c r="B2572" s="2">
        <v>42877</v>
      </c>
      <c r="C2572" s="1">
        <v>0.75</v>
      </c>
      <c r="D2572" t="s">
        <v>70</v>
      </c>
      <c r="E2572" t="s">
        <v>53</v>
      </c>
      <c r="F2572">
        <v>1389.19</v>
      </c>
      <c r="G2572">
        <v>1471.48</v>
      </c>
      <c r="H2572">
        <v>7</v>
      </c>
      <c r="I2572">
        <v>10</v>
      </c>
      <c r="J2572">
        <v>7</v>
      </c>
      <c r="K2572">
        <v>10</v>
      </c>
      <c r="L2572">
        <v>0</v>
      </c>
      <c r="M2572">
        <v>1</v>
      </c>
      <c r="N2572" t="s">
        <v>34</v>
      </c>
      <c r="O2572">
        <v>2.02</v>
      </c>
      <c r="P2572">
        <v>3.32</v>
      </c>
      <c r="Q2572">
        <v>3.7</v>
      </c>
      <c r="R2572">
        <v>2.1</v>
      </c>
      <c r="S2572">
        <v>3.48</v>
      </c>
      <c r="T2572">
        <v>4.04</v>
      </c>
      <c r="U2572" t="str">
        <f t="shared" si="40"/>
        <v>AWAY STRONGER</v>
      </c>
      <c r="V2572" t="str" cm="1">
        <f t="array" ref="V2572">_xlfn.IFS(N2572="H","HOME WIN",N2572="D","DRAW",N2572="A","AWAY WIN")</f>
        <v>AWAY WIN</v>
      </c>
    </row>
    <row r="2573" spans="1:22" x14ac:dyDescent="0.45">
      <c r="A2573" t="s">
        <v>20</v>
      </c>
      <c r="B2573" s="2">
        <v>42877</v>
      </c>
      <c r="C2573" s="1">
        <v>0.75</v>
      </c>
      <c r="D2573" t="s">
        <v>22</v>
      </c>
      <c r="E2573" t="s">
        <v>59</v>
      </c>
      <c r="F2573">
        <v>1292.72</v>
      </c>
      <c r="G2573">
        <v>1276.97</v>
      </c>
      <c r="H2573">
        <v>7</v>
      </c>
      <c r="I2573">
        <v>7</v>
      </c>
      <c r="J2573">
        <v>3</v>
      </c>
      <c r="K2573">
        <v>7</v>
      </c>
      <c r="L2573">
        <v>1</v>
      </c>
      <c r="M2573">
        <v>1</v>
      </c>
      <c r="N2573" t="s">
        <v>28</v>
      </c>
      <c r="O2573">
        <v>1.94</v>
      </c>
      <c r="P2573">
        <v>3.44</v>
      </c>
      <c r="Q2573">
        <v>3.85</v>
      </c>
      <c r="R2573">
        <v>2.0099999999999998</v>
      </c>
      <c r="S2573">
        <v>3.7</v>
      </c>
      <c r="T2573">
        <v>4.4000000000000004</v>
      </c>
      <c r="U2573" t="str">
        <f t="shared" si="40"/>
        <v>HOME STRONGER</v>
      </c>
      <c r="V2573" t="str" cm="1">
        <f t="array" ref="V2573">_xlfn.IFS(N2573="H","HOME WIN",N2573="D","DRAW",N2573="A","AWAY WIN")</f>
        <v>DRAW</v>
      </c>
    </row>
    <row r="2574" spans="1:22" x14ac:dyDescent="0.45">
      <c r="A2574" t="s">
        <v>31</v>
      </c>
      <c r="B2574" s="2">
        <v>42877</v>
      </c>
      <c r="C2574" s="1">
        <v>0.75</v>
      </c>
      <c r="D2574" t="s">
        <v>95</v>
      </c>
      <c r="E2574" t="s">
        <v>33</v>
      </c>
      <c r="F2574">
        <v>1355.8</v>
      </c>
      <c r="G2574">
        <v>1368.1</v>
      </c>
      <c r="H2574">
        <v>4</v>
      </c>
      <c r="I2574">
        <v>6</v>
      </c>
      <c r="J2574">
        <v>4</v>
      </c>
      <c r="K2574">
        <v>7</v>
      </c>
      <c r="L2574">
        <v>2</v>
      </c>
      <c r="M2574">
        <v>2</v>
      </c>
      <c r="N2574" t="s">
        <v>28</v>
      </c>
      <c r="O2574">
        <v>2.59</v>
      </c>
      <c r="P2574">
        <v>3.15</v>
      </c>
      <c r="Q2574">
        <v>2.76</v>
      </c>
      <c r="R2574">
        <v>2.7</v>
      </c>
      <c r="S2574">
        <v>3.35</v>
      </c>
      <c r="T2574">
        <v>2.92</v>
      </c>
      <c r="U2574" t="str">
        <f t="shared" si="40"/>
        <v>AWAY STRONGER</v>
      </c>
      <c r="V2574" t="str" cm="1">
        <f t="array" ref="V2574">_xlfn.IFS(N2574="H","HOME WIN",N2574="D","DRAW",N2574="A","AWAY WIN")</f>
        <v>DRAW</v>
      </c>
    </row>
    <row r="2575" spans="1:22" x14ac:dyDescent="0.45">
      <c r="A2575" t="s">
        <v>35</v>
      </c>
      <c r="B2575" s="2">
        <v>42880</v>
      </c>
      <c r="C2575" s="1">
        <v>0.64583333333333337</v>
      </c>
      <c r="D2575" t="s">
        <v>100</v>
      </c>
      <c r="E2575" t="s">
        <v>36</v>
      </c>
      <c r="F2575">
        <v>1473.32</v>
      </c>
      <c r="G2575">
        <v>1401.59</v>
      </c>
      <c r="H2575">
        <v>1</v>
      </c>
      <c r="I2575">
        <v>2</v>
      </c>
      <c r="J2575">
        <v>2</v>
      </c>
      <c r="K2575">
        <v>3</v>
      </c>
      <c r="L2575">
        <v>0</v>
      </c>
      <c r="M2575">
        <v>2</v>
      </c>
      <c r="N2575" t="s">
        <v>34</v>
      </c>
      <c r="O2575">
        <v>2.09</v>
      </c>
      <c r="P2575">
        <v>3.51</v>
      </c>
      <c r="Q2575">
        <v>3.28</v>
      </c>
      <c r="R2575">
        <v>2.16</v>
      </c>
      <c r="S2575">
        <v>3.8</v>
      </c>
      <c r="T2575">
        <v>3.53</v>
      </c>
      <c r="U2575" t="str">
        <f t="shared" si="40"/>
        <v>HOME STRONGER</v>
      </c>
      <c r="V2575" t="str" cm="1">
        <f t="array" ref="V2575">_xlfn.IFS(N2575="H","HOME WIN",N2575="D","DRAW",N2575="A","AWAY WIN")</f>
        <v>AWAY WIN</v>
      </c>
    </row>
    <row r="2576" spans="1:22" x14ac:dyDescent="0.45">
      <c r="A2576" t="s">
        <v>35</v>
      </c>
      <c r="B2576" s="2">
        <v>42880</v>
      </c>
      <c r="C2576" s="1">
        <v>0.64583333333333337</v>
      </c>
      <c r="D2576" t="s">
        <v>37</v>
      </c>
      <c r="E2576" t="s">
        <v>47</v>
      </c>
      <c r="F2576">
        <v>1514.72</v>
      </c>
      <c r="G2576">
        <v>1468.57</v>
      </c>
      <c r="H2576">
        <v>3</v>
      </c>
      <c r="I2576">
        <v>6</v>
      </c>
      <c r="J2576">
        <v>3</v>
      </c>
      <c r="K2576">
        <v>7</v>
      </c>
      <c r="L2576">
        <v>2</v>
      </c>
      <c r="M2576">
        <v>1</v>
      </c>
      <c r="N2576" t="s">
        <v>23</v>
      </c>
      <c r="O2576">
        <v>1.6</v>
      </c>
      <c r="P2576">
        <v>4.09</v>
      </c>
      <c r="Q2576">
        <v>5.14</v>
      </c>
      <c r="R2576">
        <v>1.65</v>
      </c>
      <c r="S2576">
        <v>4.41</v>
      </c>
      <c r="T2576">
        <v>6.1</v>
      </c>
      <c r="U2576" t="str">
        <f t="shared" si="40"/>
        <v>HOME STRONGER</v>
      </c>
      <c r="V2576" t="str" cm="1">
        <f t="array" ref="V2576">_xlfn.IFS(N2576="H","HOME WIN",N2576="D","DRAW",N2576="A","AWAY WIN")</f>
        <v>HOME WIN</v>
      </c>
    </row>
    <row r="2577" spans="1:22" x14ac:dyDescent="0.45">
      <c r="A2577" t="s">
        <v>41</v>
      </c>
      <c r="B2577" s="2">
        <v>42882</v>
      </c>
      <c r="C2577" s="1">
        <v>0.625</v>
      </c>
      <c r="D2577" t="s">
        <v>54</v>
      </c>
      <c r="E2577" t="s">
        <v>71</v>
      </c>
      <c r="F2577">
        <v>1298.6400000000001</v>
      </c>
      <c r="G2577">
        <v>1255.04</v>
      </c>
      <c r="H2577">
        <v>0</v>
      </c>
      <c r="I2577">
        <v>1</v>
      </c>
      <c r="J2577">
        <v>4</v>
      </c>
      <c r="K2577">
        <v>8</v>
      </c>
      <c r="L2577">
        <v>3</v>
      </c>
      <c r="M2577">
        <v>0</v>
      </c>
      <c r="N2577" t="s">
        <v>23</v>
      </c>
      <c r="O2577">
        <v>1.93</v>
      </c>
      <c r="P2577">
        <v>3.38</v>
      </c>
      <c r="Q2577">
        <v>3.99</v>
      </c>
      <c r="R2577">
        <v>2</v>
      </c>
      <c r="S2577">
        <v>3.65</v>
      </c>
      <c r="T2577">
        <v>4.5</v>
      </c>
      <c r="U2577" t="str">
        <f t="shared" si="40"/>
        <v>HOME STRONGER</v>
      </c>
      <c r="V2577" t="str" cm="1">
        <f t="array" ref="V2577">_xlfn.IFS(N2577="H","HOME WIN",N2577="D","DRAW",N2577="A","AWAY WIN")</f>
        <v>HOME WIN</v>
      </c>
    </row>
    <row r="2578" spans="1:22" x14ac:dyDescent="0.45">
      <c r="A2578" t="s">
        <v>31</v>
      </c>
      <c r="B2578" s="2">
        <v>42883</v>
      </c>
      <c r="C2578" s="1">
        <v>0.5</v>
      </c>
      <c r="D2578" t="s">
        <v>78</v>
      </c>
      <c r="E2578" t="s">
        <v>45</v>
      </c>
      <c r="F2578">
        <v>1291.26</v>
      </c>
      <c r="G2578">
        <v>1327.96</v>
      </c>
      <c r="H2578">
        <v>4</v>
      </c>
      <c r="I2578">
        <v>4</v>
      </c>
      <c r="J2578">
        <v>2</v>
      </c>
      <c r="K2578">
        <v>6</v>
      </c>
      <c r="L2578">
        <v>3</v>
      </c>
      <c r="M2578">
        <v>2</v>
      </c>
      <c r="N2578" t="s">
        <v>23</v>
      </c>
      <c r="O2578">
        <v>2.5</v>
      </c>
      <c r="P2578">
        <v>3.18</v>
      </c>
      <c r="Q2578">
        <v>2.83</v>
      </c>
      <c r="R2578">
        <v>2.68</v>
      </c>
      <c r="S2578">
        <v>3.36</v>
      </c>
      <c r="T2578">
        <v>3.05</v>
      </c>
      <c r="U2578" t="str">
        <f t="shared" si="40"/>
        <v>AWAY STRONGER</v>
      </c>
      <c r="V2578" t="str" cm="1">
        <f t="array" ref="V2578">_xlfn.IFS(N2578="H","HOME WIN",N2578="D","DRAW",N2578="A","AWAY WIN")</f>
        <v>HOME WIN</v>
      </c>
    </row>
    <row r="2579" spans="1:22" x14ac:dyDescent="0.45">
      <c r="A2579" t="s">
        <v>31</v>
      </c>
      <c r="B2579" s="2">
        <v>42883</v>
      </c>
      <c r="C2579" s="1">
        <v>0.625</v>
      </c>
      <c r="D2579" t="s">
        <v>57</v>
      </c>
      <c r="E2579" t="s">
        <v>56</v>
      </c>
      <c r="F2579">
        <v>1515.4</v>
      </c>
      <c r="G2579">
        <v>1416.26</v>
      </c>
      <c r="H2579">
        <v>0</v>
      </c>
      <c r="I2579">
        <v>3</v>
      </c>
      <c r="J2579">
        <v>4</v>
      </c>
      <c r="K2579">
        <v>7</v>
      </c>
      <c r="L2579">
        <v>1</v>
      </c>
      <c r="M2579">
        <v>2</v>
      </c>
      <c r="N2579" t="s">
        <v>34</v>
      </c>
      <c r="O2579">
        <v>1.87</v>
      </c>
      <c r="P2579">
        <v>3.96</v>
      </c>
      <c r="Q2579">
        <v>3.59</v>
      </c>
      <c r="R2579">
        <v>2.0499999999999998</v>
      </c>
      <c r="S2579">
        <v>4.28</v>
      </c>
      <c r="T2579">
        <v>4.0999999999999996</v>
      </c>
      <c r="U2579" t="str">
        <f t="shared" si="40"/>
        <v>HOME STRONGER</v>
      </c>
      <c r="V2579" t="str" cm="1">
        <f t="array" ref="V2579">_xlfn.IFS(N2579="H","HOME WIN",N2579="D","DRAW",N2579="A","AWAY WIN")</f>
        <v>AWAY WIN</v>
      </c>
    </row>
    <row r="2580" spans="1:22" x14ac:dyDescent="0.45">
      <c r="A2580" t="s">
        <v>31</v>
      </c>
      <c r="B2580" s="2">
        <v>42883</v>
      </c>
      <c r="C2580" s="1">
        <v>0.625</v>
      </c>
      <c r="D2580" t="s">
        <v>55</v>
      </c>
      <c r="E2580" t="s">
        <v>107</v>
      </c>
      <c r="F2580">
        <v>1480.34</v>
      </c>
      <c r="G2580">
        <v>1385.17</v>
      </c>
      <c r="H2580">
        <v>9</v>
      </c>
      <c r="I2580">
        <v>10</v>
      </c>
      <c r="J2580">
        <v>6</v>
      </c>
      <c r="K2580">
        <v>10</v>
      </c>
      <c r="L2580">
        <v>0</v>
      </c>
      <c r="M2580">
        <v>3</v>
      </c>
      <c r="N2580" t="s">
        <v>34</v>
      </c>
      <c r="O2580">
        <v>1.65</v>
      </c>
      <c r="P2580">
        <v>4.07</v>
      </c>
      <c r="Q2580">
        <v>4.6399999999999997</v>
      </c>
      <c r="R2580">
        <v>1.7</v>
      </c>
      <c r="S2580">
        <v>4.45</v>
      </c>
      <c r="T2580">
        <v>5.0999999999999996</v>
      </c>
      <c r="U2580" t="str">
        <f t="shared" si="40"/>
        <v>HOME STRONGER</v>
      </c>
      <c r="V2580" t="str" cm="1">
        <f t="array" ref="V2580">_xlfn.IFS(N2580="H","HOME WIN",N2580="D","DRAW",N2580="A","AWAY WIN")</f>
        <v>AWAY WIN</v>
      </c>
    </row>
    <row r="2581" spans="1:22" x14ac:dyDescent="0.45">
      <c r="A2581" t="s">
        <v>35</v>
      </c>
      <c r="B2581" s="2">
        <v>42883</v>
      </c>
      <c r="C2581" s="1">
        <v>0.64583333333333337</v>
      </c>
      <c r="D2581" t="s">
        <v>36</v>
      </c>
      <c r="E2581" t="s">
        <v>46</v>
      </c>
      <c r="F2581">
        <v>1401.59</v>
      </c>
      <c r="G2581">
        <v>1415.54</v>
      </c>
      <c r="H2581">
        <v>4</v>
      </c>
      <c r="I2581">
        <v>6</v>
      </c>
      <c r="J2581">
        <v>3</v>
      </c>
      <c r="K2581">
        <v>7</v>
      </c>
      <c r="L2581">
        <v>2</v>
      </c>
      <c r="M2581">
        <v>3</v>
      </c>
      <c r="N2581" t="s">
        <v>34</v>
      </c>
      <c r="O2581">
        <v>1.67</v>
      </c>
      <c r="P2581">
        <v>3.98</v>
      </c>
      <c r="Q2581">
        <v>4.67</v>
      </c>
      <c r="R2581">
        <v>1.73</v>
      </c>
      <c r="S2581">
        <v>4.5</v>
      </c>
      <c r="T2581">
        <v>7</v>
      </c>
      <c r="U2581" t="str">
        <f t="shared" si="40"/>
        <v>AWAY STRONGER</v>
      </c>
      <c r="V2581" t="str" cm="1">
        <f t="array" ref="V2581">_xlfn.IFS(N2581="H","HOME WIN",N2581="D","DRAW",N2581="A","AWAY WIN")</f>
        <v>AWAY WIN</v>
      </c>
    </row>
    <row r="2582" spans="1:22" x14ac:dyDescent="0.45">
      <c r="A2582" t="s">
        <v>35</v>
      </c>
      <c r="B2582" s="2">
        <v>42883</v>
      </c>
      <c r="C2582" s="1">
        <v>0.64583333333333337</v>
      </c>
      <c r="D2582" t="s">
        <v>39</v>
      </c>
      <c r="E2582" t="s">
        <v>100</v>
      </c>
      <c r="F2582">
        <v>1690.55</v>
      </c>
      <c r="G2582">
        <v>1473.32</v>
      </c>
      <c r="H2582">
        <v>9</v>
      </c>
      <c r="I2582">
        <v>15</v>
      </c>
      <c r="J2582">
        <v>0</v>
      </c>
      <c r="K2582">
        <v>2</v>
      </c>
      <c r="L2582">
        <v>1</v>
      </c>
      <c r="M2582">
        <v>0</v>
      </c>
      <c r="N2582" t="s">
        <v>23</v>
      </c>
      <c r="O2582">
        <v>1.29</v>
      </c>
      <c r="P2582">
        <v>5.6</v>
      </c>
      <c r="Q2582">
        <v>9.0500000000000007</v>
      </c>
      <c r="R2582">
        <v>1.31</v>
      </c>
      <c r="S2582">
        <v>6.3</v>
      </c>
      <c r="T2582">
        <v>10.5</v>
      </c>
      <c r="U2582" t="str">
        <f t="shared" si="40"/>
        <v>HOME STRONGER</v>
      </c>
      <c r="V2582" t="str" cm="1">
        <f t="array" ref="V2582">_xlfn.IFS(N2582="H","HOME WIN",N2582="D","DRAW",N2582="A","AWAY WIN")</f>
        <v>HOME WIN</v>
      </c>
    </row>
    <row r="2583" spans="1:22" x14ac:dyDescent="0.45">
      <c r="A2583" t="s">
        <v>20</v>
      </c>
      <c r="B2583" s="2">
        <v>42883</v>
      </c>
      <c r="C2583" s="1">
        <v>0.70833333333333337</v>
      </c>
      <c r="D2583" t="s">
        <v>60</v>
      </c>
      <c r="E2583" t="s">
        <v>48</v>
      </c>
      <c r="F2583">
        <v>1357.33</v>
      </c>
      <c r="G2583">
        <v>1318.66</v>
      </c>
      <c r="H2583">
        <v>9</v>
      </c>
      <c r="I2583">
        <v>13</v>
      </c>
      <c r="J2583">
        <v>9</v>
      </c>
      <c r="K2583">
        <v>12</v>
      </c>
      <c r="L2583">
        <v>1</v>
      </c>
      <c r="M2583">
        <v>1</v>
      </c>
      <c r="N2583" t="s">
        <v>28</v>
      </c>
      <c r="O2583">
        <v>1.52</v>
      </c>
      <c r="P2583">
        <v>4.1399999999999997</v>
      </c>
      <c r="Q2583">
        <v>5.95</v>
      </c>
      <c r="R2583">
        <v>1.58</v>
      </c>
      <c r="S2583">
        <v>4.5</v>
      </c>
      <c r="T2583">
        <v>7</v>
      </c>
      <c r="U2583" t="str">
        <f t="shared" si="40"/>
        <v>HOME STRONGER</v>
      </c>
      <c r="V2583" t="str" cm="1">
        <f t="array" ref="V2583">_xlfn.IFS(N2583="H","HOME WIN",N2583="D","DRAW",N2583="A","AWAY WIN")</f>
        <v>DRAW</v>
      </c>
    </row>
    <row r="2584" spans="1:22" x14ac:dyDescent="0.45">
      <c r="A2584" t="s">
        <v>20</v>
      </c>
      <c r="B2584" s="2">
        <v>42883</v>
      </c>
      <c r="C2584" s="1">
        <v>0.70833333333333337</v>
      </c>
      <c r="D2584" t="s">
        <v>109</v>
      </c>
      <c r="E2584" t="s">
        <v>26</v>
      </c>
      <c r="F2584">
        <v>1168.9100000000001</v>
      </c>
      <c r="G2584">
        <v>1247.1400000000001</v>
      </c>
      <c r="H2584">
        <v>4</v>
      </c>
      <c r="I2584">
        <v>4</v>
      </c>
      <c r="J2584">
        <v>6</v>
      </c>
      <c r="K2584">
        <v>9</v>
      </c>
      <c r="L2584">
        <v>1</v>
      </c>
      <c r="M2584">
        <v>1</v>
      </c>
      <c r="N2584" t="s">
        <v>28</v>
      </c>
      <c r="O2584">
        <v>2.2999999999999998</v>
      </c>
      <c r="P2584">
        <v>3.16</v>
      </c>
      <c r="Q2584">
        <v>3.17</v>
      </c>
      <c r="R2584">
        <v>2.4500000000000002</v>
      </c>
      <c r="S2584">
        <v>3.36</v>
      </c>
      <c r="T2584">
        <v>3.38</v>
      </c>
      <c r="U2584" t="str">
        <f t="shared" si="40"/>
        <v>AWAY STRONGER</v>
      </c>
      <c r="V2584" t="str" cm="1">
        <f t="array" ref="V2584">_xlfn.IFS(N2584="H","HOME WIN",N2584="D","DRAW",N2584="A","AWAY WIN")</f>
        <v>DRAW</v>
      </c>
    </row>
    <row r="2585" spans="1:22" x14ac:dyDescent="0.45">
      <c r="A2585" t="s">
        <v>20</v>
      </c>
      <c r="B2585" s="2">
        <v>42883</v>
      </c>
      <c r="C2585" s="1">
        <v>0.70833333333333337</v>
      </c>
      <c r="D2585" t="s">
        <v>29</v>
      </c>
      <c r="E2585" t="s">
        <v>49</v>
      </c>
      <c r="F2585">
        <v>1264.2</v>
      </c>
      <c r="G2585">
        <v>1248.1400000000001</v>
      </c>
      <c r="H2585">
        <v>2</v>
      </c>
      <c r="I2585">
        <v>2</v>
      </c>
      <c r="J2585">
        <v>5</v>
      </c>
      <c r="K2585">
        <v>8</v>
      </c>
      <c r="L2585">
        <v>4</v>
      </c>
      <c r="M2585">
        <v>1</v>
      </c>
      <c r="N2585" t="s">
        <v>23</v>
      </c>
      <c r="O2585">
        <v>1.88</v>
      </c>
      <c r="P2585">
        <v>3.51</v>
      </c>
      <c r="Q2585">
        <v>3.99</v>
      </c>
      <c r="R2585">
        <v>1.95</v>
      </c>
      <c r="S2585">
        <v>3.75</v>
      </c>
      <c r="T2585">
        <v>4.33</v>
      </c>
      <c r="U2585" t="str">
        <f t="shared" si="40"/>
        <v>HOME STRONGER</v>
      </c>
      <c r="V2585" t="str" cm="1">
        <f t="array" ref="V2585">_xlfn.IFS(N2585="H","HOME WIN",N2585="D","DRAW",N2585="A","AWAY WIN")</f>
        <v>HOME WIN</v>
      </c>
    </row>
    <row r="2586" spans="1:22" x14ac:dyDescent="0.45">
      <c r="A2586" t="s">
        <v>20</v>
      </c>
      <c r="B2586" s="2">
        <v>42883</v>
      </c>
      <c r="C2586" s="1">
        <v>0.70833333333333337</v>
      </c>
      <c r="D2586" t="s">
        <v>25</v>
      </c>
      <c r="E2586" t="s">
        <v>22</v>
      </c>
      <c r="F2586">
        <v>1382.5</v>
      </c>
      <c r="G2586">
        <v>1292.72</v>
      </c>
      <c r="H2586">
        <v>3</v>
      </c>
      <c r="I2586">
        <v>7</v>
      </c>
      <c r="J2586">
        <v>5</v>
      </c>
      <c r="K2586">
        <v>8</v>
      </c>
      <c r="L2586">
        <v>3</v>
      </c>
      <c r="M2586">
        <v>1</v>
      </c>
      <c r="N2586" t="s">
        <v>23</v>
      </c>
      <c r="O2586">
        <v>1.87</v>
      </c>
      <c r="P2586">
        <v>3.59</v>
      </c>
      <c r="Q2586">
        <v>3.96</v>
      </c>
      <c r="R2586">
        <v>1.94</v>
      </c>
      <c r="S2586">
        <v>3.82</v>
      </c>
      <c r="T2586">
        <v>4.25</v>
      </c>
      <c r="U2586" t="str">
        <f t="shared" si="40"/>
        <v>HOME STRONGER</v>
      </c>
      <c r="V2586" t="str" cm="1">
        <f t="array" ref="V2586">_xlfn.IFS(N2586="H","HOME WIN",N2586="D","DRAW",N2586="A","AWAY WIN")</f>
        <v>HOME WIN</v>
      </c>
    </row>
    <row r="2587" spans="1:22" x14ac:dyDescent="0.45">
      <c r="A2587" t="s">
        <v>31</v>
      </c>
      <c r="B2587" s="2">
        <v>42883</v>
      </c>
      <c r="C2587" s="1">
        <v>0.70833333333333337</v>
      </c>
      <c r="D2587" t="s">
        <v>33</v>
      </c>
      <c r="E2587" t="s">
        <v>95</v>
      </c>
      <c r="F2587">
        <v>1368.1</v>
      </c>
      <c r="G2587">
        <v>1355.8</v>
      </c>
      <c r="H2587">
        <v>5</v>
      </c>
      <c r="I2587">
        <v>8</v>
      </c>
      <c r="J2587">
        <v>2</v>
      </c>
      <c r="K2587">
        <v>6</v>
      </c>
      <c r="L2587">
        <v>1</v>
      </c>
      <c r="M2587">
        <v>0</v>
      </c>
      <c r="N2587" t="s">
        <v>23</v>
      </c>
      <c r="O2587">
        <v>2</v>
      </c>
      <c r="P2587">
        <v>3.48</v>
      </c>
      <c r="Q2587">
        <v>3.57</v>
      </c>
      <c r="R2587">
        <v>2.1</v>
      </c>
      <c r="S2587">
        <v>3.67</v>
      </c>
      <c r="T2587">
        <v>4.03</v>
      </c>
      <c r="U2587" t="str">
        <f t="shared" si="40"/>
        <v>HOME STRONGER</v>
      </c>
      <c r="V2587" t="str" cm="1">
        <f t="array" ref="V2587">_xlfn.IFS(N2587="H","HOME WIN",N2587="D","DRAW",N2587="A","AWAY WIN")</f>
        <v>HOME WIN</v>
      </c>
    </row>
    <row r="2588" spans="1:22" x14ac:dyDescent="0.45">
      <c r="A2588" t="s">
        <v>20</v>
      </c>
      <c r="B2588" s="2">
        <v>42883</v>
      </c>
      <c r="C2588" s="1">
        <v>0.79166666666666663</v>
      </c>
      <c r="D2588" t="s">
        <v>40</v>
      </c>
      <c r="E2588" t="s">
        <v>30</v>
      </c>
      <c r="F2588">
        <v>1323.25</v>
      </c>
      <c r="G2588">
        <v>1517.67</v>
      </c>
      <c r="H2588">
        <v>3</v>
      </c>
      <c r="I2588">
        <v>6</v>
      </c>
      <c r="J2588">
        <v>2</v>
      </c>
      <c r="K2588">
        <v>5</v>
      </c>
      <c r="L2588">
        <v>1</v>
      </c>
      <c r="M2588">
        <v>1</v>
      </c>
      <c r="N2588" t="s">
        <v>28</v>
      </c>
      <c r="O2588">
        <v>4.0999999999999996</v>
      </c>
      <c r="P2588">
        <v>3.59</v>
      </c>
      <c r="Q2588">
        <v>1.84</v>
      </c>
      <c r="R2588">
        <v>4.5999999999999996</v>
      </c>
      <c r="S2588">
        <v>3.98</v>
      </c>
      <c r="T2588">
        <v>1.93</v>
      </c>
      <c r="U2588" t="str">
        <f t="shared" si="40"/>
        <v>AWAY STRONGER</v>
      </c>
      <c r="V2588" t="str" cm="1">
        <f t="array" ref="V2588">_xlfn.IFS(N2588="H","HOME WIN",N2588="D","DRAW",N2588="A","AWAY WIN")</f>
        <v>DRAW</v>
      </c>
    </row>
    <row r="2589" spans="1:22" x14ac:dyDescent="0.45">
      <c r="A2589" t="s">
        <v>20</v>
      </c>
      <c r="B2589" s="2">
        <v>42884</v>
      </c>
      <c r="C2589" s="1">
        <v>0.75</v>
      </c>
      <c r="D2589" t="s">
        <v>58</v>
      </c>
      <c r="E2589" t="s">
        <v>59</v>
      </c>
      <c r="F2589">
        <v>1324.88</v>
      </c>
      <c r="G2589">
        <v>1276.97</v>
      </c>
      <c r="H2589">
        <v>1</v>
      </c>
      <c r="I2589">
        <v>4</v>
      </c>
      <c r="J2589">
        <v>1</v>
      </c>
      <c r="K2589">
        <v>5</v>
      </c>
      <c r="L2589">
        <v>4</v>
      </c>
      <c r="M2589">
        <v>2</v>
      </c>
      <c r="N2589" t="s">
        <v>23</v>
      </c>
      <c r="O2589">
        <v>1.89</v>
      </c>
      <c r="P2589">
        <v>3.45</v>
      </c>
      <c r="Q2589">
        <v>4.08</v>
      </c>
      <c r="R2589">
        <v>1.96</v>
      </c>
      <c r="S2589">
        <v>3.68</v>
      </c>
      <c r="T2589">
        <v>4.45</v>
      </c>
      <c r="U2589" t="str">
        <f t="shared" si="40"/>
        <v>HOME STRONGER</v>
      </c>
      <c r="V2589" t="str" cm="1">
        <f t="array" ref="V2589">_xlfn.IFS(N2589="H","HOME WIN",N2589="D","DRAW",N2589="A","AWAY WIN")</f>
        <v>HOME WIN</v>
      </c>
    </row>
    <row r="2590" spans="1:22" x14ac:dyDescent="0.45">
      <c r="A2590" t="s">
        <v>74</v>
      </c>
      <c r="B2590" s="2">
        <v>42886</v>
      </c>
      <c r="C2590" s="1">
        <v>0.6875</v>
      </c>
      <c r="D2590" t="s">
        <v>89</v>
      </c>
      <c r="E2590" t="s">
        <v>98</v>
      </c>
      <c r="F2590">
        <v>1201.5899999999999</v>
      </c>
      <c r="G2590">
        <v>1204.8800000000001</v>
      </c>
      <c r="H2590">
        <v>2</v>
      </c>
      <c r="I2590">
        <v>4</v>
      </c>
      <c r="J2590">
        <v>3</v>
      </c>
      <c r="K2590">
        <v>6</v>
      </c>
      <c r="L2590">
        <v>2</v>
      </c>
      <c r="M2590">
        <v>1</v>
      </c>
      <c r="N2590" t="s">
        <v>23</v>
      </c>
      <c r="O2590">
        <v>1.59</v>
      </c>
      <c r="P2590">
        <v>3.63</v>
      </c>
      <c r="Q2590">
        <v>5.97</v>
      </c>
      <c r="R2590">
        <v>1.65</v>
      </c>
      <c r="S2590">
        <v>3.83</v>
      </c>
      <c r="T2590">
        <v>7.1</v>
      </c>
      <c r="U2590" t="str">
        <f t="shared" si="40"/>
        <v>AWAY STRONGER</v>
      </c>
      <c r="V2590" t="str" cm="1">
        <f t="array" ref="V2590">_xlfn.IFS(N2590="H","HOME WIN",N2590="D","DRAW",N2590="A","AWAY WIN")</f>
        <v>HOME WIN</v>
      </c>
    </row>
    <row r="2591" spans="1:22" x14ac:dyDescent="0.45">
      <c r="A2591" t="s">
        <v>31</v>
      </c>
      <c r="B2591" s="2">
        <v>42889</v>
      </c>
      <c r="C2591" s="1">
        <v>0.75</v>
      </c>
      <c r="D2591" t="s">
        <v>44</v>
      </c>
      <c r="E2591" t="s">
        <v>68</v>
      </c>
      <c r="F2591">
        <v>1382.58</v>
      </c>
      <c r="G2591">
        <v>1340.54</v>
      </c>
      <c r="H2591">
        <v>1</v>
      </c>
      <c r="I2591">
        <v>4</v>
      </c>
      <c r="J2591">
        <v>4</v>
      </c>
      <c r="K2591">
        <v>7</v>
      </c>
      <c r="L2591">
        <v>4</v>
      </c>
      <c r="M2591">
        <v>0</v>
      </c>
      <c r="N2591" t="s">
        <v>23</v>
      </c>
      <c r="O2591">
        <v>2.29</v>
      </c>
      <c r="P2591">
        <v>3.31</v>
      </c>
      <c r="Q2591">
        <v>3.07</v>
      </c>
      <c r="R2591">
        <v>2.4500000000000002</v>
      </c>
      <c r="S2591">
        <v>3.42</v>
      </c>
      <c r="T2591">
        <v>3.35</v>
      </c>
      <c r="U2591" t="str">
        <f t="shared" si="40"/>
        <v>HOME STRONGER</v>
      </c>
      <c r="V2591" t="str" cm="1">
        <f t="array" ref="V2591">_xlfn.IFS(N2591="H","HOME WIN",N2591="D","DRAW",N2591="A","AWAY WIN")</f>
        <v>HOME WIN</v>
      </c>
    </row>
    <row r="2592" spans="1:22" x14ac:dyDescent="0.45">
      <c r="A2592" t="s">
        <v>20</v>
      </c>
      <c r="B2592" s="2">
        <v>42890</v>
      </c>
      <c r="C2592" s="1">
        <v>0.75</v>
      </c>
      <c r="D2592" t="s">
        <v>60</v>
      </c>
      <c r="E2592" t="s">
        <v>58</v>
      </c>
      <c r="F2592">
        <v>1368.36</v>
      </c>
      <c r="G2592">
        <v>1321.79</v>
      </c>
      <c r="H2592">
        <v>7</v>
      </c>
      <c r="I2592">
        <v>13</v>
      </c>
      <c r="J2592">
        <v>4</v>
      </c>
      <c r="K2592">
        <v>7</v>
      </c>
      <c r="L2592">
        <v>3</v>
      </c>
      <c r="M2592">
        <v>0</v>
      </c>
      <c r="N2592" t="s">
        <v>23</v>
      </c>
      <c r="O2592">
        <v>2.21</v>
      </c>
      <c r="P2592">
        <v>3.22</v>
      </c>
      <c r="Q2592">
        <v>3.28</v>
      </c>
      <c r="R2592">
        <v>2.2999999999999998</v>
      </c>
      <c r="S2592">
        <v>3.45</v>
      </c>
      <c r="T2592">
        <v>3.59</v>
      </c>
      <c r="U2592" t="str">
        <f t="shared" si="40"/>
        <v>HOME STRONGER</v>
      </c>
      <c r="V2592" t="str" cm="1">
        <f t="array" ref="V2592">_xlfn.IFS(N2592="H","HOME WIN",N2592="D","DRAW",N2592="A","AWAY WIN")</f>
        <v>HOME WIN</v>
      </c>
    </row>
    <row r="2593" spans="1:22" x14ac:dyDescent="0.45">
      <c r="A2593" t="s">
        <v>20</v>
      </c>
      <c r="B2593" s="2">
        <v>42890</v>
      </c>
      <c r="C2593" s="1">
        <v>0.75</v>
      </c>
      <c r="D2593" t="s">
        <v>24</v>
      </c>
      <c r="E2593" t="s">
        <v>40</v>
      </c>
      <c r="F2593">
        <v>1288.4000000000001</v>
      </c>
      <c r="G2593">
        <v>1320.42</v>
      </c>
      <c r="H2593">
        <v>1</v>
      </c>
      <c r="I2593">
        <v>1</v>
      </c>
      <c r="J2593">
        <v>4</v>
      </c>
      <c r="K2593">
        <v>7</v>
      </c>
      <c r="L2593">
        <v>4</v>
      </c>
      <c r="M2593">
        <v>3</v>
      </c>
      <c r="N2593" t="s">
        <v>23</v>
      </c>
      <c r="O2593">
        <v>2.4900000000000002</v>
      </c>
      <c r="P2593">
        <v>3.31</v>
      </c>
      <c r="Q2593">
        <v>2.74</v>
      </c>
      <c r="R2593">
        <v>2.63</v>
      </c>
      <c r="S2593">
        <v>3.5</v>
      </c>
      <c r="T2593">
        <v>2.9</v>
      </c>
      <c r="U2593" t="str">
        <f t="shared" si="40"/>
        <v>AWAY STRONGER</v>
      </c>
      <c r="V2593" t="str" cm="1">
        <f t="array" ref="V2593">_xlfn.IFS(N2593="H","HOME WIN",N2593="D","DRAW",N2593="A","AWAY WIN")</f>
        <v>HOME WIN</v>
      </c>
    </row>
    <row r="2594" spans="1:22" x14ac:dyDescent="0.45">
      <c r="A2594" t="s">
        <v>20</v>
      </c>
      <c r="B2594" s="2">
        <v>42890</v>
      </c>
      <c r="C2594" s="1">
        <v>0.75</v>
      </c>
      <c r="D2594" t="s">
        <v>59</v>
      </c>
      <c r="E2594" t="s">
        <v>49</v>
      </c>
      <c r="F2594">
        <v>1263.81</v>
      </c>
      <c r="G2594">
        <v>1252.4100000000001</v>
      </c>
      <c r="H2594">
        <v>1</v>
      </c>
      <c r="I2594">
        <v>4</v>
      </c>
      <c r="J2594">
        <v>4</v>
      </c>
      <c r="K2594">
        <v>8</v>
      </c>
      <c r="L2594">
        <v>1</v>
      </c>
      <c r="M2594">
        <v>2</v>
      </c>
      <c r="N2594" t="s">
        <v>34</v>
      </c>
      <c r="O2594">
        <v>1.94</v>
      </c>
      <c r="P2594">
        <v>3.38</v>
      </c>
      <c r="Q2594">
        <v>3.93</v>
      </c>
      <c r="R2594">
        <v>2.04</v>
      </c>
      <c r="S2594">
        <v>3.68</v>
      </c>
      <c r="T2594">
        <v>4.3099999999999996</v>
      </c>
      <c r="U2594" t="str">
        <f t="shared" si="40"/>
        <v>HOME STRONGER</v>
      </c>
      <c r="V2594" t="str" cm="1">
        <f t="array" ref="V2594">_xlfn.IFS(N2594="H","HOME WIN",N2594="D","DRAW",N2594="A","AWAY WIN")</f>
        <v>AWAY WIN</v>
      </c>
    </row>
    <row r="2595" spans="1:22" x14ac:dyDescent="0.45">
      <c r="A2595" t="s">
        <v>41</v>
      </c>
      <c r="B2595" s="2">
        <v>42891</v>
      </c>
      <c r="C2595" s="1">
        <v>0.625</v>
      </c>
      <c r="D2595" t="s">
        <v>87</v>
      </c>
      <c r="E2595" t="s">
        <v>53</v>
      </c>
      <c r="F2595">
        <v>1204.48</v>
      </c>
      <c r="G2595">
        <v>1470.38</v>
      </c>
      <c r="H2595">
        <v>1</v>
      </c>
      <c r="I2595">
        <v>4</v>
      </c>
      <c r="J2595">
        <v>6</v>
      </c>
      <c r="K2595">
        <v>10</v>
      </c>
      <c r="L2595">
        <v>0</v>
      </c>
      <c r="M2595">
        <v>1</v>
      </c>
      <c r="N2595" t="s">
        <v>34</v>
      </c>
      <c r="O2595">
        <v>4.72</v>
      </c>
      <c r="P2595">
        <v>3.38</v>
      </c>
      <c r="Q2595">
        <v>1.8</v>
      </c>
      <c r="R2595">
        <v>5.15</v>
      </c>
      <c r="S2595">
        <v>3.7</v>
      </c>
      <c r="T2595">
        <v>1.88</v>
      </c>
      <c r="U2595" t="str">
        <f t="shared" si="40"/>
        <v>AWAY STRONGER</v>
      </c>
      <c r="V2595" t="str" cm="1">
        <f t="array" ref="V2595">_xlfn.IFS(N2595="H","HOME WIN",N2595="D","DRAW",N2595="A","AWAY WIN")</f>
        <v>AWAY WIN</v>
      </c>
    </row>
    <row r="2596" spans="1:22" x14ac:dyDescent="0.45">
      <c r="A2596" t="s">
        <v>35</v>
      </c>
      <c r="B2596" s="2">
        <v>42891</v>
      </c>
      <c r="C2596" s="1">
        <v>0.625</v>
      </c>
      <c r="D2596" t="s">
        <v>46</v>
      </c>
      <c r="E2596" t="s">
        <v>39</v>
      </c>
      <c r="F2596">
        <v>1422</v>
      </c>
      <c r="G2596">
        <v>1701.44</v>
      </c>
      <c r="H2596">
        <v>6</v>
      </c>
      <c r="I2596">
        <v>9</v>
      </c>
      <c r="J2596">
        <v>9</v>
      </c>
      <c r="K2596">
        <v>15</v>
      </c>
      <c r="L2596">
        <v>2</v>
      </c>
      <c r="M2596">
        <v>1</v>
      </c>
      <c r="N2596" t="s">
        <v>23</v>
      </c>
      <c r="O2596">
        <v>5.93</v>
      </c>
      <c r="P2596">
        <v>4.09</v>
      </c>
      <c r="Q2596">
        <v>1.53</v>
      </c>
      <c r="R2596">
        <v>7</v>
      </c>
      <c r="S2596">
        <v>4.4800000000000004</v>
      </c>
      <c r="T2596">
        <v>1.59</v>
      </c>
      <c r="U2596" t="str">
        <f t="shared" si="40"/>
        <v>AWAY STRONGER</v>
      </c>
      <c r="V2596" t="str" cm="1">
        <f t="array" ref="V2596">_xlfn.IFS(N2596="H","HOME WIN",N2596="D","DRAW",N2596="A","AWAY WIN")</f>
        <v>HOME WIN</v>
      </c>
    </row>
    <row r="2597" spans="1:22" x14ac:dyDescent="0.45">
      <c r="A2597" t="s">
        <v>20</v>
      </c>
      <c r="B2597" s="2">
        <v>42891</v>
      </c>
      <c r="C2597" s="1">
        <v>0.70833333333333337</v>
      </c>
      <c r="D2597" t="s">
        <v>25</v>
      </c>
      <c r="E2597" t="s">
        <v>48</v>
      </c>
      <c r="F2597">
        <v>1385.92</v>
      </c>
      <c r="G2597">
        <v>1335.69</v>
      </c>
      <c r="H2597">
        <v>6</v>
      </c>
      <c r="I2597">
        <v>9</v>
      </c>
      <c r="J2597">
        <v>7</v>
      </c>
      <c r="K2597">
        <v>10</v>
      </c>
      <c r="L2597">
        <v>0</v>
      </c>
      <c r="M2597">
        <v>1</v>
      </c>
      <c r="N2597" t="s">
        <v>34</v>
      </c>
      <c r="O2597">
        <v>1.55</v>
      </c>
      <c r="P2597">
        <v>4.1900000000000004</v>
      </c>
      <c r="Q2597">
        <v>5.48</v>
      </c>
      <c r="R2597">
        <v>1.62</v>
      </c>
      <c r="S2597">
        <v>4.5</v>
      </c>
      <c r="T2597">
        <v>6.45</v>
      </c>
      <c r="U2597" t="str">
        <f t="shared" si="40"/>
        <v>HOME STRONGER</v>
      </c>
      <c r="V2597" t="str" cm="1">
        <f t="array" ref="V2597">_xlfn.IFS(N2597="H","HOME WIN",N2597="D","DRAW",N2597="A","AWAY WIN")</f>
        <v>AWAY WIN</v>
      </c>
    </row>
    <row r="2598" spans="1:22" x14ac:dyDescent="0.45">
      <c r="A2598" t="s">
        <v>35</v>
      </c>
      <c r="B2598" s="2">
        <v>42891</v>
      </c>
      <c r="C2598" s="1">
        <v>0.72916666666666663</v>
      </c>
      <c r="D2598" t="s">
        <v>36</v>
      </c>
      <c r="E2598" t="s">
        <v>47</v>
      </c>
      <c r="F2598">
        <v>1406.07</v>
      </c>
      <c r="G2598">
        <v>1443.02</v>
      </c>
      <c r="H2598">
        <v>4</v>
      </c>
      <c r="I2598">
        <v>5</v>
      </c>
      <c r="J2598">
        <v>0</v>
      </c>
      <c r="K2598">
        <v>3</v>
      </c>
      <c r="L2598">
        <v>1</v>
      </c>
      <c r="M2598">
        <v>0</v>
      </c>
      <c r="N2598" t="s">
        <v>23</v>
      </c>
      <c r="O2598">
        <v>1.93</v>
      </c>
      <c r="P2598">
        <v>3.4</v>
      </c>
      <c r="Q2598">
        <v>3.93</v>
      </c>
      <c r="R2598">
        <v>2</v>
      </c>
      <c r="S2598">
        <v>3.63</v>
      </c>
      <c r="T2598">
        <v>4.33</v>
      </c>
      <c r="U2598" t="str">
        <f t="shared" si="40"/>
        <v>AWAY STRONGER</v>
      </c>
      <c r="V2598" t="str" cm="1">
        <f t="array" ref="V2598">_xlfn.IFS(N2598="H","HOME WIN",N2598="D","DRAW",N2598="A","AWAY WIN")</f>
        <v>HOME WIN</v>
      </c>
    </row>
    <row r="2599" spans="1:22" x14ac:dyDescent="0.45">
      <c r="A2599" t="s">
        <v>31</v>
      </c>
      <c r="B2599" s="2">
        <v>42894</v>
      </c>
      <c r="C2599" s="1">
        <v>0.45833333333333331</v>
      </c>
      <c r="D2599" t="s">
        <v>107</v>
      </c>
      <c r="E2599" t="s">
        <v>56</v>
      </c>
      <c r="F2599">
        <v>1441.72</v>
      </c>
      <c r="G2599">
        <v>1431.87</v>
      </c>
      <c r="H2599">
        <v>9</v>
      </c>
      <c r="I2599">
        <v>12</v>
      </c>
      <c r="J2599">
        <v>6</v>
      </c>
      <c r="K2599">
        <v>10</v>
      </c>
      <c r="L2599">
        <v>1</v>
      </c>
      <c r="M2599">
        <v>4</v>
      </c>
      <c r="N2599" t="s">
        <v>34</v>
      </c>
      <c r="O2599">
        <v>2.48</v>
      </c>
      <c r="P2599">
        <v>3.43</v>
      </c>
      <c r="Q2599">
        <v>2.7</v>
      </c>
      <c r="R2599">
        <v>2.6</v>
      </c>
      <c r="S2599">
        <v>3.7</v>
      </c>
      <c r="T2599">
        <v>2.87</v>
      </c>
      <c r="U2599" t="str">
        <f t="shared" si="40"/>
        <v>HOME STRONGER</v>
      </c>
      <c r="V2599" t="str" cm="1">
        <f t="array" ref="V2599">_xlfn.IFS(N2599="H","HOME WIN",N2599="D","DRAW",N2599="A","AWAY WIN")</f>
        <v>AWAY WIN</v>
      </c>
    </row>
    <row r="2600" spans="1:22" x14ac:dyDescent="0.45">
      <c r="A2600" t="s">
        <v>31</v>
      </c>
      <c r="B2600" s="2">
        <v>42894</v>
      </c>
      <c r="C2600" s="1">
        <v>0.625</v>
      </c>
      <c r="D2600" t="s">
        <v>44</v>
      </c>
      <c r="E2600" t="s">
        <v>68</v>
      </c>
      <c r="F2600">
        <v>1382.58</v>
      </c>
      <c r="G2600">
        <v>1340.54</v>
      </c>
      <c r="H2600">
        <v>4</v>
      </c>
      <c r="I2600">
        <v>7</v>
      </c>
      <c r="J2600">
        <v>3</v>
      </c>
      <c r="K2600">
        <v>4</v>
      </c>
      <c r="L2600">
        <v>0</v>
      </c>
      <c r="M2600">
        <v>0</v>
      </c>
      <c r="N2600" t="s">
        <v>28</v>
      </c>
      <c r="O2600">
        <v>2.1800000000000002</v>
      </c>
      <c r="P2600">
        <v>3.31</v>
      </c>
      <c r="Q2600">
        <v>3.29</v>
      </c>
      <c r="R2600">
        <v>2.2999999999999998</v>
      </c>
      <c r="S2600">
        <v>3.45</v>
      </c>
      <c r="T2600">
        <v>3.5</v>
      </c>
      <c r="U2600" t="str">
        <f t="shared" si="40"/>
        <v>HOME STRONGER</v>
      </c>
      <c r="V2600" t="str" cm="1">
        <f t="array" ref="V2600">_xlfn.IFS(N2600="H","HOME WIN",N2600="D","DRAW",N2600="A","AWAY WIN")</f>
        <v>DRAW</v>
      </c>
    </row>
    <row r="2601" spans="1:22" x14ac:dyDescent="0.45">
      <c r="A2601" t="s">
        <v>20</v>
      </c>
      <c r="B2601" s="2">
        <v>42894</v>
      </c>
      <c r="C2601" s="1">
        <v>0.70833333333333337</v>
      </c>
      <c r="D2601" t="s">
        <v>22</v>
      </c>
      <c r="E2601" t="s">
        <v>104</v>
      </c>
      <c r="F2601">
        <v>1294.57</v>
      </c>
      <c r="G2601">
        <v>1198.99</v>
      </c>
      <c r="H2601">
        <v>4</v>
      </c>
      <c r="I2601">
        <v>8</v>
      </c>
      <c r="J2601">
        <v>1</v>
      </c>
      <c r="K2601">
        <v>4</v>
      </c>
      <c r="L2601">
        <v>1</v>
      </c>
      <c r="M2601">
        <v>3</v>
      </c>
      <c r="N2601" t="s">
        <v>34</v>
      </c>
      <c r="O2601">
        <v>1.76</v>
      </c>
      <c r="P2601">
        <v>3.74</v>
      </c>
      <c r="Q2601">
        <v>4.3899999999999997</v>
      </c>
      <c r="R2601">
        <v>1.84</v>
      </c>
      <c r="S2601">
        <v>4</v>
      </c>
      <c r="T2601">
        <v>4.8</v>
      </c>
      <c r="U2601" t="str">
        <f t="shared" si="40"/>
        <v>HOME STRONGER</v>
      </c>
      <c r="V2601" t="str" cm="1">
        <f t="array" ref="V2601">_xlfn.IFS(N2601="H","HOME WIN",N2601="D","DRAW",N2601="A","AWAY WIN")</f>
        <v>AWAY WIN</v>
      </c>
    </row>
    <row r="2602" spans="1:22" x14ac:dyDescent="0.45">
      <c r="A2602" t="s">
        <v>20</v>
      </c>
      <c r="B2602" s="2">
        <v>42894</v>
      </c>
      <c r="C2602" s="1">
        <v>0.70833333333333337</v>
      </c>
      <c r="D2602" t="s">
        <v>49</v>
      </c>
      <c r="E2602" t="s">
        <v>25</v>
      </c>
      <c r="F2602">
        <v>1252.4100000000001</v>
      </c>
      <c r="G2602">
        <v>1385.92</v>
      </c>
      <c r="H2602">
        <v>4</v>
      </c>
      <c r="I2602">
        <v>8</v>
      </c>
      <c r="J2602">
        <v>6</v>
      </c>
      <c r="K2602">
        <v>6</v>
      </c>
      <c r="L2602">
        <v>1</v>
      </c>
      <c r="M2602">
        <v>2</v>
      </c>
      <c r="N2602" t="s">
        <v>34</v>
      </c>
      <c r="O2602">
        <v>2.82</v>
      </c>
      <c r="P2602">
        <v>3.43</v>
      </c>
      <c r="Q2602">
        <v>2.39</v>
      </c>
      <c r="R2602">
        <v>3.05</v>
      </c>
      <c r="S2602">
        <v>3.7</v>
      </c>
      <c r="T2602">
        <v>2.5499999999999998</v>
      </c>
      <c r="U2602" t="str">
        <f t="shared" si="40"/>
        <v>AWAY STRONGER</v>
      </c>
      <c r="V2602" t="str" cm="1">
        <f t="array" ref="V2602">_xlfn.IFS(N2602="H","HOME WIN",N2602="D","DRAW",N2602="A","AWAY WIN")</f>
        <v>AWAY WIN</v>
      </c>
    </row>
    <row r="2603" spans="1:22" x14ac:dyDescent="0.45">
      <c r="A2603" t="s">
        <v>20</v>
      </c>
      <c r="B2603" s="2">
        <v>42894</v>
      </c>
      <c r="C2603" s="1">
        <v>0.70833333333333337</v>
      </c>
      <c r="D2603" t="s">
        <v>59</v>
      </c>
      <c r="E2603" t="s">
        <v>29</v>
      </c>
      <c r="F2603">
        <v>1263.81</v>
      </c>
      <c r="G2603">
        <v>1273.3599999999999</v>
      </c>
      <c r="H2603">
        <v>1</v>
      </c>
      <c r="I2603">
        <v>1</v>
      </c>
      <c r="J2603">
        <v>4</v>
      </c>
      <c r="K2603">
        <v>5</v>
      </c>
      <c r="L2603">
        <v>2</v>
      </c>
      <c r="M2603">
        <v>2</v>
      </c>
      <c r="N2603" t="s">
        <v>28</v>
      </c>
      <c r="O2603">
        <v>2.3199999999999998</v>
      </c>
      <c r="P2603">
        <v>3.36</v>
      </c>
      <c r="Q2603">
        <v>2.98</v>
      </c>
      <c r="R2603">
        <v>2.5</v>
      </c>
      <c r="S2603">
        <v>3.6</v>
      </c>
      <c r="T2603">
        <v>3.28</v>
      </c>
      <c r="U2603" t="str">
        <f t="shared" si="40"/>
        <v>AWAY STRONGER</v>
      </c>
      <c r="V2603" t="str" cm="1">
        <f t="array" ref="V2603">_xlfn.IFS(N2603="H","HOME WIN",N2603="D","DRAW",N2603="A","AWAY WIN")</f>
        <v>DRAW</v>
      </c>
    </row>
    <row r="2604" spans="1:22" x14ac:dyDescent="0.45">
      <c r="A2604" t="s">
        <v>35</v>
      </c>
      <c r="B2604" s="2">
        <v>42894</v>
      </c>
      <c r="C2604" s="1">
        <v>0.75</v>
      </c>
      <c r="D2604" t="s">
        <v>46</v>
      </c>
      <c r="E2604" t="s">
        <v>37</v>
      </c>
      <c r="F2604">
        <v>1422</v>
      </c>
      <c r="G2604">
        <v>1504.59</v>
      </c>
      <c r="H2604">
        <v>6</v>
      </c>
      <c r="I2604">
        <v>9</v>
      </c>
      <c r="J2604">
        <v>6</v>
      </c>
      <c r="K2604">
        <v>9</v>
      </c>
      <c r="L2604">
        <v>2</v>
      </c>
      <c r="M2604">
        <v>3</v>
      </c>
      <c r="N2604" t="s">
        <v>34</v>
      </c>
      <c r="O2604">
        <v>2.4</v>
      </c>
      <c r="P2604">
        <v>3.26</v>
      </c>
      <c r="Q2604">
        <v>2.91</v>
      </c>
      <c r="R2604">
        <v>2.65</v>
      </c>
      <c r="S2604">
        <v>3.48</v>
      </c>
      <c r="T2604">
        <v>3.25</v>
      </c>
      <c r="U2604" t="str">
        <f t="shared" si="40"/>
        <v>AWAY STRONGER</v>
      </c>
      <c r="V2604" t="str" cm="1">
        <f t="array" ref="V2604">_xlfn.IFS(N2604="H","HOME WIN",N2604="D","DRAW",N2604="A","AWAY WIN")</f>
        <v>AWAY WIN</v>
      </c>
    </row>
    <row r="2605" spans="1:22" x14ac:dyDescent="0.45">
      <c r="A2605" t="s">
        <v>20</v>
      </c>
      <c r="B2605" s="2">
        <v>42894</v>
      </c>
      <c r="C2605" s="1">
        <v>0.79166666666666663</v>
      </c>
      <c r="D2605" t="s">
        <v>48</v>
      </c>
      <c r="E2605" t="s">
        <v>60</v>
      </c>
      <c r="F2605">
        <v>1335.69</v>
      </c>
      <c r="G2605">
        <v>1368.36</v>
      </c>
      <c r="H2605">
        <v>7</v>
      </c>
      <c r="I2605">
        <v>13</v>
      </c>
      <c r="J2605">
        <v>7</v>
      </c>
      <c r="K2605">
        <v>13</v>
      </c>
      <c r="L2605">
        <v>3</v>
      </c>
      <c r="M2605">
        <v>3</v>
      </c>
      <c r="N2605" t="s">
        <v>28</v>
      </c>
      <c r="O2605">
        <v>2.64</v>
      </c>
      <c r="P2605">
        <v>3.33</v>
      </c>
      <c r="Q2605">
        <v>2.59</v>
      </c>
      <c r="R2605">
        <v>2.8</v>
      </c>
      <c r="S2605">
        <v>3.55</v>
      </c>
      <c r="T2605">
        <v>2.75</v>
      </c>
      <c r="U2605" t="str">
        <f t="shared" si="40"/>
        <v>AWAY STRONGER</v>
      </c>
      <c r="V2605" t="str" cm="1">
        <f t="array" ref="V2605">_xlfn.IFS(N2605="H","HOME WIN",N2605="D","DRAW",N2605="A","AWAY WIN")</f>
        <v>DRAW</v>
      </c>
    </row>
    <row r="2606" spans="1:22" x14ac:dyDescent="0.45">
      <c r="A2606" t="s">
        <v>20</v>
      </c>
      <c r="B2606" s="2">
        <v>42903</v>
      </c>
      <c r="C2606" s="1">
        <v>0.70833333333333337</v>
      </c>
      <c r="D2606" t="s">
        <v>109</v>
      </c>
      <c r="E2606" t="s">
        <v>48</v>
      </c>
      <c r="F2606">
        <v>1171.3499999999999</v>
      </c>
      <c r="G2606">
        <v>1324.55</v>
      </c>
      <c r="H2606">
        <v>4</v>
      </c>
      <c r="I2606">
        <v>5</v>
      </c>
      <c r="J2606">
        <v>5</v>
      </c>
      <c r="K2606">
        <v>11</v>
      </c>
      <c r="L2606">
        <v>1</v>
      </c>
      <c r="M2606">
        <v>1</v>
      </c>
      <c r="N2606" t="s">
        <v>28</v>
      </c>
      <c r="O2606">
        <v>2.8</v>
      </c>
      <c r="P2606">
        <v>3.17</v>
      </c>
      <c r="Q2606">
        <v>2.54</v>
      </c>
      <c r="R2606">
        <v>3</v>
      </c>
      <c r="S2606">
        <v>3.35</v>
      </c>
      <c r="T2606">
        <v>2.7</v>
      </c>
      <c r="U2606" t="str">
        <f t="shared" si="40"/>
        <v>AWAY STRONGER</v>
      </c>
      <c r="V2606" t="str" cm="1">
        <f t="array" ref="V2606">_xlfn.IFS(N2606="H","HOME WIN",N2606="D","DRAW",N2606="A","AWAY WIN")</f>
        <v>DRAW</v>
      </c>
    </row>
    <row r="2607" spans="1:22" x14ac:dyDescent="0.45">
      <c r="A2607" t="s">
        <v>20</v>
      </c>
      <c r="B2607" s="2">
        <v>42904</v>
      </c>
      <c r="C2607" s="1">
        <v>0.70833333333333337</v>
      </c>
      <c r="D2607" t="s">
        <v>24</v>
      </c>
      <c r="E2607" t="s">
        <v>30</v>
      </c>
      <c r="F2607">
        <v>1299.54</v>
      </c>
      <c r="G2607">
        <v>1495.93</v>
      </c>
      <c r="H2607">
        <v>4</v>
      </c>
      <c r="I2607">
        <v>4</v>
      </c>
      <c r="J2607">
        <v>2</v>
      </c>
      <c r="K2607">
        <v>3</v>
      </c>
      <c r="L2607">
        <v>1</v>
      </c>
      <c r="M2607">
        <v>0</v>
      </c>
      <c r="N2607" t="s">
        <v>23</v>
      </c>
      <c r="O2607">
        <v>4</v>
      </c>
      <c r="P2607">
        <v>3.56</v>
      </c>
      <c r="Q2607">
        <v>1.88</v>
      </c>
      <c r="R2607">
        <v>4.3499999999999996</v>
      </c>
      <c r="S2607">
        <v>3.8</v>
      </c>
      <c r="T2607">
        <v>1.95</v>
      </c>
      <c r="U2607" t="str">
        <f t="shared" si="40"/>
        <v>AWAY STRONGER</v>
      </c>
      <c r="V2607" t="str" cm="1">
        <f t="array" ref="V2607">_xlfn.IFS(N2607="H","HOME WIN",N2607="D","DRAW",N2607="A","AWAY WIN")</f>
        <v>HOME WIN</v>
      </c>
    </row>
    <row r="2608" spans="1:22" x14ac:dyDescent="0.45">
      <c r="A2608" t="s">
        <v>20</v>
      </c>
      <c r="B2608" s="2">
        <v>42904</v>
      </c>
      <c r="C2608" s="1">
        <v>0.70833333333333337</v>
      </c>
      <c r="D2608" t="s">
        <v>29</v>
      </c>
      <c r="E2608" t="s">
        <v>59</v>
      </c>
      <c r="F2608">
        <v>1288.45</v>
      </c>
      <c r="G2608">
        <v>1268.05</v>
      </c>
      <c r="H2608">
        <v>5</v>
      </c>
      <c r="I2608">
        <v>6</v>
      </c>
      <c r="J2608">
        <v>1</v>
      </c>
      <c r="K2608">
        <v>2</v>
      </c>
      <c r="L2608">
        <v>1</v>
      </c>
      <c r="M2608">
        <v>0</v>
      </c>
      <c r="N2608" t="s">
        <v>23</v>
      </c>
      <c r="O2608">
        <v>1.64</v>
      </c>
      <c r="P2608">
        <v>3.9</v>
      </c>
      <c r="Q2608">
        <v>5.12</v>
      </c>
      <c r="R2608">
        <v>1.75</v>
      </c>
      <c r="S2608">
        <v>4.25</v>
      </c>
      <c r="T2608">
        <v>5.65</v>
      </c>
      <c r="U2608" t="str">
        <f t="shared" si="40"/>
        <v>HOME STRONGER</v>
      </c>
      <c r="V2608" t="str" cm="1">
        <f t="array" ref="V2608">_xlfn.IFS(N2608="H","HOME WIN",N2608="D","DRAW",N2608="A","AWAY WIN")</f>
        <v>HOME WIN</v>
      </c>
    </row>
    <row r="2609" spans="1:22" x14ac:dyDescent="0.45">
      <c r="A2609" t="s">
        <v>20</v>
      </c>
      <c r="B2609" s="2">
        <v>42904</v>
      </c>
      <c r="C2609" s="1">
        <v>0.70833333333333337</v>
      </c>
      <c r="D2609" t="s">
        <v>25</v>
      </c>
      <c r="E2609" t="s">
        <v>49</v>
      </c>
      <c r="F2609">
        <v>1378.63</v>
      </c>
      <c r="G2609">
        <v>1240.6300000000001</v>
      </c>
      <c r="H2609">
        <v>6</v>
      </c>
      <c r="I2609">
        <v>9</v>
      </c>
      <c r="J2609">
        <v>3</v>
      </c>
      <c r="K2609">
        <v>7</v>
      </c>
      <c r="L2609">
        <v>3</v>
      </c>
      <c r="M2609">
        <v>0</v>
      </c>
      <c r="N2609" t="s">
        <v>23</v>
      </c>
      <c r="O2609">
        <v>1.57</v>
      </c>
      <c r="P2609">
        <v>4.17</v>
      </c>
      <c r="Q2609">
        <v>5.4</v>
      </c>
      <c r="R2609">
        <v>1.63</v>
      </c>
      <c r="S2609">
        <v>4.6100000000000003</v>
      </c>
      <c r="T2609">
        <v>6</v>
      </c>
      <c r="U2609" t="str">
        <f t="shared" si="40"/>
        <v>HOME STRONGER</v>
      </c>
      <c r="V2609" t="str" cm="1">
        <f t="array" ref="V2609">_xlfn.IFS(N2609="H","HOME WIN",N2609="D","DRAW",N2609="A","AWAY WIN")</f>
        <v>HOME WIN</v>
      </c>
    </row>
    <row r="2610" spans="1:22" x14ac:dyDescent="0.45">
      <c r="A2610" t="s">
        <v>20</v>
      </c>
      <c r="B2610" s="2">
        <v>42904</v>
      </c>
      <c r="C2610" s="1">
        <v>0.79166666666666663</v>
      </c>
      <c r="D2610" t="s">
        <v>40</v>
      </c>
      <c r="E2610" t="s">
        <v>58</v>
      </c>
      <c r="F2610">
        <v>1332.2</v>
      </c>
      <c r="G2610">
        <v>1317.91</v>
      </c>
      <c r="H2610">
        <v>1</v>
      </c>
      <c r="I2610">
        <v>4</v>
      </c>
      <c r="J2610">
        <v>4</v>
      </c>
      <c r="K2610">
        <v>4</v>
      </c>
      <c r="L2610">
        <v>1</v>
      </c>
      <c r="M2610">
        <v>1</v>
      </c>
      <c r="N2610" t="s">
        <v>28</v>
      </c>
      <c r="O2610">
        <v>2.2000000000000002</v>
      </c>
      <c r="P2610">
        <v>3.42</v>
      </c>
      <c r="Q2610">
        <v>3.14</v>
      </c>
      <c r="R2610">
        <v>2.35</v>
      </c>
      <c r="S2610">
        <v>3.6</v>
      </c>
      <c r="T2610">
        <v>3.35</v>
      </c>
      <c r="U2610" t="str">
        <f t="shared" si="40"/>
        <v>HOME STRONGER</v>
      </c>
      <c r="V2610" t="str" cm="1">
        <f t="array" ref="V2610">_xlfn.IFS(N2610="H","HOME WIN",N2610="D","DRAW",N2610="A","AWAY WIN")</f>
        <v>DRAW</v>
      </c>
    </row>
    <row r="2611" spans="1:22" x14ac:dyDescent="0.45">
      <c r="A2611" t="s">
        <v>20</v>
      </c>
      <c r="B2611" s="2">
        <v>42905</v>
      </c>
      <c r="C2611" s="1">
        <v>0.75</v>
      </c>
      <c r="D2611" t="s">
        <v>60</v>
      </c>
      <c r="E2611" t="s">
        <v>22</v>
      </c>
      <c r="F2611">
        <v>1370.76</v>
      </c>
      <c r="G2611">
        <v>1279.47</v>
      </c>
      <c r="H2611">
        <v>5</v>
      </c>
      <c r="I2611">
        <v>11</v>
      </c>
      <c r="J2611">
        <v>1</v>
      </c>
      <c r="K2611">
        <v>5</v>
      </c>
      <c r="L2611">
        <v>5</v>
      </c>
      <c r="M2611">
        <v>0</v>
      </c>
      <c r="N2611" t="s">
        <v>23</v>
      </c>
      <c r="O2611">
        <v>1.68</v>
      </c>
      <c r="P2611">
        <v>3.82</v>
      </c>
      <c r="Q2611">
        <v>4.83</v>
      </c>
      <c r="R2611">
        <v>1.77</v>
      </c>
      <c r="S2611">
        <v>4.0999999999999996</v>
      </c>
      <c r="T2611">
        <v>5.5</v>
      </c>
      <c r="U2611" t="str">
        <f t="shared" si="40"/>
        <v>HOME STRONGER</v>
      </c>
      <c r="V2611" t="str" cm="1">
        <f t="array" ref="V2611">_xlfn.IFS(N2611="H","HOME WIN",N2611="D","DRAW",N2611="A","AWAY WIN")</f>
        <v>HOME WIN</v>
      </c>
    </row>
    <row r="2612" spans="1:22" x14ac:dyDescent="0.45">
      <c r="A2612" t="s">
        <v>20</v>
      </c>
      <c r="B2612" s="2">
        <v>42910</v>
      </c>
      <c r="C2612" s="1">
        <v>0.70833333333333337</v>
      </c>
      <c r="D2612" t="s">
        <v>40</v>
      </c>
      <c r="E2612" t="s">
        <v>29</v>
      </c>
      <c r="F2612">
        <v>1332.2</v>
      </c>
      <c r="G2612">
        <v>1288.45</v>
      </c>
      <c r="H2612">
        <v>2</v>
      </c>
      <c r="I2612">
        <v>5</v>
      </c>
      <c r="J2612">
        <v>7</v>
      </c>
      <c r="K2612">
        <v>8</v>
      </c>
      <c r="L2612">
        <v>3</v>
      </c>
      <c r="M2612">
        <v>1</v>
      </c>
      <c r="N2612" t="s">
        <v>23</v>
      </c>
      <c r="O2612">
        <v>2.13</v>
      </c>
      <c r="P2612">
        <v>3.37</v>
      </c>
      <c r="Q2612">
        <v>3.34</v>
      </c>
      <c r="R2612">
        <v>2.25</v>
      </c>
      <c r="S2612">
        <v>3.62</v>
      </c>
      <c r="T2612">
        <v>3.68</v>
      </c>
      <c r="U2612" t="str">
        <f t="shared" si="40"/>
        <v>HOME STRONGER</v>
      </c>
      <c r="V2612" t="str" cm="1">
        <f t="array" ref="V2612">_xlfn.IFS(N2612="H","HOME WIN",N2612="D","DRAW",N2612="A","AWAY WIN")</f>
        <v>HOME WIN</v>
      </c>
    </row>
    <row r="2613" spans="1:22" x14ac:dyDescent="0.45">
      <c r="A2613" t="s">
        <v>20</v>
      </c>
      <c r="B2613" s="2">
        <v>42911</v>
      </c>
      <c r="C2613" s="1">
        <v>0.70833333333333337</v>
      </c>
      <c r="D2613" t="s">
        <v>30</v>
      </c>
      <c r="E2613" t="s">
        <v>26</v>
      </c>
      <c r="F2613">
        <v>1495.93</v>
      </c>
      <c r="G2613">
        <v>1257.99</v>
      </c>
      <c r="H2613">
        <v>2</v>
      </c>
      <c r="I2613">
        <v>3</v>
      </c>
      <c r="J2613">
        <v>2</v>
      </c>
      <c r="K2613">
        <v>5</v>
      </c>
      <c r="L2613">
        <v>3</v>
      </c>
      <c r="M2613">
        <v>0</v>
      </c>
      <c r="N2613" t="s">
        <v>23</v>
      </c>
      <c r="O2613">
        <v>1.24</v>
      </c>
      <c r="P2613">
        <v>5.79</v>
      </c>
      <c r="Q2613">
        <v>11.85</v>
      </c>
      <c r="R2613">
        <v>1.27</v>
      </c>
      <c r="S2613">
        <v>6.37</v>
      </c>
      <c r="T2613">
        <v>14.5</v>
      </c>
      <c r="U2613" t="str">
        <f t="shared" si="40"/>
        <v>HOME STRONGER</v>
      </c>
      <c r="V2613" t="str" cm="1">
        <f t="array" ref="V2613">_xlfn.IFS(N2613="H","HOME WIN",N2613="D","DRAW",N2613="A","AWAY WIN")</f>
        <v>HOME WIN</v>
      </c>
    </row>
    <row r="2614" spans="1:22" x14ac:dyDescent="0.45">
      <c r="A2614" t="s">
        <v>20</v>
      </c>
      <c r="B2614" s="2">
        <v>42911</v>
      </c>
      <c r="C2614" s="1">
        <v>0.70833333333333337</v>
      </c>
      <c r="D2614" t="s">
        <v>22</v>
      </c>
      <c r="E2614" t="s">
        <v>109</v>
      </c>
      <c r="F2614">
        <v>1279.47</v>
      </c>
      <c r="G2614">
        <v>1171.3499999999999</v>
      </c>
      <c r="H2614">
        <v>0</v>
      </c>
      <c r="I2614">
        <v>4</v>
      </c>
      <c r="J2614">
        <v>5</v>
      </c>
      <c r="K2614">
        <v>6</v>
      </c>
      <c r="L2614">
        <v>1</v>
      </c>
      <c r="M2614">
        <v>4</v>
      </c>
      <c r="N2614" t="s">
        <v>34</v>
      </c>
      <c r="O2614">
        <v>1.71</v>
      </c>
      <c r="P2614">
        <v>3.65</v>
      </c>
      <c r="Q2614">
        <v>4.8499999999999996</v>
      </c>
      <c r="R2614">
        <v>1.8</v>
      </c>
      <c r="S2614">
        <v>3.95</v>
      </c>
      <c r="T2614">
        <v>5.7</v>
      </c>
      <c r="U2614" t="str">
        <f t="shared" si="40"/>
        <v>HOME STRONGER</v>
      </c>
      <c r="V2614" t="str" cm="1">
        <f t="array" ref="V2614">_xlfn.IFS(N2614="H","HOME WIN",N2614="D","DRAW",N2614="A","AWAY WIN")</f>
        <v>AWAY WIN</v>
      </c>
    </row>
    <row r="2615" spans="1:22" x14ac:dyDescent="0.45">
      <c r="A2615" t="s">
        <v>20</v>
      </c>
      <c r="B2615" s="2">
        <v>42911</v>
      </c>
      <c r="C2615" s="1">
        <v>0.70833333333333337</v>
      </c>
      <c r="D2615" t="s">
        <v>49</v>
      </c>
      <c r="E2615" t="s">
        <v>104</v>
      </c>
      <c r="F2615">
        <v>1240.6300000000001</v>
      </c>
      <c r="G2615">
        <v>1194.01</v>
      </c>
      <c r="H2615">
        <v>3</v>
      </c>
      <c r="I2615">
        <v>4</v>
      </c>
      <c r="J2615">
        <v>7</v>
      </c>
      <c r="K2615">
        <v>7</v>
      </c>
      <c r="L2615">
        <v>1</v>
      </c>
      <c r="M2615">
        <v>1</v>
      </c>
      <c r="N2615" t="s">
        <v>28</v>
      </c>
      <c r="O2615">
        <v>1.83</v>
      </c>
      <c r="P2615">
        <v>3.57</v>
      </c>
      <c r="Q2615">
        <v>4.2300000000000004</v>
      </c>
      <c r="R2615">
        <v>1.91</v>
      </c>
      <c r="S2615">
        <v>3.8</v>
      </c>
      <c r="T2615">
        <v>4.6500000000000004</v>
      </c>
      <c r="U2615" t="str">
        <f t="shared" si="40"/>
        <v>HOME STRONGER</v>
      </c>
      <c r="V2615" t="str" cm="1">
        <f t="array" ref="V2615">_xlfn.IFS(N2615="H","HOME WIN",N2615="D","DRAW",N2615="A","AWAY WIN")</f>
        <v>DRAW</v>
      </c>
    </row>
    <row r="2616" spans="1:22" x14ac:dyDescent="0.45">
      <c r="A2616" t="s">
        <v>20</v>
      </c>
      <c r="B2616" s="2">
        <v>42911</v>
      </c>
      <c r="C2616" s="1">
        <v>0.79166666666666663</v>
      </c>
      <c r="D2616" t="s">
        <v>59</v>
      </c>
      <c r="E2616" t="s">
        <v>24</v>
      </c>
      <c r="F2616">
        <v>1268.05</v>
      </c>
      <c r="G2616">
        <v>1299.54</v>
      </c>
      <c r="H2616">
        <v>1</v>
      </c>
      <c r="I2616">
        <v>2</v>
      </c>
      <c r="J2616">
        <v>6</v>
      </c>
      <c r="K2616">
        <v>7</v>
      </c>
      <c r="L2616">
        <v>1</v>
      </c>
      <c r="M2616">
        <v>1</v>
      </c>
      <c r="N2616" t="s">
        <v>28</v>
      </c>
      <c r="O2616">
        <v>2.39</v>
      </c>
      <c r="P2616">
        <v>3.32</v>
      </c>
      <c r="Q2616">
        <v>2.89</v>
      </c>
      <c r="R2616">
        <v>2.56</v>
      </c>
      <c r="S2616">
        <v>3.58</v>
      </c>
      <c r="T2616">
        <v>3.15</v>
      </c>
      <c r="U2616" t="str">
        <f t="shared" si="40"/>
        <v>AWAY STRONGER</v>
      </c>
      <c r="V2616" t="str" cm="1">
        <f t="array" ref="V2616">_xlfn.IFS(N2616="H","HOME WIN",N2616="D","DRAW",N2616="A","AWAY WIN")</f>
        <v>DRAW</v>
      </c>
    </row>
    <row r="2617" spans="1:22" x14ac:dyDescent="0.45">
      <c r="A2617" t="s">
        <v>20</v>
      </c>
      <c r="B2617" s="2">
        <v>42912</v>
      </c>
      <c r="C2617" s="1">
        <v>0.75</v>
      </c>
      <c r="D2617" t="s">
        <v>58</v>
      </c>
      <c r="E2617" t="s">
        <v>25</v>
      </c>
      <c r="F2617">
        <v>1317.91</v>
      </c>
      <c r="G2617">
        <v>1378.63</v>
      </c>
      <c r="H2617">
        <v>4</v>
      </c>
      <c r="I2617">
        <v>5</v>
      </c>
      <c r="J2617">
        <v>6</v>
      </c>
      <c r="K2617">
        <v>12</v>
      </c>
      <c r="L2617">
        <v>1</v>
      </c>
      <c r="M2617">
        <v>1</v>
      </c>
      <c r="N2617" t="s">
        <v>28</v>
      </c>
      <c r="O2617">
        <v>2.25</v>
      </c>
      <c r="P2617">
        <v>3.47</v>
      </c>
      <c r="Q2617">
        <v>3.01</v>
      </c>
      <c r="R2617">
        <v>2.38</v>
      </c>
      <c r="S2617">
        <v>3.7</v>
      </c>
      <c r="T2617">
        <v>3.25</v>
      </c>
      <c r="U2617" t="str">
        <f t="shared" si="40"/>
        <v>AWAY STRONGER</v>
      </c>
      <c r="V2617" t="str" cm="1">
        <f t="array" ref="V2617">_xlfn.IFS(N2617="H","HOME WIN",N2617="D","DRAW",N2617="A","AWAY WIN")</f>
        <v>DRAW</v>
      </c>
    </row>
    <row r="2618" spans="1:22" x14ac:dyDescent="0.45">
      <c r="A2618" t="s">
        <v>31</v>
      </c>
      <c r="B2618" s="2">
        <v>42920</v>
      </c>
      <c r="C2618" s="1">
        <v>0.70833333333333337</v>
      </c>
      <c r="D2618" t="s">
        <v>44</v>
      </c>
      <c r="E2618" t="s">
        <v>45</v>
      </c>
      <c r="F2618">
        <v>1384.24</v>
      </c>
      <c r="G2618">
        <v>1305.3499999999999</v>
      </c>
      <c r="H2618">
        <v>4</v>
      </c>
      <c r="I2618">
        <v>5</v>
      </c>
      <c r="J2618">
        <v>1</v>
      </c>
      <c r="K2618">
        <v>3</v>
      </c>
      <c r="L2618">
        <v>3</v>
      </c>
      <c r="M2618">
        <v>0</v>
      </c>
      <c r="N2618" t="s">
        <v>23</v>
      </c>
      <c r="O2618">
        <v>1.7</v>
      </c>
      <c r="P2618">
        <v>3.64</v>
      </c>
      <c r="Q2618">
        <v>5.0199999999999996</v>
      </c>
      <c r="R2618">
        <v>1.75</v>
      </c>
      <c r="S2618">
        <v>3.87</v>
      </c>
      <c r="T2618">
        <v>5.6</v>
      </c>
      <c r="U2618" t="str">
        <f t="shared" si="40"/>
        <v>HOME STRONGER</v>
      </c>
      <c r="V2618" t="str" cm="1">
        <f t="array" ref="V2618">_xlfn.IFS(N2618="H","HOME WIN",N2618="D","DRAW",N2618="A","AWAY WIN")</f>
        <v>HOME WIN</v>
      </c>
    </row>
    <row r="2619" spans="1:22" x14ac:dyDescent="0.45">
      <c r="A2619" t="s">
        <v>81</v>
      </c>
      <c r="B2619" s="2">
        <v>42921</v>
      </c>
      <c r="C2619" s="1">
        <v>0.60416666666666663</v>
      </c>
      <c r="D2619" t="s">
        <v>83</v>
      </c>
      <c r="E2619" t="s">
        <v>101</v>
      </c>
      <c r="F2619">
        <v>1553.34</v>
      </c>
      <c r="G2619">
        <v>1525.35</v>
      </c>
      <c r="H2619">
        <v>9</v>
      </c>
      <c r="I2619">
        <v>9</v>
      </c>
      <c r="J2619">
        <v>7</v>
      </c>
      <c r="K2619">
        <v>10</v>
      </c>
      <c r="L2619">
        <v>2</v>
      </c>
      <c r="M2619">
        <v>1</v>
      </c>
      <c r="N2619" t="s">
        <v>23</v>
      </c>
      <c r="O2619">
        <v>2.0099999999999998</v>
      </c>
      <c r="P2619">
        <v>3</v>
      </c>
      <c r="Q2619">
        <v>4.25</v>
      </c>
      <c r="R2619">
        <v>2.12</v>
      </c>
      <c r="S2619">
        <v>3.11</v>
      </c>
      <c r="T2619">
        <v>4.7</v>
      </c>
      <c r="U2619" t="str">
        <f t="shared" si="40"/>
        <v>HOME STRONGER</v>
      </c>
      <c r="V2619" t="str" cm="1">
        <f t="array" ref="V2619">_xlfn.IFS(N2619="H","HOME WIN",N2619="D","DRAW",N2619="A","AWAY WIN")</f>
        <v>HOME WIN</v>
      </c>
    </row>
    <row r="2620" spans="1:22" x14ac:dyDescent="0.45">
      <c r="A2620" t="s">
        <v>31</v>
      </c>
      <c r="B2620" s="2">
        <v>42921</v>
      </c>
      <c r="C2620" s="1">
        <v>0.625</v>
      </c>
      <c r="D2620" t="s">
        <v>68</v>
      </c>
      <c r="E2620" t="s">
        <v>32</v>
      </c>
      <c r="F2620">
        <v>1342.21</v>
      </c>
      <c r="G2620">
        <v>1325.45</v>
      </c>
      <c r="H2620">
        <v>1</v>
      </c>
      <c r="I2620">
        <v>5</v>
      </c>
      <c r="J2620">
        <v>6</v>
      </c>
      <c r="K2620">
        <v>7</v>
      </c>
      <c r="L2620">
        <v>0</v>
      </c>
      <c r="M2620">
        <v>1</v>
      </c>
      <c r="N2620" t="s">
        <v>34</v>
      </c>
      <c r="O2620">
        <v>2.19</v>
      </c>
      <c r="P2620">
        <v>3.5</v>
      </c>
      <c r="Q2620">
        <v>3.09</v>
      </c>
      <c r="R2620">
        <v>2.2999999999999998</v>
      </c>
      <c r="S2620">
        <v>3.76</v>
      </c>
      <c r="T2620">
        <v>3.32</v>
      </c>
      <c r="U2620" t="str">
        <f t="shared" si="40"/>
        <v>HOME STRONGER</v>
      </c>
      <c r="V2620" t="str" cm="1">
        <f t="array" ref="V2620">_xlfn.IFS(N2620="H","HOME WIN",N2620="D","DRAW",N2620="A","AWAY WIN")</f>
        <v>AWAY WIN</v>
      </c>
    </row>
    <row r="2621" spans="1:22" x14ac:dyDescent="0.45">
      <c r="A2621" t="s">
        <v>31</v>
      </c>
      <c r="B2621" s="2">
        <v>42921</v>
      </c>
      <c r="C2621" s="1">
        <v>0.625</v>
      </c>
      <c r="D2621" t="s">
        <v>33</v>
      </c>
      <c r="E2621" t="s">
        <v>95</v>
      </c>
      <c r="F2621">
        <v>1391.74</v>
      </c>
      <c r="G2621">
        <v>1346.63</v>
      </c>
      <c r="H2621">
        <v>7</v>
      </c>
      <c r="I2621">
        <v>8</v>
      </c>
      <c r="J2621">
        <v>2</v>
      </c>
      <c r="K2621">
        <v>3</v>
      </c>
      <c r="L2621">
        <v>1</v>
      </c>
      <c r="M2621">
        <v>0</v>
      </c>
      <c r="N2621" t="s">
        <v>23</v>
      </c>
      <c r="O2621">
        <v>2.08</v>
      </c>
      <c r="P2621">
        <v>3.57</v>
      </c>
      <c r="Q2621">
        <v>3.28</v>
      </c>
      <c r="R2621">
        <v>2.2000000000000002</v>
      </c>
      <c r="S2621">
        <v>3.82</v>
      </c>
      <c r="T2621">
        <v>3.5</v>
      </c>
      <c r="U2621" t="str">
        <f t="shared" si="40"/>
        <v>HOME STRONGER</v>
      </c>
      <c r="V2621" t="str" cm="1">
        <f t="array" ref="V2621">_xlfn.IFS(N2621="H","HOME WIN",N2621="D","DRAW",N2621="A","AWAY WIN")</f>
        <v>HOME WIN</v>
      </c>
    </row>
    <row r="2622" spans="1:22" x14ac:dyDescent="0.45">
      <c r="A2622" t="s">
        <v>20</v>
      </c>
      <c r="B2622" s="2">
        <v>42921</v>
      </c>
      <c r="C2622" s="1">
        <v>0.70833333333333337</v>
      </c>
      <c r="D2622" t="s">
        <v>24</v>
      </c>
      <c r="E2622" t="s">
        <v>26</v>
      </c>
      <c r="F2622">
        <v>1318.54</v>
      </c>
      <c r="G2622">
        <v>1258.8</v>
      </c>
      <c r="H2622">
        <v>4</v>
      </c>
      <c r="I2622">
        <v>8</v>
      </c>
      <c r="J2622">
        <v>1</v>
      </c>
      <c r="K2622">
        <v>2</v>
      </c>
      <c r="L2622">
        <v>0</v>
      </c>
      <c r="M2622">
        <v>0</v>
      </c>
      <c r="N2622" t="s">
        <v>28</v>
      </c>
      <c r="O2622">
        <v>1.67</v>
      </c>
      <c r="P2622">
        <v>3.77</v>
      </c>
      <c r="Q2622">
        <v>4.96</v>
      </c>
      <c r="R2622">
        <v>1.73</v>
      </c>
      <c r="S2622">
        <v>4.09</v>
      </c>
      <c r="T2622">
        <v>5.6</v>
      </c>
      <c r="U2622" t="str">
        <f t="shared" si="40"/>
        <v>HOME STRONGER</v>
      </c>
      <c r="V2622" t="str" cm="1">
        <f t="array" ref="V2622">_xlfn.IFS(N2622="H","HOME WIN",N2622="D","DRAW",N2622="A","AWAY WIN")</f>
        <v>DRAW</v>
      </c>
    </row>
    <row r="2623" spans="1:22" x14ac:dyDescent="0.45">
      <c r="A2623" t="s">
        <v>20</v>
      </c>
      <c r="B2623" s="2">
        <v>42921</v>
      </c>
      <c r="C2623" s="1">
        <v>0.70833333333333337</v>
      </c>
      <c r="D2623" t="s">
        <v>49</v>
      </c>
      <c r="E2623" t="s">
        <v>109</v>
      </c>
      <c r="F2623">
        <v>1235.04</v>
      </c>
      <c r="G2623">
        <v>1198.29</v>
      </c>
      <c r="H2623">
        <v>1</v>
      </c>
      <c r="I2623">
        <v>4</v>
      </c>
      <c r="J2623">
        <v>5</v>
      </c>
      <c r="K2623">
        <v>8</v>
      </c>
      <c r="L2623">
        <v>1</v>
      </c>
      <c r="M2623">
        <v>1</v>
      </c>
      <c r="N2623" t="s">
        <v>28</v>
      </c>
      <c r="O2623">
        <v>1.55</v>
      </c>
      <c r="P2623">
        <v>3.94</v>
      </c>
      <c r="Q2623">
        <v>6.02</v>
      </c>
      <c r="R2623">
        <v>1.64</v>
      </c>
      <c r="S2623">
        <v>4.3099999999999996</v>
      </c>
      <c r="T2623">
        <v>6.51</v>
      </c>
      <c r="U2623" t="str">
        <f t="shared" si="40"/>
        <v>HOME STRONGER</v>
      </c>
      <c r="V2623" t="str" cm="1">
        <f t="array" ref="V2623">_xlfn.IFS(N2623="H","HOME WIN",N2623="D","DRAW",N2623="A","AWAY WIN")</f>
        <v>DRAW</v>
      </c>
    </row>
    <row r="2624" spans="1:22" x14ac:dyDescent="0.45">
      <c r="A2624" t="s">
        <v>20</v>
      </c>
      <c r="B2624" s="2">
        <v>42921</v>
      </c>
      <c r="C2624" s="1">
        <v>0.70833333333333337</v>
      </c>
      <c r="D2624" t="s">
        <v>40</v>
      </c>
      <c r="E2624" t="s">
        <v>22</v>
      </c>
      <c r="F2624">
        <v>1340.09</v>
      </c>
      <c r="G2624">
        <v>1251.83</v>
      </c>
      <c r="H2624">
        <v>4</v>
      </c>
      <c r="I2624">
        <v>5</v>
      </c>
      <c r="J2624">
        <v>0</v>
      </c>
      <c r="K2624">
        <v>1</v>
      </c>
      <c r="L2624">
        <v>1</v>
      </c>
      <c r="M2624">
        <v>1</v>
      </c>
      <c r="N2624" t="s">
        <v>28</v>
      </c>
      <c r="O2624">
        <v>1.85</v>
      </c>
      <c r="P2624">
        <v>3.68</v>
      </c>
      <c r="Q2624">
        <v>3.96</v>
      </c>
      <c r="R2624">
        <v>1.93</v>
      </c>
      <c r="S2624">
        <v>4</v>
      </c>
      <c r="T2624">
        <v>4.4000000000000004</v>
      </c>
      <c r="U2624" t="str">
        <f t="shared" si="40"/>
        <v>HOME STRONGER</v>
      </c>
      <c r="V2624" t="str" cm="1">
        <f t="array" ref="V2624">_xlfn.IFS(N2624="H","HOME WIN",N2624="D","DRAW",N2624="A","AWAY WIN")</f>
        <v>DRAW</v>
      </c>
    </row>
    <row r="2625" spans="1:22" x14ac:dyDescent="0.45">
      <c r="A2625" t="s">
        <v>20</v>
      </c>
      <c r="B2625" s="2">
        <v>42921</v>
      </c>
      <c r="C2625" s="1">
        <v>0.70833333333333337</v>
      </c>
      <c r="D2625" t="s">
        <v>59</v>
      </c>
      <c r="E2625" t="s">
        <v>104</v>
      </c>
      <c r="F2625">
        <v>1264.67</v>
      </c>
      <c r="G2625">
        <v>1210.24</v>
      </c>
      <c r="H2625">
        <v>2</v>
      </c>
      <c r="I2625">
        <v>2</v>
      </c>
      <c r="J2625">
        <v>7</v>
      </c>
      <c r="K2625">
        <v>8</v>
      </c>
      <c r="L2625">
        <v>0</v>
      </c>
      <c r="M2625">
        <v>2</v>
      </c>
      <c r="N2625" t="s">
        <v>34</v>
      </c>
      <c r="O2625">
        <v>1.57</v>
      </c>
      <c r="P2625">
        <v>3.86</v>
      </c>
      <c r="Q2625">
        <v>5.95</v>
      </c>
      <c r="R2625">
        <v>1.66</v>
      </c>
      <c r="S2625">
        <v>4.1500000000000004</v>
      </c>
      <c r="T2625">
        <v>6.6</v>
      </c>
      <c r="U2625" t="str">
        <f t="shared" si="40"/>
        <v>HOME STRONGER</v>
      </c>
      <c r="V2625" t="str" cm="1">
        <f t="array" ref="V2625">_xlfn.IFS(N2625="H","HOME WIN",N2625="D","DRAW",N2625="A","AWAY WIN")</f>
        <v>AWAY WIN</v>
      </c>
    </row>
    <row r="2626" spans="1:22" x14ac:dyDescent="0.45">
      <c r="A2626" t="s">
        <v>31</v>
      </c>
      <c r="B2626" s="2">
        <v>42921</v>
      </c>
      <c r="C2626" s="1">
        <v>0.70833333333333337</v>
      </c>
      <c r="D2626" t="s">
        <v>55</v>
      </c>
      <c r="E2626" t="s">
        <v>57</v>
      </c>
      <c r="F2626">
        <v>1493.9</v>
      </c>
      <c r="G2626">
        <v>1472.62</v>
      </c>
      <c r="H2626">
        <v>3</v>
      </c>
      <c r="I2626">
        <v>9</v>
      </c>
      <c r="J2626">
        <v>3</v>
      </c>
      <c r="K2626">
        <v>3</v>
      </c>
      <c r="L2626">
        <v>4</v>
      </c>
      <c r="M2626">
        <v>2</v>
      </c>
      <c r="N2626" t="s">
        <v>23</v>
      </c>
      <c r="O2626">
        <v>2.0699999999999998</v>
      </c>
      <c r="P2626">
        <v>3.65</v>
      </c>
      <c r="Q2626">
        <v>3.26</v>
      </c>
      <c r="R2626">
        <v>2.12</v>
      </c>
      <c r="S2626">
        <v>3.88</v>
      </c>
      <c r="T2626">
        <v>3.54</v>
      </c>
      <c r="U2626" t="str">
        <f t="shared" si="40"/>
        <v>HOME STRONGER</v>
      </c>
      <c r="V2626" t="str" cm="1">
        <f t="array" ref="V2626">_xlfn.IFS(N2626="H","HOME WIN",N2626="D","DRAW",N2626="A","AWAY WIN")</f>
        <v>HOME WIN</v>
      </c>
    </row>
    <row r="2627" spans="1:22" x14ac:dyDescent="0.45">
      <c r="A2627" t="s">
        <v>20</v>
      </c>
      <c r="B2627" s="2">
        <v>42921</v>
      </c>
      <c r="C2627" s="1">
        <v>0.79166666666666663</v>
      </c>
      <c r="D2627" t="s">
        <v>30</v>
      </c>
      <c r="E2627" t="s">
        <v>60</v>
      </c>
      <c r="F2627">
        <v>1491.49</v>
      </c>
      <c r="G2627">
        <v>1383.99</v>
      </c>
      <c r="H2627">
        <v>4</v>
      </c>
      <c r="I2627">
        <v>5</v>
      </c>
      <c r="J2627">
        <v>5</v>
      </c>
      <c r="K2627">
        <v>9</v>
      </c>
      <c r="L2627">
        <v>2</v>
      </c>
      <c r="M2627">
        <v>1</v>
      </c>
      <c r="N2627" t="s">
        <v>23</v>
      </c>
      <c r="O2627">
        <v>1.52</v>
      </c>
      <c r="P2627">
        <v>4.05</v>
      </c>
      <c r="Q2627">
        <v>6.31</v>
      </c>
      <c r="R2627">
        <v>1.57</v>
      </c>
      <c r="S2627">
        <v>4.45</v>
      </c>
      <c r="T2627">
        <v>7.25</v>
      </c>
      <c r="U2627" t="str">
        <f t="shared" ref="U2627:U2690" si="41">IF(F2627&gt;G2627,"HOME STRONGER","AWAY STRONGER")</f>
        <v>HOME STRONGER</v>
      </c>
      <c r="V2627" t="str" cm="1">
        <f t="array" ref="V2627">_xlfn.IFS(N2627="H","HOME WIN",N2627="D","DRAW",N2627="A","AWAY WIN")</f>
        <v>HOME WIN</v>
      </c>
    </row>
    <row r="2628" spans="1:22" x14ac:dyDescent="0.45">
      <c r="A2628" t="s">
        <v>20</v>
      </c>
      <c r="B2628" s="2">
        <v>42924</v>
      </c>
      <c r="C2628" s="1">
        <v>0.75</v>
      </c>
      <c r="D2628" t="s">
        <v>58</v>
      </c>
      <c r="E2628" t="s">
        <v>40</v>
      </c>
      <c r="F2628">
        <v>1323.15</v>
      </c>
      <c r="G2628">
        <v>1340.09</v>
      </c>
      <c r="H2628">
        <v>3</v>
      </c>
      <c r="I2628">
        <v>6</v>
      </c>
      <c r="J2628">
        <v>5</v>
      </c>
      <c r="K2628">
        <v>6</v>
      </c>
      <c r="L2628">
        <v>2</v>
      </c>
      <c r="M2628">
        <v>0</v>
      </c>
      <c r="N2628" t="s">
        <v>23</v>
      </c>
      <c r="O2628">
        <v>2.21</v>
      </c>
      <c r="P2628">
        <v>3.36</v>
      </c>
      <c r="Q2628">
        <v>3.2</v>
      </c>
      <c r="R2628">
        <v>2.4</v>
      </c>
      <c r="S2628">
        <v>3.55</v>
      </c>
      <c r="T2628">
        <v>3.59</v>
      </c>
      <c r="U2628" t="str">
        <f t="shared" si="41"/>
        <v>AWAY STRONGER</v>
      </c>
      <c r="V2628" t="str" cm="1">
        <f t="array" ref="V2628">_xlfn.IFS(N2628="H","HOME WIN",N2628="D","DRAW",N2628="A","AWAY WIN")</f>
        <v>HOME WIN</v>
      </c>
    </row>
    <row r="2629" spans="1:22" x14ac:dyDescent="0.45">
      <c r="A2629" t="s">
        <v>31</v>
      </c>
      <c r="B2629" s="2">
        <v>42930</v>
      </c>
      <c r="C2629" s="1">
        <v>0.70833333333333337</v>
      </c>
      <c r="D2629" t="s">
        <v>33</v>
      </c>
      <c r="E2629" t="s">
        <v>78</v>
      </c>
      <c r="F2629">
        <v>1391.74</v>
      </c>
      <c r="G2629">
        <v>1306.06</v>
      </c>
      <c r="H2629">
        <v>6</v>
      </c>
      <c r="I2629">
        <v>10</v>
      </c>
      <c r="J2629">
        <v>4</v>
      </c>
      <c r="K2629">
        <v>8</v>
      </c>
      <c r="L2629">
        <v>1</v>
      </c>
      <c r="M2629">
        <v>2</v>
      </c>
      <c r="N2629" t="s">
        <v>34</v>
      </c>
      <c r="O2629">
        <v>1.58</v>
      </c>
      <c r="P2629">
        <v>3.77</v>
      </c>
      <c r="Q2629">
        <v>5.92</v>
      </c>
      <c r="R2629">
        <v>1.67</v>
      </c>
      <c r="S2629">
        <v>4.1100000000000003</v>
      </c>
      <c r="T2629">
        <v>7</v>
      </c>
      <c r="U2629" t="str">
        <f t="shared" si="41"/>
        <v>HOME STRONGER</v>
      </c>
      <c r="V2629" t="str" cm="1">
        <f t="array" ref="V2629">_xlfn.IFS(N2629="H","HOME WIN",N2629="D","DRAW",N2629="A","AWAY WIN")</f>
        <v>AWAY WIN</v>
      </c>
    </row>
    <row r="2630" spans="1:22" x14ac:dyDescent="0.45">
      <c r="A2630" t="s">
        <v>20</v>
      </c>
      <c r="B2630" s="2">
        <v>42931</v>
      </c>
      <c r="C2630" s="1">
        <v>0.60416666666666663</v>
      </c>
      <c r="D2630" t="s">
        <v>26</v>
      </c>
      <c r="E2630" t="s">
        <v>30</v>
      </c>
      <c r="F2630">
        <v>1281.74</v>
      </c>
      <c r="G2630">
        <v>1502.51</v>
      </c>
      <c r="H2630">
        <v>2</v>
      </c>
      <c r="I2630">
        <v>3</v>
      </c>
      <c r="J2630">
        <v>6</v>
      </c>
      <c r="K2630">
        <v>8</v>
      </c>
      <c r="L2630">
        <v>0</v>
      </c>
      <c r="M2630">
        <v>3</v>
      </c>
      <c r="N2630" t="s">
        <v>34</v>
      </c>
      <c r="O2630">
        <v>5.26</v>
      </c>
      <c r="P2630">
        <v>3.94</v>
      </c>
      <c r="Q2630">
        <v>1.61</v>
      </c>
      <c r="R2630">
        <v>5.92</v>
      </c>
      <c r="S2630">
        <v>4.3</v>
      </c>
      <c r="T2630">
        <v>1.67</v>
      </c>
      <c r="U2630" t="str">
        <f t="shared" si="41"/>
        <v>AWAY STRONGER</v>
      </c>
      <c r="V2630" t="str" cm="1">
        <f t="array" ref="V2630">_xlfn.IFS(N2630="H","HOME WIN",N2630="D","DRAW",N2630="A","AWAY WIN")</f>
        <v>AWAY WIN</v>
      </c>
    </row>
    <row r="2631" spans="1:22" x14ac:dyDescent="0.45">
      <c r="A2631" t="s">
        <v>41</v>
      </c>
      <c r="B2631" s="2">
        <v>42931</v>
      </c>
      <c r="C2631" s="1">
        <v>0.625</v>
      </c>
      <c r="D2631" t="s">
        <v>71</v>
      </c>
      <c r="E2631" t="s">
        <v>87</v>
      </c>
      <c r="F2631">
        <v>1236.42</v>
      </c>
      <c r="G2631">
        <v>1216.1300000000001</v>
      </c>
      <c r="H2631">
        <v>1</v>
      </c>
      <c r="I2631">
        <v>5</v>
      </c>
      <c r="J2631">
        <v>1</v>
      </c>
      <c r="K2631">
        <v>1</v>
      </c>
      <c r="L2631">
        <v>1</v>
      </c>
      <c r="M2631">
        <v>0</v>
      </c>
      <c r="N2631" t="s">
        <v>23</v>
      </c>
      <c r="O2631">
        <v>2.3199999999999998</v>
      </c>
      <c r="P2631">
        <v>3.23</v>
      </c>
      <c r="Q2631">
        <v>3.09</v>
      </c>
      <c r="R2631">
        <v>2.4500000000000002</v>
      </c>
      <c r="S2631">
        <v>3.45</v>
      </c>
      <c r="T2631">
        <v>3.3</v>
      </c>
      <c r="U2631" t="str">
        <f t="shared" si="41"/>
        <v>HOME STRONGER</v>
      </c>
      <c r="V2631" t="str" cm="1">
        <f t="array" ref="V2631">_xlfn.IFS(N2631="H","HOME WIN",N2631="D","DRAW",N2631="A","AWAY WIN")</f>
        <v>HOME WIN</v>
      </c>
    </row>
    <row r="2632" spans="1:22" x14ac:dyDescent="0.45">
      <c r="A2632" t="s">
        <v>81</v>
      </c>
      <c r="B2632" s="2">
        <v>42931</v>
      </c>
      <c r="C2632" s="1">
        <v>0.64583333333333337</v>
      </c>
      <c r="D2632" t="s">
        <v>110</v>
      </c>
      <c r="E2632" t="s">
        <v>101</v>
      </c>
      <c r="F2632">
        <v>1490.48</v>
      </c>
      <c r="G2632">
        <v>1525.35</v>
      </c>
      <c r="H2632">
        <v>3</v>
      </c>
      <c r="I2632">
        <v>3</v>
      </c>
      <c r="J2632">
        <v>4</v>
      </c>
      <c r="K2632">
        <v>7</v>
      </c>
      <c r="L2632">
        <v>0</v>
      </c>
      <c r="M2632">
        <v>1</v>
      </c>
      <c r="N2632" t="s">
        <v>34</v>
      </c>
      <c r="O2632">
        <v>2.38</v>
      </c>
      <c r="P2632">
        <v>2.87</v>
      </c>
      <c r="Q2632">
        <v>3.32</v>
      </c>
      <c r="R2632">
        <v>2.6</v>
      </c>
      <c r="S2632">
        <v>3</v>
      </c>
      <c r="T2632">
        <v>3.6</v>
      </c>
      <c r="U2632" t="str">
        <f t="shared" si="41"/>
        <v>AWAY STRONGER</v>
      </c>
      <c r="V2632" t="str" cm="1">
        <f t="array" ref="V2632">_xlfn.IFS(N2632="H","HOME WIN",N2632="D","DRAW",N2632="A","AWAY WIN")</f>
        <v>AWAY WIN</v>
      </c>
    </row>
    <row r="2633" spans="1:22" x14ac:dyDescent="0.45">
      <c r="A2633" t="s">
        <v>61</v>
      </c>
      <c r="B2633" s="2">
        <v>42931</v>
      </c>
      <c r="C2633" s="1">
        <v>0.70833333333333337</v>
      </c>
      <c r="D2633" t="s">
        <v>90</v>
      </c>
      <c r="E2633" t="s">
        <v>85</v>
      </c>
      <c r="F2633">
        <v>1313.59</v>
      </c>
      <c r="G2633">
        <v>1360.72</v>
      </c>
      <c r="H2633">
        <v>3</v>
      </c>
      <c r="I2633">
        <v>6</v>
      </c>
      <c r="J2633">
        <v>9</v>
      </c>
      <c r="K2633">
        <v>12</v>
      </c>
      <c r="L2633">
        <v>1</v>
      </c>
      <c r="M2633">
        <v>1</v>
      </c>
      <c r="N2633" t="s">
        <v>28</v>
      </c>
      <c r="O2633">
        <v>2.58</v>
      </c>
      <c r="P2633">
        <v>3.33</v>
      </c>
      <c r="Q2633">
        <v>2.64</v>
      </c>
      <c r="R2633">
        <v>2.78</v>
      </c>
      <c r="S2633">
        <v>3.52</v>
      </c>
      <c r="T2633">
        <v>3.5</v>
      </c>
      <c r="U2633" t="str">
        <f t="shared" si="41"/>
        <v>AWAY STRONGER</v>
      </c>
      <c r="V2633" t="str" cm="1">
        <f t="array" ref="V2633">_xlfn.IFS(N2633="H","HOME WIN",N2633="D","DRAW",N2633="A","AWAY WIN")</f>
        <v>DRAW</v>
      </c>
    </row>
    <row r="2634" spans="1:22" x14ac:dyDescent="0.45">
      <c r="A2634" t="s">
        <v>20</v>
      </c>
      <c r="B2634" s="2">
        <v>42931</v>
      </c>
      <c r="C2634" s="1">
        <v>0.70833333333333337</v>
      </c>
      <c r="D2634" t="s">
        <v>29</v>
      </c>
      <c r="E2634" t="s">
        <v>22</v>
      </c>
      <c r="F2634">
        <v>1315.47</v>
      </c>
      <c r="G2634">
        <v>1286.49</v>
      </c>
      <c r="H2634">
        <v>4</v>
      </c>
      <c r="I2634">
        <v>8</v>
      </c>
      <c r="J2634">
        <v>1</v>
      </c>
      <c r="K2634">
        <v>1</v>
      </c>
      <c r="L2634">
        <v>2</v>
      </c>
      <c r="M2634">
        <v>2</v>
      </c>
      <c r="N2634" t="s">
        <v>28</v>
      </c>
      <c r="O2634">
        <v>1.79</v>
      </c>
      <c r="P2634">
        <v>3.9</v>
      </c>
      <c r="Q2634">
        <v>4.04</v>
      </c>
      <c r="R2634">
        <v>1.87</v>
      </c>
      <c r="S2634">
        <v>4.3499999999999996</v>
      </c>
      <c r="T2634">
        <v>4.3499999999999996</v>
      </c>
      <c r="U2634" t="str">
        <f t="shared" si="41"/>
        <v>HOME STRONGER</v>
      </c>
      <c r="V2634" t="str" cm="1">
        <f t="array" ref="V2634">_xlfn.IFS(N2634="H","HOME WIN",N2634="D","DRAW",N2634="A","AWAY WIN")</f>
        <v>DRAW</v>
      </c>
    </row>
    <row r="2635" spans="1:22" x14ac:dyDescent="0.45">
      <c r="A2635" t="s">
        <v>31</v>
      </c>
      <c r="B2635" s="2">
        <v>42932</v>
      </c>
      <c r="C2635" s="1">
        <v>0.54166666666666663</v>
      </c>
      <c r="D2635" t="s">
        <v>107</v>
      </c>
      <c r="E2635" t="s">
        <v>32</v>
      </c>
      <c r="F2635">
        <v>1459.27</v>
      </c>
      <c r="G2635">
        <v>1334.88</v>
      </c>
      <c r="H2635">
        <v>6</v>
      </c>
      <c r="I2635">
        <v>12</v>
      </c>
      <c r="J2635">
        <v>6</v>
      </c>
      <c r="K2635">
        <v>9</v>
      </c>
      <c r="L2635">
        <v>2</v>
      </c>
      <c r="M2635">
        <v>1</v>
      </c>
      <c r="N2635" t="s">
        <v>23</v>
      </c>
      <c r="O2635">
        <v>2.11</v>
      </c>
      <c r="P2635">
        <v>3.3</v>
      </c>
      <c r="Q2635">
        <v>3.46</v>
      </c>
      <c r="R2635">
        <v>2.2000000000000002</v>
      </c>
      <c r="S2635">
        <v>3.42</v>
      </c>
      <c r="T2635">
        <v>3.74</v>
      </c>
      <c r="U2635" t="str">
        <f t="shared" si="41"/>
        <v>HOME STRONGER</v>
      </c>
      <c r="V2635" t="str" cm="1">
        <f t="array" ref="V2635">_xlfn.IFS(N2635="H","HOME WIN",N2635="D","DRAW",N2635="A","AWAY WIN")</f>
        <v>HOME WIN</v>
      </c>
    </row>
    <row r="2636" spans="1:22" x14ac:dyDescent="0.45">
      <c r="A2636" t="s">
        <v>31</v>
      </c>
      <c r="B2636" s="2">
        <v>42932</v>
      </c>
      <c r="C2636" s="1">
        <v>0.625</v>
      </c>
      <c r="D2636" t="s">
        <v>99</v>
      </c>
      <c r="E2636" t="s">
        <v>111</v>
      </c>
      <c r="F2636">
        <v>1301.26</v>
      </c>
      <c r="G2636">
        <v>1301.26</v>
      </c>
      <c r="H2636">
        <v>4</v>
      </c>
      <c r="I2636">
        <v>4</v>
      </c>
      <c r="J2636">
        <v>5</v>
      </c>
      <c r="K2636">
        <v>6</v>
      </c>
      <c r="L2636">
        <v>2</v>
      </c>
      <c r="M2636">
        <v>1</v>
      </c>
      <c r="N2636" t="s">
        <v>23</v>
      </c>
      <c r="O2636">
        <v>1.99</v>
      </c>
      <c r="P2636">
        <v>3.33</v>
      </c>
      <c r="Q2636">
        <v>3.84</v>
      </c>
      <c r="R2636">
        <v>2.1</v>
      </c>
      <c r="S2636">
        <v>3.5</v>
      </c>
      <c r="T2636">
        <v>4.18</v>
      </c>
      <c r="U2636" t="str">
        <f t="shared" si="41"/>
        <v>AWAY STRONGER</v>
      </c>
      <c r="V2636" t="str" cm="1">
        <f t="array" ref="V2636">_xlfn.IFS(N2636="H","HOME WIN",N2636="D","DRAW",N2636="A","AWAY WIN")</f>
        <v>HOME WIN</v>
      </c>
    </row>
    <row r="2637" spans="1:22" x14ac:dyDescent="0.45">
      <c r="A2637" t="s">
        <v>20</v>
      </c>
      <c r="B2637" s="2">
        <v>42932</v>
      </c>
      <c r="C2637" s="1">
        <v>0.70833333333333337</v>
      </c>
      <c r="D2637" t="s">
        <v>24</v>
      </c>
      <c r="E2637" t="s">
        <v>48</v>
      </c>
      <c r="F2637">
        <v>1341.31</v>
      </c>
      <c r="G2637">
        <v>1330.08</v>
      </c>
      <c r="H2637">
        <v>5</v>
      </c>
      <c r="I2637">
        <v>8</v>
      </c>
      <c r="J2637">
        <v>5</v>
      </c>
      <c r="K2637">
        <v>9</v>
      </c>
      <c r="L2637">
        <v>2</v>
      </c>
      <c r="M2637">
        <v>0</v>
      </c>
      <c r="N2637" t="s">
        <v>23</v>
      </c>
      <c r="O2637">
        <v>2.02</v>
      </c>
      <c r="P2637">
        <v>3.41</v>
      </c>
      <c r="Q2637">
        <v>3.62</v>
      </c>
      <c r="R2637">
        <v>2.14</v>
      </c>
      <c r="S2637">
        <v>3.65</v>
      </c>
      <c r="T2637">
        <v>4</v>
      </c>
      <c r="U2637" t="str">
        <f t="shared" si="41"/>
        <v>HOME STRONGER</v>
      </c>
      <c r="V2637" t="str" cm="1">
        <f t="array" ref="V2637">_xlfn.IFS(N2637="H","HOME WIN",N2637="D","DRAW",N2637="A","AWAY WIN")</f>
        <v>HOME WIN</v>
      </c>
    </row>
    <row r="2638" spans="1:22" x14ac:dyDescent="0.45">
      <c r="A2638" t="s">
        <v>20</v>
      </c>
      <c r="B2638" s="2">
        <v>42932</v>
      </c>
      <c r="C2638" s="1">
        <v>0.70833333333333337</v>
      </c>
      <c r="D2638" t="s">
        <v>25</v>
      </c>
      <c r="E2638" t="s">
        <v>58</v>
      </c>
      <c r="F2638">
        <v>1418.69</v>
      </c>
      <c r="G2638">
        <v>1331.74</v>
      </c>
      <c r="H2638">
        <v>7</v>
      </c>
      <c r="I2638">
        <v>10</v>
      </c>
      <c r="J2638">
        <v>5</v>
      </c>
      <c r="K2638">
        <v>6</v>
      </c>
      <c r="L2638">
        <v>0</v>
      </c>
      <c r="M2638">
        <v>0</v>
      </c>
      <c r="N2638" t="s">
        <v>28</v>
      </c>
      <c r="O2638">
        <v>1.74</v>
      </c>
      <c r="P2638">
        <v>3.75</v>
      </c>
      <c r="Q2638">
        <v>4.47</v>
      </c>
      <c r="R2638">
        <v>1.82</v>
      </c>
      <c r="S2638">
        <v>4.0999999999999996</v>
      </c>
      <c r="T2638">
        <v>5</v>
      </c>
      <c r="U2638" t="str">
        <f t="shared" si="41"/>
        <v>HOME STRONGER</v>
      </c>
      <c r="V2638" t="str" cm="1">
        <f t="array" ref="V2638">_xlfn.IFS(N2638="H","HOME WIN",N2638="D","DRAW",N2638="A","AWAY WIN")</f>
        <v>DRAW</v>
      </c>
    </row>
    <row r="2639" spans="1:22" x14ac:dyDescent="0.45">
      <c r="A2639" t="s">
        <v>20</v>
      </c>
      <c r="B2639" s="2">
        <v>42932</v>
      </c>
      <c r="C2639" s="1">
        <v>0.70833333333333337</v>
      </c>
      <c r="D2639" t="s">
        <v>104</v>
      </c>
      <c r="E2639" t="s">
        <v>49</v>
      </c>
      <c r="F2639">
        <v>1211.1500000000001</v>
      </c>
      <c r="G2639">
        <v>1241.96</v>
      </c>
      <c r="H2639">
        <v>7</v>
      </c>
      <c r="I2639">
        <v>11</v>
      </c>
      <c r="J2639">
        <v>2</v>
      </c>
      <c r="K2639">
        <v>5</v>
      </c>
      <c r="L2639">
        <v>3</v>
      </c>
      <c r="M2639">
        <v>0</v>
      </c>
      <c r="N2639" t="s">
        <v>23</v>
      </c>
      <c r="O2639">
        <v>2.52</v>
      </c>
      <c r="P2639">
        <v>3.26</v>
      </c>
      <c r="Q2639">
        <v>2.76</v>
      </c>
      <c r="R2639">
        <v>2.73</v>
      </c>
      <c r="S2639">
        <v>3.5</v>
      </c>
      <c r="T2639">
        <v>3</v>
      </c>
      <c r="U2639" t="str">
        <f t="shared" si="41"/>
        <v>AWAY STRONGER</v>
      </c>
      <c r="V2639" t="str" cm="1">
        <f t="array" ref="V2639">_xlfn.IFS(N2639="H","HOME WIN",N2639="D","DRAW",N2639="A","AWAY WIN")</f>
        <v>HOME WIN</v>
      </c>
    </row>
    <row r="2640" spans="1:22" x14ac:dyDescent="0.45">
      <c r="A2640" t="s">
        <v>31</v>
      </c>
      <c r="B2640" s="2">
        <v>42932</v>
      </c>
      <c r="C2640" s="1">
        <v>0.70833333333333337</v>
      </c>
      <c r="D2640" t="s">
        <v>57</v>
      </c>
      <c r="E2640" t="s">
        <v>55</v>
      </c>
      <c r="F2640">
        <v>1484.91</v>
      </c>
      <c r="G2640">
        <v>1510.61</v>
      </c>
      <c r="H2640">
        <v>3</v>
      </c>
      <c r="I2640">
        <v>3</v>
      </c>
      <c r="J2640">
        <v>3</v>
      </c>
      <c r="K2640">
        <v>9</v>
      </c>
      <c r="L2640">
        <v>4</v>
      </c>
      <c r="M2640">
        <v>0</v>
      </c>
      <c r="N2640" t="s">
        <v>23</v>
      </c>
      <c r="O2640">
        <v>2.21</v>
      </c>
      <c r="P2640">
        <v>3.49</v>
      </c>
      <c r="Q2640">
        <v>3.07</v>
      </c>
      <c r="R2640">
        <v>2.29</v>
      </c>
      <c r="S2640">
        <v>3.66</v>
      </c>
      <c r="T2640">
        <v>3.25</v>
      </c>
      <c r="U2640" t="str">
        <f t="shared" si="41"/>
        <v>AWAY STRONGER</v>
      </c>
      <c r="V2640" t="str" cm="1">
        <f t="array" ref="V2640">_xlfn.IFS(N2640="H","HOME WIN",N2640="D","DRAW",N2640="A","AWAY WIN")</f>
        <v>HOME WIN</v>
      </c>
    </row>
    <row r="2641" spans="1:22" x14ac:dyDescent="0.45">
      <c r="A2641" t="s">
        <v>41</v>
      </c>
      <c r="B2641" s="2">
        <v>42933</v>
      </c>
      <c r="C2641" s="1">
        <v>0.75</v>
      </c>
      <c r="D2641" t="s">
        <v>51</v>
      </c>
      <c r="E2641" t="s">
        <v>105</v>
      </c>
      <c r="F2641">
        <v>1434.45</v>
      </c>
      <c r="G2641">
        <v>1345.92</v>
      </c>
      <c r="H2641">
        <v>7</v>
      </c>
      <c r="I2641">
        <v>8</v>
      </c>
      <c r="J2641">
        <v>1</v>
      </c>
      <c r="K2641">
        <v>3</v>
      </c>
      <c r="L2641">
        <v>3</v>
      </c>
      <c r="M2641">
        <v>0</v>
      </c>
      <c r="N2641" t="s">
        <v>23</v>
      </c>
      <c r="O2641">
        <v>1.89</v>
      </c>
      <c r="P2641">
        <v>3.75</v>
      </c>
      <c r="Q2641">
        <v>3.74</v>
      </c>
      <c r="R2641">
        <v>2</v>
      </c>
      <c r="S2641">
        <v>4.05</v>
      </c>
      <c r="T2641">
        <v>4.2</v>
      </c>
      <c r="U2641" t="str">
        <f t="shared" si="41"/>
        <v>HOME STRONGER</v>
      </c>
      <c r="V2641" t="str" cm="1">
        <f t="array" ref="V2641">_xlfn.IFS(N2641="H","HOME WIN",N2641="D","DRAW",N2641="A","AWAY WIN")</f>
        <v>HOME WIN</v>
      </c>
    </row>
    <row r="2642" spans="1:22" x14ac:dyDescent="0.45">
      <c r="A2642" t="s">
        <v>20</v>
      </c>
      <c r="B2642" s="2">
        <v>42933</v>
      </c>
      <c r="C2642" s="1">
        <v>0.75</v>
      </c>
      <c r="D2642" t="s">
        <v>109</v>
      </c>
      <c r="E2642" t="s">
        <v>40</v>
      </c>
      <c r="F2642">
        <v>1211.3</v>
      </c>
      <c r="G2642">
        <v>1356.33</v>
      </c>
      <c r="H2642">
        <v>5</v>
      </c>
      <c r="I2642">
        <v>9</v>
      </c>
      <c r="J2642">
        <v>4</v>
      </c>
      <c r="K2642">
        <v>5</v>
      </c>
      <c r="L2642">
        <v>1</v>
      </c>
      <c r="M2642">
        <v>1</v>
      </c>
      <c r="N2642" t="s">
        <v>28</v>
      </c>
      <c r="O2642">
        <v>3.19</v>
      </c>
      <c r="P2642">
        <v>3.31</v>
      </c>
      <c r="Q2642">
        <v>2.23</v>
      </c>
      <c r="R2642">
        <v>3.48</v>
      </c>
      <c r="S2642">
        <v>3.5</v>
      </c>
      <c r="T2642">
        <v>2.35</v>
      </c>
      <c r="U2642" t="str">
        <f t="shared" si="41"/>
        <v>AWAY STRONGER</v>
      </c>
      <c r="V2642" t="str" cm="1">
        <f t="array" ref="V2642">_xlfn.IFS(N2642="H","HOME WIN",N2642="D","DRAW",N2642="A","AWAY WIN")</f>
        <v>DRAW</v>
      </c>
    </row>
    <row r="2643" spans="1:22" x14ac:dyDescent="0.45">
      <c r="A2643" t="s">
        <v>31</v>
      </c>
      <c r="B2643" s="2">
        <v>42933</v>
      </c>
      <c r="C2643" s="1">
        <v>0.75</v>
      </c>
      <c r="D2643" t="s">
        <v>44</v>
      </c>
      <c r="E2643" t="s">
        <v>56</v>
      </c>
      <c r="F2643">
        <v>1393.68</v>
      </c>
      <c r="G2643">
        <v>1442.97</v>
      </c>
      <c r="H2643">
        <v>7</v>
      </c>
      <c r="I2643">
        <v>8</v>
      </c>
      <c r="J2643">
        <v>6</v>
      </c>
      <c r="K2643">
        <v>10</v>
      </c>
      <c r="L2643">
        <v>1</v>
      </c>
      <c r="M2643">
        <v>2</v>
      </c>
      <c r="N2643" t="s">
        <v>34</v>
      </c>
      <c r="O2643">
        <v>2.0699999999999998</v>
      </c>
      <c r="P2643">
        <v>3.47</v>
      </c>
      <c r="Q2643">
        <v>3.4</v>
      </c>
      <c r="R2643">
        <v>2.17</v>
      </c>
      <c r="S2643">
        <v>3.72</v>
      </c>
      <c r="T2643">
        <v>3.62</v>
      </c>
      <c r="U2643" t="str">
        <f t="shared" si="41"/>
        <v>AWAY STRONGER</v>
      </c>
      <c r="V2643" t="str" cm="1">
        <f t="array" ref="V2643">_xlfn.IFS(N2643="H","HOME WIN",N2643="D","DRAW",N2643="A","AWAY WIN")</f>
        <v>AWAY WIN</v>
      </c>
    </row>
    <row r="2644" spans="1:22" x14ac:dyDescent="0.45">
      <c r="A2644" t="s">
        <v>31</v>
      </c>
      <c r="B2644" s="2">
        <v>42937</v>
      </c>
      <c r="C2644" s="1">
        <v>0.75</v>
      </c>
      <c r="D2644" t="s">
        <v>33</v>
      </c>
      <c r="E2644" t="s">
        <v>99</v>
      </c>
      <c r="F2644">
        <v>1389.63</v>
      </c>
      <c r="G2644">
        <v>1301.26</v>
      </c>
      <c r="H2644">
        <v>3</v>
      </c>
      <c r="I2644">
        <v>7</v>
      </c>
      <c r="J2644">
        <v>6</v>
      </c>
      <c r="K2644">
        <v>7</v>
      </c>
      <c r="L2644">
        <v>2</v>
      </c>
      <c r="M2644">
        <v>0</v>
      </c>
      <c r="N2644" t="s">
        <v>23</v>
      </c>
      <c r="O2644">
        <v>1.67</v>
      </c>
      <c r="P2644">
        <v>3.78</v>
      </c>
      <c r="Q2644">
        <v>5.0199999999999996</v>
      </c>
      <c r="R2644">
        <v>1.72</v>
      </c>
      <c r="S2644">
        <v>4</v>
      </c>
      <c r="T2644">
        <v>5.58</v>
      </c>
      <c r="U2644" t="str">
        <f t="shared" si="41"/>
        <v>HOME STRONGER</v>
      </c>
      <c r="V2644" t="str" cm="1">
        <f t="array" ref="V2644">_xlfn.IFS(N2644="H","HOME WIN",N2644="D","DRAW",N2644="A","AWAY WIN")</f>
        <v>HOME WIN</v>
      </c>
    </row>
    <row r="2645" spans="1:22" x14ac:dyDescent="0.45">
      <c r="A2645" t="s">
        <v>41</v>
      </c>
      <c r="B2645" s="2">
        <v>42938</v>
      </c>
      <c r="C2645" s="1">
        <v>0.625</v>
      </c>
      <c r="D2645" t="s">
        <v>87</v>
      </c>
      <c r="E2645" t="s">
        <v>71</v>
      </c>
      <c r="F2645">
        <v>1216.1300000000001</v>
      </c>
      <c r="G2645">
        <v>1236.42</v>
      </c>
      <c r="H2645">
        <v>0</v>
      </c>
      <c r="I2645">
        <v>1</v>
      </c>
      <c r="J2645">
        <v>4</v>
      </c>
      <c r="K2645">
        <v>7</v>
      </c>
      <c r="L2645">
        <v>2</v>
      </c>
      <c r="M2645">
        <v>2</v>
      </c>
      <c r="N2645" t="s">
        <v>28</v>
      </c>
      <c r="O2645">
        <v>1.98</v>
      </c>
      <c r="P2645">
        <v>3.33</v>
      </c>
      <c r="Q2645">
        <v>3.87</v>
      </c>
      <c r="R2645">
        <v>2.0499999999999998</v>
      </c>
      <c r="S2645">
        <v>3.6</v>
      </c>
      <c r="T2645">
        <v>4.25</v>
      </c>
      <c r="U2645" t="str">
        <f t="shared" si="41"/>
        <v>AWAY STRONGER</v>
      </c>
      <c r="V2645" t="str" cm="1">
        <f t="array" ref="V2645">_xlfn.IFS(N2645="H","HOME WIN",N2645="D","DRAW",N2645="A","AWAY WIN")</f>
        <v>DRAW</v>
      </c>
    </row>
    <row r="2646" spans="1:22" x14ac:dyDescent="0.45">
      <c r="A2646" t="s">
        <v>81</v>
      </c>
      <c r="B2646" s="2">
        <v>42938</v>
      </c>
      <c r="C2646" s="1">
        <v>0.64583333333333337</v>
      </c>
      <c r="D2646" t="s">
        <v>82</v>
      </c>
      <c r="E2646" t="s">
        <v>83</v>
      </c>
      <c r="F2646">
        <v>1743.42</v>
      </c>
      <c r="G2646">
        <v>1553.34</v>
      </c>
      <c r="H2646">
        <v>6</v>
      </c>
      <c r="I2646">
        <v>12</v>
      </c>
      <c r="J2646">
        <v>6</v>
      </c>
      <c r="K2646">
        <v>12</v>
      </c>
      <c r="L2646">
        <v>2</v>
      </c>
      <c r="M2646">
        <v>1</v>
      </c>
      <c r="N2646" t="s">
        <v>23</v>
      </c>
      <c r="O2646">
        <v>1.44</v>
      </c>
      <c r="P2646">
        <v>4.16</v>
      </c>
      <c r="Q2646">
        <v>7.53</v>
      </c>
      <c r="R2646">
        <v>1.5</v>
      </c>
      <c r="S2646">
        <v>4.75</v>
      </c>
      <c r="T2646">
        <v>9.5</v>
      </c>
      <c r="U2646" t="str">
        <f t="shared" si="41"/>
        <v>HOME STRONGER</v>
      </c>
      <c r="V2646" t="str" cm="1">
        <f t="array" ref="V2646">_xlfn.IFS(N2646="H","HOME WIN",N2646="D","DRAW",N2646="A","AWAY WIN")</f>
        <v>HOME WIN</v>
      </c>
    </row>
    <row r="2647" spans="1:22" x14ac:dyDescent="0.45">
      <c r="A2647" t="s">
        <v>35</v>
      </c>
      <c r="B2647" s="2">
        <v>42938</v>
      </c>
      <c r="C2647" s="1">
        <v>0.72916666666666663</v>
      </c>
      <c r="D2647" t="s">
        <v>112</v>
      </c>
      <c r="E2647" t="s">
        <v>47</v>
      </c>
      <c r="F2647">
        <v>1374.04</v>
      </c>
      <c r="G2647">
        <v>1437.8</v>
      </c>
      <c r="H2647">
        <v>6</v>
      </c>
      <c r="I2647">
        <v>10</v>
      </c>
      <c r="J2647">
        <v>0</v>
      </c>
      <c r="K2647">
        <v>3</v>
      </c>
      <c r="L2647">
        <v>3</v>
      </c>
      <c r="M2647">
        <v>0</v>
      </c>
      <c r="N2647" t="s">
        <v>23</v>
      </c>
      <c r="O2647">
        <v>1.95</v>
      </c>
      <c r="P2647">
        <v>3.44</v>
      </c>
      <c r="Q2647">
        <v>3.79</v>
      </c>
      <c r="R2647">
        <v>2.02</v>
      </c>
      <c r="S2647">
        <v>3.62</v>
      </c>
      <c r="T2647">
        <v>4.05</v>
      </c>
      <c r="U2647" t="str">
        <f t="shared" si="41"/>
        <v>AWAY STRONGER</v>
      </c>
      <c r="V2647" t="str" cm="1">
        <f t="array" ref="V2647">_xlfn.IFS(N2647="H","HOME WIN",N2647="D","DRAW",N2647="A","AWAY WIN")</f>
        <v>HOME WIN</v>
      </c>
    </row>
    <row r="2648" spans="1:22" x14ac:dyDescent="0.45">
      <c r="A2648" t="s">
        <v>31</v>
      </c>
      <c r="B2648" s="2">
        <v>42939</v>
      </c>
      <c r="C2648" s="1">
        <v>0.45833333333333331</v>
      </c>
      <c r="D2648" t="s">
        <v>78</v>
      </c>
      <c r="E2648" t="s">
        <v>107</v>
      </c>
      <c r="F2648">
        <v>1327.04</v>
      </c>
      <c r="G2648">
        <v>1459.27</v>
      </c>
      <c r="H2648">
        <v>4</v>
      </c>
      <c r="I2648">
        <v>8</v>
      </c>
      <c r="J2648">
        <v>6</v>
      </c>
      <c r="K2648">
        <v>12</v>
      </c>
      <c r="L2648">
        <v>4</v>
      </c>
      <c r="M2648">
        <v>1</v>
      </c>
      <c r="N2648" t="s">
        <v>23</v>
      </c>
      <c r="O2648">
        <v>2.96</v>
      </c>
      <c r="P2648">
        <v>3.35</v>
      </c>
      <c r="Q2648">
        <v>2.33</v>
      </c>
      <c r="R2648">
        <v>3.2</v>
      </c>
      <c r="S2648">
        <v>3.55</v>
      </c>
      <c r="T2648">
        <v>2.5</v>
      </c>
      <c r="U2648" t="str">
        <f t="shared" si="41"/>
        <v>AWAY STRONGER</v>
      </c>
      <c r="V2648" t="str" cm="1">
        <f t="array" ref="V2648">_xlfn.IFS(N2648="H","HOME WIN",N2648="D","DRAW",N2648="A","AWAY WIN")</f>
        <v>HOME WIN</v>
      </c>
    </row>
    <row r="2649" spans="1:22" x14ac:dyDescent="0.45">
      <c r="A2649" t="s">
        <v>31</v>
      </c>
      <c r="B2649" s="2">
        <v>42939</v>
      </c>
      <c r="C2649" s="1">
        <v>0.625</v>
      </c>
      <c r="D2649" t="s">
        <v>56</v>
      </c>
      <c r="E2649" t="s">
        <v>57</v>
      </c>
      <c r="F2649">
        <v>1442.97</v>
      </c>
      <c r="G2649">
        <v>1484.91</v>
      </c>
      <c r="H2649">
        <v>9</v>
      </c>
      <c r="I2649">
        <v>12</v>
      </c>
      <c r="J2649">
        <v>6</v>
      </c>
      <c r="K2649">
        <v>6</v>
      </c>
      <c r="L2649">
        <v>3</v>
      </c>
      <c r="M2649">
        <v>2</v>
      </c>
      <c r="N2649" t="s">
        <v>23</v>
      </c>
      <c r="O2649">
        <v>3.15</v>
      </c>
      <c r="P2649">
        <v>3.53</v>
      </c>
      <c r="Q2649">
        <v>2.15</v>
      </c>
      <c r="R2649">
        <v>3.38</v>
      </c>
      <c r="S2649">
        <v>3.72</v>
      </c>
      <c r="T2649">
        <v>2.23</v>
      </c>
      <c r="U2649" t="str">
        <f t="shared" si="41"/>
        <v>AWAY STRONGER</v>
      </c>
      <c r="V2649" t="str" cm="1">
        <f t="array" ref="V2649">_xlfn.IFS(N2649="H","HOME WIN",N2649="D","DRAW",N2649="A","AWAY WIN")</f>
        <v>HOME WIN</v>
      </c>
    </row>
    <row r="2650" spans="1:22" x14ac:dyDescent="0.45">
      <c r="A2650" t="s">
        <v>31</v>
      </c>
      <c r="B2650" s="2">
        <v>42939</v>
      </c>
      <c r="C2650" s="1">
        <v>0.70833333333333337</v>
      </c>
      <c r="D2650" t="s">
        <v>55</v>
      </c>
      <c r="E2650" t="s">
        <v>32</v>
      </c>
      <c r="F2650">
        <v>1510.61</v>
      </c>
      <c r="G2650">
        <v>1334.88</v>
      </c>
      <c r="H2650">
        <v>3</v>
      </c>
      <c r="I2650">
        <v>6</v>
      </c>
      <c r="J2650">
        <v>6</v>
      </c>
      <c r="K2650">
        <v>9</v>
      </c>
      <c r="L2650">
        <v>2</v>
      </c>
      <c r="M2650">
        <v>0</v>
      </c>
      <c r="N2650" t="s">
        <v>23</v>
      </c>
      <c r="O2650">
        <v>1.42</v>
      </c>
      <c r="P2650">
        <v>4.63</v>
      </c>
      <c r="Q2650">
        <v>7.06</v>
      </c>
      <c r="R2650">
        <v>1.47</v>
      </c>
      <c r="S2650">
        <v>5.17</v>
      </c>
      <c r="T2650">
        <v>8.6999999999999993</v>
      </c>
      <c r="U2650" t="str">
        <f t="shared" si="41"/>
        <v>HOME STRONGER</v>
      </c>
      <c r="V2650" t="str" cm="1">
        <f t="array" ref="V2650">_xlfn.IFS(N2650="H","HOME WIN",N2650="D","DRAW",N2650="A","AWAY WIN")</f>
        <v>HOME WIN</v>
      </c>
    </row>
    <row r="2651" spans="1:22" x14ac:dyDescent="0.45">
      <c r="A2651" t="s">
        <v>41</v>
      </c>
      <c r="B2651" s="2">
        <v>42940</v>
      </c>
      <c r="C2651" s="1">
        <v>0.75</v>
      </c>
      <c r="D2651" t="s">
        <v>105</v>
      </c>
      <c r="E2651" t="s">
        <v>51</v>
      </c>
      <c r="F2651">
        <v>1345.92</v>
      </c>
      <c r="G2651">
        <v>1434.45</v>
      </c>
      <c r="H2651">
        <v>0</v>
      </c>
      <c r="I2651">
        <v>2</v>
      </c>
      <c r="J2651">
        <v>7</v>
      </c>
      <c r="K2651">
        <v>10</v>
      </c>
      <c r="L2651">
        <v>2</v>
      </c>
      <c r="M2651">
        <v>1</v>
      </c>
      <c r="N2651" t="s">
        <v>23</v>
      </c>
      <c r="O2651">
        <v>2.37</v>
      </c>
      <c r="P2651">
        <v>3.5</v>
      </c>
      <c r="Q2651">
        <v>2.8</v>
      </c>
      <c r="R2651">
        <v>2.52</v>
      </c>
      <c r="S2651">
        <v>3.75</v>
      </c>
      <c r="T2651">
        <v>3.05</v>
      </c>
      <c r="U2651" t="str">
        <f t="shared" si="41"/>
        <v>AWAY STRONGER</v>
      </c>
      <c r="V2651" t="str" cm="1">
        <f t="array" ref="V2651">_xlfn.IFS(N2651="H","HOME WIN",N2651="D","DRAW",N2651="A","AWAY WIN")</f>
        <v>HOME WIN</v>
      </c>
    </row>
    <row r="2652" spans="1:22" x14ac:dyDescent="0.45">
      <c r="A2652" t="s">
        <v>31</v>
      </c>
      <c r="B2652" s="2">
        <v>42940</v>
      </c>
      <c r="C2652" s="1">
        <v>0.75</v>
      </c>
      <c r="D2652" t="s">
        <v>111</v>
      </c>
      <c r="E2652" t="s">
        <v>44</v>
      </c>
      <c r="F2652">
        <v>1301.26</v>
      </c>
      <c r="G2652">
        <v>1393.68</v>
      </c>
      <c r="H2652">
        <v>4</v>
      </c>
      <c r="I2652">
        <v>5</v>
      </c>
      <c r="J2652">
        <v>4</v>
      </c>
      <c r="K2652">
        <v>7</v>
      </c>
      <c r="L2652">
        <v>0</v>
      </c>
      <c r="M2652">
        <v>2</v>
      </c>
      <c r="N2652" t="s">
        <v>34</v>
      </c>
      <c r="O2652">
        <v>3.45</v>
      </c>
      <c r="P2652">
        <v>3.29</v>
      </c>
      <c r="Q2652">
        <v>2.13</v>
      </c>
      <c r="R2652">
        <v>3.71</v>
      </c>
      <c r="S2652">
        <v>3.4</v>
      </c>
      <c r="T2652">
        <v>2.2799999999999998</v>
      </c>
      <c r="U2652" t="str">
        <f t="shared" si="41"/>
        <v>AWAY STRONGER</v>
      </c>
      <c r="V2652" t="str" cm="1">
        <f t="array" ref="V2652">_xlfn.IFS(N2652="H","HOME WIN",N2652="D","DRAW",N2652="A","AWAY WIN")</f>
        <v>AWAY WIN</v>
      </c>
    </row>
    <row r="2653" spans="1:22" x14ac:dyDescent="0.45">
      <c r="A2653" t="s">
        <v>31</v>
      </c>
      <c r="B2653" s="2">
        <v>42945</v>
      </c>
      <c r="C2653" s="1">
        <v>0.625</v>
      </c>
      <c r="D2653" t="s">
        <v>44</v>
      </c>
      <c r="E2653" t="s">
        <v>78</v>
      </c>
      <c r="F2653">
        <v>1393.68</v>
      </c>
      <c r="G2653">
        <v>1327.04</v>
      </c>
      <c r="H2653">
        <v>6</v>
      </c>
      <c r="I2653">
        <v>10</v>
      </c>
      <c r="J2653">
        <v>6</v>
      </c>
      <c r="K2653">
        <v>10</v>
      </c>
      <c r="L2653">
        <v>1</v>
      </c>
      <c r="M2653">
        <v>0</v>
      </c>
      <c r="N2653" t="s">
        <v>23</v>
      </c>
      <c r="O2653">
        <v>1.73</v>
      </c>
      <c r="P2653">
        <v>3.71</v>
      </c>
      <c r="Q2653">
        <v>4.5999999999999996</v>
      </c>
      <c r="R2653">
        <v>1.8</v>
      </c>
      <c r="S2653">
        <v>3.9</v>
      </c>
      <c r="T2653">
        <v>5.2</v>
      </c>
      <c r="U2653" t="str">
        <f t="shared" si="41"/>
        <v>HOME STRONGER</v>
      </c>
      <c r="V2653" t="str" cm="1">
        <f t="array" ref="V2653">_xlfn.IFS(N2653="H","HOME WIN",N2653="D","DRAW",N2653="A","AWAY WIN")</f>
        <v>HOME WIN</v>
      </c>
    </row>
    <row r="2654" spans="1:22" x14ac:dyDescent="0.45">
      <c r="A2654" t="s">
        <v>35</v>
      </c>
      <c r="B2654" s="2">
        <v>42945</v>
      </c>
      <c r="C2654" s="1">
        <v>0.625</v>
      </c>
      <c r="D2654" t="s">
        <v>39</v>
      </c>
      <c r="E2654" t="s">
        <v>112</v>
      </c>
      <c r="F2654">
        <v>1696.26</v>
      </c>
      <c r="G2654">
        <v>1374.04</v>
      </c>
      <c r="H2654">
        <v>6</v>
      </c>
      <c r="I2654">
        <v>12</v>
      </c>
      <c r="J2654">
        <v>9</v>
      </c>
      <c r="K2654">
        <v>11</v>
      </c>
      <c r="L2654">
        <v>1</v>
      </c>
      <c r="M2654">
        <v>1</v>
      </c>
      <c r="N2654" t="s">
        <v>28</v>
      </c>
      <c r="O2654">
        <v>1.44</v>
      </c>
      <c r="P2654">
        <v>4.29</v>
      </c>
      <c r="Q2654">
        <v>7.3</v>
      </c>
      <c r="R2654">
        <v>1.55</v>
      </c>
      <c r="S2654">
        <v>4.5999999999999996</v>
      </c>
      <c r="T2654">
        <v>8.35</v>
      </c>
      <c r="U2654" t="str">
        <f t="shared" si="41"/>
        <v>HOME STRONGER</v>
      </c>
      <c r="V2654" t="str" cm="1">
        <f t="array" ref="V2654">_xlfn.IFS(N2654="H","HOME WIN",N2654="D","DRAW",N2654="A","AWAY WIN")</f>
        <v>DRAW</v>
      </c>
    </row>
    <row r="2655" spans="1:22" x14ac:dyDescent="0.45">
      <c r="A2655" t="s">
        <v>31</v>
      </c>
      <c r="B2655" s="2">
        <v>42946</v>
      </c>
      <c r="C2655" s="1">
        <v>0.625</v>
      </c>
      <c r="D2655" t="s">
        <v>56</v>
      </c>
      <c r="E2655" t="s">
        <v>68</v>
      </c>
      <c r="F2655">
        <v>1442.97</v>
      </c>
      <c r="G2655">
        <v>1351.65</v>
      </c>
      <c r="H2655">
        <v>9</v>
      </c>
      <c r="I2655">
        <v>12</v>
      </c>
      <c r="J2655">
        <v>1</v>
      </c>
      <c r="K2655">
        <v>2</v>
      </c>
      <c r="L2655">
        <v>3</v>
      </c>
      <c r="M2655">
        <v>2</v>
      </c>
      <c r="N2655" t="s">
        <v>23</v>
      </c>
      <c r="O2655">
        <v>2.39</v>
      </c>
      <c r="P2655">
        <v>3.33</v>
      </c>
      <c r="Q2655">
        <v>2.87</v>
      </c>
      <c r="R2655">
        <v>2.5499999999999998</v>
      </c>
      <c r="S2655">
        <v>3.52</v>
      </c>
      <c r="T2655">
        <v>3.2</v>
      </c>
      <c r="U2655" t="str">
        <f t="shared" si="41"/>
        <v>HOME STRONGER</v>
      </c>
      <c r="V2655" t="str" cm="1">
        <f t="array" ref="V2655">_xlfn.IFS(N2655="H","HOME WIN",N2655="D","DRAW",N2655="A","AWAY WIN")</f>
        <v>HOME WIN</v>
      </c>
    </row>
    <row r="2656" spans="1:22" x14ac:dyDescent="0.45">
      <c r="A2656" t="s">
        <v>41</v>
      </c>
      <c r="B2656" s="2">
        <v>42946</v>
      </c>
      <c r="C2656" s="1">
        <v>0.6875</v>
      </c>
      <c r="D2656" t="s">
        <v>53</v>
      </c>
      <c r="E2656" t="s">
        <v>54</v>
      </c>
      <c r="F2656">
        <v>1481.22</v>
      </c>
      <c r="G2656">
        <v>1281.54</v>
      </c>
      <c r="H2656">
        <v>9</v>
      </c>
      <c r="I2656">
        <v>12</v>
      </c>
      <c r="J2656">
        <v>3</v>
      </c>
      <c r="K2656">
        <v>9</v>
      </c>
      <c r="L2656">
        <v>0</v>
      </c>
      <c r="M2656">
        <v>1</v>
      </c>
      <c r="N2656" t="s">
        <v>34</v>
      </c>
      <c r="O2656">
        <v>1.52</v>
      </c>
      <c r="P2656">
        <v>3.94</v>
      </c>
      <c r="Q2656">
        <v>6.6</v>
      </c>
      <c r="R2656">
        <v>1.56</v>
      </c>
      <c r="S2656">
        <v>4.33</v>
      </c>
      <c r="T2656">
        <v>7.92</v>
      </c>
      <c r="U2656" t="str">
        <f t="shared" si="41"/>
        <v>HOME STRONGER</v>
      </c>
      <c r="V2656" t="str" cm="1">
        <f t="array" ref="V2656">_xlfn.IFS(N2656="H","HOME WIN",N2656="D","DRAW",N2656="A","AWAY WIN")</f>
        <v>AWAY WIN</v>
      </c>
    </row>
    <row r="2657" spans="1:22" x14ac:dyDescent="0.45">
      <c r="A2657" t="s">
        <v>31</v>
      </c>
      <c r="B2657" s="2">
        <v>42946</v>
      </c>
      <c r="C2657" s="1">
        <v>0.70833333333333337</v>
      </c>
      <c r="D2657" t="s">
        <v>57</v>
      </c>
      <c r="E2657" t="s">
        <v>107</v>
      </c>
      <c r="F2657">
        <v>1484.91</v>
      </c>
      <c r="G2657">
        <v>1459.27</v>
      </c>
      <c r="H2657">
        <v>3</v>
      </c>
      <c r="I2657">
        <v>6</v>
      </c>
      <c r="J2657">
        <v>6</v>
      </c>
      <c r="K2657">
        <v>9</v>
      </c>
      <c r="L2657">
        <v>5</v>
      </c>
      <c r="M2657">
        <v>3</v>
      </c>
      <c r="N2657" t="s">
        <v>23</v>
      </c>
      <c r="O2657">
        <v>1.45</v>
      </c>
      <c r="P2657">
        <v>4.53</v>
      </c>
      <c r="Q2657">
        <v>6.48</v>
      </c>
      <c r="R2657">
        <v>1.5</v>
      </c>
      <c r="S2657">
        <v>4.9800000000000004</v>
      </c>
      <c r="T2657">
        <v>7.6</v>
      </c>
      <c r="U2657" t="str">
        <f t="shared" si="41"/>
        <v>HOME STRONGER</v>
      </c>
      <c r="V2657" t="str" cm="1">
        <f t="array" ref="V2657">_xlfn.IFS(N2657="H","HOME WIN",N2657="D","DRAW",N2657="A","AWAY WIN")</f>
        <v>HOME WIN</v>
      </c>
    </row>
    <row r="2658" spans="1:22" x14ac:dyDescent="0.45">
      <c r="A2658" t="s">
        <v>35</v>
      </c>
      <c r="B2658" s="2">
        <v>42946</v>
      </c>
      <c r="C2658" s="1">
        <v>0.72916666666666663</v>
      </c>
      <c r="D2658" t="s">
        <v>47</v>
      </c>
      <c r="E2658" t="s">
        <v>100</v>
      </c>
      <c r="F2658">
        <v>1437.8</v>
      </c>
      <c r="G2658">
        <v>1439.79</v>
      </c>
      <c r="H2658">
        <v>0</v>
      </c>
      <c r="I2658">
        <v>0</v>
      </c>
      <c r="J2658">
        <v>4</v>
      </c>
      <c r="K2658">
        <v>4</v>
      </c>
      <c r="L2658">
        <v>4</v>
      </c>
      <c r="M2658">
        <v>1</v>
      </c>
      <c r="N2658" t="s">
        <v>23</v>
      </c>
      <c r="O2658">
        <v>2.25</v>
      </c>
      <c r="P2658">
        <v>3.22</v>
      </c>
      <c r="Q2658">
        <v>3.23</v>
      </c>
      <c r="R2658">
        <v>2.4500000000000002</v>
      </c>
      <c r="S2658">
        <v>3.4</v>
      </c>
      <c r="T2658">
        <v>3.5</v>
      </c>
      <c r="U2658" t="str">
        <f t="shared" si="41"/>
        <v>AWAY STRONGER</v>
      </c>
      <c r="V2658" t="str" cm="1">
        <f t="array" ref="V2658">_xlfn.IFS(N2658="H","HOME WIN",N2658="D","DRAW",N2658="A","AWAY WIN")</f>
        <v>HOME WIN</v>
      </c>
    </row>
    <row r="2659" spans="1:22" x14ac:dyDescent="0.45">
      <c r="A2659" t="s">
        <v>81</v>
      </c>
      <c r="B2659" s="2">
        <v>42946</v>
      </c>
      <c r="C2659" s="1">
        <v>0.75</v>
      </c>
      <c r="D2659" t="s">
        <v>110</v>
      </c>
      <c r="E2659" t="s">
        <v>82</v>
      </c>
      <c r="F2659">
        <v>1490.48</v>
      </c>
      <c r="G2659">
        <v>1743.42</v>
      </c>
      <c r="H2659">
        <v>3</v>
      </c>
      <c r="I2659">
        <v>3</v>
      </c>
      <c r="J2659">
        <v>6</v>
      </c>
      <c r="K2659">
        <v>12</v>
      </c>
      <c r="L2659">
        <v>0</v>
      </c>
      <c r="M2659">
        <v>1</v>
      </c>
      <c r="N2659" t="s">
        <v>34</v>
      </c>
      <c r="O2659">
        <v>16.27</v>
      </c>
      <c r="P2659">
        <v>6.15</v>
      </c>
      <c r="Q2659">
        <v>1.19</v>
      </c>
      <c r="R2659">
        <v>22.38</v>
      </c>
      <c r="S2659">
        <v>7.03</v>
      </c>
      <c r="T2659">
        <v>1.28</v>
      </c>
      <c r="U2659" t="str">
        <f t="shared" si="41"/>
        <v>AWAY STRONGER</v>
      </c>
      <c r="V2659" t="str" cm="1">
        <f t="array" ref="V2659">_xlfn.IFS(N2659="H","HOME WIN",N2659="D","DRAW",N2659="A","AWAY WIN")</f>
        <v>AWAY WIN</v>
      </c>
    </row>
    <row r="2660" spans="1:22" x14ac:dyDescent="0.45">
      <c r="A2660" t="s">
        <v>31</v>
      </c>
      <c r="B2660" s="2">
        <v>42947</v>
      </c>
      <c r="C2660" s="1">
        <v>0.75</v>
      </c>
      <c r="D2660" t="s">
        <v>32</v>
      </c>
      <c r="E2660" t="s">
        <v>33</v>
      </c>
      <c r="F2660">
        <v>1334.88</v>
      </c>
      <c r="G2660">
        <v>1389.63</v>
      </c>
      <c r="H2660">
        <v>3</v>
      </c>
      <c r="I2660">
        <v>6</v>
      </c>
      <c r="J2660">
        <v>3</v>
      </c>
      <c r="K2660">
        <v>9</v>
      </c>
      <c r="L2660">
        <v>2</v>
      </c>
      <c r="M2660">
        <v>1</v>
      </c>
      <c r="N2660" t="s">
        <v>23</v>
      </c>
      <c r="O2660">
        <v>3.47</v>
      </c>
      <c r="P2660">
        <v>3.47</v>
      </c>
      <c r="Q2660">
        <v>2.0499999999999998</v>
      </c>
      <c r="R2660">
        <v>3.67</v>
      </c>
      <c r="S2660">
        <v>3.72</v>
      </c>
      <c r="T2660">
        <v>2.25</v>
      </c>
      <c r="U2660" t="str">
        <f t="shared" si="41"/>
        <v>AWAY STRONGER</v>
      </c>
      <c r="V2660" t="str" cm="1">
        <f t="array" ref="V2660">_xlfn.IFS(N2660="H","HOME WIN",N2660="D","DRAW",N2660="A","AWAY WIN")</f>
        <v>HOME WIN</v>
      </c>
    </row>
    <row r="2661" spans="1:22" x14ac:dyDescent="0.45">
      <c r="A2661" t="s">
        <v>31</v>
      </c>
      <c r="B2661" s="2">
        <v>42951</v>
      </c>
      <c r="C2661" s="1">
        <v>0.625</v>
      </c>
      <c r="D2661" t="s">
        <v>68</v>
      </c>
      <c r="E2661" t="s">
        <v>95</v>
      </c>
      <c r="F2661">
        <v>1338.33</v>
      </c>
      <c r="G2661">
        <v>1346.63</v>
      </c>
      <c r="H2661">
        <v>1</v>
      </c>
      <c r="I2661">
        <v>2</v>
      </c>
      <c r="J2661">
        <v>1</v>
      </c>
      <c r="K2661">
        <v>2</v>
      </c>
      <c r="L2661">
        <v>0</v>
      </c>
      <c r="M2661">
        <v>1</v>
      </c>
      <c r="N2661" t="s">
        <v>34</v>
      </c>
      <c r="O2661">
        <v>1.85</v>
      </c>
      <c r="P2661">
        <v>3.5</v>
      </c>
      <c r="Q2661">
        <v>4.22</v>
      </c>
      <c r="R2661">
        <v>2</v>
      </c>
      <c r="S2661">
        <v>3.82</v>
      </c>
      <c r="T2661">
        <v>4.66</v>
      </c>
      <c r="U2661" t="str">
        <f t="shared" si="41"/>
        <v>AWAY STRONGER</v>
      </c>
      <c r="V2661" t="str" cm="1">
        <f t="array" ref="V2661">_xlfn.IFS(N2661="H","HOME WIN",N2661="D","DRAW",N2661="A","AWAY WIN")</f>
        <v>AWAY WIN</v>
      </c>
    </row>
    <row r="2662" spans="1:22" x14ac:dyDescent="0.45">
      <c r="A2662" t="s">
        <v>20</v>
      </c>
      <c r="B2662" s="2">
        <v>42951</v>
      </c>
      <c r="C2662" s="1">
        <v>0.70833333333333337</v>
      </c>
      <c r="D2662" t="s">
        <v>30</v>
      </c>
      <c r="E2662" t="s">
        <v>25</v>
      </c>
      <c r="F2662">
        <v>1506.55</v>
      </c>
      <c r="G2662">
        <v>1404.47</v>
      </c>
      <c r="H2662">
        <v>9</v>
      </c>
      <c r="I2662">
        <v>10</v>
      </c>
      <c r="J2662">
        <v>5</v>
      </c>
      <c r="K2662">
        <v>8</v>
      </c>
      <c r="L2662">
        <v>2</v>
      </c>
      <c r="M2662">
        <v>1</v>
      </c>
      <c r="N2662" t="s">
        <v>23</v>
      </c>
      <c r="O2662">
        <v>1.37</v>
      </c>
      <c r="P2662">
        <v>4.7699999999999996</v>
      </c>
      <c r="Q2662">
        <v>7.91</v>
      </c>
      <c r="R2662">
        <v>1.47</v>
      </c>
      <c r="S2662">
        <v>5.3</v>
      </c>
      <c r="T2662">
        <v>9</v>
      </c>
      <c r="U2662" t="str">
        <f t="shared" si="41"/>
        <v>HOME STRONGER</v>
      </c>
      <c r="V2662" t="str" cm="1">
        <f t="array" ref="V2662">_xlfn.IFS(N2662="H","HOME WIN",N2662="D","DRAW",N2662="A","AWAY WIN")</f>
        <v>HOME WIN</v>
      </c>
    </row>
    <row r="2663" spans="1:22" x14ac:dyDescent="0.45">
      <c r="A2663" t="s">
        <v>35</v>
      </c>
      <c r="B2663" s="2">
        <v>42951</v>
      </c>
      <c r="C2663" s="1">
        <v>0.72916666666666663</v>
      </c>
      <c r="D2663" t="s">
        <v>47</v>
      </c>
      <c r="E2663" t="s">
        <v>46</v>
      </c>
      <c r="F2663">
        <v>1441.35</v>
      </c>
      <c r="G2663">
        <v>1431.96</v>
      </c>
      <c r="H2663">
        <v>3</v>
      </c>
      <c r="I2663">
        <v>3</v>
      </c>
      <c r="J2663">
        <v>4</v>
      </c>
      <c r="K2663">
        <v>10</v>
      </c>
      <c r="L2663">
        <v>0</v>
      </c>
      <c r="M2663">
        <v>2</v>
      </c>
      <c r="N2663" t="s">
        <v>34</v>
      </c>
      <c r="O2663">
        <v>2.2200000000000002</v>
      </c>
      <c r="P2663">
        <v>3.24</v>
      </c>
      <c r="Q2663">
        <v>3.25</v>
      </c>
      <c r="R2663">
        <v>2.34</v>
      </c>
      <c r="S2663">
        <v>3.44</v>
      </c>
      <c r="T2663">
        <v>3.47</v>
      </c>
      <c r="U2663" t="str">
        <f t="shared" si="41"/>
        <v>HOME STRONGER</v>
      </c>
      <c r="V2663" t="str" cm="1">
        <f t="array" ref="V2663">_xlfn.IFS(N2663="H","HOME WIN",N2663="D","DRAW",N2663="A","AWAY WIN")</f>
        <v>AWAY WIN</v>
      </c>
    </row>
    <row r="2664" spans="1:22" x14ac:dyDescent="0.45">
      <c r="A2664" t="s">
        <v>31</v>
      </c>
      <c r="B2664" s="2">
        <v>42952</v>
      </c>
      <c r="C2664" s="1">
        <v>0.75</v>
      </c>
      <c r="D2664" t="s">
        <v>45</v>
      </c>
      <c r="E2664" t="s">
        <v>44</v>
      </c>
      <c r="F2664">
        <v>1305.3499999999999</v>
      </c>
      <c r="G2664">
        <v>1396.99</v>
      </c>
      <c r="H2664">
        <v>1</v>
      </c>
      <c r="I2664">
        <v>2</v>
      </c>
      <c r="J2664">
        <v>6</v>
      </c>
      <c r="K2664">
        <v>10</v>
      </c>
      <c r="L2664">
        <v>1</v>
      </c>
      <c r="M2664">
        <v>1</v>
      </c>
      <c r="N2664" t="s">
        <v>28</v>
      </c>
      <c r="O2664">
        <v>3.38</v>
      </c>
      <c r="P2664">
        <v>3.36</v>
      </c>
      <c r="Q2664">
        <v>2.12</v>
      </c>
      <c r="R2664">
        <v>3.59</v>
      </c>
      <c r="S2664">
        <v>3.55</v>
      </c>
      <c r="T2664">
        <v>2.19</v>
      </c>
      <c r="U2664" t="str">
        <f t="shared" si="41"/>
        <v>AWAY STRONGER</v>
      </c>
      <c r="V2664" t="str" cm="1">
        <f t="array" ref="V2664">_xlfn.IFS(N2664="H","HOME WIN",N2664="D","DRAW",N2664="A","AWAY WIN")</f>
        <v>DRAW</v>
      </c>
    </row>
    <row r="2665" spans="1:22" x14ac:dyDescent="0.45">
      <c r="A2665" t="s">
        <v>20</v>
      </c>
      <c r="B2665" s="2">
        <v>42954</v>
      </c>
      <c r="C2665" s="1">
        <v>0.60416666666666663</v>
      </c>
      <c r="D2665" t="s">
        <v>30</v>
      </c>
      <c r="E2665" t="s">
        <v>104</v>
      </c>
      <c r="F2665">
        <v>1506.55</v>
      </c>
      <c r="G2665">
        <v>1213.0999999999999</v>
      </c>
      <c r="H2665">
        <v>9</v>
      </c>
      <c r="I2665">
        <v>12</v>
      </c>
      <c r="J2665">
        <v>7</v>
      </c>
      <c r="K2665">
        <v>13</v>
      </c>
      <c r="L2665">
        <v>5</v>
      </c>
      <c r="M2665">
        <v>1</v>
      </c>
      <c r="N2665" t="s">
        <v>23</v>
      </c>
      <c r="O2665">
        <v>1.23</v>
      </c>
      <c r="P2665">
        <v>6.06</v>
      </c>
      <c r="Q2665">
        <v>11.55</v>
      </c>
      <c r="R2665">
        <v>1.25</v>
      </c>
      <c r="S2665">
        <v>6.81</v>
      </c>
      <c r="T2665">
        <v>14.5</v>
      </c>
      <c r="U2665" t="str">
        <f t="shared" si="41"/>
        <v>HOME STRONGER</v>
      </c>
      <c r="V2665" t="str" cm="1">
        <f t="array" ref="V2665">_xlfn.IFS(N2665="H","HOME WIN",N2665="D","DRAW",N2665="A","AWAY WIN")</f>
        <v>HOME WIN</v>
      </c>
    </row>
    <row r="2666" spans="1:22" x14ac:dyDescent="0.45">
      <c r="A2666" t="s">
        <v>20</v>
      </c>
      <c r="B2666" s="2">
        <v>42954</v>
      </c>
      <c r="C2666" s="1">
        <v>0.70833333333333337</v>
      </c>
      <c r="D2666" t="s">
        <v>48</v>
      </c>
      <c r="E2666" t="s">
        <v>25</v>
      </c>
      <c r="F2666">
        <v>1312.26</v>
      </c>
      <c r="G2666">
        <v>1404.47</v>
      </c>
      <c r="H2666">
        <v>4</v>
      </c>
      <c r="I2666">
        <v>8</v>
      </c>
      <c r="J2666">
        <v>2</v>
      </c>
      <c r="K2666">
        <v>8</v>
      </c>
      <c r="L2666">
        <v>0</v>
      </c>
      <c r="M2666">
        <v>3</v>
      </c>
      <c r="N2666" t="s">
        <v>34</v>
      </c>
      <c r="O2666">
        <v>2.46</v>
      </c>
      <c r="P2666">
        <v>3.42</v>
      </c>
      <c r="Q2666">
        <v>2.71</v>
      </c>
      <c r="R2666">
        <v>2.6</v>
      </c>
      <c r="S2666">
        <v>3.65</v>
      </c>
      <c r="T2666">
        <v>2.9</v>
      </c>
      <c r="U2666" t="str">
        <f t="shared" si="41"/>
        <v>AWAY STRONGER</v>
      </c>
      <c r="V2666" t="str" cm="1">
        <f t="array" ref="V2666">_xlfn.IFS(N2666="H","HOME WIN",N2666="D","DRAW",N2666="A","AWAY WIN")</f>
        <v>AWAY WIN</v>
      </c>
    </row>
    <row r="2667" spans="1:22" x14ac:dyDescent="0.45">
      <c r="A2667" t="s">
        <v>31</v>
      </c>
      <c r="B2667" s="2">
        <v>42956</v>
      </c>
      <c r="C2667" s="1">
        <v>0.70833333333333337</v>
      </c>
      <c r="D2667" t="s">
        <v>78</v>
      </c>
      <c r="E2667" t="s">
        <v>56</v>
      </c>
      <c r="F2667">
        <v>1335.24</v>
      </c>
      <c r="G2667">
        <v>1458.91</v>
      </c>
      <c r="H2667">
        <v>6</v>
      </c>
      <c r="I2667">
        <v>9</v>
      </c>
      <c r="J2667">
        <v>9</v>
      </c>
      <c r="K2667">
        <v>15</v>
      </c>
      <c r="L2667">
        <v>2</v>
      </c>
      <c r="M2667">
        <v>2</v>
      </c>
      <c r="N2667" t="s">
        <v>28</v>
      </c>
      <c r="O2667">
        <v>3.6</v>
      </c>
      <c r="P2667">
        <v>3.56</v>
      </c>
      <c r="Q2667">
        <v>1.99</v>
      </c>
      <c r="R2667">
        <v>3.83</v>
      </c>
      <c r="S2667">
        <v>3.87</v>
      </c>
      <c r="T2667">
        <v>2.1</v>
      </c>
      <c r="U2667" t="str">
        <f t="shared" si="41"/>
        <v>AWAY STRONGER</v>
      </c>
      <c r="V2667" t="str" cm="1">
        <f t="array" ref="V2667">_xlfn.IFS(N2667="H","HOME WIN",N2667="D","DRAW",N2667="A","AWAY WIN")</f>
        <v>DRAW</v>
      </c>
    </row>
    <row r="2668" spans="1:22" x14ac:dyDescent="0.45">
      <c r="A2668" t="s">
        <v>31</v>
      </c>
      <c r="B2668" s="2">
        <v>42960</v>
      </c>
      <c r="C2668" s="1">
        <v>0.5</v>
      </c>
      <c r="D2668" t="s">
        <v>55</v>
      </c>
      <c r="E2668" t="s">
        <v>56</v>
      </c>
      <c r="F2668">
        <v>1499.09</v>
      </c>
      <c r="G2668">
        <v>1458.91</v>
      </c>
      <c r="H2668">
        <v>6</v>
      </c>
      <c r="I2668">
        <v>9</v>
      </c>
      <c r="J2668">
        <v>7</v>
      </c>
      <c r="K2668">
        <v>13</v>
      </c>
      <c r="L2668">
        <v>4</v>
      </c>
      <c r="M2668">
        <v>3</v>
      </c>
      <c r="N2668" t="s">
        <v>23</v>
      </c>
      <c r="O2668">
        <v>1.69</v>
      </c>
      <c r="P2668">
        <v>4.0199999999999996</v>
      </c>
      <c r="Q2668">
        <v>4.49</v>
      </c>
      <c r="R2668">
        <v>1.8</v>
      </c>
      <c r="S2668">
        <v>4.3</v>
      </c>
      <c r="T2668">
        <v>5.25</v>
      </c>
      <c r="U2668" t="str">
        <f t="shared" si="41"/>
        <v>HOME STRONGER</v>
      </c>
      <c r="V2668" t="str" cm="1">
        <f t="array" ref="V2668">_xlfn.IFS(N2668="H","HOME WIN",N2668="D","DRAW",N2668="A","AWAY WIN")</f>
        <v>HOME WIN</v>
      </c>
    </row>
    <row r="2669" spans="1:22" x14ac:dyDescent="0.45">
      <c r="A2669" t="s">
        <v>20</v>
      </c>
      <c r="B2669" s="2">
        <v>42960</v>
      </c>
      <c r="C2669" s="1">
        <v>0.70833333333333337</v>
      </c>
      <c r="D2669" t="s">
        <v>48</v>
      </c>
      <c r="E2669" t="s">
        <v>59</v>
      </c>
      <c r="F2669">
        <v>1312.26</v>
      </c>
      <c r="G2669">
        <v>1280.1400000000001</v>
      </c>
      <c r="H2669">
        <v>3</v>
      </c>
      <c r="I2669">
        <v>5</v>
      </c>
      <c r="J2669">
        <v>4</v>
      </c>
      <c r="K2669">
        <v>5</v>
      </c>
      <c r="L2669">
        <v>1</v>
      </c>
      <c r="M2669">
        <v>1</v>
      </c>
      <c r="N2669" t="s">
        <v>28</v>
      </c>
      <c r="O2669">
        <v>2.2200000000000002</v>
      </c>
      <c r="P2669">
        <v>3.44</v>
      </c>
      <c r="Q2669">
        <v>3.1</v>
      </c>
      <c r="R2669">
        <v>2.3199999999999998</v>
      </c>
      <c r="S2669">
        <v>3.7</v>
      </c>
      <c r="T2669">
        <v>3.45</v>
      </c>
      <c r="U2669" t="str">
        <f t="shared" si="41"/>
        <v>HOME STRONGER</v>
      </c>
      <c r="V2669" t="str" cm="1">
        <f t="array" ref="V2669">_xlfn.IFS(N2669="H","HOME WIN",N2669="D","DRAW",N2669="A","AWAY WIN")</f>
        <v>DRAW</v>
      </c>
    </row>
    <row r="2670" spans="1:22" x14ac:dyDescent="0.45">
      <c r="A2670" t="s">
        <v>20</v>
      </c>
      <c r="B2670" s="2">
        <v>42960</v>
      </c>
      <c r="C2670" s="1">
        <v>0.70833333333333337</v>
      </c>
      <c r="D2670" t="s">
        <v>24</v>
      </c>
      <c r="E2670" t="s">
        <v>22</v>
      </c>
      <c r="F2670">
        <v>1330.4</v>
      </c>
      <c r="G2670">
        <v>1287.7</v>
      </c>
      <c r="H2670">
        <v>5</v>
      </c>
      <c r="I2670">
        <v>8</v>
      </c>
      <c r="J2670">
        <v>2</v>
      </c>
      <c r="K2670">
        <v>2</v>
      </c>
      <c r="L2670">
        <v>2</v>
      </c>
      <c r="M2670">
        <v>2</v>
      </c>
      <c r="N2670" t="s">
        <v>28</v>
      </c>
      <c r="O2670">
        <v>1.97</v>
      </c>
      <c r="P2670">
        <v>3.58</v>
      </c>
      <c r="Q2670">
        <v>3.63</v>
      </c>
      <c r="R2670">
        <v>2.1</v>
      </c>
      <c r="S2670">
        <v>3.9</v>
      </c>
      <c r="T2670">
        <v>3.99</v>
      </c>
      <c r="U2670" t="str">
        <f t="shared" si="41"/>
        <v>HOME STRONGER</v>
      </c>
      <c r="V2670" t="str" cm="1">
        <f t="array" ref="V2670">_xlfn.IFS(N2670="H","HOME WIN",N2670="D","DRAW",N2670="A","AWAY WIN")</f>
        <v>DRAW</v>
      </c>
    </row>
    <row r="2671" spans="1:22" x14ac:dyDescent="0.45">
      <c r="A2671" t="s">
        <v>31</v>
      </c>
      <c r="B2671" s="2">
        <v>42960</v>
      </c>
      <c r="C2671" s="1">
        <v>0.70833333333333337</v>
      </c>
      <c r="D2671" t="s">
        <v>33</v>
      </c>
      <c r="E2671" t="s">
        <v>44</v>
      </c>
      <c r="F2671">
        <v>1383.8</v>
      </c>
      <c r="G2671">
        <v>1396.99</v>
      </c>
      <c r="H2671">
        <v>3</v>
      </c>
      <c r="I2671">
        <v>6</v>
      </c>
      <c r="J2671">
        <v>7</v>
      </c>
      <c r="K2671">
        <v>10</v>
      </c>
      <c r="L2671">
        <v>0</v>
      </c>
      <c r="M2671">
        <v>0</v>
      </c>
      <c r="N2671" t="s">
        <v>28</v>
      </c>
      <c r="O2671">
        <v>2.2200000000000002</v>
      </c>
      <c r="P2671">
        <v>3.27</v>
      </c>
      <c r="Q2671">
        <v>3.23</v>
      </c>
      <c r="R2671">
        <v>2.31</v>
      </c>
      <c r="S2671">
        <v>3.5</v>
      </c>
      <c r="T2671">
        <v>3.46</v>
      </c>
      <c r="U2671" t="str">
        <f t="shared" si="41"/>
        <v>AWAY STRONGER</v>
      </c>
      <c r="V2671" t="str" cm="1">
        <f t="array" ref="V2671">_xlfn.IFS(N2671="H","HOME WIN",N2671="D","DRAW",N2671="A","AWAY WIN")</f>
        <v>DRAW</v>
      </c>
    </row>
    <row r="2672" spans="1:22" x14ac:dyDescent="0.45">
      <c r="A2672" t="s">
        <v>20</v>
      </c>
      <c r="B2672" s="2">
        <v>42960</v>
      </c>
      <c r="C2672" s="1">
        <v>0.79166666666666663</v>
      </c>
      <c r="D2672" t="s">
        <v>58</v>
      </c>
      <c r="E2672" t="s">
        <v>29</v>
      </c>
      <c r="F2672">
        <v>1326.41</v>
      </c>
      <c r="G2672">
        <v>1294.71</v>
      </c>
      <c r="H2672">
        <v>5</v>
      </c>
      <c r="I2672">
        <v>7</v>
      </c>
      <c r="J2672">
        <v>1</v>
      </c>
      <c r="K2672">
        <v>5</v>
      </c>
      <c r="L2672">
        <v>3</v>
      </c>
      <c r="M2672">
        <v>1</v>
      </c>
      <c r="N2672" t="s">
        <v>23</v>
      </c>
      <c r="O2672">
        <v>1.99</v>
      </c>
      <c r="P2672">
        <v>3.56</v>
      </c>
      <c r="Q2672">
        <v>3.59</v>
      </c>
      <c r="R2672">
        <v>2.14</v>
      </c>
      <c r="S2672">
        <v>3.8</v>
      </c>
      <c r="T2672">
        <v>3.95</v>
      </c>
      <c r="U2672" t="str">
        <f t="shared" si="41"/>
        <v>HOME STRONGER</v>
      </c>
      <c r="V2672" t="str" cm="1">
        <f t="array" ref="V2672">_xlfn.IFS(N2672="H","HOME WIN",N2672="D","DRAW",N2672="A","AWAY WIN")</f>
        <v>HOME WIN</v>
      </c>
    </row>
    <row r="2673" spans="1:22" x14ac:dyDescent="0.45">
      <c r="A2673" t="s">
        <v>20</v>
      </c>
      <c r="B2673" s="2">
        <v>42961</v>
      </c>
      <c r="C2673" s="1">
        <v>0.75</v>
      </c>
      <c r="D2673" t="s">
        <v>40</v>
      </c>
      <c r="E2673" t="s">
        <v>49</v>
      </c>
      <c r="F2673">
        <v>1344.65</v>
      </c>
      <c r="G2673">
        <v>1220.46</v>
      </c>
      <c r="H2673">
        <v>2</v>
      </c>
      <c r="I2673">
        <v>6</v>
      </c>
      <c r="J2673">
        <v>2</v>
      </c>
      <c r="K2673">
        <v>2</v>
      </c>
      <c r="L2673">
        <v>0</v>
      </c>
      <c r="M2673">
        <v>0</v>
      </c>
      <c r="N2673" t="s">
        <v>28</v>
      </c>
      <c r="O2673">
        <v>1.64</v>
      </c>
      <c r="P2673">
        <v>3.95</v>
      </c>
      <c r="Q2673">
        <v>5.04</v>
      </c>
      <c r="R2673">
        <v>1.71</v>
      </c>
      <c r="S2673">
        <v>4.3</v>
      </c>
      <c r="T2673">
        <v>5.6</v>
      </c>
      <c r="U2673" t="str">
        <f t="shared" si="41"/>
        <v>HOME STRONGER</v>
      </c>
      <c r="V2673" t="str" cm="1">
        <f t="array" ref="V2673">_xlfn.IFS(N2673="H","HOME WIN",N2673="D","DRAW",N2673="A","AWAY WIN")</f>
        <v>DRAW</v>
      </c>
    </row>
    <row r="2674" spans="1:22" x14ac:dyDescent="0.45">
      <c r="A2674" t="s">
        <v>31</v>
      </c>
      <c r="B2674" s="2">
        <v>42961</v>
      </c>
      <c r="C2674" s="1">
        <v>0.75</v>
      </c>
      <c r="D2674" t="s">
        <v>68</v>
      </c>
      <c r="E2674" t="s">
        <v>99</v>
      </c>
      <c r="F2674">
        <v>1338.33</v>
      </c>
      <c r="G2674">
        <v>1305.25</v>
      </c>
      <c r="H2674">
        <v>0</v>
      </c>
      <c r="I2674">
        <v>1</v>
      </c>
      <c r="J2674">
        <v>4</v>
      </c>
      <c r="K2674">
        <v>7</v>
      </c>
      <c r="L2674">
        <v>1</v>
      </c>
      <c r="M2674">
        <v>1</v>
      </c>
      <c r="N2674" t="s">
        <v>28</v>
      </c>
      <c r="O2674">
        <v>1.77</v>
      </c>
      <c r="P2674">
        <v>3.59</v>
      </c>
      <c r="Q2674">
        <v>4.5</v>
      </c>
      <c r="R2674">
        <v>1.89</v>
      </c>
      <c r="S2674">
        <v>3.86</v>
      </c>
      <c r="T2674">
        <v>4.8499999999999996</v>
      </c>
      <c r="U2674" t="str">
        <f t="shared" si="41"/>
        <v>HOME STRONGER</v>
      </c>
      <c r="V2674" t="str" cm="1">
        <f t="array" ref="V2674">_xlfn.IFS(N2674="H","HOME WIN",N2674="D","DRAW",N2674="A","AWAY WIN")</f>
        <v>DRAW</v>
      </c>
    </row>
    <row r="2675" spans="1:22" x14ac:dyDescent="0.45">
      <c r="A2675" t="s">
        <v>31</v>
      </c>
      <c r="B2675" s="2">
        <v>42965</v>
      </c>
      <c r="C2675" s="1">
        <v>0.70833333333333337</v>
      </c>
      <c r="D2675" t="s">
        <v>78</v>
      </c>
      <c r="E2675" t="s">
        <v>68</v>
      </c>
      <c r="F2675">
        <v>1347.2</v>
      </c>
      <c r="G2675">
        <v>1336.92</v>
      </c>
      <c r="H2675">
        <v>7</v>
      </c>
      <c r="I2675">
        <v>10</v>
      </c>
      <c r="J2675">
        <v>1</v>
      </c>
      <c r="K2675">
        <v>2</v>
      </c>
      <c r="L2675">
        <v>0</v>
      </c>
      <c r="M2675">
        <v>0</v>
      </c>
      <c r="N2675" t="s">
        <v>28</v>
      </c>
      <c r="O2675">
        <v>2.69</v>
      </c>
      <c r="P2675">
        <v>3.22</v>
      </c>
      <c r="Q2675">
        <v>2.61</v>
      </c>
      <c r="R2675">
        <v>2.94</v>
      </c>
      <c r="S2675">
        <v>3.42</v>
      </c>
      <c r="T2675">
        <v>2.8</v>
      </c>
      <c r="U2675" t="str">
        <f t="shared" si="41"/>
        <v>HOME STRONGER</v>
      </c>
      <c r="V2675" t="str" cm="1">
        <f t="array" ref="V2675">_xlfn.IFS(N2675="H","HOME WIN",N2675="D","DRAW",N2675="A","AWAY WIN")</f>
        <v>DRAW</v>
      </c>
    </row>
    <row r="2676" spans="1:22" x14ac:dyDescent="0.45">
      <c r="A2676" t="s">
        <v>20</v>
      </c>
      <c r="B2676" s="2">
        <v>42966</v>
      </c>
      <c r="C2676" s="1">
        <v>0.70833333333333337</v>
      </c>
      <c r="D2676" t="s">
        <v>29</v>
      </c>
      <c r="E2676" t="s">
        <v>40</v>
      </c>
      <c r="F2676">
        <v>1282.75</v>
      </c>
      <c r="G2676">
        <v>1323.77</v>
      </c>
      <c r="H2676">
        <v>1</v>
      </c>
      <c r="I2676">
        <v>4</v>
      </c>
      <c r="J2676">
        <v>2</v>
      </c>
      <c r="K2676">
        <v>6</v>
      </c>
      <c r="L2676">
        <v>2</v>
      </c>
      <c r="M2676">
        <v>1</v>
      </c>
      <c r="N2676" t="s">
        <v>23</v>
      </c>
      <c r="O2676">
        <v>2.11</v>
      </c>
      <c r="P2676">
        <v>3.47</v>
      </c>
      <c r="Q2676">
        <v>3.33</v>
      </c>
      <c r="R2676">
        <v>2.2000000000000002</v>
      </c>
      <c r="S2676">
        <v>3.65</v>
      </c>
      <c r="T2676">
        <v>3.6</v>
      </c>
      <c r="U2676" t="str">
        <f t="shared" si="41"/>
        <v>AWAY STRONGER</v>
      </c>
      <c r="V2676" t="str" cm="1">
        <f t="array" ref="V2676">_xlfn.IFS(N2676="H","HOME WIN",N2676="D","DRAW",N2676="A","AWAY WIN")</f>
        <v>HOME WIN</v>
      </c>
    </row>
    <row r="2677" spans="1:22" x14ac:dyDescent="0.45">
      <c r="A2677" t="s">
        <v>31</v>
      </c>
      <c r="B2677" s="2">
        <v>42967</v>
      </c>
      <c r="C2677" s="1">
        <v>0.45833333333333331</v>
      </c>
      <c r="D2677" t="s">
        <v>44</v>
      </c>
      <c r="E2677" t="s">
        <v>55</v>
      </c>
      <c r="F2677">
        <v>1392.57</v>
      </c>
      <c r="G2677">
        <v>1495.94</v>
      </c>
      <c r="H2677">
        <v>5</v>
      </c>
      <c r="I2677">
        <v>8</v>
      </c>
      <c r="J2677">
        <v>9</v>
      </c>
      <c r="K2677">
        <v>12</v>
      </c>
      <c r="L2677">
        <v>0</v>
      </c>
      <c r="M2677">
        <v>2</v>
      </c>
      <c r="N2677" t="s">
        <v>34</v>
      </c>
      <c r="O2677">
        <v>2.59</v>
      </c>
      <c r="P2677">
        <v>3.37</v>
      </c>
      <c r="Q2677">
        <v>2.63</v>
      </c>
      <c r="R2677">
        <v>2.7</v>
      </c>
      <c r="S2677">
        <v>3.55</v>
      </c>
      <c r="T2677">
        <v>2.82</v>
      </c>
      <c r="U2677" t="str">
        <f t="shared" si="41"/>
        <v>AWAY STRONGER</v>
      </c>
      <c r="V2677" t="str" cm="1">
        <f t="array" ref="V2677">_xlfn.IFS(N2677="H","HOME WIN",N2677="D","DRAW",N2677="A","AWAY WIN")</f>
        <v>AWAY WIN</v>
      </c>
    </row>
    <row r="2678" spans="1:22" x14ac:dyDescent="0.45">
      <c r="A2678" t="s">
        <v>41</v>
      </c>
      <c r="B2678" s="2">
        <v>42967</v>
      </c>
      <c r="C2678" s="1">
        <v>0.58333333333333337</v>
      </c>
      <c r="D2678" t="s">
        <v>70</v>
      </c>
      <c r="E2678" t="s">
        <v>87</v>
      </c>
      <c r="F2678">
        <v>1395.28</v>
      </c>
      <c r="G2678">
        <v>1207.5999999999999</v>
      </c>
      <c r="H2678">
        <v>9</v>
      </c>
      <c r="I2678">
        <v>9</v>
      </c>
      <c r="J2678">
        <v>2</v>
      </c>
      <c r="K2678">
        <v>2</v>
      </c>
      <c r="L2678">
        <v>2</v>
      </c>
      <c r="M2678">
        <v>1</v>
      </c>
      <c r="N2678" t="s">
        <v>23</v>
      </c>
      <c r="O2678">
        <v>1.39</v>
      </c>
      <c r="P2678">
        <v>4.72</v>
      </c>
      <c r="Q2678">
        <v>7.6</v>
      </c>
      <c r="R2678">
        <v>1.45</v>
      </c>
      <c r="S2678">
        <v>5.25</v>
      </c>
      <c r="T2678">
        <v>9.5</v>
      </c>
      <c r="U2678" t="str">
        <f t="shared" si="41"/>
        <v>HOME STRONGER</v>
      </c>
      <c r="V2678" t="str" cm="1">
        <f t="array" ref="V2678">_xlfn.IFS(N2678="H","HOME WIN",N2678="D","DRAW",N2678="A","AWAY WIN")</f>
        <v>HOME WIN</v>
      </c>
    </row>
    <row r="2679" spans="1:22" x14ac:dyDescent="0.45">
      <c r="A2679" t="s">
        <v>31</v>
      </c>
      <c r="B2679" s="2">
        <v>42967</v>
      </c>
      <c r="C2679" s="1">
        <v>0.625</v>
      </c>
      <c r="D2679" t="s">
        <v>99</v>
      </c>
      <c r="E2679" t="s">
        <v>107</v>
      </c>
      <c r="F2679">
        <v>1318.3</v>
      </c>
      <c r="G2679">
        <v>1412.2</v>
      </c>
      <c r="H2679">
        <v>5</v>
      </c>
      <c r="I2679">
        <v>8</v>
      </c>
      <c r="J2679">
        <v>3</v>
      </c>
      <c r="K2679">
        <v>6</v>
      </c>
      <c r="L2679">
        <v>3</v>
      </c>
      <c r="M2679">
        <v>0</v>
      </c>
      <c r="N2679" t="s">
        <v>23</v>
      </c>
      <c r="O2679">
        <v>2.44</v>
      </c>
      <c r="P2679">
        <v>3.26</v>
      </c>
      <c r="Q2679">
        <v>2.87</v>
      </c>
      <c r="R2679">
        <v>2.59</v>
      </c>
      <c r="S2679">
        <v>3.42</v>
      </c>
      <c r="T2679">
        <v>3.03</v>
      </c>
      <c r="U2679" t="str">
        <f t="shared" si="41"/>
        <v>AWAY STRONGER</v>
      </c>
      <c r="V2679" t="str" cm="1">
        <f t="array" ref="V2679">_xlfn.IFS(N2679="H","HOME WIN",N2679="D","DRAW",N2679="A","AWAY WIN")</f>
        <v>HOME WIN</v>
      </c>
    </row>
    <row r="2680" spans="1:22" x14ac:dyDescent="0.45">
      <c r="A2680" t="s">
        <v>35</v>
      </c>
      <c r="B2680" s="2">
        <v>42967</v>
      </c>
      <c r="C2680" s="1">
        <v>0.64583333333333337</v>
      </c>
      <c r="D2680" t="s">
        <v>112</v>
      </c>
      <c r="E2680" t="s">
        <v>100</v>
      </c>
      <c r="F2680">
        <v>1414.68</v>
      </c>
      <c r="G2680">
        <v>1479.19</v>
      </c>
      <c r="H2680">
        <v>7</v>
      </c>
      <c r="I2680">
        <v>10</v>
      </c>
      <c r="J2680">
        <v>4</v>
      </c>
      <c r="K2680">
        <v>5</v>
      </c>
      <c r="L2680">
        <v>0</v>
      </c>
      <c r="M2680">
        <v>0</v>
      </c>
      <c r="N2680" t="s">
        <v>28</v>
      </c>
      <c r="O2680">
        <v>1.94</v>
      </c>
      <c r="P2680">
        <v>3.4</v>
      </c>
      <c r="Q2680">
        <v>3.88</v>
      </c>
      <c r="R2680">
        <v>2.06</v>
      </c>
      <c r="S2680">
        <v>3.6</v>
      </c>
      <c r="T2680">
        <v>4.5</v>
      </c>
      <c r="U2680" t="str">
        <f t="shared" si="41"/>
        <v>AWAY STRONGER</v>
      </c>
      <c r="V2680" t="str" cm="1">
        <f t="array" ref="V2680">_xlfn.IFS(N2680="H","HOME WIN",N2680="D","DRAW",N2680="A","AWAY WIN")</f>
        <v>DRAW</v>
      </c>
    </row>
    <row r="2681" spans="1:22" x14ac:dyDescent="0.45">
      <c r="A2681" t="s">
        <v>20</v>
      </c>
      <c r="B2681" s="2">
        <v>42967</v>
      </c>
      <c r="C2681" s="1">
        <v>0.70833333333333337</v>
      </c>
      <c r="D2681" t="s">
        <v>30</v>
      </c>
      <c r="E2681" t="s">
        <v>24</v>
      </c>
      <c r="F2681">
        <v>1499.9</v>
      </c>
      <c r="G2681">
        <v>1314.56</v>
      </c>
      <c r="H2681">
        <v>9</v>
      </c>
      <c r="I2681">
        <v>15</v>
      </c>
      <c r="J2681">
        <v>5</v>
      </c>
      <c r="K2681">
        <v>9</v>
      </c>
      <c r="L2681">
        <v>0</v>
      </c>
      <c r="M2681">
        <v>1</v>
      </c>
      <c r="N2681" t="s">
        <v>34</v>
      </c>
      <c r="O2681">
        <v>1.46</v>
      </c>
      <c r="P2681">
        <v>4.4400000000000004</v>
      </c>
      <c r="Q2681">
        <v>6.56</v>
      </c>
      <c r="R2681">
        <v>1.52</v>
      </c>
      <c r="S2681">
        <v>4.8499999999999996</v>
      </c>
      <c r="T2681">
        <v>7.52</v>
      </c>
      <c r="U2681" t="str">
        <f t="shared" si="41"/>
        <v>HOME STRONGER</v>
      </c>
      <c r="V2681" t="str" cm="1">
        <f t="array" ref="V2681">_xlfn.IFS(N2681="H","HOME WIN",N2681="D","DRAW",N2681="A","AWAY WIN")</f>
        <v>AWAY WIN</v>
      </c>
    </row>
    <row r="2682" spans="1:22" x14ac:dyDescent="0.45">
      <c r="A2682" t="s">
        <v>20</v>
      </c>
      <c r="B2682" s="2">
        <v>42967</v>
      </c>
      <c r="C2682" s="1">
        <v>0.70833333333333337</v>
      </c>
      <c r="D2682" t="s">
        <v>26</v>
      </c>
      <c r="E2682" t="s">
        <v>109</v>
      </c>
      <c r="F2682">
        <v>1246.44</v>
      </c>
      <c r="G2682">
        <v>1196.5899999999999</v>
      </c>
      <c r="H2682">
        <v>1</v>
      </c>
      <c r="I2682">
        <v>2</v>
      </c>
      <c r="J2682">
        <v>3</v>
      </c>
      <c r="K2682">
        <v>7</v>
      </c>
      <c r="L2682">
        <v>2</v>
      </c>
      <c r="M2682">
        <v>0</v>
      </c>
      <c r="N2682" t="s">
        <v>23</v>
      </c>
      <c r="O2682">
        <v>2.14</v>
      </c>
      <c r="P2682">
        <v>3.32</v>
      </c>
      <c r="Q2682">
        <v>3.38</v>
      </c>
      <c r="R2682">
        <v>2.2999999999999998</v>
      </c>
      <c r="S2682">
        <v>3.55</v>
      </c>
      <c r="T2682">
        <v>3.8</v>
      </c>
      <c r="U2682" t="str">
        <f t="shared" si="41"/>
        <v>HOME STRONGER</v>
      </c>
      <c r="V2682" t="str" cm="1">
        <f t="array" ref="V2682">_xlfn.IFS(N2682="H","HOME WIN",N2682="D","DRAW",N2682="A","AWAY WIN")</f>
        <v>HOME WIN</v>
      </c>
    </row>
    <row r="2683" spans="1:22" x14ac:dyDescent="0.45">
      <c r="A2683" t="s">
        <v>20</v>
      </c>
      <c r="B2683" s="2">
        <v>42967</v>
      </c>
      <c r="C2683" s="1">
        <v>0.70833333333333337</v>
      </c>
      <c r="D2683" t="s">
        <v>22</v>
      </c>
      <c r="E2683" t="s">
        <v>25</v>
      </c>
      <c r="F2683">
        <v>1267.8399999999999</v>
      </c>
      <c r="G2683">
        <v>1395.55</v>
      </c>
      <c r="H2683">
        <v>3</v>
      </c>
      <c r="I2683">
        <v>3</v>
      </c>
      <c r="J2683">
        <v>4</v>
      </c>
      <c r="K2683">
        <v>8</v>
      </c>
      <c r="L2683">
        <v>3</v>
      </c>
      <c r="M2683">
        <v>2</v>
      </c>
      <c r="N2683" t="s">
        <v>23</v>
      </c>
      <c r="O2683">
        <v>2.81</v>
      </c>
      <c r="P2683">
        <v>3.46</v>
      </c>
      <c r="Q2683">
        <v>2.4</v>
      </c>
      <c r="R2683">
        <v>3.05</v>
      </c>
      <c r="S2683">
        <v>3.7</v>
      </c>
      <c r="T2683">
        <v>2.65</v>
      </c>
      <c r="U2683" t="str">
        <f t="shared" si="41"/>
        <v>AWAY STRONGER</v>
      </c>
      <c r="V2683" t="str" cm="1">
        <f t="array" ref="V2683">_xlfn.IFS(N2683="H","HOME WIN",N2683="D","DRAW",N2683="A","AWAY WIN")</f>
        <v>HOME WIN</v>
      </c>
    </row>
    <row r="2684" spans="1:22" x14ac:dyDescent="0.45">
      <c r="A2684" t="s">
        <v>20</v>
      </c>
      <c r="B2684" s="2">
        <v>42967</v>
      </c>
      <c r="C2684" s="1">
        <v>0.70833333333333337</v>
      </c>
      <c r="D2684" t="s">
        <v>49</v>
      </c>
      <c r="E2684" t="s">
        <v>48</v>
      </c>
      <c r="F2684">
        <v>1213.72</v>
      </c>
      <c r="G2684">
        <v>1301.4000000000001</v>
      </c>
      <c r="H2684">
        <v>2</v>
      </c>
      <c r="I2684">
        <v>3</v>
      </c>
      <c r="J2684">
        <v>1</v>
      </c>
      <c r="K2684">
        <v>5</v>
      </c>
      <c r="L2684">
        <v>3</v>
      </c>
      <c r="M2684">
        <v>2</v>
      </c>
      <c r="N2684" t="s">
        <v>23</v>
      </c>
      <c r="O2684">
        <v>1.96</v>
      </c>
      <c r="P2684">
        <v>3.56</v>
      </c>
      <c r="Q2684">
        <v>3.66</v>
      </c>
      <c r="R2684">
        <v>2.1</v>
      </c>
      <c r="S2684">
        <v>3.8</v>
      </c>
      <c r="T2684">
        <v>4</v>
      </c>
      <c r="U2684" t="str">
        <f t="shared" si="41"/>
        <v>AWAY STRONGER</v>
      </c>
      <c r="V2684" t="str" cm="1">
        <f t="array" ref="V2684">_xlfn.IFS(N2684="H","HOME WIN",N2684="D","DRAW",N2684="A","AWAY WIN")</f>
        <v>HOME WIN</v>
      </c>
    </row>
    <row r="2685" spans="1:22" x14ac:dyDescent="0.45">
      <c r="A2685" t="s">
        <v>31</v>
      </c>
      <c r="B2685" s="2">
        <v>42967</v>
      </c>
      <c r="C2685" s="1">
        <v>0.70833333333333337</v>
      </c>
      <c r="D2685" t="s">
        <v>33</v>
      </c>
      <c r="E2685" t="s">
        <v>57</v>
      </c>
      <c r="F2685">
        <v>1371.05</v>
      </c>
      <c r="G2685">
        <v>1488.77</v>
      </c>
      <c r="H2685">
        <v>4</v>
      </c>
      <c r="I2685">
        <v>4</v>
      </c>
      <c r="J2685">
        <v>4</v>
      </c>
      <c r="K2685">
        <v>7</v>
      </c>
      <c r="L2685">
        <v>2</v>
      </c>
      <c r="M2685">
        <v>0</v>
      </c>
      <c r="N2685" t="s">
        <v>23</v>
      </c>
      <c r="O2685">
        <v>3.79</v>
      </c>
      <c r="P2685">
        <v>3.58</v>
      </c>
      <c r="Q2685">
        <v>1.91</v>
      </c>
      <c r="R2685">
        <v>4.25</v>
      </c>
      <c r="S2685">
        <v>3.86</v>
      </c>
      <c r="T2685">
        <v>1.99</v>
      </c>
      <c r="U2685" t="str">
        <f t="shared" si="41"/>
        <v>AWAY STRONGER</v>
      </c>
      <c r="V2685" t="str" cm="1">
        <f t="array" ref="V2685">_xlfn.IFS(N2685="H","HOME WIN",N2685="D","DRAW",N2685="A","AWAY WIN")</f>
        <v>HOME WIN</v>
      </c>
    </row>
    <row r="2686" spans="1:22" x14ac:dyDescent="0.45">
      <c r="A2686" t="s">
        <v>20</v>
      </c>
      <c r="B2686" s="2">
        <v>42967</v>
      </c>
      <c r="C2686" s="1">
        <v>0.79166666666666663</v>
      </c>
      <c r="D2686" t="s">
        <v>59</v>
      </c>
      <c r="E2686" t="s">
        <v>60</v>
      </c>
      <c r="F2686">
        <v>1274.8499999999999</v>
      </c>
      <c r="G2686">
        <v>1351.7</v>
      </c>
      <c r="H2686">
        <v>4</v>
      </c>
      <c r="I2686">
        <v>5</v>
      </c>
      <c r="J2686">
        <v>3</v>
      </c>
      <c r="K2686">
        <v>7</v>
      </c>
      <c r="L2686">
        <v>2</v>
      </c>
      <c r="M2686">
        <v>4</v>
      </c>
      <c r="N2686" t="s">
        <v>34</v>
      </c>
      <c r="O2686">
        <v>2.68</v>
      </c>
      <c r="P2686">
        <v>3.26</v>
      </c>
      <c r="Q2686">
        <v>2.61</v>
      </c>
      <c r="R2686">
        <v>2.9</v>
      </c>
      <c r="S2686">
        <v>3.5</v>
      </c>
      <c r="T2686">
        <v>2.79</v>
      </c>
      <c r="U2686" t="str">
        <f t="shared" si="41"/>
        <v>AWAY STRONGER</v>
      </c>
      <c r="V2686" t="str" cm="1">
        <f t="array" ref="V2686">_xlfn.IFS(N2686="H","HOME WIN",N2686="D","DRAW",N2686="A","AWAY WIN")</f>
        <v>AWAY WIN</v>
      </c>
    </row>
    <row r="2687" spans="1:22" x14ac:dyDescent="0.45">
      <c r="A2687" t="s">
        <v>41</v>
      </c>
      <c r="B2687" s="2">
        <v>42968</v>
      </c>
      <c r="C2687" s="1">
        <v>0.75</v>
      </c>
      <c r="D2687" t="s">
        <v>71</v>
      </c>
      <c r="E2687" t="s">
        <v>54</v>
      </c>
      <c r="F2687">
        <v>1223.92</v>
      </c>
      <c r="G2687">
        <v>1284.82</v>
      </c>
      <c r="H2687">
        <v>1</v>
      </c>
      <c r="I2687">
        <v>5</v>
      </c>
      <c r="J2687">
        <v>6</v>
      </c>
      <c r="K2687">
        <v>9</v>
      </c>
      <c r="L2687">
        <v>1</v>
      </c>
      <c r="M2687">
        <v>3</v>
      </c>
      <c r="N2687" t="s">
        <v>34</v>
      </c>
      <c r="O2687">
        <v>2.34</v>
      </c>
      <c r="P2687">
        <v>3.2</v>
      </c>
      <c r="Q2687">
        <v>3.11</v>
      </c>
      <c r="R2687">
        <v>2.4500000000000002</v>
      </c>
      <c r="S2687">
        <v>3.45</v>
      </c>
      <c r="T2687">
        <v>3.32</v>
      </c>
      <c r="U2687" t="str">
        <f t="shared" si="41"/>
        <v>AWAY STRONGER</v>
      </c>
      <c r="V2687" t="str" cm="1">
        <f t="array" ref="V2687">_xlfn.IFS(N2687="H","HOME WIN",N2687="D","DRAW",N2687="A","AWAY WIN")</f>
        <v>AWAY WIN</v>
      </c>
    </row>
    <row r="2688" spans="1:22" x14ac:dyDescent="0.45">
      <c r="A2688" t="s">
        <v>31</v>
      </c>
      <c r="B2688" s="2">
        <v>42968</v>
      </c>
      <c r="C2688" s="1">
        <v>0.75</v>
      </c>
      <c r="D2688" t="s">
        <v>56</v>
      </c>
      <c r="E2688" t="s">
        <v>111</v>
      </c>
      <c r="F2688">
        <v>1465.5</v>
      </c>
      <c r="G2688">
        <v>1292.52</v>
      </c>
      <c r="H2688">
        <v>4</v>
      </c>
      <c r="I2688">
        <v>10</v>
      </c>
      <c r="J2688">
        <v>3</v>
      </c>
      <c r="K2688">
        <v>7</v>
      </c>
      <c r="L2688">
        <v>1</v>
      </c>
      <c r="M2688">
        <v>0</v>
      </c>
      <c r="N2688" t="s">
        <v>23</v>
      </c>
      <c r="O2688">
        <v>1.41</v>
      </c>
      <c r="P2688">
        <v>4.8499999999999996</v>
      </c>
      <c r="Q2688">
        <v>6.69</v>
      </c>
      <c r="R2688">
        <v>1.44</v>
      </c>
      <c r="S2688">
        <v>5.41</v>
      </c>
      <c r="T2688">
        <v>7.56</v>
      </c>
      <c r="U2688" t="str">
        <f t="shared" si="41"/>
        <v>HOME STRONGER</v>
      </c>
      <c r="V2688" t="str" cm="1">
        <f t="array" ref="V2688">_xlfn.IFS(N2688="H","HOME WIN",N2688="D","DRAW",N2688="A","AWAY WIN")</f>
        <v>HOME WIN</v>
      </c>
    </row>
    <row r="2689" spans="1:22" x14ac:dyDescent="0.45">
      <c r="A2689" t="s">
        <v>31</v>
      </c>
      <c r="B2689" s="2">
        <v>42972</v>
      </c>
      <c r="C2689" s="1">
        <v>0.80208333333333337</v>
      </c>
      <c r="D2689" t="s">
        <v>32</v>
      </c>
      <c r="E2689" t="s">
        <v>99</v>
      </c>
      <c r="F2689">
        <v>1332.62</v>
      </c>
      <c r="G2689">
        <v>1318.3</v>
      </c>
      <c r="H2689">
        <v>4</v>
      </c>
      <c r="I2689">
        <v>7</v>
      </c>
      <c r="J2689">
        <v>7</v>
      </c>
      <c r="K2689">
        <v>8</v>
      </c>
      <c r="L2689">
        <v>0</v>
      </c>
      <c r="M2689">
        <v>2</v>
      </c>
      <c r="N2689" t="s">
        <v>34</v>
      </c>
      <c r="O2689">
        <v>2.5099999999999998</v>
      </c>
      <c r="P2689">
        <v>3.38</v>
      </c>
      <c r="Q2689">
        <v>2.7</v>
      </c>
      <c r="R2689">
        <v>2.64</v>
      </c>
      <c r="S2689">
        <v>3.55</v>
      </c>
      <c r="T2689">
        <v>2.89</v>
      </c>
      <c r="U2689" t="str">
        <f t="shared" si="41"/>
        <v>HOME STRONGER</v>
      </c>
      <c r="V2689" t="str" cm="1">
        <f t="array" ref="V2689">_xlfn.IFS(N2689="H","HOME WIN",N2689="D","DRAW",N2689="A","AWAY WIN")</f>
        <v>AWAY WIN</v>
      </c>
    </row>
    <row r="2690" spans="1:22" x14ac:dyDescent="0.45">
      <c r="A2690" t="s">
        <v>81</v>
      </c>
      <c r="B2690" s="2">
        <v>42973</v>
      </c>
      <c r="C2690" s="1">
        <v>0.64583333333333337</v>
      </c>
      <c r="D2690" t="s">
        <v>83</v>
      </c>
      <c r="E2690" t="s">
        <v>110</v>
      </c>
      <c r="F2690">
        <v>1567.05</v>
      </c>
      <c r="G2690">
        <v>1503.35</v>
      </c>
      <c r="H2690">
        <v>7</v>
      </c>
      <c r="I2690">
        <v>7</v>
      </c>
      <c r="J2690">
        <v>4</v>
      </c>
      <c r="K2690">
        <v>4</v>
      </c>
      <c r="L2690">
        <v>1</v>
      </c>
      <c r="M2690">
        <v>0</v>
      </c>
      <c r="N2690" t="s">
        <v>23</v>
      </c>
      <c r="O2690">
        <v>1.62</v>
      </c>
      <c r="P2690">
        <v>3.55</v>
      </c>
      <c r="Q2690">
        <v>6.01</v>
      </c>
      <c r="R2690">
        <v>1.72</v>
      </c>
      <c r="S2690">
        <v>3.88</v>
      </c>
      <c r="T2690">
        <v>7.3</v>
      </c>
      <c r="U2690" t="str">
        <f t="shared" si="41"/>
        <v>HOME STRONGER</v>
      </c>
      <c r="V2690" t="str" cm="1">
        <f t="array" ref="V2690">_xlfn.IFS(N2690="H","HOME WIN",N2690="D","DRAW",N2690="A","AWAY WIN")</f>
        <v>HOME WIN</v>
      </c>
    </row>
    <row r="2691" spans="1:22" x14ac:dyDescent="0.45">
      <c r="A2691" t="s">
        <v>31</v>
      </c>
      <c r="B2691" s="2">
        <v>42973</v>
      </c>
      <c r="C2691" s="1">
        <v>0.6875</v>
      </c>
      <c r="D2691" t="s">
        <v>68</v>
      </c>
      <c r="E2691" t="s">
        <v>33</v>
      </c>
      <c r="F2691">
        <v>1336.92</v>
      </c>
      <c r="G2691">
        <v>1371.05</v>
      </c>
      <c r="H2691">
        <v>2</v>
      </c>
      <c r="I2691">
        <v>2</v>
      </c>
      <c r="J2691">
        <v>4</v>
      </c>
      <c r="K2691">
        <v>7</v>
      </c>
      <c r="L2691">
        <v>0</v>
      </c>
      <c r="M2691">
        <v>0</v>
      </c>
      <c r="N2691" t="s">
        <v>28</v>
      </c>
      <c r="O2691">
        <v>2.6</v>
      </c>
      <c r="P2691">
        <v>3.24</v>
      </c>
      <c r="Q2691">
        <v>2.7</v>
      </c>
      <c r="R2691">
        <v>2.76</v>
      </c>
      <c r="S2691">
        <v>3.55</v>
      </c>
      <c r="T2691">
        <v>2.8</v>
      </c>
      <c r="U2691" t="str">
        <f t="shared" ref="U2691:U2754" si="42">IF(F2691&gt;G2691,"HOME STRONGER","AWAY STRONGER")</f>
        <v>AWAY STRONGER</v>
      </c>
      <c r="V2691" t="str" cm="1">
        <f t="array" ref="V2691">_xlfn.IFS(N2691="H","HOME WIN",N2691="D","DRAW",N2691="A","AWAY WIN")</f>
        <v>DRAW</v>
      </c>
    </row>
    <row r="2692" spans="1:22" x14ac:dyDescent="0.45">
      <c r="A2692" t="s">
        <v>61</v>
      </c>
      <c r="B2692" s="2">
        <v>42973</v>
      </c>
      <c r="C2692" s="1">
        <v>0.70833333333333337</v>
      </c>
      <c r="D2692" t="s">
        <v>80</v>
      </c>
      <c r="E2692" t="s">
        <v>85</v>
      </c>
      <c r="F2692">
        <v>1404.83</v>
      </c>
      <c r="G2692">
        <v>1321.03</v>
      </c>
      <c r="H2692">
        <v>7</v>
      </c>
      <c r="I2692">
        <v>13</v>
      </c>
      <c r="J2692">
        <v>3</v>
      </c>
      <c r="K2692">
        <v>7</v>
      </c>
      <c r="L2692">
        <v>0</v>
      </c>
      <c r="M2692">
        <v>1</v>
      </c>
      <c r="N2692" t="s">
        <v>34</v>
      </c>
      <c r="O2692">
        <v>1.62</v>
      </c>
      <c r="P2692">
        <v>3.61</v>
      </c>
      <c r="Q2692">
        <v>5.68</v>
      </c>
      <c r="R2692">
        <v>1.69</v>
      </c>
      <c r="S2692">
        <v>3.85</v>
      </c>
      <c r="T2692">
        <v>6.4</v>
      </c>
      <c r="U2692" t="str">
        <f t="shared" si="42"/>
        <v>HOME STRONGER</v>
      </c>
      <c r="V2692" t="str" cm="1">
        <f t="array" ref="V2692">_xlfn.IFS(N2692="H","HOME WIN",N2692="D","DRAW",N2692="A","AWAY WIN")</f>
        <v>AWAY WIN</v>
      </c>
    </row>
    <row r="2693" spans="1:22" x14ac:dyDescent="0.45">
      <c r="A2693" t="s">
        <v>31</v>
      </c>
      <c r="B2693" s="2">
        <v>42974</v>
      </c>
      <c r="C2693" s="1">
        <v>0.5</v>
      </c>
      <c r="D2693" t="s">
        <v>55</v>
      </c>
      <c r="E2693" t="s">
        <v>107</v>
      </c>
      <c r="F2693">
        <v>1495.94</v>
      </c>
      <c r="G2693">
        <v>1412.2</v>
      </c>
      <c r="H2693">
        <v>9</v>
      </c>
      <c r="I2693">
        <v>12</v>
      </c>
      <c r="J2693">
        <v>0</v>
      </c>
      <c r="K2693">
        <v>6</v>
      </c>
      <c r="L2693">
        <v>1</v>
      </c>
      <c r="M2693">
        <v>1</v>
      </c>
      <c r="N2693" t="s">
        <v>28</v>
      </c>
      <c r="O2693">
        <v>1.61</v>
      </c>
      <c r="P2693">
        <v>4.16</v>
      </c>
      <c r="Q2693">
        <v>5</v>
      </c>
      <c r="R2693">
        <v>1.67</v>
      </c>
      <c r="S2693">
        <v>4.4000000000000004</v>
      </c>
      <c r="T2693">
        <v>5.76</v>
      </c>
      <c r="U2693" t="str">
        <f t="shared" si="42"/>
        <v>HOME STRONGER</v>
      </c>
      <c r="V2693" t="str" cm="1">
        <f t="array" ref="V2693">_xlfn.IFS(N2693="H","HOME WIN",N2693="D","DRAW",N2693="A","AWAY WIN")</f>
        <v>DRAW</v>
      </c>
    </row>
    <row r="2694" spans="1:22" x14ac:dyDescent="0.45">
      <c r="A2694" t="s">
        <v>41</v>
      </c>
      <c r="B2694" s="2">
        <v>42974</v>
      </c>
      <c r="C2694" s="1">
        <v>0.58333333333333337</v>
      </c>
      <c r="D2694" t="s">
        <v>53</v>
      </c>
      <c r="E2694" t="s">
        <v>70</v>
      </c>
      <c r="F2694">
        <v>1451.39</v>
      </c>
      <c r="G2694">
        <v>1395.28</v>
      </c>
      <c r="H2694">
        <v>4</v>
      </c>
      <c r="I2694">
        <v>10</v>
      </c>
      <c r="J2694">
        <v>9</v>
      </c>
      <c r="K2694">
        <v>12</v>
      </c>
      <c r="L2694">
        <v>1</v>
      </c>
      <c r="M2694">
        <v>1</v>
      </c>
      <c r="N2694" t="s">
        <v>28</v>
      </c>
      <c r="O2694">
        <v>2.21</v>
      </c>
      <c r="P2694">
        <v>3.3</v>
      </c>
      <c r="Q2694">
        <v>3.28</v>
      </c>
      <c r="R2694">
        <v>2.31</v>
      </c>
      <c r="S2694">
        <v>3.55</v>
      </c>
      <c r="T2694">
        <v>3.55</v>
      </c>
      <c r="U2694" t="str">
        <f t="shared" si="42"/>
        <v>HOME STRONGER</v>
      </c>
      <c r="V2694" t="str" cm="1">
        <f t="array" ref="V2694">_xlfn.IFS(N2694="H","HOME WIN",N2694="D","DRAW",N2694="A","AWAY WIN")</f>
        <v>DRAW</v>
      </c>
    </row>
    <row r="2695" spans="1:22" x14ac:dyDescent="0.45">
      <c r="A2695" t="s">
        <v>31</v>
      </c>
      <c r="B2695" s="2">
        <v>42974</v>
      </c>
      <c r="C2695" s="1">
        <v>0.625</v>
      </c>
      <c r="D2695" t="s">
        <v>57</v>
      </c>
      <c r="E2695" t="s">
        <v>78</v>
      </c>
      <c r="F2695">
        <v>1488.77</v>
      </c>
      <c r="G2695">
        <v>1347.2</v>
      </c>
      <c r="H2695">
        <v>4</v>
      </c>
      <c r="I2695">
        <v>7</v>
      </c>
      <c r="J2695">
        <v>5</v>
      </c>
      <c r="K2695">
        <v>8</v>
      </c>
      <c r="L2695">
        <v>2</v>
      </c>
      <c r="M2695">
        <v>0</v>
      </c>
      <c r="N2695" t="s">
        <v>23</v>
      </c>
      <c r="O2695">
        <v>1.33</v>
      </c>
      <c r="P2695">
        <v>5.18</v>
      </c>
      <c r="Q2695">
        <v>8.6</v>
      </c>
      <c r="R2695">
        <v>1.37</v>
      </c>
      <c r="S2695">
        <v>5.6</v>
      </c>
      <c r="T2695">
        <v>10.5</v>
      </c>
      <c r="U2695" t="str">
        <f t="shared" si="42"/>
        <v>HOME STRONGER</v>
      </c>
      <c r="V2695" t="str" cm="1">
        <f t="array" ref="V2695">_xlfn.IFS(N2695="H","HOME WIN",N2695="D","DRAW",N2695="A","AWAY WIN")</f>
        <v>HOME WIN</v>
      </c>
    </row>
    <row r="2696" spans="1:22" x14ac:dyDescent="0.45">
      <c r="A2696" t="s">
        <v>35</v>
      </c>
      <c r="B2696" s="2">
        <v>42974</v>
      </c>
      <c r="C2696" s="1">
        <v>0.64583333333333337</v>
      </c>
      <c r="D2696" t="s">
        <v>100</v>
      </c>
      <c r="E2696" t="s">
        <v>46</v>
      </c>
      <c r="F2696">
        <v>1479.19</v>
      </c>
      <c r="G2696">
        <v>1435.92</v>
      </c>
      <c r="H2696">
        <v>2</v>
      </c>
      <c r="I2696">
        <v>6</v>
      </c>
      <c r="J2696">
        <v>6</v>
      </c>
      <c r="K2696">
        <v>7</v>
      </c>
      <c r="L2696">
        <v>1</v>
      </c>
      <c r="M2696">
        <v>0</v>
      </c>
      <c r="N2696" t="s">
        <v>23</v>
      </c>
      <c r="O2696">
        <v>2.17</v>
      </c>
      <c r="P2696">
        <v>3.22</v>
      </c>
      <c r="Q2696">
        <v>3.39</v>
      </c>
      <c r="R2696">
        <v>2.27</v>
      </c>
      <c r="S2696">
        <v>3.39</v>
      </c>
      <c r="T2696">
        <v>3.77</v>
      </c>
      <c r="U2696" t="str">
        <f t="shared" si="42"/>
        <v>HOME STRONGER</v>
      </c>
      <c r="V2696" t="str" cm="1">
        <f t="array" ref="V2696">_xlfn.IFS(N2696="H","HOME WIN",N2696="D","DRAW",N2696="A","AWAY WIN")</f>
        <v>HOME WIN</v>
      </c>
    </row>
    <row r="2697" spans="1:22" x14ac:dyDescent="0.45">
      <c r="A2697" t="s">
        <v>35</v>
      </c>
      <c r="B2697" s="2">
        <v>42974</v>
      </c>
      <c r="C2697" s="1">
        <v>0.64583333333333337</v>
      </c>
      <c r="D2697" t="s">
        <v>37</v>
      </c>
      <c r="E2697" t="s">
        <v>39</v>
      </c>
      <c r="F2697">
        <v>1537.56</v>
      </c>
      <c r="G2697">
        <v>1707.01</v>
      </c>
      <c r="H2697">
        <v>9</v>
      </c>
      <c r="I2697">
        <v>15</v>
      </c>
      <c r="J2697">
        <v>7</v>
      </c>
      <c r="K2697">
        <v>10</v>
      </c>
      <c r="L2697">
        <v>1</v>
      </c>
      <c r="M2697">
        <v>0</v>
      </c>
      <c r="N2697" t="s">
        <v>23</v>
      </c>
      <c r="O2697">
        <v>3.87</v>
      </c>
      <c r="P2697">
        <v>3.53</v>
      </c>
      <c r="Q2697">
        <v>1.91</v>
      </c>
      <c r="R2697">
        <v>4.5</v>
      </c>
      <c r="S2697">
        <v>3.83</v>
      </c>
      <c r="T2697">
        <v>2</v>
      </c>
      <c r="U2697" t="str">
        <f t="shared" si="42"/>
        <v>AWAY STRONGER</v>
      </c>
      <c r="V2697" t="str" cm="1">
        <f t="array" ref="V2697">_xlfn.IFS(N2697="H","HOME WIN",N2697="D","DRAW",N2697="A","AWAY WIN")</f>
        <v>HOME WIN</v>
      </c>
    </row>
    <row r="2698" spans="1:22" x14ac:dyDescent="0.45">
      <c r="A2698" t="s">
        <v>41</v>
      </c>
      <c r="B2698" s="2">
        <v>42974</v>
      </c>
      <c r="C2698" s="1">
        <v>0.6875</v>
      </c>
      <c r="D2698" t="s">
        <v>51</v>
      </c>
      <c r="E2698" t="s">
        <v>87</v>
      </c>
      <c r="F2698">
        <v>1392.78</v>
      </c>
      <c r="G2698">
        <v>1207.5999999999999</v>
      </c>
      <c r="H2698">
        <v>1</v>
      </c>
      <c r="I2698">
        <v>1</v>
      </c>
      <c r="J2698">
        <v>2</v>
      </c>
      <c r="K2698">
        <v>2</v>
      </c>
      <c r="L2698">
        <v>1</v>
      </c>
      <c r="M2698">
        <v>0</v>
      </c>
      <c r="N2698" t="s">
        <v>23</v>
      </c>
      <c r="O2698">
        <v>1.56</v>
      </c>
      <c r="P2698">
        <v>4.17</v>
      </c>
      <c r="Q2698">
        <v>5.6</v>
      </c>
      <c r="R2698">
        <v>1.62</v>
      </c>
      <c r="S2698">
        <v>4.5</v>
      </c>
      <c r="T2698">
        <v>6.3</v>
      </c>
      <c r="U2698" t="str">
        <f t="shared" si="42"/>
        <v>HOME STRONGER</v>
      </c>
      <c r="V2698" t="str" cm="1">
        <f t="array" ref="V2698">_xlfn.IFS(N2698="H","HOME WIN",N2698="D","DRAW",N2698="A","AWAY WIN")</f>
        <v>HOME WIN</v>
      </c>
    </row>
    <row r="2699" spans="1:22" x14ac:dyDescent="0.45">
      <c r="A2699" t="s">
        <v>41</v>
      </c>
      <c r="B2699" s="2">
        <v>42982</v>
      </c>
      <c r="C2699" s="1">
        <v>0.58333333333333337</v>
      </c>
      <c r="D2699" t="s">
        <v>105</v>
      </c>
      <c r="E2699" t="s">
        <v>54</v>
      </c>
      <c r="F2699">
        <v>1338.96</v>
      </c>
      <c r="G2699">
        <v>1313.46</v>
      </c>
      <c r="H2699">
        <v>5</v>
      </c>
      <c r="I2699">
        <v>8</v>
      </c>
      <c r="J2699">
        <v>9</v>
      </c>
      <c r="K2699">
        <v>12</v>
      </c>
      <c r="L2699">
        <v>1</v>
      </c>
      <c r="M2699">
        <v>1</v>
      </c>
      <c r="N2699" t="s">
        <v>28</v>
      </c>
      <c r="O2699">
        <v>2.11</v>
      </c>
      <c r="P2699">
        <v>3.38</v>
      </c>
      <c r="Q2699">
        <v>3.38</v>
      </c>
      <c r="R2699">
        <v>2.2200000000000002</v>
      </c>
      <c r="S2699">
        <v>3.68</v>
      </c>
      <c r="T2699">
        <v>3.75</v>
      </c>
      <c r="U2699" t="str">
        <f t="shared" si="42"/>
        <v>HOME STRONGER</v>
      </c>
      <c r="V2699" t="str" cm="1">
        <f t="array" ref="V2699">_xlfn.IFS(N2699="H","HOME WIN",N2699="D","DRAW",N2699="A","AWAY WIN")</f>
        <v>DRAW</v>
      </c>
    </row>
    <row r="2700" spans="1:22" x14ac:dyDescent="0.45">
      <c r="A2700" t="s">
        <v>31</v>
      </c>
      <c r="B2700" s="2">
        <v>42982</v>
      </c>
      <c r="C2700" s="1">
        <v>0.625</v>
      </c>
      <c r="D2700" t="s">
        <v>107</v>
      </c>
      <c r="E2700" t="s">
        <v>57</v>
      </c>
      <c r="F2700">
        <v>1389.91</v>
      </c>
      <c r="G2700">
        <v>1469.84</v>
      </c>
      <c r="H2700">
        <v>1</v>
      </c>
      <c r="I2700">
        <v>4</v>
      </c>
      <c r="J2700">
        <v>4</v>
      </c>
      <c r="K2700">
        <v>7</v>
      </c>
      <c r="L2700">
        <v>1</v>
      </c>
      <c r="M2700">
        <v>2</v>
      </c>
      <c r="N2700" t="s">
        <v>34</v>
      </c>
      <c r="O2700">
        <v>3.74</v>
      </c>
      <c r="P2700">
        <v>3.46</v>
      </c>
      <c r="Q2700">
        <v>1.97</v>
      </c>
      <c r="R2700">
        <v>4.25</v>
      </c>
      <c r="S2700">
        <v>3.65</v>
      </c>
      <c r="T2700">
        <v>2.06</v>
      </c>
      <c r="U2700" t="str">
        <f t="shared" si="42"/>
        <v>AWAY STRONGER</v>
      </c>
      <c r="V2700" t="str" cm="1">
        <f t="array" ref="V2700">_xlfn.IFS(N2700="H","HOME WIN",N2700="D","DRAW",N2700="A","AWAY WIN")</f>
        <v>AWAY WIN</v>
      </c>
    </row>
    <row r="2701" spans="1:22" x14ac:dyDescent="0.45">
      <c r="A2701" t="s">
        <v>35</v>
      </c>
      <c r="B2701" s="2">
        <v>42982</v>
      </c>
      <c r="C2701" s="1">
        <v>0.64583333333333337</v>
      </c>
      <c r="D2701" t="s">
        <v>39</v>
      </c>
      <c r="E2701" t="s">
        <v>37</v>
      </c>
      <c r="F2701">
        <v>1704.64</v>
      </c>
      <c r="G2701">
        <v>1557.91</v>
      </c>
      <c r="H2701">
        <v>4</v>
      </c>
      <c r="I2701">
        <v>7</v>
      </c>
      <c r="J2701">
        <v>9</v>
      </c>
      <c r="K2701">
        <v>15</v>
      </c>
      <c r="L2701">
        <v>1</v>
      </c>
      <c r="M2701">
        <v>0</v>
      </c>
      <c r="N2701" t="s">
        <v>23</v>
      </c>
      <c r="O2701">
        <v>1.34</v>
      </c>
      <c r="P2701">
        <v>4.76</v>
      </c>
      <c r="Q2701">
        <v>8.9600000000000009</v>
      </c>
      <c r="R2701">
        <v>1.39</v>
      </c>
      <c r="S2701">
        <v>5.56</v>
      </c>
      <c r="T2701">
        <v>11.6</v>
      </c>
      <c r="U2701" t="str">
        <f t="shared" si="42"/>
        <v>HOME STRONGER</v>
      </c>
      <c r="V2701" t="str" cm="1">
        <f t="array" ref="V2701">_xlfn.IFS(N2701="H","HOME WIN",N2701="D","DRAW",N2701="A","AWAY WIN")</f>
        <v>HOME WIN</v>
      </c>
    </row>
    <row r="2702" spans="1:22" x14ac:dyDescent="0.45">
      <c r="A2702" t="s">
        <v>20</v>
      </c>
      <c r="B2702" s="2">
        <v>42982</v>
      </c>
      <c r="C2702" s="1">
        <v>0.70833333333333337</v>
      </c>
      <c r="D2702" t="s">
        <v>29</v>
      </c>
      <c r="E2702" t="s">
        <v>24</v>
      </c>
      <c r="F2702">
        <v>1304.43</v>
      </c>
      <c r="G2702">
        <v>1343.92</v>
      </c>
      <c r="H2702">
        <v>3</v>
      </c>
      <c r="I2702">
        <v>4</v>
      </c>
      <c r="J2702">
        <v>7</v>
      </c>
      <c r="K2702">
        <v>9</v>
      </c>
      <c r="L2702">
        <v>0</v>
      </c>
      <c r="M2702">
        <v>2</v>
      </c>
      <c r="N2702" t="s">
        <v>34</v>
      </c>
      <c r="O2702">
        <v>2.08</v>
      </c>
      <c r="P2702">
        <v>3.47</v>
      </c>
      <c r="Q2702">
        <v>3.37</v>
      </c>
      <c r="R2702">
        <v>2.16</v>
      </c>
      <c r="S2702">
        <v>3.68</v>
      </c>
      <c r="T2702">
        <v>3.6</v>
      </c>
      <c r="U2702" t="str">
        <f t="shared" si="42"/>
        <v>AWAY STRONGER</v>
      </c>
      <c r="V2702" t="str" cm="1">
        <f t="array" ref="V2702">_xlfn.IFS(N2702="H","HOME WIN",N2702="D","DRAW",N2702="A","AWAY WIN")</f>
        <v>AWAY WIN</v>
      </c>
    </row>
    <row r="2703" spans="1:22" x14ac:dyDescent="0.45">
      <c r="A2703" t="s">
        <v>20</v>
      </c>
      <c r="B2703" s="2">
        <v>42982</v>
      </c>
      <c r="C2703" s="1">
        <v>0.70833333333333337</v>
      </c>
      <c r="D2703" t="s">
        <v>49</v>
      </c>
      <c r="E2703" t="s">
        <v>26</v>
      </c>
      <c r="F2703">
        <v>1236.74</v>
      </c>
      <c r="G2703">
        <v>1268.32</v>
      </c>
      <c r="H2703">
        <v>4</v>
      </c>
      <c r="I2703">
        <v>6</v>
      </c>
      <c r="J2703">
        <v>4</v>
      </c>
      <c r="K2703">
        <v>5</v>
      </c>
      <c r="L2703">
        <v>3</v>
      </c>
      <c r="M2703">
        <v>0</v>
      </c>
      <c r="N2703" t="s">
        <v>23</v>
      </c>
      <c r="O2703">
        <v>2</v>
      </c>
      <c r="P2703">
        <v>3.34</v>
      </c>
      <c r="Q2703">
        <v>3.73</v>
      </c>
      <c r="R2703">
        <v>2.1</v>
      </c>
      <c r="S2703">
        <v>3.6</v>
      </c>
      <c r="T2703">
        <v>4.33</v>
      </c>
      <c r="U2703" t="str">
        <f t="shared" si="42"/>
        <v>AWAY STRONGER</v>
      </c>
      <c r="V2703" t="str" cm="1">
        <f t="array" ref="V2703">_xlfn.IFS(N2703="H","HOME WIN",N2703="D","DRAW",N2703="A","AWAY WIN")</f>
        <v>HOME WIN</v>
      </c>
    </row>
    <row r="2704" spans="1:22" x14ac:dyDescent="0.45">
      <c r="A2704" t="s">
        <v>20</v>
      </c>
      <c r="B2704" s="2">
        <v>42982</v>
      </c>
      <c r="C2704" s="1">
        <v>0.70833333333333337</v>
      </c>
      <c r="D2704" t="s">
        <v>40</v>
      </c>
      <c r="E2704" t="s">
        <v>104</v>
      </c>
      <c r="F2704">
        <v>1331.75</v>
      </c>
      <c r="G2704">
        <v>1241.45</v>
      </c>
      <c r="H2704">
        <v>2</v>
      </c>
      <c r="I2704">
        <v>3</v>
      </c>
      <c r="J2704">
        <v>3</v>
      </c>
      <c r="K2704">
        <v>7</v>
      </c>
      <c r="L2704">
        <v>1</v>
      </c>
      <c r="M2704">
        <v>2</v>
      </c>
      <c r="N2704" t="s">
        <v>34</v>
      </c>
      <c r="O2704">
        <v>1.39</v>
      </c>
      <c r="P2704">
        <v>4.66</v>
      </c>
      <c r="Q2704">
        <v>7.59</v>
      </c>
      <c r="R2704">
        <v>1.48</v>
      </c>
      <c r="S2704">
        <v>5.29</v>
      </c>
      <c r="T2704">
        <v>9</v>
      </c>
      <c r="U2704" t="str">
        <f t="shared" si="42"/>
        <v>HOME STRONGER</v>
      </c>
      <c r="V2704" t="str" cm="1">
        <f t="array" ref="V2704">_xlfn.IFS(N2704="H","HOME WIN",N2704="D","DRAW",N2704="A","AWAY WIN")</f>
        <v>AWAY WIN</v>
      </c>
    </row>
    <row r="2705" spans="1:22" x14ac:dyDescent="0.45">
      <c r="A2705" t="s">
        <v>20</v>
      </c>
      <c r="B2705" s="2">
        <v>42982</v>
      </c>
      <c r="C2705" s="1">
        <v>0.79166666666666663</v>
      </c>
      <c r="D2705" t="s">
        <v>58</v>
      </c>
      <c r="E2705" t="s">
        <v>48</v>
      </c>
      <c r="F2705">
        <v>1353.54</v>
      </c>
      <c r="G2705">
        <v>1308.03</v>
      </c>
      <c r="H2705">
        <v>5</v>
      </c>
      <c r="I2705">
        <v>9</v>
      </c>
      <c r="J2705">
        <v>1</v>
      </c>
      <c r="K2705">
        <v>4</v>
      </c>
      <c r="L2705">
        <v>1</v>
      </c>
      <c r="M2705">
        <v>1</v>
      </c>
      <c r="N2705" t="s">
        <v>28</v>
      </c>
      <c r="O2705">
        <v>1.48</v>
      </c>
      <c r="P2705">
        <v>4.4000000000000004</v>
      </c>
      <c r="Q2705">
        <v>6.14</v>
      </c>
      <c r="R2705">
        <v>1.55</v>
      </c>
      <c r="S2705">
        <v>4.8499999999999996</v>
      </c>
      <c r="T2705">
        <v>7</v>
      </c>
      <c r="U2705" t="str">
        <f t="shared" si="42"/>
        <v>HOME STRONGER</v>
      </c>
      <c r="V2705" t="str" cm="1">
        <f t="array" ref="V2705">_xlfn.IFS(N2705="H","HOME WIN",N2705="D","DRAW",N2705="A","AWAY WIN")</f>
        <v>DRAW</v>
      </c>
    </row>
    <row r="2706" spans="1:22" x14ac:dyDescent="0.45">
      <c r="A2706" t="s">
        <v>41</v>
      </c>
      <c r="B2706" s="2">
        <v>42985</v>
      </c>
      <c r="C2706" s="1">
        <v>0.6875</v>
      </c>
      <c r="D2706" t="s">
        <v>54</v>
      </c>
      <c r="E2706" t="s">
        <v>53</v>
      </c>
      <c r="F2706">
        <v>1313.46</v>
      </c>
      <c r="G2706">
        <v>1468.13</v>
      </c>
      <c r="H2706">
        <v>7</v>
      </c>
      <c r="I2706">
        <v>13</v>
      </c>
      <c r="J2706">
        <v>5</v>
      </c>
      <c r="K2706">
        <v>8</v>
      </c>
      <c r="L2706">
        <v>0</v>
      </c>
      <c r="M2706">
        <v>1</v>
      </c>
      <c r="N2706" t="s">
        <v>34</v>
      </c>
      <c r="O2706">
        <v>4.34</v>
      </c>
      <c r="P2706">
        <v>3.46</v>
      </c>
      <c r="Q2706">
        <v>1.83</v>
      </c>
      <c r="R2706">
        <v>4.7</v>
      </c>
      <c r="S2706">
        <v>3.74</v>
      </c>
      <c r="T2706">
        <v>1.91</v>
      </c>
      <c r="U2706" t="str">
        <f t="shared" si="42"/>
        <v>AWAY STRONGER</v>
      </c>
      <c r="V2706" t="str" cm="1">
        <f t="array" ref="V2706">_xlfn.IFS(N2706="H","HOME WIN",N2706="D","DRAW",N2706="A","AWAY WIN")</f>
        <v>AWAY WIN</v>
      </c>
    </row>
    <row r="2707" spans="1:22" x14ac:dyDescent="0.45">
      <c r="A2707" t="s">
        <v>20</v>
      </c>
      <c r="B2707" s="2">
        <v>42985</v>
      </c>
      <c r="C2707" s="1">
        <v>0.70833333333333337</v>
      </c>
      <c r="D2707" t="s">
        <v>58</v>
      </c>
      <c r="E2707" t="s">
        <v>109</v>
      </c>
      <c r="F2707">
        <v>1353.54</v>
      </c>
      <c r="G2707">
        <v>1204.3800000000001</v>
      </c>
      <c r="H2707">
        <v>5</v>
      </c>
      <c r="I2707">
        <v>9</v>
      </c>
      <c r="J2707">
        <v>2</v>
      </c>
      <c r="K2707">
        <v>6</v>
      </c>
      <c r="L2707">
        <v>4</v>
      </c>
      <c r="M2707">
        <v>2</v>
      </c>
      <c r="N2707" t="s">
        <v>23</v>
      </c>
      <c r="O2707">
        <v>1.61</v>
      </c>
      <c r="P2707">
        <v>3.94</v>
      </c>
      <c r="Q2707">
        <v>5.29</v>
      </c>
      <c r="R2707">
        <v>1.69</v>
      </c>
      <c r="S2707">
        <v>4.2</v>
      </c>
      <c r="T2707">
        <v>5.84</v>
      </c>
      <c r="U2707" t="str">
        <f t="shared" si="42"/>
        <v>HOME STRONGER</v>
      </c>
      <c r="V2707" t="str" cm="1">
        <f t="array" ref="V2707">_xlfn.IFS(N2707="H","HOME WIN",N2707="D","DRAW",N2707="A","AWAY WIN")</f>
        <v>HOME WIN</v>
      </c>
    </row>
    <row r="2708" spans="1:22" x14ac:dyDescent="0.45">
      <c r="A2708" t="s">
        <v>20</v>
      </c>
      <c r="B2708" s="2">
        <v>42985</v>
      </c>
      <c r="C2708" s="1">
        <v>0.70833333333333337</v>
      </c>
      <c r="D2708" t="s">
        <v>59</v>
      </c>
      <c r="E2708" t="s">
        <v>26</v>
      </c>
      <c r="F2708">
        <v>1278.05</v>
      </c>
      <c r="G2708">
        <v>1268.32</v>
      </c>
      <c r="H2708">
        <v>1</v>
      </c>
      <c r="I2708">
        <v>4</v>
      </c>
      <c r="J2708">
        <v>3</v>
      </c>
      <c r="K2708">
        <v>4</v>
      </c>
      <c r="L2708">
        <v>1</v>
      </c>
      <c r="M2708">
        <v>1</v>
      </c>
      <c r="N2708" t="s">
        <v>28</v>
      </c>
      <c r="O2708">
        <v>1.84</v>
      </c>
      <c r="P2708">
        <v>3.54</v>
      </c>
      <c r="Q2708">
        <v>4.24</v>
      </c>
      <c r="R2708">
        <v>1.91</v>
      </c>
      <c r="S2708">
        <v>3.85</v>
      </c>
      <c r="T2708">
        <v>4.7</v>
      </c>
      <c r="U2708" t="str">
        <f t="shared" si="42"/>
        <v>HOME STRONGER</v>
      </c>
      <c r="V2708" t="str" cm="1">
        <f t="array" ref="V2708">_xlfn.IFS(N2708="H","HOME WIN",N2708="D","DRAW",N2708="A","AWAY WIN")</f>
        <v>DRAW</v>
      </c>
    </row>
    <row r="2709" spans="1:22" x14ac:dyDescent="0.45">
      <c r="A2709" t="s">
        <v>20</v>
      </c>
      <c r="B2709" s="2">
        <v>42985</v>
      </c>
      <c r="C2709" s="1">
        <v>0.79166666666666663</v>
      </c>
      <c r="D2709" t="s">
        <v>22</v>
      </c>
      <c r="E2709" t="s">
        <v>60</v>
      </c>
      <c r="F2709">
        <v>1291.8699999999999</v>
      </c>
      <c r="G2709">
        <v>1378.15</v>
      </c>
      <c r="H2709">
        <v>7</v>
      </c>
      <c r="I2709">
        <v>9</v>
      </c>
      <c r="J2709">
        <v>6</v>
      </c>
      <c r="K2709">
        <v>7</v>
      </c>
      <c r="L2709">
        <v>2</v>
      </c>
      <c r="M2709">
        <v>0</v>
      </c>
      <c r="N2709" t="s">
        <v>23</v>
      </c>
      <c r="O2709">
        <v>2.79</v>
      </c>
      <c r="P2709">
        <v>3.42</v>
      </c>
      <c r="Q2709">
        <v>2.41</v>
      </c>
      <c r="R2709">
        <v>2.95</v>
      </c>
      <c r="S2709">
        <v>3.74</v>
      </c>
      <c r="T2709">
        <v>2.5499999999999998</v>
      </c>
      <c r="U2709" t="str">
        <f t="shared" si="42"/>
        <v>AWAY STRONGER</v>
      </c>
      <c r="V2709" t="str" cm="1">
        <f t="array" ref="V2709">_xlfn.IFS(N2709="H","HOME WIN",N2709="D","DRAW",N2709="A","AWAY WIN")</f>
        <v>HOME WIN</v>
      </c>
    </row>
    <row r="2710" spans="1:22" x14ac:dyDescent="0.45">
      <c r="A2710" t="s">
        <v>35</v>
      </c>
      <c r="B2710" s="2">
        <v>42987</v>
      </c>
      <c r="C2710" s="1">
        <v>0.625</v>
      </c>
      <c r="D2710" t="s">
        <v>112</v>
      </c>
      <c r="E2710" t="s">
        <v>37</v>
      </c>
      <c r="F2710">
        <v>1410.81</v>
      </c>
      <c r="G2710">
        <v>1557.91</v>
      </c>
      <c r="H2710">
        <v>2</v>
      </c>
      <c r="I2710">
        <v>8</v>
      </c>
      <c r="J2710">
        <v>6</v>
      </c>
      <c r="K2710">
        <v>12</v>
      </c>
      <c r="L2710">
        <v>2</v>
      </c>
      <c r="M2710">
        <v>1</v>
      </c>
      <c r="N2710" t="s">
        <v>23</v>
      </c>
      <c r="O2710">
        <v>2.68</v>
      </c>
      <c r="P2710">
        <v>3.2</v>
      </c>
      <c r="Q2710">
        <v>2.62</v>
      </c>
      <c r="R2710">
        <v>2.9</v>
      </c>
      <c r="S2710">
        <v>3.36</v>
      </c>
      <c r="T2710">
        <v>2.81</v>
      </c>
      <c r="U2710" t="str">
        <f t="shared" si="42"/>
        <v>AWAY STRONGER</v>
      </c>
      <c r="V2710" t="str" cm="1">
        <f t="array" ref="V2710">_xlfn.IFS(N2710="H","HOME WIN",N2710="D","DRAW",N2710="A","AWAY WIN")</f>
        <v>HOME WIN</v>
      </c>
    </row>
    <row r="2711" spans="1:22" x14ac:dyDescent="0.45">
      <c r="A2711" t="s">
        <v>20</v>
      </c>
      <c r="B2711" s="2">
        <v>42987</v>
      </c>
      <c r="C2711" s="1">
        <v>0.70833333333333337</v>
      </c>
      <c r="D2711" t="s">
        <v>60</v>
      </c>
      <c r="E2711" t="s">
        <v>26</v>
      </c>
      <c r="F2711">
        <v>1378.15</v>
      </c>
      <c r="G2711">
        <v>1268.32</v>
      </c>
      <c r="H2711">
        <v>6</v>
      </c>
      <c r="I2711">
        <v>6</v>
      </c>
      <c r="J2711">
        <v>4</v>
      </c>
      <c r="K2711">
        <v>5</v>
      </c>
      <c r="L2711">
        <v>2</v>
      </c>
      <c r="M2711">
        <v>1</v>
      </c>
      <c r="N2711" t="s">
        <v>23</v>
      </c>
      <c r="O2711">
        <v>1.63</v>
      </c>
      <c r="P2711">
        <v>3.79</v>
      </c>
      <c r="Q2711">
        <v>5.5</v>
      </c>
      <c r="R2711">
        <v>1.68</v>
      </c>
      <c r="S2711">
        <v>4.2</v>
      </c>
      <c r="T2711">
        <v>6.16</v>
      </c>
      <c r="U2711" t="str">
        <f t="shared" si="42"/>
        <v>HOME STRONGER</v>
      </c>
      <c r="V2711" t="str" cm="1">
        <f t="array" ref="V2711">_xlfn.IFS(N2711="H","HOME WIN",N2711="D","DRAW",N2711="A","AWAY WIN")</f>
        <v>HOME WIN</v>
      </c>
    </row>
    <row r="2712" spans="1:22" x14ac:dyDescent="0.45">
      <c r="A2712" t="s">
        <v>35</v>
      </c>
      <c r="B2712" s="2">
        <v>42987</v>
      </c>
      <c r="C2712" s="1">
        <v>0.72916666666666663</v>
      </c>
      <c r="D2712" t="s">
        <v>46</v>
      </c>
      <c r="E2712" t="s">
        <v>47</v>
      </c>
      <c r="F2712">
        <v>1422.1</v>
      </c>
      <c r="G2712">
        <v>1442.05</v>
      </c>
      <c r="H2712">
        <v>3</v>
      </c>
      <c r="I2712">
        <v>7</v>
      </c>
      <c r="J2712">
        <v>3</v>
      </c>
      <c r="K2712">
        <v>6</v>
      </c>
      <c r="L2712">
        <v>0</v>
      </c>
      <c r="M2712">
        <v>5</v>
      </c>
      <c r="N2712" t="s">
        <v>34</v>
      </c>
      <c r="O2712">
        <v>2.0499999999999998</v>
      </c>
      <c r="P2712">
        <v>3.44</v>
      </c>
      <c r="Q2712">
        <v>3.47</v>
      </c>
      <c r="R2712">
        <v>2.2000000000000002</v>
      </c>
      <c r="S2712">
        <v>3.65</v>
      </c>
      <c r="T2712">
        <v>3.71</v>
      </c>
      <c r="U2712" t="str">
        <f t="shared" si="42"/>
        <v>AWAY STRONGER</v>
      </c>
      <c r="V2712" t="str" cm="1">
        <f t="array" ref="V2712">_xlfn.IFS(N2712="H","HOME WIN",N2712="D","DRAW",N2712="A","AWAY WIN")</f>
        <v>AWAY WIN</v>
      </c>
    </row>
    <row r="2713" spans="1:22" x14ac:dyDescent="0.45">
      <c r="A2713" t="s">
        <v>61</v>
      </c>
      <c r="B2713" s="2">
        <v>42987</v>
      </c>
      <c r="C2713" s="1">
        <v>0.8125</v>
      </c>
      <c r="D2713" t="s">
        <v>90</v>
      </c>
      <c r="E2713" t="s">
        <v>80</v>
      </c>
      <c r="F2713">
        <v>1273.93</v>
      </c>
      <c r="G2713">
        <v>1382.39</v>
      </c>
      <c r="H2713">
        <v>4</v>
      </c>
      <c r="I2713">
        <v>7</v>
      </c>
      <c r="J2713">
        <v>4</v>
      </c>
      <c r="K2713">
        <v>10</v>
      </c>
      <c r="L2713">
        <v>1</v>
      </c>
      <c r="M2713">
        <v>1</v>
      </c>
      <c r="N2713" t="s">
        <v>28</v>
      </c>
      <c r="O2713">
        <v>3.02</v>
      </c>
      <c r="P2713">
        <v>3.23</v>
      </c>
      <c r="Q2713">
        <v>2.33</v>
      </c>
      <c r="R2713">
        <v>3.27</v>
      </c>
      <c r="S2713">
        <v>3.4</v>
      </c>
      <c r="T2713">
        <v>2.4500000000000002</v>
      </c>
      <c r="U2713" t="str">
        <f t="shared" si="42"/>
        <v>AWAY STRONGER</v>
      </c>
      <c r="V2713" t="str" cm="1">
        <f t="array" ref="V2713">_xlfn.IFS(N2713="H","HOME WIN",N2713="D","DRAW",N2713="A","AWAY WIN")</f>
        <v>DRAW</v>
      </c>
    </row>
    <row r="2714" spans="1:22" x14ac:dyDescent="0.45">
      <c r="A2714" t="s">
        <v>31</v>
      </c>
      <c r="B2714" s="2">
        <v>42990</v>
      </c>
      <c r="C2714" s="1">
        <v>0.625</v>
      </c>
      <c r="D2714" t="s">
        <v>111</v>
      </c>
      <c r="E2714" t="s">
        <v>107</v>
      </c>
      <c r="F2714">
        <v>1292</v>
      </c>
      <c r="G2714">
        <v>1389.91</v>
      </c>
      <c r="H2714">
        <v>6</v>
      </c>
      <c r="I2714">
        <v>6</v>
      </c>
      <c r="J2714">
        <v>1</v>
      </c>
      <c r="K2714">
        <v>1</v>
      </c>
      <c r="L2714">
        <v>2</v>
      </c>
      <c r="M2714">
        <v>1</v>
      </c>
      <c r="N2714" t="s">
        <v>23</v>
      </c>
      <c r="O2714">
        <v>3.74</v>
      </c>
      <c r="P2714">
        <v>3.4</v>
      </c>
      <c r="Q2714">
        <v>2</v>
      </c>
      <c r="R2714">
        <v>4</v>
      </c>
      <c r="S2714">
        <v>3.57</v>
      </c>
      <c r="T2714">
        <v>2.11</v>
      </c>
      <c r="U2714" t="str">
        <f t="shared" si="42"/>
        <v>AWAY STRONGER</v>
      </c>
      <c r="V2714" t="str" cm="1">
        <f t="array" ref="V2714">_xlfn.IFS(N2714="H","HOME WIN",N2714="D","DRAW",N2714="A","AWAY WIN")</f>
        <v>HOME WIN</v>
      </c>
    </row>
    <row r="2715" spans="1:22" x14ac:dyDescent="0.45">
      <c r="A2715" t="s">
        <v>35</v>
      </c>
      <c r="B2715" s="2">
        <v>42990</v>
      </c>
      <c r="C2715" s="1">
        <v>0.72916666666666663</v>
      </c>
      <c r="D2715" t="s">
        <v>112</v>
      </c>
      <c r="E2715" t="s">
        <v>47</v>
      </c>
      <c r="F2715">
        <v>1410.81</v>
      </c>
      <c r="G2715">
        <v>1442.05</v>
      </c>
      <c r="H2715">
        <v>4</v>
      </c>
      <c r="I2715">
        <v>8</v>
      </c>
      <c r="J2715">
        <v>3</v>
      </c>
      <c r="K2715">
        <v>6</v>
      </c>
      <c r="L2715">
        <v>2</v>
      </c>
      <c r="M2715">
        <v>1</v>
      </c>
      <c r="N2715" t="s">
        <v>23</v>
      </c>
      <c r="O2715">
        <v>1.69</v>
      </c>
      <c r="P2715">
        <v>3.76</v>
      </c>
      <c r="Q2715">
        <v>4.79</v>
      </c>
      <c r="R2715">
        <v>1.75</v>
      </c>
      <c r="S2715">
        <v>4.04</v>
      </c>
      <c r="T2715">
        <v>5.2</v>
      </c>
      <c r="U2715" t="str">
        <f t="shared" si="42"/>
        <v>AWAY STRONGER</v>
      </c>
      <c r="V2715" t="str" cm="1">
        <f t="array" ref="V2715">_xlfn.IFS(N2715="H","HOME WIN",N2715="D","DRAW",N2715="A","AWAY WIN")</f>
        <v>HOME WIN</v>
      </c>
    </row>
    <row r="2716" spans="1:22" x14ac:dyDescent="0.45">
      <c r="A2716" t="s">
        <v>31</v>
      </c>
      <c r="B2716" s="2">
        <v>42993</v>
      </c>
      <c r="C2716" s="1">
        <v>0.70833333333333337</v>
      </c>
      <c r="D2716" t="s">
        <v>32</v>
      </c>
      <c r="E2716" t="s">
        <v>44</v>
      </c>
      <c r="F2716">
        <v>1304.72</v>
      </c>
      <c r="G2716">
        <v>1375.83</v>
      </c>
      <c r="H2716">
        <v>4</v>
      </c>
      <c r="I2716">
        <v>4</v>
      </c>
      <c r="J2716">
        <v>2</v>
      </c>
      <c r="K2716">
        <v>6</v>
      </c>
      <c r="L2716">
        <v>1</v>
      </c>
      <c r="M2716">
        <v>0</v>
      </c>
      <c r="N2716" t="s">
        <v>23</v>
      </c>
      <c r="O2716">
        <v>2.71</v>
      </c>
      <c r="P2716">
        <v>3.22</v>
      </c>
      <c r="Q2716">
        <v>2.61</v>
      </c>
      <c r="R2716">
        <v>2.92</v>
      </c>
      <c r="S2716">
        <v>3.35</v>
      </c>
      <c r="T2716">
        <v>2.7</v>
      </c>
      <c r="U2716" t="str">
        <f t="shared" si="42"/>
        <v>AWAY STRONGER</v>
      </c>
      <c r="V2716" t="str" cm="1">
        <f t="array" ref="V2716">_xlfn.IFS(N2716="H","HOME WIN",N2716="D","DRAW",N2716="A","AWAY WIN")</f>
        <v>HOME WIN</v>
      </c>
    </row>
    <row r="2717" spans="1:22" x14ac:dyDescent="0.45">
      <c r="A2717" t="s">
        <v>20</v>
      </c>
      <c r="B2717" s="2">
        <v>42994</v>
      </c>
      <c r="C2717" s="1">
        <v>0.70833333333333337</v>
      </c>
      <c r="D2717" t="s">
        <v>22</v>
      </c>
      <c r="E2717" t="s">
        <v>58</v>
      </c>
      <c r="F2717">
        <v>1293.1099999999999</v>
      </c>
      <c r="G2717">
        <v>1344.28</v>
      </c>
      <c r="H2717">
        <v>9</v>
      </c>
      <c r="I2717">
        <v>11</v>
      </c>
      <c r="J2717">
        <v>5</v>
      </c>
      <c r="K2717">
        <v>9</v>
      </c>
      <c r="L2717">
        <v>0</v>
      </c>
      <c r="M2717">
        <v>2</v>
      </c>
      <c r="N2717" t="s">
        <v>34</v>
      </c>
      <c r="O2717">
        <v>2.92</v>
      </c>
      <c r="P2717">
        <v>3.42</v>
      </c>
      <c r="Q2717">
        <v>2.34</v>
      </c>
      <c r="R2717">
        <v>3.25</v>
      </c>
      <c r="S2717">
        <v>3.65</v>
      </c>
      <c r="T2717">
        <v>2.5</v>
      </c>
      <c r="U2717" t="str">
        <f t="shared" si="42"/>
        <v>AWAY STRONGER</v>
      </c>
      <c r="V2717" t="str" cm="1">
        <f t="array" ref="V2717">_xlfn.IFS(N2717="H","HOME WIN",N2717="D","DRAW",N2717="A","AWAY WIN")</f>
        <v>AWAY WIN</v>
      </c>
    </row>
    <row r="2718" spans="1:22" x14ac:dyDescent="0.45">
      <c r="A2718" t="s">
        <v>35</v>
      </c>
      <c r="B2718" s="2">
        <v>42994</v>
      </c>
      <c r="C2718" s="1">
        <v>0.72916666666666663</v>
      </c>
      <c r="D2718" t="s">
        <v>47</v>
      </c>
      <c r="E2718" t="s">
        <v>37</v>
      </c>
      <c r="F2718">
        <v>1454.98</v>
      </c>
      <c r="G2718">
        <v>1539.88</v>
      </c>
      <c r="H2718">
        <v>3</v>
      </c>
      <c r="I2718">
        <v>6</v>
      </c>
      <c r="J2718">
        <v>3</v>
      </c>
      <c r="K2718">
        <v>9</v>
      </c>
      <c r="L2718">
        <v>2</v>
      </c>
      <c r="M2718">
        <v>1</v>
      </c>
      <c r="N2718" t="s">
        <v>23</v>
      </c>
      <c r="O2718">
        <v>3.04</v>
      </c>
      <c r="P2718">
        <v>3.45</v>
      </c>
      <c r="Q2718">
        <v>2.25</v>
      </c>
      <c r="R2718">
        <v>3.34</v>
      </c>
      <c r="S2718">
        <v>3.7</v>
      </c>
      <c r="T2718">
        <v>2.38</v>
      </c>
      <c r="U2718" t="str">
        <f t="shared" si="42"/>
        <v>AWAY STRONGER</v>
      </c>
      <c r="V2718" t="str" cm="1">
        <f t="array" ref="V2718">_xlfn.IFS(N2718="H","HOME WIN",N2718="D","DRAW",N2718="A","AWAY WIN")</f>
        <v>HOME WIN</v>
      </c>
    </row>
    <row r="2719" spans="1:22" x14ac:dyDescent="0.45">
      <c r="A2719" t="s">
        <v>61</v>
      </c>
      <c r="B2719" s="2">
        <v>42994</v>
      </c>
      <c r="C2719" s="1">
        <v>0.8125</v>
      </c>
      <c r="D2719" t="s">
        <v>77</v>
      </c>
      <c r="E2719" t="s">
        <v>85</v>
      </c>
      <c r="F2719">
        <v>1337.64</v>
      </c>
      <c r="G2719">
        <v>1325.66</v>
      </c>
      <c r="H2719">
        <v>1</v>
      </c>
      <c r="I2719">
        <v>4</v>
      </c>
      <c r="J2719">
        <v>5</v>
      </c>
      <c r="K2719">
        <v>8</v>
      </c>
      <c r="L2719">
        <v>2</v>
      </c>
      <c r="M2719">
        <v>0</v>
      </c>
      <c r="N2719" t="s">
        <v>23</v>
      </c>
      <c r="O2719">
        <v>1.78</v>
      </c>
      <c r="P2719">
        <v>3.62</v>
      </c>
      <c r="Q2719">
        <v>4.33</v>
      </c>
      <c r="R2719">
        <v>1.86</v>
      </c>
      <c r="S2719">
        <v>3.91</v>
      </c>
      <c r="T2719">
        <v>4.75</v>
      </c>
      <c r="U2719" t="str">
        <f t="shared" si="42"/>
        <v>HOME STRONGER</v>
      </c>
      <c r="V2719" t="str" cm="1">
        <f t="array" ref="V2719">_xlfn.IFS(N2719="H","HOME WIN",N2719="D","DRAW",N2719="A","AWAY WIN")</f>
        <v>HOME WIN</v>
      </c>
    </row>
    <row r="2720" spans="1:22" x14ac:dyDescent="0.45">
      <c r="A2720" t="s">
        <v>31</v>
      </c>
      <c r="B2720" s="2">
        <v>42995</v>
      </c>
      <c r="C2720" s="1">
        <v>0.5</v>
      </c>
      <c r="D2720" t="s">
        <v>55</v>
      </c>
      <c r="E2720" t="s">
        <v>99</v>
      </c>
      <c r="F2720">
        <v>1474.46</v>
      </c>
      <c r="G2720">
        <v>1344.93</v>
      </c>
      <c r="H2720">
        <v>7</v>
      </c>
      <c r="I2720">
        <v>13</v>
      </c>
      <c r="J2720">
        <v>7</v>
      </c>
      <c r="K2720">
        <v>11</v>
      </c>
      <c r="L2720">
        <v>5</v>
      </c>
      <c r="M2720">
        <v>1</v>
      </c>
      <c r="N2720" t="s">
        <v>23</v>
      </c>
      <c r="O2720">
        <v>1.57</v>
      </c>
      <c r="P2720">
        <v>4.01</v>
      </c>
      <c r="Q2720">
        <v>5.72</v>
      </c>
      <c r="R2720">
        <v>1.63</v>
      </c>
      <c r="S2720">
        <v>4.33</v>
      </c>
      <c r="T2720">
        <v>6.5</v>
      </c>
      <c r="U2720" t="str">
        <f t="shared" si="42"/>
        <v>HOME STRONGER</v>
      </c>
      <c r="V2720" t="str" cm="1">
        <f t="array" ref="V2720">_xlfn.IFS(N2720="H","HOME WIN",N2720="D","DRAW",N2720="A","AWAY WIN")</f>
        <v>HOME WIN</v>
      </c>
    </row>
    <row r="2721" spans="1:22" x14ac:dyDescent="0.45">
      <c r="A2721" t="s">
        <v>41</v>
      </c>
      <c r="B2721" s="2">
        <v>42995</v>
      </c>
      <c r="C2721" s="1">
        <v>0.58333333333333337</v>
      </c>
      <c r="D2721" t="s">
        <v>53</v>
      </c>
      <c r="E2721" t="s">
        <v>87</v>
      </c>
      <c r="F2721">
        <v>1476.04</v>
      </c>
      <c r="G2721">
        <v>1210.6300000000001</v>
      </c>
      <c r="H2721">
        <v>7</v>
      </c>
      <c r="I2721">
        <v>8</v>
      </c>
      <c r="J2721">
        <v>1</v>
      </c>
      <c r="K2721">
        <v>3</v>
      </c>
      <c r="L2721">
        <v>4</v>
      </c>
      <c r="M2721">
        <v>1</v>
      </c>
      <c r="N2721" t="s">
        <v>23</v>
      </c>
      <c r="O2721">
        <v>1.29</v>
      </c>
      <c r="P2721">
        <v>5.0999999999999996</v>
      </c>
      <c r="Q2721">
        <v>11.51</v>
      </c>
      <c r="R2721">
        <v>1.34</v>
      </c>
      <c r="S2721">
        <v>5.5</v>
      </c>
      <c r="T2721">
        <v>14.5</v>
      </c>
      <c r="U2721" t="str">
        <f t="shared" si="42"/>
        <v>HOME STRONGER</v>
      </c>
      <c r="V2721" t="str" cm="1">
        <f t="array" ref="V2721">_xlfn.IFS(N2721="H","HOME WIN",N2721="D","DRAW",N2721="A","AWAY WIN")</f>
        <v>HOME WIN</v>
      </c>
    </row>
    <row r="2722" spans="1:22" x14ac:dyDescent="0.45">
      <c r="A2722" t="s">
        <v>35</v>
      </c>
      <c r="B2722" s="2">
        <v>42995</v>
      </c>
      <c r="C2722" s="1">
        <v>0.64583333333333337</v>
      </c>
      <c r="D2722" t="s">
        <v>46</v>
      </c>
      <c r="E2722" t="s">
        <v>39</v>
      </c>
      <c r="F2722">
        <v>1393.31</v>
      </c>
      <c r="G2722">
        <v>1688.19</v>
      </c>
      <c r="H2722">
        <v>1</v>
      </c>
      <c r="I2722">
        <v>4</v>
      </c>
      <c r="J2722">
        <v>6</v>
      </c>
      <c r="K2722">
        <v>10</v>
      </c>
      <c r="L2722">
        <v>1</v>
      </c>
      <c r="M2722">
        <v>2</v>
      </c>
      <c r="N2722" t="s">
        <v>34</v>
      </c>
      <c r="O2722">
        <v>5.48</v>
      </c>
      <c r="P2722">
        <v>3.95</v>
      </c>
      <c r="Q2722">
        <v>1.59</v>
      </c>
      <c r="R2722">
        <v>6.01</v>
      </c>
      <c r="S2722">
        <v>4.2</v>
      </c>
      <c r="T2722">
        <v>1.64</v>
      </c>
      <c r="U2722" t="str">
        <f t="shared" si="42"/>
        <v>AWAY STRONGER</v>
      </c>
      <c r="V2722" t="str" cm="1">
        <f t="array" ref="V2722">_xlfn.IFS(N2722="H","HOME WIN",N2722="D","DRAW",N2722="A","AWAY WIN")</f>
        <v>AWAY WIN</v>
      </c>
    </row>
    <row r="2723" spans="1:22" x14ac:dyDescent="0.45">
      <c r="A2723" t="s">
        <v>20</v>
      </c>
      <c r="B2723" s="2">
        <v>42995</v>
      </c>
      <c r="C2723" s="1">
        <v>0.70833333333333337</v>
      </c>
      <c r="D2723" t="s">
        <v>29</v>
      </c>
      <c r="E2723" t="s">
        <v>109</v>
      </c>
      <c r="F2723">
        <v>1306.28</v>
      </c>
      <c r="G2723">
        <v>1214.6500000000001</v>
      </c>
      <c r="H2723">
        <v>3</v>
      </c>
      <c r="I2723">
        <v>4</v>
      </c>
      <c r="J2723">
        <v>1</v>
      </c>
      <c r="K2723">
        <v>3</v>
      </c>
      <c r="L2723">
        <v>0</v>
      </c>
      <c r="M2723">
        <v>0</v>
      </c>
      <c r="N2723" t="s">
        <v>28</v>
      </c>
      <c r="O2723">
        <v>1.6</v>
      </c>
      <c r="P2723">
        <v>4</v>
      </c>
      <c r="Q2723">
        <v>5.36</v>
      </c>
      <c r="R2723">
        <v>1.67</v>
      </c>
      <c r="S2723">
        <v>4.3</v>
      </c>
      <c r="T2723">
        <v>6</v>
      </c>
      <c r="U2723" t="str">
        <f t="shared" si="42"/>
        <v>HOME STRONGER</v>
      </c>
      <c r="V2723" t="str" cm="1">
        <f t="array" ref="V2723">_xlfn.IFS(N2723="H","HOME WIN",N2723="D","DRAW",N2723="A","AWAY WIN")</f>
        <v>DRAW</v>
      </c>
    </row>
    <row r="2724" spans="1:22" x14ac:dyDescent="0.45">
      <c r="A2724" t="s">
        <v>20</v>
      </c>
      <c r="B2724" s="2">
        <v>42995</v>
      </c>
      <c r="C2724" s="1">
        <v>0.70833333333333337</v>
      </c>
      <c r="D2724" t="s">
        <v>104</v>
      </c>
      <c r="E2724" t="s">
        <v>60</v>
      </c>
      <c r="F2724">
        <v>1249.76</v>
      </c>
      <c r="G2724">
        <v>1380.51</v>
      </c>
      <c r="H2724">
        <v>3</v>
      </c>
      <c r="I2724">
        <v>9</v>
      </c>
      <c r="J2724">
        <v>6</v>
      </c>
      <c r="K2724">
        <v>9</v>
      </c>
      <c r="L2724">
        <v>0</v>
      </c>
      <c r="M2724">
        <v>1</v>
      </c>
      <c r="N2724" t="s">
        <v>34</v>
      </c>
      <c r="O2724">
        <v>2.87</v>
      </c>
      <c r="P2724">
        <v>3.15</v>
      </c>
      <c r="Q2724">
        <v>2.52</v>
      </c>
      <c r="R2724">
        <v>3</v>
      </c>
      <c r="S2724">
        <v>3.45</v>
      </c>
      <c r="T2724">
        <v>2.7</v>
      </c>
      <c r="U2724" t="str">
        <f t="shared" si="42"/>
        <v>AWAY STRONGER</v>
      </c>
      <c r="V2724" t="str" cm="1">
        <f t="array" ref="V2724">_xlfn.IFS(N2724="H","HOME WIN",N2724="D","DRAW",N2724="A","AWAY WIN")</f>
        <v>AWAY WIN</v>
      </c>
    </row>
    <row r="2725" spans="1:22" x14ac:dyDescent="0.45">
      <c r="A2725" t="s">
        <v>20</v>
      </c>
      <c r="B2725" s="2">
        <v>42995</v>
      </c>
      <c r="C2725" s="1">
        <v>0.70833333333333337</v>
      </c>
      <c r="D2725" t="s">
        <v>26</v>
      </c>
      <c r="E2725" t="s">
        <v>24</v>
      </c>
      <c r="F2725">
        <v>1263.0999999999999</v>
      </c>
      <c r="G2725">
        <v>1339.2</v>
      </c>
      <c r="H2725">
        <v>1</v>
      </c>
      <c r="I2725">
        <v>4</v>
      </c>
      <c r="J2725">
        <v>7</v>
      </c>
      <c r="K2725">
        <v>11</v>
      </c>
      <c r="L2725">
        <v>0</v>
      </c>
      <c r="M2725">
        <v>1</v>
      </c>
      <c r="N2725" t="s">
        <v>34</v>
      </c>
      <c r="O2725">
        <v>2.4300000000000002</v>
      </c>
      <c r="P2725">
        <v>3.23</v>
      </c>
      <c r="Q2725">
        <v>2.93</v>
      </c>
      <c r="R2725">
        <v>2.62</v>
      </c>
      <c r="S2725">
        <v>3.5</v>
      </c>
      <c r="T2725">
        <v>3.2</v>
      </c>
      <c r="U2725" t="str">
        <f t="shared" si="42"/>
        <v>AWAY STRONGER</v>
      </c>
      <c r="V2725" t="str" cm="1">
        <f t="array" ref="V2725">_xlfn.IFS(N2725="H","HOME WIN",N2725="D","DRAW",N2725="A","AWAY WIN")</f>
        <v>AWAY WIN</v>
      </c>
    </row>
    <row r="2726" spans="1:22" x14ac:dyDescent="0.45">
      <c r="A2726" t="s">
        <v>20</v>
      </c>
      <c r="B2726" s="2">
        <v>42995</v>
      </c>
      <c r="C2726" s="1">
        <v>0.70833333333333337</v>
      </c>
      <c r="D2726" t="s">
        <v>59</v>
      </c>
      <c r="E2726" t="s">
        <v>25</v>
      </c>
      <c r="F2726">
        <v>1266.8900000000001</v>
      </c>
      <c r="G2726">
        <v>1405.08</v>
      </c>
      <c r="H2726">
        <v>1</v>
      </c>
      <c r="I2726">
        <v>5</v>
      </c>
      <c r="J2726">
        <v>3</v>
      </c>
      <c r="K2726">
        <v>5</v>
      </c>
      <c r="L2726">
        <v>2</v>
      </c>
      <c r="M2726">
        <v>3</v>
      </c>
      <c r="N2726" t="s">
        <v>34</v>
      </c>
      <c r="O2726">
        <v>3.13</v>
      </c>
      <c r="P2726">
        <v>3.41</v>
      </c>
      <c r="Q2726">
        <v>2.23</v>
      </c>
      <c r="R2726">
        <v>3.4</v>
      </c>
      <c r="S2726">
        <v>3.7</v>
      </c>
      <c r="T2726">
        <v>2.35</v>
      </c>
      <c r="U2726" t="str">
        <f t="shared" si="42"/>
        <v>AWAY STRONGER</v>
      </c>
      <c r="V2726" t="str" cm="1">
        <f t="array" ref="V2726">_xlfn.IFS(N2726="H","HOME WIN",N2726="D","DRAW",N2726="A","AWAY WIN")</f>
        <v>AWAY WIN</v>
      </c>
    </row>
    <row r="2727" spans="1:22" x14ac:dyDescent="0.45">
      <c r="A2727" t="s">
        <v>31</v>
      </c>
      <c r="B2727" s="2">
        <v>42995</v>
      </c>
      <c r="C2727" s="1">
        <v>0.70833333333333337</v>
      </c>
      <c r="D2727" t="s">
        <v>57</v>
      </c>
      <c r="E2727" t="s">
        <v>68</v>
      </c>
      <c r="F2727">
        <v>1467.99</v>
      </c>
      <c r="G2727">
        <v>1333.24</v>
      </c>
      <c r="H2727">
        <v>6</v>
      </c>
      <c r="I2727">
        <v>10</v>
      </c>
      <c r="J2727">
        <v>3</v>
      </c>
      <c r="K2727">
        <v>3</v>
      </c>
      <c r="L2727">
        <v>0</v>
      </c>
      <c r="M2727">
        <v>0</v>
      </c>
      <c r="N2727" t="s">
        <v>28</v>
      </c>
      <c r="O2727">
        <v>1.44</v>
      </c>
      <c r="P2727">
        <v>4.37</v>
      </c>
      <c r="Q2727">
        <v>7.22</v>
      </c>
      <c r="R2727">
        <v>1.49</v>
      </c>
      <c r="S2727">
        <v>4.7</v>
      </c>
      <c r="T2727">
        <v>8</v>
      </c>
      <c r="U2727" t="str">
        <f t="shared" si="42"/>
        <v>HOME STRONGER</v>
      </c>
      <c r="V2727" t="str" cm="1">
        <f t="array" ref="V2727">_xlfn.IFS(N2727="H","HOME WIN",N2727="D","DRAW",N2727="A","AWAY WIN")</f>
        <v>DRAW</v>
      </c>
    </row>
    <row r="2728" spans="1:22" x14ac:dyDescent="0.45">
      <c r="A2728" t="s">
        <v>61</v>
      </c>
      <c r="B2728" s="2">
        <v>42995</v>
      </c>
      <c r="C2728" s="1">
        <v>0.70833333333333337</v>
      </c>
      <c r="D2728" t="s">
        <v>62</v>
      </c>
      <c r="E2728" t="s">
        <v>90</v>
      </c>
      <c r="F2728">
        <v>1472.28</v>
      </c>
      <c r="G2728">
        <v>1275.32</v>
      </c>
      <c r="H2728">
        <v>6</v>
      </c>
      <c r="I2728">
        <v>12</v>
      </c>
      <c r="J2728">
        <v>2</v>
      </c>
      <c r="K2728">
        <v>5</v>
      </c>
      <c r="L2728">
        <v>1</v>
      </c>
      <c r="M2728">
        <v>0</v>
      </c>
      <c r="N2728" t="s">
        <v>23</v>
      </c>
      <c r="O2728">
        <v>1.34</v>
      </c>
      <c r="P2728">
        <v>4.8600000000000003</v>
      </c>
      <c r="Q2728">
        <v>8.41</v>
      </c>
      <c r="R2728">
        <v>1.39</v>
      </c>
      <c r="S2728">
        <v>5.3</v>
      </c>
      <c r="T2728">
        <v>9.6</v>
      </c>
      <c r="U2728" t="str">
        <f t="shared" si="42"/>
        <v>HOME STRONGER</v>
      </c>
      <c r="V2728" t="str" cm="1">
        <f t="array" ref="V2728">_xlfn.IFS(N2728="H","HOME WIN",N2728="D","DRAW",N2728="A","AWAY WIN")</f>
        <v>HOME WIN</v>
      </c>
    </row>
    <row r="2729" spans="1:22" x14ac:dyDescent="0.45">
      <c r="A2729" t="s">
        <v>20</v>
      </c>
      <c r="B2729" s="2">
        <v>42995</v>
      </c>
      <c r="C2729" s="1">
        <v>0.79166666666666663</v>
      </c>
      <c r="D2729" t="s">
        <v>30</v>
      </c>
      <c r="E2729" t="s">
        <v>40</v>
      </c>
      <c r="F2729">
        <v>1532.59</v>
      </c>
      <c r="G2729">
        <v>1320.96</v>
      </c>
      <c r="H2729">
        <v>6</v>
      </c>
      <c r="I2729">
        <v>12</v>
      </c>
      <c r="J2729">
        <v>1</v>
      </c>
      <c r="K2729">
        <v>2</v>
      </c>
      <c r="L2729">
        <v>3</v>
      </c>
      <c r="M2729">
        <v>0</v>
      </c>
      <c r="N2729" t="s">
        <v>23</v>
      </c>
      <c r="O2729">
        <v>1.42</v>
      </c>
      <c r="P2729">
        <v>4.51</v>
      </c>
      <c r="Q2729">
        <v>7.57</v>
      </c>
      <c r="R2729">
        <v>1.49</v>
      </c>
      <c r="S2729">
        <v>4.8899999999999997</v>
      </c>
      <c r="T2729">
        <v>9.1999999999999993</v>
      </c>
      <c r="U2729" t="str">
        <f t="shared" si="42"/>
        <v>HOME STRONGER</v>
      </c>
      <c r="V2729" t="str" cm="1">
        <f t="array" ref="V2729">_xlfn.IFS(N2729="H","HOME WIN",N2729="D","DRAW",N2729="A","AWAY WIN")</f>
        <v>HOME WIN</v>
      </c>
    </row>
    <row r="2730" spans="1:22" x14ac:dyDescent="0.45">
      <c r="A2730" t="s">
        <v>81</v>
      </c>
      <c r="B2730" s="2">
        <v>42996</v>
      </c>
      <c r="C2730" s="1">
        <v>0.75</v>
      </c>
      <c r="D2730" t="s">
        <v>82</v>
      </c>
      <c r="E2730" t="s">
        <v>101</v>
      </c>
      <c r="F2730">
        <v>1776.85</v>
      </c>
      <c r="G2730">
        <v>1529.92</v>
      </c>
      <c r="H2730">
        <v>5</v>
      </c>
      <c r="I2730">
        <v>9</v>
      </c>
      <c r="J2730">
        <v>1</v>
      </c>
      <c r="K2730">
        <v>3</v>
      </c>
      <c r="L2730">
        <v>3</v>
      </c>
      <c r="M2730">
        <v>0</v>
      </c>
      <c r="N2730" t="s">
        <v>23</v>
      </c>
      <c r="O2730">
        <v>1.27</v>
      </c>
      <c r="P2730">
        <v>5.43</v>
      </c>
      <c r="Q2730">
        <v>11.29</v>
      </c>
      <c r="R2730">
        <v>1.33</v>
      </c>
      <c r="S2730">
        <v>10</v>
      </c>
      <c r="T2730">
        <v>15.72</v>
      </c>
      <c r="U2730" t="str">
        <f t="shared" si="42"/>
        <v>HOME STRONGER</v>
      </c>
      <c r="V2730" t="str" cm="1">
        <f t="array" ref="V2730">_xlfn.IFS(N2730="H","HOME WIN",N2730="D","DRAW",N2730="A","AWAY WIN")</f>
        <v>HOME WIN</v>
      </c>
    </row>
    <row r="2731" spans="1:22" x14ac:dyDescent="0.45">
      <c r="A2731" t="s">
        <v>31</v>
      </c>
      <c r="B2731" s="2">
        <v>42996</v>
      </c>
      <c r="C2731" s="1">
        <v>0.75</v>
      </c>
      <c r="D2731" t="s">
        <v>56</v>
      </c>
      <c r="E2731" t="s">
        <v>33</v>
      </c>
      <c r="F2731">
        <v>1472.47</v>
      </c>
      <c r="G2731">
        <v>1356.44</v>
      </c>
      <c r="H2731">
        <v>7</v>
      </c>
      <c r="I2731">
        <v>8</v>
      </c>
      <c r="J2731">
        <v>4</v>
      </c>
      <c r="K2731">
        <v>5</v>
      </c>
      <c r="L2731">
        <v>1</v>
      </c>
      <c r="M2731">
        <v>2</v>
      </c>
      <c r="N2731" t="s">
        <v>34</v>
      </c>
      <c r="O2731">
        <v>2.0499999999999998</v>
      </c>
      <c r="P2731">
        <v>3.65</v>
      </c>
      <c r="Q2731">
        <v>3.31</v>
      </c>
      <c r="R2731">
        <v>2.16</v>
      </c>
      <c r="S2731">
        <v>4</v>
      </c>
      <c r="T2731">
        <v>3.7</v>
      </c>
      <c r="U2731" t="str">
        <f t="shared" si="42"/>
        <v>HOME STRONGER</v>
      </c>
      <c r="V2731" t="str" cm="1">
        <f t="array" ref="V2731">_xlfn.IFS(N2731="H","HOME WIN",N2731="D","DRAW",N2731="A","AWAY WIN")</f>
        <v>AWAY WIN</v>
      </c>
    </row>
    <row r="2732" spans="1:22" x14ac:dyDescent="0.45">
      <c r="A2732" t="s">
        <v>41</v>
      </c>
      <c r="B2732" s="2">
        <v>42997</v>
      </c>
      <c r="C2732" s="1">
        <v>0.75</v>
      </c>
      <c r="D2732" t="s">
        <v>51</v>
      </c>
      <c r="E2732" t="s">
        <v>70</v>
      </c>
      <c r="F2732">
        <v>1406.2</v>
      </c>
      <c r="G2732">
        <v>1432.49</v>
      </c>
      <c r="H2732">
        <v>6</v>
      </c>
      <c r="I2732">
        <v>7</v>
      </c>
      <c r="J2732">
        <v>5</v>
      </c>
      <c r="K2732">
        <v>11</v>
      </c>
      <c r="L2732">
        <v>2</v>
      </c>
      <c r="M2732">
        <v>2</v>
      </c>
      <c r="N2732" t="s">
        <v>28</v>
      </c>
      <c r="O2732">
        <v>3.73</v>
      </c>
      <c r="P2732">
        <v>3.82</v>
      </c>
      <c r="Q2732">
        <v>1.89</v>
      </c>
      <c r="R2732">
        <v>4.0999999999999996</v>
      </c>
      <c r="S2732">
        <v>4.2</v>
      </c>
      <c r="T2732">
        <v>1.98</v>
      </c>
      <c r="U2732" t="str">
        <f t="shared" si="42"/>
        <v>AWAY STRONGER</v>
      </c>
      <c r="V2732" t="str" cm="1">
        <f t="array" ref="V2732">_xlfn.IFS(N2732="H","HOME WIN",N2732="D","DRAW",N2732="A","AWAY WIN")</f>
        <v>DRAW</v>
      </c>
    </row>
    <row r="2733" spans="1:22" x14ac:dyDescent="0.45">
      <c r="A2733" t="s">
        <v>41</v>
      </c>
      <c r="B2733" s="2">
        <v>42998</v>
      </c>
      <c r="C2733" s="1">
        <v>0.75</v>
      </c>
      <c r="D2733" t="s">
        <v>87</v>
      </c>
      <c r="E2733" t="s">
        <v>54</v>
      </c>
      <c r="F2733">
        <v>1210.6300000000001</v>
      </c>
      <c r="G2733">
        <v>1327.33</v>
      </c>
      <c r="H2733">
        <v>1</v>
      </c>
      <c r="I2733">
        <v>2</v>
      </c>
      <c r="J2733">
        <v>2</v>
      </c>
      <c r="K2733">
        <v>8</v>
      </c>
      <c r="L2733">
        <v>1</v>
      </c>
      <c r="M2733">
        <v>1</v>
      </c>
      <c r="N2733" t="s">
        <v>28</v>
      </c>
      <c r="O2733">
        <v>3.23</v>
      </c>
      <c r="P2733">
        <v>3.33</v>
      </c>
      <c r="Q2733">
        <v>2.2200000000000002</v>
      </c>
      <c r="R2733">
        <v>3.52</v>
      </c>
      <c r="S2733">
        <v>3.58</v>
      </c>
      <c r="T2733">
        <v>2.4</v>
      </c>
      <c r="U2733" t="str">
        <f t="shared" si="42"/>
        <v>AWAY STRONGER</v>
      </c>
      <c r="V2733" t="str" cm="1">
        <f t="array" ref="V2733">_xlfn.IFS(N2733="H","HOME WIN",N2733="D","DRAW",N2733="A","AWAY WIN")</f>
        <v>DRAW</v>
      </c>
    </row>
    <row r="2734" spans="1:22" x14ac:dyDescent="0.45">
      <c r="A2734" t="s">
        <v>41</v>
      </c>
      <c r="B2734" s="2">
        <v>42999</v>
      </c>
      <c r="C2734" s="1">
        <v>0.75</v>
      </c>
      <c r="D2734" t="s">
        <v>71</v>
      </c>
      <c r="E2734" t="s">
        <v>53</v>
      </c>
      <c r="F2734">
        <v>1250.3900000000001</v>
      </c>
      <c r="G2734">
        <v>1476.04</v>
      </c>
      <c r="H2734">
        <v>6</v>
      </c>
      <c r="I2734">
        <v>7</v>
      </c>
      <c r="J2734">
        <v>7</v>
      </c>
      <c r="K2734">
        <v>11</v>
      </c>
      <c r="L2734">
        <v>0</v>
      </c>
      <c r="M2734">
        <v>0</v>
      </c>
      <c r="N2734" t="s">
        <v>28</v>
      </c>
      <c r="O2734">
        <v>5.82</v>
      </c>
      <c r="P2734">
        <v>3.95</v>
      </c>
      <c r="Q2734">
        <v>1.57</v>
      </c>
      <c r="R2734">
        <v>6.45</v>
      </c>
      <c r="S2734">
        <v>4.25</v>
      </c>
      <c r="T2734">
        <v>1.63</v>
      </c>
      <c r="U2734" t="str">
        <f t="shared" si="42"/>
        <v>AWAY STRONGER</v>
      </c>
      <c r="V2734" t="str" cm="1">
        <f t="array" ref="V2734">_xlfn.IFS(N2734="H","HOME WIN",N2734="D","DRAW",N2734="A","AWAY WIN")</f>
        <v>DRAW</v>
      </c>
    </row>
    <row r="2735" spans="1:22" x14ac:dyDescent="0.45">
      <c r="A2735" t="s">
        <v>31</v>
      </c>
      <c r="B2735" s="2">
        <v>43001</v>
      </c>
      <c r="C2735" s="1">
        <v>0.625</v>
      </c>
      <c r="D2735" t="s">
        <v>78</v>
      </c>
      <c r="E2735" t="s">
        <v>111</v>
      </c>
      <c r="F2735">
        <v>1331.03</v>
      </c>
      <c r="G2735">
        <v>1285.02</v>
      </c>
      <c r="H2735">
        <v>2</v>
      </c>
      <c r="I2735">
        <v>6</v>
      </c>
      <c r="J2735">
        <v>6</v>
      </c>
      <c r="K2735">
        <v>9</v>
      </c>
      <c r="L2735">
        <v>2</v>
      </c>
      <c r="M2735">
        <v>0</v>
      </c>
      <c r="N2735" t="s">
        <v>23</v>
      </c>
      <c r="O2735">
        <v>2</v>
      </c>
      <c r="P2735">
        <v>3.37</v>
      </c>
      <c r="Q2735">
        <v>3.77</v>
      </c>
      <c r="R2735">
        <v>2.1</v>
      </c>
      <c r="S2735">
        <v>3.62</v>
      </c>
      <c r="T2735">
        <v>4.2</v>
      </c>
      <c r="U2735" t="str">
        <f t="shared" si="42"/>
        <v>HOME STRONGER</v>
      </c>
      <c r="V2735" t="str" cm="1">
        <f t="array" ref="V2735">_xlfn.IFS(N2735="H","HOME WIN",N2735="D","DRAW",N2735="A","AWAY WIN")</f>
        <v>HOME WIN</v>
      </c>
    </row>
    <row r="2736" spans="1:22" x14ac:dyDescent="0.45">
      <c r="A2736" t="s">
        <v>20</v>
      </c>
      <c r="B2736" s="2">
        <v>43001</v>
      </c>
      <c r="C2736" s="1">
        <v>0.70833333333333337</v>
      </c>
      <c r="D2736" t="s">
        <v>24</v>
      </c>
      <c r="E2736" t="s">
        <v>59</v>
      </c>
      <c r="F2736">
        <v>1339.2</v>
      </c>
      <c r="G2736">
        <v>1266.8900000000001</v>
      </c>
      <c r="H2736">
        <v>9</v>
      </c>
      <c r="I2736">
        <v>13</v>
      </c>
      <c r="J2736">
        <v>1</v>
      </c>
      <c r="K2736">
        <v>2</v>
      </c>
      <c r="L2736">
        <v>2</v>
      </c>
      <c r="M2736">
        <v>1</v>
      </c>
      <c r="N2736" t="s">
        <v>23</v>
      </c>
      <c r="O2736">
        <v>1.88</v>
      </c>
      <c r="P2736">
        <v>3.55</v>
      </c>
      <c r="Q2736">
        <v>4.04</v>
      </c>
      <c r="R2736">
        <v>2</v>
      </c>
      <c r="S2736">
        <v>3.8</v>
      </c>
      <c r="T2736">
        <v>4.59</v>
      </c>
      <c r="U2736" t="str">
        <f t="shared" si="42"/>
        <v>HOME STRONGER</v>
      </c>
      <c r="V2736" t="str" cm="1">
        <f t="array" ref="V2736">_xlfn.IFS(N2736="H","HOME WIN",N2736="D","DRAW",N2736="A","AWAY WIN")</f>
        <v>HOME WIN</v>
      </c>
    </row>
    <row r="2737" spans="1:22" x14ac:dyDescent="0.45">
      <c r="A2737" t="s">
        <v>35</v>
      </c>
      <c r="B2737" s="2">
        <v>43001</v>
      </c>
      <c r="C2737" s="1">
        <v>0.72916666666666663</v>
      </c>
      <c r="D2737" t="s">
        <v>112</v>
      </c>
      <c r="E2737" t="s">
        <v>46</v>
      </c>
      <c r="F2737">
        <v>1412.98</v>
      </c>
      <c r="G2737">
        <v>1393.31</v>
      </c>
      <c r="H2737">
        <v>7</v>
      </c>
      <c r="I2737">
        <v>8</v>
      </c>
      <c r="J2737">
        <v>1</v>
      </c>
      <c r="K2737">
        <v>1</v>
      </c>
      <c r="L2737">
        <v>2</v>
      </c>
      <c r="M2737">
        <v>2</v>
      </c>
      <c r="N2737" t="s">
        <v>28</v>
      </c>
      <c r="O2737">
        <v>1.86</v>
      </c>
      <c r="P2737">
        <v>3.35</v>
      </c>
      <c r="Q2737">
        <v>4.38</v>
      </c>
      <c r="R2737">
        <v>1.96</v>
      </c>
      <c r="S2737">
        <v>3.6</v>
      </c>
      <c r="T2737">
        <v>4.7699999999999996</v>
      </c>
      <c r="U2737" t="str">
        <f t="shared" si="42"/>
        <v>HOME STRONGER</v>
      </c>
      <c r="V2737" t="str" cm="1">
        <f t="array" ref="V2737">_xlfn.IFS(N2737="H","HOME WIN",N2737="D","DRAW",N2737="A","AWAY WIN")</f>
        <v>DRAW</v>
      </c>
    </row>
    <row r="2738" spans="1:22" x14ac:dyDescent="0.45">
      <c r="A2738" t="s">
        <v>35</v>
      </c>
      <c r="B2738" s="2">
        <v>43001</v>
      </c>
      <c r="C2738" s="1">
        <v>0.72916666666666663</v>
      </c>
      <c r="D2738" t="s">
        <v>37</v>
      </c>
      <c r="E2738" t="s">
        <v>100</v>
      </c>
      <c r="F2738">
        <v>1539.88</v>
      </c>
      <c r="G2738">
        <v>1476.29</v>
      </c>
      <c r="H2738">
        <v>3</v>
      </c>
      <c r="I2738">
        <v>6</v>
      </c>
      <c r="J2738">
        <v>7</v>
      </c>
      <c r="K2738">
        <v>9</v>
      </c>
      <c r="L2738">
        <v>0</v>
      </c>
      <c r="M2738">
        <v>0</v>
      </c>
      <c r="N2738" t="s">
        <v>28</v>
      </c>
      <c r="O2738">
        <v>1.58</v>
      </c>
      <c r="P2738">
        <v>3.96</v>
      </c>
      <c r="Q2738">
        <v>5.59</v>
      </c>
      <c r="R2738">
        <v>1.75</v>
      </c>
      <c r="S2738">
        <v>4.21</v>
      </c>
      <c r="T2738">
        <v>6.5</v>
      </c>
      <c r="U2738" t="str">
        <f t="shared" si="42"/>
        <v>HOME STRONGER</v>
      </c>
      <c r="V2738" t="str" cm="1">
        <f t="array" ref="V2738">_xlfn.IFS(N2738="H","HOME WIN",N2738="D","DRAW",N2738="A","AWAY WIN")</f>
        <v>DRAW</v>
      </c>
    </row>
    <row r="2739" spans="1:22" x14ac:dyDescent="0.45">
      <c r="A2739" t="s">
        <v>31</v>
      </c>
      <c r="B2739" s="2">
        <v>43002</v>
      </c>
      <c r="C2739" s="1">
        <v>0.54166666666666663</v>
      </c>
      <c r="D2739" t="s">
        <v>68</v>
      </c>
      <c r="E2739" t="s">
        <v>107</v>
      </c>
      <c r="F2739">
        <v>1333.24</v>
      </c>
      <c r="G2739">
        <v>1395.3</v>
      </c>
      <c r="H2739">
        <v>3</v>
      </c>
      <c r="I2739">
        <v>4</v>
      </c>
      <c r="J2739">
        <v>1</v>
      </c>
      <c r="K2739">
        <v>2</v>
      </c>
      <c r="L2739">
        <v>3</v>
      </c>
      <c r="M2739">
        <v>1</v>
      </c>
      <c r="N2739" t="s">
        <v>23</v>
      </c>
      <c r="O2739">
        <v>2.2400000000000002</v>
      </c>
      <c r="P2739">
        <v>3.24</v>
      </c>
      <c r="Q2739">
        <v>3.25</v>
      </c>
      <c r="R2739">
        <v>2.34</v>
      </c>
      <c r="S2739">
        <v>3.45</v>
      </c>
      <c r="T2739">
        <v>3.45</v>
      </c>
      <c r="U2739" t="str">
        <f t="shared" si="42"/>
        <v>AWAY STRONGER</v>
      </c>
      <c r="V2739" t="str" cm="1">
        <f t="array" ref="V2739">_xlfn.IFS(N2739="H","HOME WIN",N2739="D","DRAW",N2739="A","AWAY WIN")</f>
        <v>HOME WIN</v>
      </c>
    </row>
    <row r="2740" spans="1:22" x14ac:dyDescent="0.45">
      <c r="A2740" t="s">
        <v>41</v>
      </c>
      <c r="B2740" s="2">
        <v>43002</v>
      </c>
      <c r="C2740" s="1">
        <v>0.58333333333333337</v>
      </c>
      <c r="D2740" t="s">
        <v>70</v>
      </c>
      <c r="E2740" t="s">
        <v>105</v>
      </c>
      <c r="F2740">
        <v>1432.49</v>
      </c>
      <c r="G2740">
        <v>1350.75</v>
      </c>
      <c r="H2740">
        <v>5</v>
      </c>
      <c r="I2740">
        <v>9</v>
      </c>
      <c r="J2740">
        <v>4</v>
      </c>
      <c r="K2740">
        <v>8</v>
      </c>
      <c r="L2740">
        <v>1</v>
      </c>
      <c r="M2740">
        <v>1</v>
      </c>
      <c r="N2740" t="s">
        <v>28</v>
      </c>
      <c r="O2740">
        <v>1.61</v>
      </c>
      <c r="P2740">
        <v>3.99</v>
      </c>
      <c r="Q2740">
        <v>5.27</v>
      </c>
      <c r="R2740">
        <v>1.7</v>
      </c>
      <c r="S2740">
        <v>4.4000000000000004</v>
      </c>
      <c r="T2740">
        <v>6</v>
      </c>
      <c r="U2740" t="str">
        <f t="shared" si="42"/>
        <v>HOME STRONGER</v>
      </c>
      <c r="V2740" t="str" cm="1">
        <f t="array" ref="V2740">_xlfn.IFS(N2740="H","HOME WIN",N2740="D","DRAW",N2740="A","AWAY WIN")</f>
        <v>DRAW</v>
      </c>
    </row>
    <row r="2741" spans="1:22" x14ac:dyDescent="0.45">
      <c r="A2741" t="s">
        <v>20</v>
      </c>
      <c r="B2741" s="2">
        <v>43002</v>
      </c>
      <c r="C2741" s="1">
        <v>0.70833333333333337</v>
      </c>
      <c r="D2741" t="s">
        <v>48</v>
      </c>
      <c r="E2741" t="s">
        <v>26</v>
      </c>
      <c r="F2741">
        <v>1303.93</v>
      </c>
      <c r="G2741">
        <v>1263.0999999999999</v>
      </c>
      <c r="H2741">
        <v>1</v>
      </c>
      <c r="I2741">
        <v>2</v>
      </c>
      <c r="J2741">
        <v>1</v>
      </c>
      <c r="K2741">
        <v>4</v>
      </c>
      <c r="L2741">
        <v>0</v>
      </c>
      <c r="M2741">
        <v>1</v>
      </c>
      <c r="N2741" t="s">
        <v>34</v>
      </c>
      <c r="O2741">
        <v>2.2000000000000002</v>
      </c>
      <c r="P2741">
        <v>3.35</v>
      </c>
      <c r="Q2741">
        <v>3.25</v>
      </c>
      <c r="R2741">
        <v>2.36</v>
      </c>
      <c r="S2741">
        <v>3.55</v>
      </c>
      <c r="T2741">
        <v>3.6</v>
      </c>
      <c r="U2741" t="str">
        <f t="shared" si="42"/>
        <v>HOME STRONGER</v>
      </c>
      <c r="V2741" t="str" cm="1">
        <f t="array" ref="V2741">_xlfn.IFS(N2741="H","HOME WIN",N2741="D","DRAW",N2741="A","AWAY WIN")</f>
        <v>AWAY WIN</v>
      </c>
    </row>
    <row r="2742" spans="1:22" x14ac:dyDescent="0.45">
      <c r="A2742" t="s">
        <v>20</v>
      </c>
      <c r="B2742" s="2">
        <v>43002</v>
      </c>
      <c r="C2742" s="1">
        <v>0.70833333333333337</v>
      </c>
      <c r="D2742" t="s">
        <v>109</v>
      </c>
      <c r="E2742" t="s">
        <v>22</v>
      </c>
      <c r="F2742">
        <v>1214.6500000000001</v>
      </c>
      <c r="G2742">
        <v>1293.1099999999999</v>
      </c>
      <c r="H2742">
        <v>1</v>
      </c>
      <c r="I2742">
        <v>3</v>
      </c>
      <c r="J2742">
        <v>6</v>
      </c>
      <c r="K2742">
        <v>10</v>
      </c>
      <c r="L2742">
        <v>1</v>
      </c>
      <c r="M2742">
        <v>0</v>
      </c>
      <c r="N2742" t="s">
        <v>23</v>
      </c>
      <c r="O2742">
        <v>2.37</v>
      </c>
      <c r="P2742">
        <v>3.39</v>
      </c>
      <c r="Q2742">
        <v>2.87</v>
      </c>
      <c r="R2742">
        <v>2.5</v>
      </c>
      <c r="S2742">
        <v>3.65</v>
      </c>
      <c r="T2742">
        <v>3.05</v>
      </c>
      <c r="U2742" t="str">
        <f t="shared" si="42"/>
        <v>AWAY STRONGER</v>
      </c>
      <c r="V2742" t="str" cm="1">
        <f t="array" ref="V2742">_xlfn.IFS(N2742="H","HOME WIN",N2742="D","DRAW",N2742="A","AWAY WIN")</f>
        <v>HOME WIN</v>
      </c>
    </row>
    <row r="2743" spans="1:22" x14ac:dyDescent="0.45">
      <c r="A2743" t="s">
        <v>20</v>
      </c>
      <c r="B2743" s="2">
        <v>43002</v>
      </c>
      <c r="C2743" s="1">
        <v>0.70833333333333337</v>
      </c>
      <c r="D2743" t="s">
        <v>29</v>
      </c>
      <c r="E2743" t="s">
        <v>30</v>
      </c>
      <c r="F2743">
        <v>1306.28</v>
      </c>
      <c r="G2743">
        <v>1532.59</v>
      </c>
      <c r="H2743">
        <v>4</v>
      </c>
      <c r="I2743">
        <v>4</v>
      </c>
      <c r="J2743">
        <v>6</v>
      </c>
      <c r="K2743">
        <v>12</v>
      </c>
      <c r="L2743">
        <v>0</v>
      </c>
      <c r="M2743">
        <v>3</v>
      </c>
      <c r="N2743" t="s">
        <v>34</v>
      </c>
      <c r="O2743">
        <v>3.57</v>
      </c>
      <c r="P2743">
        <v>3.57</v>
      </c>
      <c r="Q2743">
        <v>1.98</v>
      </c>
      <c r="R2743">
        <v>3.82</v>
      </c>
      <c r="S2743">
        <v>3.8</v>
      </c>
      <c r="T2743">
        <v>2.09</v>
      </c>
      <c r="U2743" t="str">
        <f t="shared" si="42"/>
        <v>AWAY STRONGER</v>
      </c>
      <c r="V2743" t="str" cm="1">
        <f t="array" ref="V2743">_xlfn.IFS(N2743="H","HOME WIN",N2743="D","DRAW",N2743="A","AWAY WIN")</f>
        <v>AWAY WIN</v>
      </c>
    </row>
    <row r="2744" spans="1:22" x14ac:dyDescent="0.45">
      <c r="A2744" t="s">
        <v>20</v>
      </c>
      <c r="B2744" s="2">
        <v>43002</v>
      </c>
      <c r="C2744" s="1">
        <v>0.70833333333333337</v>
      </c>
      <c r="D2744" t="s">
        <v>25</v>
      </c>
      <c r="E2744" t="s">
        <v>104</v>
      </c>
      <c r="F2744">
        <v>1405.08</v>
      </c>
      <c r="G2744">
        <v>1249.76</v>
      </c>
      <c r="H2744">
        <v>6</v>
      </c>
      <c r="I2744">
        <v>7</v>
      </c>
      <c r="J2744">
        <v>3</v>
      </c>
      <c r="K2744">
        <v>6</v>
      </c>
      <c r="L2744">
        <v>3</v>
      </c>
      <c r="M2744">
        <v>1</v>
      </c>
      <c r="N2744" t="s">
        <v>23</v>
      </c>
      <c r="O2744">
        <v>1.72</v>
      </c>
      <c r="P2744">
        <v>3.73</v>
      </c>
      <c r="Q2744">
        <v>4.6900000000000004</v>
      </c>
      <c r="R2744">
        <v>1.81</v>
      </c>
      <c r="S2744">
        <v>4.05</v>
      </c>
      <c r="T2744">
        <v>5.15</v>
      </c>
      <c r="U2744" t="str">
        <f t="shared" si="42"/>
        <v>HOME STRONGER</v>
      </c>
      <c r="V2744" t="str" cm="1">
        <f t="array" ref="V2744">_xlfn.IFS(N2744="H","HOME WIN",N2744="D","DRAW",N2744="A","AWAY WIN")</f>
        <v>HOME WIN</v>
      </c>
    </row>
    <row r="2745" spans="1:22" x14ac:dyDescent="0.45">
      <c r="A2745" t="s">
        <v>20</v>
      </c>
      <c r="B2745" s="2">
        <v>43002</v>
      </c>
      <c r="C2745" s="1">
        <v>0.70833333333333337</v>
      </c>
      <c r="D2745" t="s">
        <v>58</v>
      </c>
      <c r="E2745" t="s">
        <v>49</v>
      </c>
      <c r="F2745">
        <v>1344.28</v>
      </c>
      <c r="G2745">
        <v>1223.6099999999999</v>
      </c>
      <c r="H2745">
        <v>7</v>
      </c>
      <c r="I2745">
        <v>11</v>
      </c>
      <c r="J2745">
        <v>7</v>
      </c>
      <c r="K2745">
        <v>11</v>
      </c>
      <c r="L2745">
        <v>2</v>
      </c>
      <c r="M2745">
        <v>1</v>
      </c>
      <c r="N2745" t="s">
        <v>23</v>
      </c>
      <c r="O2745">
        <v>1.74</v>
      </c>
      <c r="P2745">
        <v>3.78</v>
      </c>
      <c r="Q2745">
        <v>4.4800000000000004</v>
      </c>
      <c r="R2745">
        <v>1.83</v>
      </c>
      <c r="S2745">
        <v>4.05</v>
      </c>
      <c r="T2745">
        <v>5.25</v>
      </c>
      <c r="U2745" t="str">
        <f t="shared" si="42"/>
        <v>HOME STRONGER</v>
      </c>
      <c r="V2745" t="str" cm="1">
        <f t="array" ref="V2745">_xlfn.IFS(N2745="H","HOME WIN",N2745="D","DRAW",N2745="A","AWAY WIN")</f>
        <v>HOME WIN</v>
      </c>
    </row>
    <row r="2746" spans="1:22" x14ac:dyDescent="0.45">
      <c r="A2746" t="s">
        <v>31</v>
      </c>
      <c r="B2746" s="2">
        <v>43002</v>
      </c>
      <c r="C2746" s="1">
        <v>0.70833333333333337</v>
      </c>
      <c r="D2746" t="s">
        <v>99</v>
      </c>
      <c r="E2746" t="s">
        <v>57</v>
      </c>
      <c r="F2746">
        <v>1344.93</v>
      </c>
      <c r="G2746">
        <v>1467.99</v>
      </c>
      <c r="H2746">
        <v>6</v>
      </c>
      <c r="I2746">
        <v>10</v>
      </c>
      <c r="J2746">
        <v>7</v>
      </c>
      <c r="K2746">
        <v>8</v>
      </c>
      <c r="L2746">
        <v>1</v>
      </c>
      <c r="M2746">
        <v>2</v>
      </c>
      <c r="N2746" t="s">
        <v>34</v>
      </c>
      <c r="O2746">
        <v>4.7699999999999996</v>
      </c>
      <c r="P2746">
        <v>3.77</v>
      </c>
      <c r="Q2746">
        <v>1.7</v>
      </c>
      <c r="R2746">
        <v>5.7</v>
      </c>
      <c r="S2746">
        <v>4.05</v>
      </c>
      <c r="T2746">
        <v>1.79</v>
      </c>
      <c r="U2746" t="str">
        <f t="shared" si="42"/>
        <v>AWAY STRONGER</v>
      </c>
      <c r="V2746" t="str" cm="1">
        <f t="array" ref="V2746">_xlfn.IFS(N2746="H","HOME WIN",N2746="D","DRAW",N2746="A","AWAY WIN")</f>
        <v>AWAY WIN</v>
      </c>
    </row>
    <row r="2747" spans="1:22" x14ac:dyDescent="0.45">
      <c r="A2747" t="s">
        <v>61</v>
      </c>
      <c r="B2747" s="2">
        <v>43002</v>
      </c>
      <c r="C2747" s="1">
        <v>0.70833333333333337</v>
      </c>
      <c r="D2747" t="s">
        <v>80</v>
      </c>
      <c r="E2747" t="s">
        <v>62</v>
      </c>
      <c r="F2747">
        <v>1381</v>
      </c>
      <c r="G2747">
        <v>1472.28</v>
      </c>
      <c r="H2747">
        <v>2</v>
      </c>
      <c r="I2747">
        <v>6</v>
      </c>
      <c r="J2747">
        <v>6</v>
      </c>
      <c r="K2747">
        <v>12</v>
      </c>
      <c r="L2747">
        <v>1</v>
      </c>
      <c r="M2747">
        <v>0</v>
      </c>
      <c r="N2747" t="s">
        <v>23</v>
      </c>
      <c r="O2747">
        <v>2.68</v>
      </c>
      <c r="P2747">
        <v>3.22</v>
      </c>
      <c r="Q2747">
        <v>2.59</v>
      </c>
      <c r="R2747">
        <v>2.85</v>
      </c>
      <c r="S2747">
        <v>3.5</v>
      </c>
      <c r="T2747">
        <v>2.75</v>
      </c>
      <c r="U2747" t="str">
        <f t="shared" si="42"/>
        <v>AWAY STRONGER</v>
      </c>
      <c r="V2747" t="str" cm="1">
        <f t="array" ref="V2747">_xlfn.IFS(N2747="H","HOME WIN",N2747="D","DRAW",N2747="A","AWAY WIN")</f>
        <v>HOME WIN</v>
      </c>
    </row>
    <row r="2748" spans="1:22" x14ac:dyDescent="0.45">
      <c r="A2748" t="s">
        <v>20</v>
      </c>
      <c r="B2748" s="2">
        <v>43002</v>
      </c>
      <c r="C2748" s="1">
        <v>0.79166666666666663</v>
      </c>
      <c r="D2748" t="s">
        <v>40</v>
      </c>
      <c r="E2748" t="s">
        <v>60</v>
      </c>
      <c r="F2748">
        <v>1320.96</v>
      </c>
      <c r="G2748">
        <v>1380.51</v>
      </c>
      <c r="H2748">
        <v>0</v>
      </c>
      <c r="I2748">
        <v>2</v>
      </c>
      <c r="J2748">
        <v>6</v>
      </c>
      <c r="K2748">
        <v>12</v>
      </c>
      <c r="L2748">
        <v>2</v>
      </c>
      <c r="M2748">
        <v>1</v>
      </c>
      <c r="N2748" t="s">
        <v>23</v>
      </c>
      <c r="O2748">
        <v>2.61</v>
      </c>
      <c r="P2748">
        <v>3.24</v>
      </c>
      <c r="Q2748">
        <v>2.68</v>
      </c>
      <c r="R2748">
        <v>2.84</v>
      </c>
      <c r="S2748">
        <v>3.5</v>
      </c>
      <c r="T2748">
        <v>2.95</v>
      </c>
      <c r="U2748" t="str">
        <f t="shared" si="42"/>
        <v>AWAY STRONGER</v>
      </c>
      <c r="V2748" t="str" cm="1">
        <f t="array" ref="V2748">_xlfn.IFS(N2748="H","HOME WIN",N2748="D","DRAW",N2748="A","AWAY WIN")</f>
        <v>HOME WIN</v>
      </c>
    </row>
    <row r="2749" spans="1:22" x14ac:dyDescent="0.45">
      <c r="A2749" t="s">
        <v>31</v>
      </c>
      <c r="B2749" s="2">
        <v>43003</v>
      </c>
      <c r="C2749" s="1">
        <v>0.75</v>
      </c>
      <c r="D2749" t="s">
        <v>33</v>
      </c>
      <c r="E2749" t="s">
        <v>55</v>
      </c>
      <c r="F2749">
        <v>1356.44</v>
      </c>
      <c r="G2749">
        <v>1474.46</v>
      </c>
      <c r="H2749">
        <v>4</v>
      </c>
      <c r="I2749">
        <v>8</v>
      </c>
      <c r="J2749">
        <v>7</v>
      </c>
      <c r="K2749">
        <v>13</v>
      </c>
      <c r="L2749">
        <v>0</v>
      </c>
      <c r="M2749">
        <v>3</v>
      </c>
      <c r="N2749" t="s">
        <v>34</v>
      </c>
      <c r="O2749">
        <v>3.22</v>
      </c>
      <c r="P2749">
        <v>3.48</v>
      </c>
      <c r="Q2749">
        <v>2.15</v>
      </c>
      <c r="R2749">
        <v>3.52</v>
      </c>
      <c r="S2749">
        <v>3.7</v>
      </c>
      <c r="T2749">
        <v>2.25</v>
      </c>
      <c r="U2749" t="str">
        <f t="shared" si="42"/>
        <v>AWAY STRONGER</v>
      </c>
      <c r="V2749" t="str" cm="1">
        <f t="array" ref="V2749">_xlfn.IFS(N2749="H","HOME WIN",N2749="D","DRAW",N2749="A","AWAY WIN")</f>
        <v>AWAY WIN</v>
      </c>
    </row>
    <row r="2750" spans="1:22" x14ac:dyDescent="0.45">
      <c r="A2750" t="s">
        <v>65</v>
      </c>
      <c r="B2750" s="2">
        <v>43003</v>
      </c>
      <c r="C2750" s="1">
        <v>0.77083333333333337</v>
      </c>
      <c r="D2750" t="s">
        <v>66</v>
      </c>
      <c r="E2750" t="s">
        <v>72</v>
      </c>
      <c r="F2750">
        <v>1481.63</v>
      </c>
      <c r="G2750">
        <v>1501.97</v>
      </c>
      <c r="H2750">
        <v>7</v>
      </c>
      <c r="I2750">
        <v>11</v>
      </c>
      <c r="J2750">
        <v>7</v>
      </c>
      <c r="K2750">
        <v>8</v>
      </c>
      <c r="L2750">
        <v>2</v>
      </c>
      <c r="M2750">
        <v>3</v>
      </c>
      <c r="N2750" t="s">
        <v>34</v>
      </c>
      <c r="O2750">
        <v>3.02</v>
      </c>
      <c r="P2750">
        <v>3.03</v>
      </c>
      <c r="Q2750">
        <v>2.39</v>
      </c>
      <c r="R2750">
        <v>3.29</v>
      </c>
      <c r="S2750">
        <v>3.17</v>
      </c>
      <c r="T2750">
        <v>2.5</v>
      </c>
      <c r="U2750" t="str">
        <f t="shared" si="42"/>
        <v>AWAY STRONGER</v>
      </c>
      <c r="V2750" t="str" cm="1">
        <f t="array" ref="V2750">_xlfn.IFS(N2750="H","HOME WIN",N2750="D","DRAW",N2750="A","AWAY WIN")</f>
        <v>AWAY WIN</v>
      </c>
    </row>
    <row r="2751" spans="1:22" x14ac:dyDescent="0.45">
      <c r="A2751" t="s">
        <v>31</v>
      </c>
      <c r="B2751" s="2">
        <v>43007</v>
      </c>
      <c r="C2751" s="1">
        <v>0.70833333333333337</v>
      </c>
      <c r="D2751" t="s">
        <v>111</v>
      </c>
      <c r="E2751" t="s">
        <v>33</v>
      </c>
      <c r="F2751">
        <v>1285.02</v>
      </c>
      <c r="G2751">
        <v>1356.44</v>
      </c>
      <c r="H2751">
        <v>3</v>
      </c>
      <c r="I2751">
        <v>6</v>
      </c>
      <c r="J2751">
        <v>3</v>
      </c>
      <c r="K2751">
        <v>7</v>
      </c>
      <c r="L2751">
        <v>1</v>
      </c>
      <c r="M2751">
        <v>5</v>
      </c>
      <c r="N2751" t="s">
        <v>34</v>
      </c>
      <c r="O2751">
        <v>4.38</v>
      </c>
      <c r="P2751">
        <v>3.59</v>
      </c>
      <c r="Q2751">
        <v>1.81</v>
      </c>
      <c r="R2751">
        <v>4.9000000000000004</v>
      </c>
      <c r="S2751">
        <v>3.92</v>
      </c>
      <c r="T2751">
        <v>1.93</v>
      </c>
      <c r="U2751" t="str">
        <f t="shared" si="42"/>
        <v>AWAY STRONGER</v>
      </c>
      <c r="V2751" t="str" cm="1">
        <f t="array" ref="V2751">_xlfn.IFS(N2751="H","HOME WIN",N2751="D","DRAW",N2751="A","AWAY WIN")</f>
        <v>AWAY WIN</v>
      </c>
    </row>
    <row r="2752" spans="1:22" x14ac:dyDescent="0.45">
      <c r="A2752" t="s">
        <v>20</v>
      </c>
      <c r="B2752" s="2">
        <v>43007</v>
      </c>
      <c r="C2752" s="1">
        <v>0.75</v>
      </c>
      <c r="D2752" t="s">
        <v>60</v>
      </c>
      <c r="E2752" t="s">
        <v>109</v>
      </c>
      <c r="F2752">
        <v>1380.51</v>
      </c>
      <c r="G2752">
        <v>1214.6500000000001</v>
      </c>
      <c r="H2752">
        <v>6</v>
      </c>
      <c r="I2752">
        <v>9</v>
      </c>
      <c r="J2752">
        <v>4</v>
      </c>
      <c r="K2752">
        <v>5</v>
      </c>
      <c r="L2752">
        <v>0</v>
      </c>
      <c r="M2752">
        <v>4</v>
      </c>
      <c r="N2752" t="s">
        <v>34</v>
      </c>
      <c r="O2752">
        <v>1.71</v>
      </c>
      <c r="P2752">
        <v>3.62</v>
      </c>
      <c r="Q2752">
        <v>5.01</v>
      </c>
      <c r="R2752">
        <v>1.8</v>
      </c>
      <c r="S2752">
        <v>3.95</v>
      </c>
      <c r="T2752">
        <v>5.6</v>
      </c>
      <c r="U2752" t="str">
        <f t="shared" si="42"/>
        <v>HOME STRONGER</v>
      </c>
      <c r="V2752" t="str" cm="1">
        <f t="array" ref="V2752">_xlfn.IFS(N2752="H","HOME WIN",N2752="D","DRAW",N2752="A","AWAY WIN")</f>
        <v>AWAY WIN</v>
      </c>
    </row>
    <row r="2753" spans="1:22" x14ac:dyDescent="0.45">
      <c r="A2753" t="s">
        <v>31</v>
      </c>
      <c r="B2753" s="2">
        <v>43008</v>
      </c>
      <c r="C2753" s="1">
        <v>0.625</v>
      </c>
      <c r="D2753" t="s">
        <v>99</v>
      </c>
      <c r="E2753" t="s">
        <v>44</v>
      </c>
      <c r="F2753">
        <v>1344.93</v>
      </c>
      <c r="G2753">
        <v>1375.83</v>
      </c>
      <c r="H2753">
        <v>3</v>
      </c>
      <c r="I2753">
        <v>7</v>
      </c>
      <c r="J2753">
        <v>4</v>
      </c>
      <c r="K2753">
        <v>5</v>
      </c>
      <c r="L2753">
        <v>1</v>
      </c>
      <c r="M2753">
        <v>1</v>
      </c>
      <c r="N2753" t="s">
        <v>28</v>
      </c>
      <c r="O2753">
        <v>2.4500000000000002</v>
      </c>
      <c r="P2753">
        <v>3.24</v>
      </c>
      <c r="Q2753">
        <v>2.88</v>
      </c>
      <c r="R2753">
        <v>2.6</v>
      </c>
      <c r="S2753">
        <v>3.44</v>
      </c>
      <c r="T2753">
        <v>3.05</v>
      </c>
      <c r="U2753" t="str">
        <f t="shared" si="42"/>
        <v>AWAY STRONGER</v>
      </c>
      <c r="V2753" t="str" cm="1">
        <f t="array" ref="V2753">_xlfn.IFS(N2753="H","HOME WIN",N2753="D","DRAW",N2753="A","AWAY WIN")</f>
        <v>DRAW</v>
      </c>
    </row>
    <row r="2754" spans="1:22" x14ac:dyDescent="0.45">
      <c r="A2754" t="s">
        <v>20</v>
      </c>
      <c r="B2754" s="2">
        <v>43008</v>
      </c>
      <c r="C2754" s="1">
        <v>0.70833333333333337</v>
      </c>
      <c r="D2754" t="s">
        <v>22</v>
      </c>
      <c r="E2754" t="s">
        <v>40</v>
      </c>
      <c r="F2754">
        <v>1293.1099999999999</v>
      </c>
      <c r="G2754">
        <v>1320.96</v>
      </c>
      <c r="H2754">
        <v>3</v>
      </c>
      <c r="I2754">
        <v>9</v>
      </c>
      <c r="J2754">
        <v>3</v>
      </c>
      <c r="K2754">
        <v>4</v>
      </c>
      <c r="L2754">
        <v>4</v>
      </c>
      <c r="M2754">
        <v>2</v>
      </c>
      <c r="N2754" t="s">
        <v>23</v>
      </c>
      <c r="O2754">
        <v>2.38</v>
      </c>
      <c r="P2754">
        <v>3.38</v>
      </c>
      <c r="Q2754">
        <v>2.9</v>
      </c>
      <c r="R2754">
        <v>2.5499999999999998</v>
      </c>
      <c r="S2754">
        <v>3.6</v>
      </c>
      <c r="T2754">
        <v>3.15</v>
      </c>
      <c r="U2754" t="str">
        <f t="shared" si="42"/>
        <v>AWAY STRONGER</v>
      </c>
      <c r="V2754" t="str" cm="1">
        <f t="array" ref="V2754">_xlfn.IFS(N2754="H","HOME WIN",N2754="D","DRAW",N2754="A","AWAY WIN")</f>
        <v>HOME WIN</v>
      </c>
    </row>
    <row r="2755" spans="1:22" x14ac:dyDescent="0.45">
      <c r="A2755" t="s">
        <v>35</v>
      </c>
      <c r="B2755" s="2">
        <v>43008</v>
      </c>
      <c r="C2755" s="1">
        <v>0.72916666666666663</v>
      </c>
      <c r="D2755" t="s">
        <v>47</v>
      </c>
      <c r="E2755" t="s">
        <v>112</v>
      </c>
      <c r="F2755">
        <v>1454.98</v>
      </c>
      <c r="G2755">
        <v>1412.98</v>
      </c>
      <c r="H2755">
        <v>4</v>
      </c>
      <c r="I2755">
        <v>7</v>
      </c>
      <c r="J2755">
        <v>5</v>
      </c>
      <c r="K2755">
        <v>8</v>
      </c>
      <c r="L2755">
        <v>4</v>
      </c>
      <c r="M2755">
        <v>2</v>
      </c>
      <c r="N2755" t="s">
        <v>23</v>
      </c>
      <c r="O2755">
        <v>3.3</v>
      </c>
      <c r="P2755">
        <v>3.3</v>
      </c>
      <c r="Q2755">
        <v>2.19</v>
      </c>
      <c r="R2755">
        <v>3.51</v>
      </c>
      <c r="S2755">
        <v>3.55</v>
      </c>
      <c r="T2755">
        <v>2.4</v>
      </c>
      <c r="U2755" t="str">
        <f t="shared" ref="U2755:U2818" si="43">IF(F2755&gt;G2755,"HOME STRONGER","AWAY STRONGER")</f>
        <v>HOME STRONGER</v>
      </c>
      <c r="V2755" t="str" cm="1">
        <f t="array" ref="V2755">_xlfn.IFS(N2755="H","HOME WIN",N2755="D","DRAW",N2755="A","AWAY WIN")</f>
        <v>HOME WIN</v>
      </c>
    </row>
    <row r="2756" spans="1:22" x14ac:dyDescent="0.45">
      <c r="A2756" t="s">
        <v>61</v>
      </c>
      <c r="B2756" s="2">
        <v>43008</v>
      </c>
      <c r="C2756" s="1">
        <v>0.8125</v>
      </c>
      <c r="D2756" t="s">
        <v>77</v>
      </c>
      <c r="E2756" t="s">
        <v>80</v>
      </c>
      <c r="F2756">
        <v>1337.64</v>
      </c>
      <c r="G2756">
        <v>1381</v>
      </c>
      <c r="H2756">
        <v>4</v>
      </c>
      <c r="I2756">
        <v>4</v>
      </c>
      <c r="J2756">
        <v>5</v>
      </c>
      <c r="K2756">
        <v>6</v>
      </c>
      <c r="L2756">
        <v>0</v>
      </c>
      <c r="M2756">
        <v>0</v>
      </c>
      <c r="N2756" t="s">
        <v>28</v>
      </c>
      <c r="O2756">
        <v>2.5499999999999998</v>
      </c>
      <c r="P2756">
        <v>3.08</v>
      </c>
      <c r="Q2756">
        <v>2.82</v>
      </c>
      <c r="R2756">
        <v>2.68</v>
      </c>
      <c r="S2756">
        <v>3.25</v>
      </c>
      <c r="T2756">
        <v>2.98</v>
      </c>
      <c r="U2756" t="str">
        <f t="shared" si="43"/>
        <v>AWAY STRONGER</v>
      </c>
      <c r="V2756" t="str" cm="1">
        <f t="array" ref="V2756">_xlfn.IFS(N2756="H","HOME WIN",N2756="D","DRAW",N2756="A","AWAY WIN")</f>
        <v>DRAW</v>
      </c>
    </row>
    <row r="2757" spans="1:22" x14ac:dyDescent="0.45">
      <c r="A2757" t="s">
        <v>61</v>
      </c>
      <c r="B2757" s="2">
        <v>43010</v>
      </c>
      <c r="C2757" s="1">
        <v>0.70833333333333337</v>
      </c>
      <c r="D2757" t="s">
        <v>63</v>
      </c>
      <c r="E2757" t="s">
        <v>90</v>
      </c>
      <c r="F2757">
        <v>1264.51</v>
      </c>
      <c r="G2757">
        <v>1261.43</v>
      </c>
      <c r="H2757">
        <v>1</v>
      </c>
      <c r="I2757">
        <v>2</v>
      </c>
      <c r="J2757">
        <v>1</v>
      </c>
      <c r="K2757">
        <v>2</v>
      </c>
      <c r="L2757">
        <v>0</v>
      </c>
      <c r="M2757">
        <v>1</v>
      </c>
      <c r="N2757" t="s">
        <v>34</v>
      </c>
      <c r="O2757">
        <v>3.33</v>
      </c>
      <c r="P2757">
        <v>3.06</v>
      </c>
      <c r="Q2757">
        <v>2.2599999999999998</v>
      </c>
      <c r="R2757">
        <v>3.66</v>
      </c>
      <c r="S2757">
        <v>3.3</v>
      </c>
      <c r="T2757">
        <v>2.4</v>
      </c>
      <c r="U2757" t="str">
        <f t="shared" si="43"/>
        <v>HOME STRONGER</v>
      </c>
      <c r="V2757" t="str" cm="1">
        <f t="array" ref="V2757">_xlfn.IFS(N2757="H","HOME WIN",N2757="D","DRAW",N2757="A","AWAY WIN")</f>
        <v>AWAY WIN</v>
      </c>
    </row>
    <row r="2758" spans="1:22" x14ac:dyDescent="0.45">
      <c r="A2758" t="s">
        <v>31</v>
      </c>
      <c r="B2758" s="2">
        <v>43011</v>
      </c>
      <c r="C2758" s="1">
        <v>0.80208333333333337</v>
      </c>
      <c r="D2758" t="s">
        <v>56</v>
      </c>
      <c r="E2758" t="s">
        <v>32</v>
      </c>
      <c r="F2758">
        <v>1454.95</v>
      </c>
      <c r="G2758">
        <v>1307.6199999999999</v>
      </c>
      <c r="H2758">
        <v>2</v>
      </c>
      <c r="I2758">
        <v>8</v>
      </c>
      <c r="J2758">
        <v>3</v>
      </c>
      <c r="K2758">
        <v>7</v>
      </c>
      <c r="L2758">
        <v>5</v>
      </c>
      <c r="M2758">
        <v>1</v>
      </c>
      <c r="N2758" t="s">
        <v>23</v>
      </c>
      <c r="O2758">
        <v>1.85</v>
      </c>
      <c r="P2758">
        <v>3.63</v>
      </c>
      <c r="Q2758">
        <v>4.05</v>
      </c>
      <c r="R2758">
        <v>1.92</v>
      </c>
      <c r="S2758">
        <v>3.82</v>
      </c>
      <c r="T2758">
        <v>4.5</v>
      </c>
      <c r="U2758" t="str">
        <f t="shared" si="43"/>
        <v>HOME STRONGER</v>
      </c>
      <c r="V2758" t="str" cm="1">
        <f t="array" ref="V2758">_xlfn.IFS(N2758="H","HOME WIN",N2758="D","DRAW",N2758="A","AWAY WIN")</f>
        <v>HOME WIN</v>
      </c>
    </row>
    <row r="2759" spans="1:22" x14ac:dyDescent="0.45">
      <c r="A2759" t="s">
        <v>81</v>
      </c>
      <c r="B2759" s="2">
        <v>43012</v>
      </c>
      <c r="C2759" s="1">
        <v>0.54166666666666663</v>
      </c>
      <c r="D2759" t="s">
        <v>92</v>
      </c>
      <c r="E2759" t="s">
        <v>83</v>
      </c>
      <c r="F2759">
        <v>1364.73</v>
      </c>
      <c r="G2759">
        <v>1554.11</v>
      </c>
      <c r="H2759">
        <v>0</v>
      </c>
      <c r="I2759">
        <v>1</v>
      </c>
      <c r="J2759">
        <v>0</v>
      </c>
      <c r="K2759">
        <v>3</v>
      </c>
      <c r="L2759">
        <v>2</v>
      </c>
      <c r="M2759">
        <v>2</v>
      </c>
      <c r="N2759" t="s">
        <v>28</v>
      </c>
      <c r="O2759">
        <v>10.91</v>
      </c>
      <c r="P2759">
        <v>4.62</v>
      </c>
      <c r="Q2759">
        <v>1.32</v>
      </c>
      <c r="R2759">
        <v>16.5</v>
      </c>
      <c r="S2759">
        <v>5.7</v>
      </c>
      <c r="T2759">
        <v>1.37</v>
      </c>
      <c r="U2759" t="str">
        <f t="shared" si="43"/>
        <v>AWAY STRONGER</v>
      </c>
      <c r="V2759" t="str" cm="1">
        <f t="array" ref="V2759">_xlfn.IFS(N2759="H","HOME WIN",N2759="D","DRAW",N2759="A","AWAY WIN")</f>
        <v>DRAW</v>
      </c>
    </row>
    <row r="2760" spans="1:22" x14ac:dyDescent="0.45">
      <c r="A2760" t="s">
        <v>41</v>
      </c>
      <c r="B2760" s="2">
        <v>43012</v>
      </c>
      <c r="C2760" s="1">
        <v>0.75</v>
      </c>
      <c r="D2760" t="s">
        <v>51</v>
      </c>
      <c r="E2760" t="s">
        <v>53</v>
      </c>
      <c r="F2760">
        <v>1390.17</v>
      </c>
      <c r="G2760">
        <v>1498.42</v>
      </c>
      <c r="H2760">
        <v>1</v>
      </c>
      <c r="I2760">
        <v>7</v>
      </c>
      <c r="J2760">
        <v>7</v>
      </c>
      <c r="K2760">
        <v>11</v>
      </c>
      <c r="L2760">
        <v>1</v>
      </c>
      <c r="M2760">
        <v>2</v>
      </c>
      <c r="N2760" t="s">
        <v>34</v>
      </c>
      <c r="O2760">
        <v>2.4</v>
      </c>
      <c r="P2760">
        <v>3.25</v>
      </c>
      <c r="Q2760">
        <v>2.93</v>
      </c>
      <c r="R2760">
        <v>2.4900000000000002</v>
      </c>
      <c r="S2760">
        <v>3.45</v>
      </c>
      <c r="T2760">
        <v>3.18</v>
      </c>
      <c r="U2760" t="str">
        <f t="shared" si="43"/>
        <v>AWAY STRONGER</v>
      </c>
      <c r="V2760" t="str" cm="1">
        <f t="array" ref="V2760">_xlfn.IFS(N2760="H","HOME WIN",N2760="D","DRAW",N2760="A","AWAY WIN")</f>
        <v>AWAY WIN</v>
      </c>
    </row>
    <row r="2761" spans="1:22" x14ac:dyDescent="0.45">
      <c r="A2761" t="s">
        <v>20</v>
      </c>
      <c r="B2761" s="2">
        <v>43012</v>
      </c>
      <c r="C2761" s="1">
        <v>0.75</v>
      </c>
      <c r="D2761" t="s">
        <v>109</v>
      </c>
      <c r="E2761" t="s">
        <v>60</v>
      </c>
      <c r="F2761">
        <v>1255.04</v>
      </c>
      <c r="G2761">
        <v>1353.93</v>
      </c>
      <c r="H2761">
        <v>7</v>
      </c>
      <c r="I2761">
        <v>7</v>
      </c>
      <c r="J2761">
        <v>3</v>
      </c>
      <c r="K2761">
        <v>6</v>
      </c>
      <c r="L2761">
        <v>1</v>
      </c>
      <c r="M2761">
        <v>0</v>
      </c>
      <c r="N2761" t="s">
        <v>23</v>
      </c>
      <c r="O2761">
        <v>3.72</v>
      </c>
      <c r="P2761">
        <v>3.3</v>
      </c>
      <c r="Q2761">
        <v>2.02</v>
      </c>
      <c r="R2761">
        <v>4.05</v>
      </c>
      <c r="S2761">
        <v>3.5</v>
      </c>
      <c r="T2761">
        <v>2.1</v>
      </c>
      <c r="U2761" t="str">
        <f t="shared" si="43"/>
        <v>AWAY STRONGER</v>
      </c>
      <c r="V2761" t="str" cm="1">
        <f t="array" ref="V2761">_xlfn.IFS(N2761="H","HOME WIN",N2761="D","DRAW",N2761="A","AWAY WIN")</f>
        <v>HOME WIN</v>
      </c>
    </row>
    <row r="2762" spans="1:22" x14ac:dyDescent="0.45">
      <c r="A2762" t="s">
        <v>31</v>
      </c>
      <c r="B2762" s="2">
        <v>43012</v>
      </c>
      <c r="C2762" s="1">
        <v>0.75</v>
      </c>
      <c r="D2762" t="s">
        <v>33</v>
      </c>
      <c r="E2762" t="s">
        <v>32</v>
      </c>
      <c r="F2762">
        <v>1370.08</v>
      </c>
      <c r="G2762">
        <v>1307.6199999999999</v>
      </c>
      <c r="H2762">
        <v>4</v>
      </c>
      <c r="I2762">
        <v>7</v>
      </c>
      <c r="J2762">
        <v>3</v>
      </c>
      <c r="K2762">
        <v>4</v>
      </c>
      <c r="L2762">
        <v>1</v>
      </c>
      <c r="M2762">
        <v>3</v>
      </c>
      <c r="N2762" t="s">
        <v>34</v>
      </c>
      <c r="O2762">
        <v>1.82</v>
      </c>
      <c r="P2762">
        <v>3.56</v>
      </c>
      <c r="Q2762">
        <v>4.2699999999999996</v>
      </c>
      <c r="R2762">
        <v>1.95</v>
      </c>
      <c r="S2762">
        <v>3.93</v>
      </c>
      <c r="T2762">
        <v>4.75</v>
      </c>
      <c r="U2762" t="str">
        <f t="shared" si="43"/>
        <v>HOME STRONGER</v>
      </c>
      <c r="V2762" t="str" cm="1">
        <f t="array" ref="V2762">_xlfn.IFS(N2762="H","HOME WIN",N2762="D","DRAW",N2762="A","AWAY WIN")</f>
        <v>AWAY WIN</v>
      </c>
    </row>
    <row r="2763" spans="1:22" x14ac:dyDescent="0.45">
      <c r="A2763" t="s">
        <v>41</v>
      </c>
      <c r="B2763" s="2">
        <v>43015</v>
      </c>
      <c r="C2763" s="1">
        <v>0.75</v>
      </c>
      <c r="D2763" t="s">
        <v>70</v>
      </c>
      <c r="E2763" t="s">
        <v>71</v>
      </c>
      <c r="F2763">
        <v>1441.67</v>
      </c>
      <c r="G2763">
        <v>1270.71</v>
      </c>
      <c r="H2763">
        <v>5</v>
      </c>
      <c r="I2763">
        <v>7</v>
      </c>
      <c r="J2763">
        <v>5</v>
      </c>
      <c r="K2763">
        <v>8</v>
      </c>
      <c r="L2763">
        <v>2</v>
      </c>
      <c r="M2763">
        <v>1</v>
      </c>
      <c r="N2763" t="s">
        <v>23</v>
      </c>
      <c r="O2763">
        <v>1.32</v>
      </c>
      <c r="P2763">
        <v>5.16</v>
      </c>
      <c r="Q2763">
        <v>9.25</v>
      </c>
      <c r="R2763">
        <v>1.36</v>
      </c>
      <c r="S2763">
        <v>5.95</v>
      </c>
      <c r="T2763">
        <v>11.5</v>
      </c>
      <c r="U2763" t="str">
        <f t="shared" si="43"/>
        <v>HOME STRONGER</v>
      </c>
      <c r="V2763" t="str" cm="1">
        <f t="array" ref="V2763">_xlfn.IFS(N2763="H","HOME WIN",N2763="D","DRAW",N2763="A","AWAY WIN")</f>
        <v>HOME WIN</v>
      </c>
    </row>
    <row r="2764" spans="1:22" x14ac:dyDescent="0.45">
      <c r="A2764" t="s">
        <v>74</v>
      </c>
      <c r="B2764" s="2">
        <v>43016</v>
      </c>
      <c r="C2764" s="1">
        <v>0.6875</v>
      </c>
      <c r="D2764" t="s">
        <v>98</v>
      </c>
      <c r="E2764" t="s">
        <v>89</v>
      </c>
      <c r="F2764">
        <v>1204.8800000000001</v>
      </c>
      <c r="G2764">
        <v>1192.8900000000001</v>
      </c>
      <c r="H2764">
        <v>4</v>
      </c>
      <c r="I2764">
        <v>7</v>
      </c>
      <c r="J2764">
        <v>6</v>
      </c>
      <c r="K2764">
        <v>9</v>
      </c>
      <c r="L2764">
        <v>3</v>
      </c>
      <c r="M2764">
        <v>0</v>
      </c>
      <c r="N2764" t="s">
        <v>23</v>
      </c>
      <c r="O2764">
        <v>2.7</v>
      </c>
      <c r="P2764">
        <v>3.18</v>
      </c>
      <c r="Q2764">
        <v>2.61</v>
      </c>
      <c r="R2764">
        <v>2.9</v>
      </c>
      <c r="S2764">
        <v>3.4</v>
      </c>
      <c r="T2764">
        <v>2.83</v>
      </c>
      <c r="U2764" t="str">
        <f t="shared" si="43"/>
        <v>HOME STRONGER</v>
      </c>
      <c r="V2764" t="str" cm="1">
        <f t="array" ref="V2764">_xlfn.IFS(N2764="H","HOME WIN",N2764="D","DRAW",N2764="A","AWAY WIN")</f>
        <v>HOME WIN</v>
      </c>
    </row>
    <row r="2765" spans="1:22" x14ac:dyDescent="0.45">
      <c r="A2765" t="s">
        <v>31</v>
      </c>
      <c r="B2765" s="2">
        <v>43017</v>
      </c>
      <c r="C2765" s="1">
        <v>0.54166666666666663</v>
      </c>
      <c r="D2765" t="s">
        <v>107</v>
      </c>
      <c r="E2765" t="s">
        <v>111</v>
      </c>
      <c r="F2765">
        <v>1382.75</v>
      </c>
      <c r="G2765">
        <v>1255.1099999999999</v>
      </c>
      <c r="H2765">
        <v>1</v>
      </c>
      <c r="I2765">
        <v>2</v>
      </c>
      <c r="J2765">
        <v>0</v>
      </c>
      <c r="K2765">
        <v>6</v>
      </c>
      <c r="L2765">
        <v>3</v>
      </c>
      <c r="M2765">
        <v>1</v>
      </c>
      <c r="N2765" t="s">
        <v>23</v>
      </c>
      <c r="O2765">
        <v>1.7</v>
      </c>
      <c r="P2765">
        <v>3.73</v>
      </c>
      <c r="Q2765">
        <v>4.8899999999999997</v>
      </c>
      <c r="R2765">
        <v>1.78</v>
      </c>
      <c r="S2765">
        <v>3.95</v>
      </c>
      <c r="T2765">
        <v>5.4</v>
      </c>
      <c r="U2765" t="str">
        <f t="shared" si="43"/>
        <v>HOME STRONGER</v>
      </c>
      <c r="V2765" t="str" cm="1">
        <f t="array" ref="V2765">_xlfn.IFS(N2765="H","HOME WIN",N2765="D","DRAW",N2765="A","AWAY WIN")</f>
        <v>HOME WIN</v>
      </c>
    </row>
    <row r="2766" spans="1:22" x14ac:dyDescent="0.45">
      <c r="A2766" t="s">
        <v>41</v>
      </c>
      <c r="B2766" s="2">
        <v>43017</v>
      </c>
      <c r="C2766" s="1">
        <v>0.58333333333333337</v>
      </c>
      <c r="D2766" t="s">
        <v>51</v>
      </c>
      <c r="E2766" t="s">
        <v>54</v>
      </c>
      <c r="F2766">
        <v>1390.17</v>
      </c>
      <c r="G2766">
        <v>1341.16</v>
      </c>
      <c r="H2766">
        <v>1</v>
      </c>
      <c r="I2766">
        <v>4</v>
      </c>
      <c r="J2766">
        <v>5</v>
      </c>
      <c r="K2766">
        <v>6</v>
      </c>
      <c r="L2766">
        <v>2</v>
      </c>
      <c r="M2766">
        <v>2</v>
      </c>
      <c r="N2766" t="s">
        <v>28</v>
      </c>
      <c r="O2766">
        <v>1.77</v>
      </c>
      <c r="P2766">
        <v>3.8</v>
      </c>
      <c r="Q2766">
        <v>4.3099999999999996</v>
      </c>
      <c r="R2766">
        <v>1.86</v>
      </c>
      <c r="S2766">
        <v>4.0999999999999996</v>
      </c>
      <c r="T2766">
        <v>4.75</v>
      </c>
      <c r="U2766" t="str">
        <f t="shared" si="43"/>
        <v>HOME STRONGER</v>
      </c>
      <c r="V2766" t="str" cm="1">
        <f t="array" ref="V2766">_xlfn.IFS(N2766="H","HOME WIN",N2766="D","DRAW",N2766="A","AWAY WIN")</f>
        <v>DRAW</v>
      </c>
    </row>
    <row r="2767" spans="1:22" x14ac:dyDescent="0.45">
      <c r="A2767" t="s">
        <v>41</v>
      </c>
      <c r="B2767" s="2">
        <v>43017</v>
      </c>
      <c r="C2767" s="1">
        <v>0.58333333333333337</v>
      </c>
      <c r="D2767" t="s">
        <v>105</v>
      </c>
      <c r="E2767" t="s">
        <v>53</v>
      </c>
      <c r="F2767">
        <v>1361.61</v>
      </c>
      <c r="G2767">
        <v>1498.42</v>
      </c>
      <c r="H2767">
        <v>4</v>
      </c>
      <c r="I2767">
        <v>6</v>
      </c>
      <c r="J2767">
        <v>6</v>
      </c>
      <c r="K2767">
        <v>10</v>
      </c>
      <c r="L2767">
        <v>1</v>
      </c>
      <c r="M2767">
        <v>1</v>
      </c>
      <c r="N2767" t="s">
        <v>28</v>
      </c>
      <c r="O2767">
        <v>2.9</v>
      </c>
      <c r="P2767">
        <v>3.18</v>
      </c>
      <c r="Q2767">
        <v>2.4900000000000002</v>
      </c>
      <c r="R2767">
        <v>3.09</v>
      </c>
      <c r="S2767">
        <v>3.45</v>
      </c>
      <c r="T2767">
        <v>2.61</v>
      </c>
      <c r="U2767" t="str">
        <f t="shared" si="43"/>
        <v>AWAY STRONGER</v>
      </c>
      <c r="V2767" t="str" cm="1">
        <f t="array" ref="V2767">_xlfn.IFS(N2767="H","HOME WIN",N2767="D","DRAW",N2767="A","AWAY WIN")</f>
        <v>DRAW</v>
      </c>
    </row>
    <row r="2768" spans="1:22" x14ac:dyDescent="0.45">
      <c r="A2768" t="s">
        <v>20</v>
      </c>
      <c r="B2768" s="2">
        <v>43017</v>
      </c>
      <c r="C2768" s="1">
        <v>0.70833333333333337</v>
      </c>
      <c r="D2768" t="s">
        <v>48</v>
      </c>
      <c r="E2768" t="s">
        <v>22</v>
      </c>
      <c r="F2768">
        <v>1289.3699999999999</v>
      </c>
      <c r="G2768">
        <v>1285.1300000000001</v>
      </c>
      <c r="H2768">
        <v>1</v>
      </c>
      <c r="I2768">
        <v>2</v>
      </c>
      <c r="J2768">
        <v>3</v>
      </c>
      <c r="K2768">
        <v>9</v>
      </c>
      <c r="L2768">
        <v>1</v>
      </c>
      <c r="M2768">
        <v>1</v>
      </c>
      <c r="N2768" t="s">
        <v>28</v>
      </c>
      <c r="O2768">
        <v>2.37</v>
      </c>
      <c r="P2768">
        <v>3.5</v>
      </c>
      <c r="Q2768">
        <v>2.82</v>
      </c>
      <c r="R2768">
        <v>2.5299999999999998</v>
      </c>
      <c r="S2768">
        <v>3.75</v>
      </c>
      <c r="T2768">
        <v>3.1</v>
      </c>
      <c r="U2768" t="str">
        <f t="shared" si="43"/>
        <v>HOME STRONGER</v>
      </c>
      <c r="V2768" t="str" cm="1">
        <f t="array" ref="V2768">_xlfn.IFS(N2768="H","HOME WIN",N2768="D","DRAW",N2768="A","AWAY WIN")</f>
        <v>DRAW</v>
      </c>
    </row>
    <row r="2769" spans="1:22" x14ac:dyDescent="0.45">
      <c r="A2769" t="s">
        <v>20</v>
      </c>
      <c r="B2769" s="2">
        <v>43017</v>
      </c>
      <c r="C2769" s="1">
        <v>0.70833333333333337</v>
      </c>
      <c r="D2769" t="s">
        <v>24</v>
      </c>
      <c r="E2769" t="s">
        <v>29</v>
      </c>
      <c r="F2769">
        <v>1352.96</v>
      </c>
      <c r="G2769">
        <v>1295.9100000000001</v>
      </c>
      <c r="H2769">
        <v>9</v>
      </c>
      <c r="I2769">
        <v>13</v>
      </c>
      <c r="J2769">
        <v>2</v>
      </c>
      <c r="K2769">
        <v>5</v>
      </c>
      <c r="L2769">
        <v>1</v>
      </c>
      <c r="M2769">
        <v>1</v>
      </c>
      <c r="N2769" t="s">
        <v>28</v>
      </c>
      <c r="O2769">
        <v>2.31</v>
      </c>
      <c r="P2769">
        <v>3.4</v>
      </c>
      <c r="Q2769">
        <v>2.98</v>
      </c>
      <c r="R2769">
        <v>2.4500000000000002</v>
      </c>
      <c r="S2769">
        <v>3.6</v>
      </c>
      <c r="T2769">
        <v>3.2</v>
      </c>
      <c r="U2769" t="str">
        <f t="shared" si="43"/>
        <v>HOME STRONGER</v>
      </c>
      <c r="V2769" t="str" cm="1">
        <f t="array" ref="V2769">_xlfn.IFS(N2769="H","HOME WIN",N2769="D","DRAW",N2769="A","AWAY WIN")</f>
        <v>DRAW</v>
      </c>
    </row>
    <row r="2770" spans="1:22" x14ac:dyDescent="0.45">
      <c r="A2770" t="s">
        <v>20</v>
      </c>
      <c r="B2770" s="2">
        <v>43017</v>
      </c>
      <c r="C2770" s="1">
        <v>0.70833333333333337</v>
      </c>
      <c r="D2770" t="s">
        <v>109</v>
      </c>
      <c r="E2770" t="s">
        <v>49</v>
      </c>
      <c r="F2770">
        <v>1255.04</v>
      </c>
      <c r="G2770">
        <v>1244.3800000000001</v>
      </c>
      <c r="H2770">
        <v>9</v>
      </c>
      <c r="I2770">
        <v>10</v>
      </c>
      <c r="J2770">
        <v>4</v>
      </c>
      <c r="K2770">
        <v>10</v>
      </c>
      <c r="L2770">
        <v>4</v>
      </c>
      <c r="M2770">
        <v>1</v>
      </c>
      <c r="N2770" t="s">
        <v>23</v>
      </c>
      <c r="O2770">
        <v>2.29</v>
      </c>
      <c r="P2770">
        <v>3.37</v>
      </c>
      <c r="Q2770">
        <v>3.05</v>
      </c>
      <c r="R2770">
        <v>2.4</v>
      </c>
      <c r="S2770">
        <v>3.65</v>
      </c>
      <c r="T2770">
        <v>3.25</v>
      </c>
      <c r="U2770" t="str">
        <f t="shared" si="43"/>
        <v>HOME STRONGER</v>
      </c>
      <c r="V2770" t="str" cm="1">
        <f t="array" ref="V2770">_xlfn.IFS(N2770="H","HOME WIN",N2770="D","DRAW",N2770="A","AWAY WIN")</f>
        <v>HOME WIN</v>
      </c>
    </row>
    <row r="2771" spans="1:22" x14ac:dyDescent="0.45">
      <c r="A2771" t="s">
        <v>20</v>
      </c>
      <c r="B2771" s="2">
        <v>43017</v>
      </c>
      <c r="C2771" s="1">
        <v>0.70833333333333337</v>
      </c>
      <c r="D2771" t="s">
        <v>104</v>
      </c>
      <c r="E2771" t="s">
        <v>59</v>
      </c>
      <c r="F2771">
        <v>1240.6500000000001</v>
      </c>
      <c r="G2771">
        <v>1257.71</v>
      </c>
      <c r="H2771">
        <v>3</v>
      </c>
      <c r="I2771">
        <v>3</v>
      </c>
      <c r="J2771">
        <v>1</v>
      </c>
      <c r="K2771">
        <v>1</v>
      </c>
      <c r="L2771">
        <v>3</v>
      </c>
      <c r="M2771">
        <v>1</v>
      </c>
      <c r="N2771" t="s">
        <v>23</v>
      </c>
      <c r="O2771">
        <v>2.1</v>
      </c>
      <c r="P2771">
        <v>3.37</v>
      </c>
      <c r="Q2771">
        <v>3.47</v>
      </c>
      <c r="R2771">
        <v>2.2000000000000002</v>
      </c>
      <c r="S2771">
        <v>3.6</v>
      </c>
      <c r="T2771">
        <v>3.79</v>
      </c>
      <c r="U2771" t="str">
        <f t="shared" si="43"/>
        <v>AWAY STRONGER</v>
      </c>
      <c r="V2771" t="str" cm="1">
        <f t="array" ref="V2771">_xlfn.IFS(N2771="H","HOME WIN",N2771="D","DRAW",N2771="A","AWAY WIN")</f>
        <v>HOME WIN</v>
      </c>
    </row>
    <row r="2772" spans="1:22" x14ac:dyDescent="0.45">
      <c r="A2772" t="s">
        <v>31</v>
      </c>
      <c r="B2772" s="2">
        <v>43017</v>
      </c>
      <c r="C2772" s="1">
        <v>0.70833333333333337</v>
      </c>
      <c r="D2772" t="s">
        <v>44</v>
      </c>
      <c r="E2772" t="s">
        <v>57</v>
      </c>
      <c r="F2772">
        <v>1375.21</v>
      </c>
      <c r="G2772">
        <v>1467.09</v>
      </c>
      <c r="H2772">
        <v>4</v>
      </c>
      <c r="I2772">
        <v>5</v>
      </c>
      <c r="J2772">
        <v>7</v>
      </c>
      <c r="K2772">
        <v>10</v>
      </c>
      <c r="L2772">
        <v>1</v>
      </c>
      <c r="M2772">
        <v>1</v>
      </c>
      <c r="N2772" t="s">
        <v>28</v>
      </c>
      <c r="O2772">
        <v>4.41</v>
      </c>
      <c r="P2772">
        <v>3.6</v>
      </c>
      <c r="Q2772">
        <v>1.8</v>
      </c>
      <c r="R2772">
        <v>4.8</v>
      </c>
      <c r="S2772">
        <v>3.82</v>
      </c>
      <c r="T2772">
        <v>1.93</v>
      </c>
      <c r="U2772" t="str">
        <f t="shared" si="43"/>
        <v>AWAY STRONGER</v>
      </c>
      <c r="V2772" t="str" cm="1">
        <f t="array" ref="V2772">_xlfn.IFS(N2772="H","HOME WIN",N2772="D","DRAW",N2772="A","AWAY WIN")</f>
        <v>DRAW</v>
      </c>
    </row>
    <row r="2773" spans="1:22" x14ac:dyDescent="0.45">
      <c r="A2773" t="s">
        <v>20</v>
      </c>
      <c r="B2773" s="2">
        <v>43017</v>
      </c>
      <c r="C2773" s="1">
        <v>0.79166666666666663</v>
      </c>
      <c r="D2773" t="s">
        <v>58</v>
      </c>
      <c r="E2773" t="s">
        <v>30</v>
      </c>
      <c r="F2773">
        <v>1361.61</v>
      </c>
      <c r="G2773">
        <v>1547.98</v>
      </c>
      <c r="H2773">
        <v>9</v>
      </c>
      <c r="I2773">
        <v>11</v>
      </c>
      <c r="J2773">
        <v>6</v>
      </c>
      <c r="K2773">
        <v>12</v>
      </c>
      <c r="L2773">
        <v>0</v>
      </c>
      <c r="M2773">
        <v>2</v>
      </c>
      <c r="N2773" t="s">
        <v>34</v>
      </c>
      <c r="O2773">
        <v>3.15</v>
      </c>
      <c r="P2773">
        <v>3.52</v>
      </c>
      <c r="Q2773">
        <v>2.1800000000000002</v>
      </c>
      <c r="R2773">
        <v>3.41</v>
      </c>
      <c r="S2773">
        <v>3.8</v>
      </c>
      <c r="T2773">
        <v>2.31</v>
      </c>
      <c r="U2773" t="str">
        <f t="shared" si="43"/>
        <v>AWAY STRONGER</v>
      </c>
      <c r="V2773" t="str" cm="1">
        <f t="array" ref="V2773">_xlfn.IFS(N2773="H","HOME WIN",N2773="D","DRAW",N2773="A","AWAY WIN")</f>
        <v>AWAY WIN</v>
      </c>
    </row>
    <row r="2774" spans="1:22" x14ac:dyDescent="0.45">
      <c r="A2774" t="s">
        <v>31</v>
      </c>
      <c r="B2774" s="2">
        <v>43020</v>
      </c>
      <c r="C2774" s="1">
        <v>0.45833333333333331</v>
      </c>
      <c r="D2774" t="s">
        <v>44</v>
      </c>
      <c r="E2774" t="s">
        <v>32</v>
      </c>
      <c r="F2774">
        <v>1375.21</v>
      </c>
      <c r="G2774">
        <v>1307.6199999999999</v>
      </c>
      <c r="H2774">
        <v>5</v>
      </c>
      <c r="I2774">
        <v>6</v>
      </c>
      <c r="J2774">
        <v>3</v>
      </c>
      <c r="K2774">
        <v>6</v>
      </c>
      <c r="L2774">
        <v>1</v>
      </c>
      <c r="M2774">
        <v>2</v>
      </c>
      <c r="N2774" t="s">
        <v>34</v>
      </c>
      <c r="O2774">
        <v>1.81</v>
      </c>
      <c r="P2774">
        <v>3.62</v>
      </c>
      <c r="Q2774">
        <v>4.3099999999999996</v>
      </c>
      <c r="R2774">
        <v>1.89</v>
      </c>
      <c r="S2774">
        <v>3.82</v>
      </c>
      <c r="T2774">
        <v>4.5999999999999996</v>
      </c>
      <c r="U2774" t="str">
        <f t="shared" si="43"/>
        <v>HOME STRONGER</v>
      </c>
      <c r="V2774" t="str" cm="1">
        <f t="array" ref="V2774">_xlfn.IFS(N2774="H","HOME WIN",N2774="D","DRAW",N2774="A","AWAY WIN")</f>
        <v>AWAY WIN</v>
      </c>
    </row>
    <row r="2775" spans="1:22" x14ac:dyDescent="0.45">
      <c r="A2775" t="s">
        <v>31</v>
      </c>
      <c r="B2775" s="2">
        <v>43020</v>
      </c>
      <c r="C2775" s="1">
        <v>0.54166666666666663</v>
      </c>
      <c r="D2775" t="s">
        <v>56</v>
      </c>
      <c r="E2775" t="s">
        <v>99</v>
      </c>
      <c r="F2775">
        <v>1454.95</v>
      </c>
      <c r="G2775">
        <v>1328.78</v>
      </c>
      <c r="H2775">
        <v>4</v>
      </c>
      <c r="I2775">
        <v>8</v>
      </c>
      <c r="J2775">
        <v>1</v>
      </c>
      <c r="K2775">
        <v>7</v>
      </c>
      <c r="L2775">
        <v>3</v>
      </c>
      <c r="M2775">
        <v>2</v>
      </c>
      <c r="N2775" t="s">
        <v>23</v>
      </c>
      <c r="O2775">
        <v>1.63</v>
      </c>
      <c r="P2775">
        <v>4.12</v>
      </c>
      <c r="Q2775">
        <v>4.93</v>
      </c>
      <c r="R2775">
        <v>1.69</v>
      </c>
      <c r="S2775">
        <v>4.4000000000000004</v>
      </c>
      <c r="T2775">
        <v>5.75</v>
      </c>
      <c r="U2775" t="str">
        <f t="shared" si="43"/>
        <v>HOME STRONGER</v>
      </c>
      <c r="V2775" t="str" cm="1">
        <f t="array" ref="V2775">_xlfn.IFS(N2775="H","HOME WIN",N2775="D","DRAW",N2775="A","AWAY WIN")</f>
        <v>HOME WIN</v>
      </c>
    </row>
    <row r="2776" spans="1:22" x14ac:dyDescent="0.45">
      <c r="A2776" t="s">
        <v>31</v>
      </c>
      <c r="B2776" s="2">
        <v>43020</v>
      </c>
      <c r="C2776" s="1">
        <v>0.70833333333333337</v>
      </c>
      <c r="D2776" t="s">
        <v>57</v>
      </c>
      <c r="E2776" t="s">
        <v>33</v>
      </c>
      <c r="F2776">
        <v>1467.09</v>
      </c>
      <c r="G2776">
        <v>1370.08</v>
      </c>
      <c r="H2776">
        <v>5</v>
      </c>
      <c r="I2776">
        <v>11</v>
      </c>
      <c r="J2776">
        <v>4</v>
      </c>
      <c r="K2776">
        <v>7</v>
      </c>
      <c r="L2776">
        <v>2</v>
      </c>
      <c r="M2776">
        <v>2</v>
      </c>
      <c r="N2776" t="s">
        <v>28</v>
      </c>
      <c r="O2776">
        <v>1.28</v>
      </c>
      <c r="P2776">
        <v>5.8</v>
      </c>
      <c r="Q2776">
        <v>9.4600000000000009</v>
      </c>
      <c r="R2776">
        <v>1.33</v>
      </c>
      <c r="S2776">
        <v>6.4</v>
      </c>
      <c r="T2776">
        <v>11.92</v>
      </c>
      <c r="U2776" t="str">
        <f t="shared" si="43"/>
        <v>HOME STRONGER</v>
      </c>
      <c r="V2776" t="str" cm="1">
        <f t="array" ref="V2776">_xlfn.IFS(N2776="H","HOME WIN",N2776="D","DRAW",N2776="A","AWAY WIN")</f>
        <v>DRAW</v>
      </c>
    </row>
    <row r="2777" spans="1:22" x14ac:dyDescent="0.45">
      <c r="A2777" t="s">
        <v>20</v>
      </c>
      <c r="B2777" s="2">
        <v>43022</v>
      </c>
      <c r="C2777" s="1">
        <v>0.60416666666666663</v>
      </c>
      <c r="D2777" t="s">
        <v>49</v>
      </c>
      <c r="E2777" t="s">
        <v>30</v>
      </c>
      <c r="F2777">
        <v>1244.3800000000001</v>
      </c>
      <c r="G2777">
        <v>1547.98</v>
      </c>
      <c r="H2777">
        <v>1</v>
      </c>
      <c r="I2777">
        <v>7</v>
      </c>
      <c r="J2777">
        <v>9</v>
      </c>
      <c r="K2777">
        <v>12</v>
      </c>
      <c r="L2777">
        <v>0</v>
      </c>
      <c r="M2777">
        <v>3</v>
      </c>
      <c r="N2777" t="s">
        <v>34</v>
      </c>
      <c r="O2777">
        <v>3.56</v>
      </c>
      <c r="P2777">
        <v>3.59</v>
      </c>
      <c r="Q2777">
        <v>1.99</v>
      </c>
      <c r="R2777">
        <v>3.89</v>
      </c>
      <c r="S2777">
        <v>3.9</v>
      </c>
      <c r="T2777">
        <v>2.11</v>
      </c>
      <c r="U2777" t="str">
        <f t="shared" si="43"/>
        <v>AWAY STRONGER</v>
      </c>
      <c r="V2777" t="str" cm="1">
        <f t="array" ref="V2777">_xlfn.IFS(N2777="H","HOME WIN",N2777="D","DRAW",N2777="A","AWAY WIN")</f>
        <v>AWAY WIN</v>
      </c>
    </row>
    <row r="2778" spans="1:22" x14ac:dyDescent="0.45">
      <c r="A2778" t="s">
        <v>35</v>
      </c>
      <c r="B2778" s="2">
        <v>43022</v>
      </c>
      <c r="C2778" s="1">
        <v>0.625</v>
      </c>
      <c r="D2778" t="s">
        <v>112</v>
      </c>
      <c r="E2778" t="s">
        <v>39</v>
      </c>
      <c r="F2778">
        <v>1409.92</v>
      </c>
      <c r="G2778">
        <v>1695.86</v>
      </c>
      <c r="H2778">
        <v>2</v>
      </c>
      <c r="I2778">
        <v>8</v>
      </c>
      <c r="J2778">
        <v>3</v>
      </c>
      <c r="K2778">
        <v>9</v>
      </c>
      <c r="L2778">
        <v>1</v>
      </c>
      <c r="M2778">
        <v>3</v>
      </c>
      <c r="N2778" t="s">
        <v>34</v>
      </c>
      <c r="O2778">
        <v>4.74</v>
      </c>
      <c r="P2778">
        <v>3.66</v>
      </c>
      <c r="Q2778">
        <v>1.72</v>
      </c>
      <c r="R2778">
        <v>5.37</v>
      </c>
      <c r="S2778">
        <v>3.98</v>
      </c>
      <c r="T2778">
        <v>1.8</v>
      </c>
      <c r="U2778" t="str">
        <f t="shared" si="43"/>
        <v>AWAY STRONGER</v>
      </c>
      <c r="V2778" t="str" cm="1">
        <f t="array" ref="V2778">_xlfn.IFS(N2778="H","HOME WIN",N2778="D","DRAW",N2778="A","AWAY WIN")</f>
        <v>AWAY WIN</v>
      </c>
    </row>
    <row r="2779" spans="1:22" x14ac:dyDescent="0.45">
      <c r="A2779" t="s">
        <v>35</v>
      </c>
      <c r="B2779" s="2">
        <v>43022</v>
      </c>
      <c r="C2779" s="1">
        <v>0.72916666666666663</v>
      </c>
      <c r="D2779" t="s">
        <v>100</v>
      </c>
      <c r="E2779" t="s">
        <v>47</v>
      </c>
      <c r="F2779">
        <v>1482.97</v>
      </c>
      <c r="G2779">
        <v>1473.64</v>
      </c>
      <c r="H2779">
        <v>5</v>
      </c>
      <c r="I2779">
        <v>11</v>
      </c>
      <c r="J2779">
        <v>7</v>
      </c>
      <c r="K2779">
        <v>10</v>
      </c>
      <c r="L2779">
        <v>2</v>
      </c>
      <c r="M2779">
        <v>2</v>
      </c>
      <c r="N2779" t="s">
        <v>28</v>
      </c>
      <c r="O2779">
        <v>1.97</v>
      </c>
      <c r="P2779">
        <v>3.57</v>
      </c>
      <c r="Q2779">
        <v>3.59</v>
      </c>
      <c r="R2779">
        <v>2.1</v>
      </c>
      <c r="S2779">
        <v>3.9</v>
      </c>
      <c r="T2779">
        <v>3.98</v>
      </c>
      <c r="U2779" t="str">
        <f t="shared" si="43"/>
        <v>HOME STRONGER</v>
      </c>
      <c r="V2779" t="str" cm="1">
        <f t="array" ref="V2779">_xlfn.IFS(N2779="H","HOME WIN",N2779="D","DRAW",N2779="A","AWAY WIN")</f>
        <v>DRAW</v>
      </c>
    </row>
    <row r="2780" spans="1:22" x14ac:dyDescent="0.45">
      <c r="A2780" t="s">
        <v>31</v>
      </c>
      <c r="B2780" s="2">
        <v>43023</v>
      </c>
      <c r="C2780" s="1">
        <v>0.45833333333333331</v>
      </c>
      <c r="D2780" t="s">
        <v>78</v>
      </c>
      <c r="E2780" t="s">
        <v>99</v>
      </c>
      <c r="F2780">
        <v>1350.36</v>
      </c>
      <c r="G2780">
        <v>1328.78</v>
      </c>
      <c r="H2780">
        <v>7</v>
      </c>
      <c r="I2780">
        <v>8</v>
      </c>
      <c r="J2780">
        <v>1</v>
      </c>
      <c r="K2780">
        <v>4</v>
      </c>
      <c r="L2780">
        <v>2</v>
      </c>
      <c r="M2780">
        <v>2</v>
      </c>
      <c r="N2780" t="s">
        <v>28</v>
      </c>
      <c r="O2780">
        <v>2.63</v>
      </c>
      <c r="P2780">
        <v>3.22</v>
      </c>
      <c r="Q2780">
        <v>2.68</v>
      </c>
      <c r="R2780">
        <v>2.85</v>
      </c>
      <c r="S2780">
        <v>3.4</v>
      </c>
      <c r="T2780">
        <v>2.96</v>
      </c>
      <c r="U2780" t="str">
        <f t="shared" si="43"/>
        <v>HOME STRONGER</v>
      </c>
      <c r="V2780" t="str" cm="1">
        <f t="array" ref="V2780">_xlfn.IFS(N2780="H","HOME WIN",N2780="D","DRAW",N2780="A","AWAY WIN")</f>
        <v>DRAW</v>
      </c>
    </row>
    <row r="2781" spans="1:22" x14ac:dyDescent="0.45">
      <c r="A2781" t="s">
        <v>31</v>
      </c>
      <c r="B2781" s="2">
        <v>43023</v>
      </c>
      <c r="C2781" s="1">
        <v>0.54166666666666663</v>
      </c>
      <c r="D2781" t="s">
        <v>68</v>
      </c>
      <c r="E2781" t="s">
        <v>111</v>
      </c>
      <c r="F2781">
        <v>1341.64</v>
      </c>
      <c r="G2781">
        <v>1255.1099999999999</v>
      </c>
      <c r="H2781">
        <v>5</v>
      </c>
      <c r="I2781">
        <v>7</v>
      </c>
      <c r="J2781">
        <v>0</v>
      </c>
      <c r="K2781">
        <v>3</v>
      </c>
      <c r="L2781">
        <v>1</v>
      </c>
      <c r="M2781">
        <v>0</v>
      </c>
      <c r="N2781" t="s">
        <v>23</v>
      </c>
      <c r="O2781">
        <v>1.51</v>
      </c>
      <c r="P2781">
        <v>4.03</v>
      </c>
      <c r="Q2781">
        <v>6.61</v>
      </c>
      <c r="R2781">
        <v>1.56</v>
      </c>
      <c r="S2781">
        <v>4.4000000000000004</v>
      </c>
      <c r="T2781">
        <v>7.5</v>
      </c>
      <c r="U2781" t="str">
        <f t="shared" si="43"/>
        <v>HOME STRONGER</v>
      </c>
      <c r="V2781" t="str" cm="1">
        <f t="array" ref="V2781">_xlfn.IFS(N2781="H","HOME WIN",N2781="D","DRAW",N2781="A","AWAY WIN")</f>
        <v>HOME WIN</v>
      </c>
    </row>
    <row r="2782" spans="1:22" x14ac:dyDescent="0.45">
      <c r="A2782" t="s">
        <v>31</v>
      </c>
      <c r="B2782" s="2">
        <v>43023</v>
      </c>
      <c r="C2782" s="1">
        <v>0.625</v>
      </c>
      <c r="D2782" t="s">
        <v>57</v>
      </c>
      <c r="E2782" t="s">
        <v>32</v>
      </c>
      <c r="F2782">
        <v>1477.63</v>
      </c>
      <c r="G2782">
        <v>1299.75</v>
      </c>
      <c r="H2782">
        <v>5</v>
      </c>
      <c r="I2782">
        <v>9</v>
      </c>
      <c r="J2782">
        <v>6</v>
      </c>
      <c r="K2782">
        <v>9</v>
      </c>
      <c r="L2782">
        <v>4</v>
      </c>
      <c r="M2782">
        <v>1</v>
      </c>
      <c r="N2782" t="s">
        <v>23</v>
      </c>
      <c r="O2782">
        <v>1.24</v>
      </c>
      <c r="P2782">
        <v>6.19</v>
      </c>
      <c r="Q2782">
        <v>11.07</v>
      </c>
      <c r="R2782">
        <v>1.29</v>
      </c>
      <c r="S2782">
        <v>7.06</v>
      </c>
      <c r="T2782">
        <v>13.23</v>
      </c>
      <c r="U2782" t="str">
        <f t="shared" si="43"/>
        <v>HOME STRONGER</v>
      </c>
      <c r="V2782" t="str" cm="1">
        <f t="array" ref="V2782">_xlfn.IFS(N2782="H","HOME WIN",N2782="D","DRAW",N2782="A","AWAY WIN")</f>
        <v>HOME WIN</v>
      </c>
    </row>
    <row r="2783" spans="1:22" x14ac:dyDescent="0.45">
      <c r="A2783" t="s">
        <v>41</v>
      </c>
      <c r="B2783" s="2">
        <v>43023</v>
      </c>
      <c r="C2783" s="1">
        <v>0.6875</v>
      </c>
      <c r="D2783" t="s">
        <v>51</v>
      </c>
      <c r="E2783" t="s">
        <v>71</v>
      </c>
      <c r="F2783">
        <v>1383.15</v>
      </c>
      <c r="G2783">
        <v>1258.95</v>
      </c>
      <c r="H2783">
        <v>1</v>
      </c>
      <c r="I2783">
        <v>2</v>
      </c>
      <c r="J2783">
        <v>4</v>
      </c>
      <c r="K2783">
        <v>8</v>
      </c>
      <c r="L2783">
        <v>2</v>
      </c>
      <c r="M2783">
        <v>1</v>
      </c>
      <c r="N2783" t="s">
        <v>23</v>
      </c>
      <c r="O2783">
        <v>1.79</v>
      </c>
      <c r="P2783">
        <v>3.87</v>
      </c>
      <c r="Q2783">
        <v>4.13</v>
      </c>
      <c r="R2783">
        <v>1.91</v>
      </c>
      <c r="S2783">
        <v>4.1500000000000004</v>
      </c>
      <c r="T2783">
        <v>4.5199999999999996</v>
      </c>
      <c r="U2783" t="str">
        <f t="shared" si="43"/>
        <v>HOME STRONGER</v>
      </c>
      <c r="V2783" t="str" cm="1">
        <f t="array" ref="V2783">_xlfn.IFS(N2783="H","HOME WIN",N2783="D","DRAW",N2783="A","AWAY WIN")</f>
        <v>HOME WIN</v>
      </c>
    </row>
    <row r="2784" spans="1:22" x14ac:dyDescent="0.45">
      <c r="A2784" t="s">
        <v>20</v>
      </c>
      <c r="B2784" s="2">
        <v>43023</v>
      </c>
      <c r="C2784" s="1">
        <v>0.70833333333333337</v>
      </c>
      <c r="D2784" t="s">
        <v>24</v>
      </c>
      <c r="E2784" t="s">
        <v>104</v>
      </c>
      <c r="F2784">
        <v>1335.39</v>
      </c>
      <c r="G2784">
        <v>1250.6400000000001</v>
      </c>
      <c r="H2784">
        <v>7</v>
      </c>
      <c r="I2784">
        <v>13</v>
      </c>
      <c r="J2784">
        <v>3</v>
      </c>
      <c r="K2784">
        <v>6</v>
      </c>
      <c r="L2784">
        <v>2</v>
      </c>
      <c r="M2784">
        <v>0</v>
      </c>
      <c r="N2784" t="s">
        <v>23</v>
      </c>
      <c r="O2784">
        <v>1.81</v>
      </c>
      <c r="P2784">
        <v>3.52</v>
      </c>
      <c r="Q2784">
        <v>4.4400000000000004</v>
      </c>
      <c r="R2784">
        <v>1.9</v>
      </c>
      <c r="S2784">
        <v>3.75</v>
      </c>
      <c r="T2784">
        <v>5</v>
      </c>
      <c r="U2784" t="str">
        <f t="shared" si="43"/>
        <v>HOME STRONGER</v>
      </c>
      <c r="V2784" t="str" cm="1">
        <f t="array" ref="V2784">_xlfn.IFS(N2784="H","HOME WIN",N2784="D","DRAW",N2784="A","AWAY WIN")</f>
        <v>HOME WIN</v>
      </c>
    </row>
    <row r="2785" spans="1:22" x14ac:dyDescent="0.45">
      <c r="A2785" t="s">
        <v>20</v>
      </c>
      <c r="B2785" s="2">
        <v>43023</v>
      </c>
      <c r="C2785" s="1">
        <v>0.70833333333333337</v>
      </c>
      <c r="D2785" t="s">
        <v>109</v>
      </c>
      <c r="E2785" t="s">
        <v>59</v>
      </c>
      <c r="F2785">
        <v>1255.04</v>
      </c>
      <c r="G2785">
        <v>1250.3499999999999</v>
      </c>
      <c r="H2785">
        <v>9</v>
      </c>
      <c r="I2785">
        <v>13</v>
      </c>
      <c r="J2785">
        <v>0</v>
      </c>
      <c r="K2785">
        <v>1</v>
      </c>
      <c r="L2785">
        <v>0</v>
      </c>
      <c r="M2785">
        <v>2</v>
      </c>
      <c r="N2785" t="s">
        <v>34</v>
      </c>
      <c r="O2785">
        <v>1.93</v>
      </c>
      <c r="P2785">
        <v>3.56</v>
      </c>
      <c r="Q2785">
        <v>3.8</v>
      </c>
      <c r="R2785">
        <v>2.0499999999999998</v>
      </c>
      <c r="S2785">
        <v>3.79</v>
      </c>
      <c r="T2785">
        <v>4.1500000000000004</v>
      </c>
      <c r="U2785" t="str">
        <f t="shared" si="43"/>
        <v>HOME STRONGER</v>
      </c>
      <c r="V2785" t="str" cm="1">
        <f t="array" ref="V2785">_xlfn.IFS(N2785="H","HOME WIN",N2785="D","DRAW",N2785="A","AWAY WIN")</f>
        <v>AWAY WIN</v>
      </c>
    </row>
    <row r="2786" spans="1:22" x14ac:dyDescent="0.45">
      <c r="A2786" t="s">
        <v>20</v>
      </c>
      <c r="B2786" s="2">
        <v>43023</v>
      </c>
      <c r="C2786" s="1">
        <v>0.70833333333333337</v>
      </c>
      <c r="D2786" t="s">
        <v>29</v>
      </c>
      <c r="E2786" t="s">
        <v>26</v>
      </c>
      <c r="F2786">
        <v>1288.8</v>
      </c>
      <c r="G2786">
        <v>1269.5999999999999</v>
      </c>
      <c r="H2786">
        <v>2</v>
      </c>
      <c r="I2786">
        <v>3</v>
      </c>
      <c r="J2786">
        <v>3</v>
      </c>
      <c r="K2786">
        <v>4</v>
      </c>
      <c r="L2786">
        <v>1</v>
      </c>
      <c r="M2786">
        <v>0</v>
      </c>
      <c r="N2786" t="s">
        <v>23</v>
      </c>
      <c r="O2786">
        <v>1.78</v>
      </c>
      <c r="P2786">
        <v>3.66</v>
      </c>
      <c r="Q2786">
        <v>4.4000000000000004</v>
      </c>
      <c r="R2786">
        <v>1.83</v>
      </c>
      <c r="S2786">
        <v>3.9</v>
      </c>
      <c r="T2786">
        <v>4.8</v>
      </c>
      <c r="U2786" t="str">
        <f t="shared" si="43"/>
        <v>HOME STRONGER</v>
      </c>
      <c r="V2786" t="str" cm="1">
        <f t="array" ref="V2786">_xlfn.IFS(N2786="H","HOME WIN",N2786="D","DRAW",N2786="A","AWAY WIN")</f>
        <v>HOME WIN</v>
      </c>
    </row>
    <row r="2787" spans="1:22" x14ac:dyDescent="0.45">
      <c r="A2787" t="s">
        <v>20</v>
      </c>
      <c r="B2787" s="2">
        <v>43023</v>
      </c>
      <c r="C2787" s="1">
        <v>0.70833333333333337</v>
      </c>
      <c r="D2787" t="s">
        <v>40</v>
      </c>
      <c r="E2787" t="s">
        <v>48</v>
      </c>
      <c r="F2787">
        <v>1327.86</v>
      </c>
      <c r="G2787">
        <v>1279.3699999999999</v>
      </c>
      <c r="H2787">
        <v>3</v>
      </c>
      <c r="I2787">
        <v>3</v>
      </c>
      <c r="J2787">
        <v>1</v>
      </c>
      <c r="K2787">
        <v>2</v>
      </c>
      <c r="L2787">
        <v>5</v>
      </c>
      <c r="M2787">
        <v>1</v>
      </c>
      <c r="N2787" t="s">
        <v>23</v>
      </c>
      <c r="O2787">
        <v>1.81</v>
      </c>
      <c r="P2787">
        <v>3.74</v>
      </c>
      <c r="Q2787">
        <v>4.1399999999999997</v>
      </c>
      <c r="R2787">
        <v>1.91</v>
      </c>
      <c r="S2787">
        <v>4.05</v>
      </c>
      <c r="T2787">
        <v>4.75</v>
      </c>
      <c r="U2787" t="str">
        <f t="shared" si="43"/>
        <v>HOME STRONGER</v>
      </c>
      <c r="V2787" t="str" cm="1">
        <f t="array" ref="V2787">_xlfn.IFS(N2787="H","HOME WIN",N2787="D","DRAW",N2787="A","AWAY WIN")</f>
        <v>HOME WIN</v>
      </c>
    </row>
    <row r="2788" spans="1:22" x14ac:dyDescent="0.45">
      <c r="A2788" t="s">
        <v>20</v>
      </c>
      <c r="B2788" s="2">
        <v>43023</v>
      </c>
      <c r="C2788" s="1">
        <v>0.79166666666666663</v>
      </c>
      <c r="D2788" t="s">
        <v>25</v>
      </c>
      <c r="E2788" t="s">
        <v>60</v>
      </c>
      <c r="F2788">
        <v>1414.89</v>
      </c>
      <c r="G2788">
        <v>1353.93</v>
      </c>
      <c r="H2788">
        <v>6</v>
      </c>
      <c r="I2788">
        <v>9</v>
      </c>
      <c r="J2788">
        <v>0</v>
      </c>
      <c r="K2788">
        <v>6</v>
      </c>
      <c r="L2788">
        <v>1</v>
      </c>
      <c r="M2788">
        <v>0</v>
      </c>
      <c r="N2788" t="s">
        <v>23</v>
      </c>
      <c r="O2788">
        <v>1.92</v>
      </c>
      <c r="P2788">
        <v>3.58</v>
      </c>
      <c r="Q2788">
        <v>3.79</v>
      </c>
      <c r="R2788">
        <v>2.0499999999999998</v>
      </c>
      <c r="S2788">
        <v>3.9</v>
      </c>
      <c r="T2788">
        <v>4.0599999999999996</v>
      </c>
      <c r="U2788" t="str">
        <f t="shared" si="43"/>
        <v>HOME STRONGER</v>
      </c>
      <c r="V2788" t="str" cm="1">
        <f t="array" ref="V2788">_xlfn.IFS(N2788="H","HOME WIN",N2788="D","DRAW",N2788="A","AWAY WIN")</f>
        <v>HOME WIN</v>
      </c>
    </row>
    <row r="2789" spans="1:22" x14ac:dyDescent="0.45">
      <c r="A2789" t="s">
        <v>41</v>
      </c>
      <c r="B2789" s="2">
        <v>43024</v>
      </c>
      <c r="C2789" s="1">
        <v>0.75</v>
      </c>
      <c r="D2789" t="s">
        <v>54</v>
      </c>
      <c r="E2789" t="s">
        <v>105</v>
      </c>
      <c r="F2789">
        <v>1334.56</v>
      </c>
      <c r="G2789">
        <v>1350</v>
      </c>
      <c r="H2789">
        <v>5</v>
      </c>
      <c r="I2789">
        <v>6</v>
      </c>
      <c r="J2789">
        <v>5</v>
      </c>
      <c r="K2789">
        <v>6</v>
      </c>
      <c r="L2789">
        <v>2</v>
      </c>
      <c r="M2789">
        <v>0</v>
      </c>
      <c r="N2789" t="s">
        <v>23</v>
      </c>
      <c r="O2789">
        <v>1.91</v>
      </c>
      <c r="P2789">
        <v>3.55</v>
      </c>
      <c r="Q2789">
        <v>3.91</v>
      </c>
      <c r="R2789">
        <v>2</v>
      </c>
      <c r="S2789">
        <v>3.8</v>
      </c>
      <c r="T2789">
        <v>4.33</v>
      </c>
      <c r="U2789" t="str">
        <f t="shared" si="43"/>
        <v>AWAY STRONGER</v>
      </c>
      <c r="V2789" t="str" cm="1">
        <f t="array" ref="V2789">_xlfn.IFS(N2789="H","HOME WIN",N2789="D","DRAW",N2789="A","AWAY WIN")</f>
        <v>HOME WIN</v>
      </c>
    </row>
    <row r="2790" spans="1:22" x14ac:dyDescent="0.45">
      <c r="A2790" t="s">
        <v>31</v>
      </c>
      <c r="B2790" s="2">
        <v>43024</v>
      </c>
      <c r="C2790" s="1">
        <v>0.75</v>
      </c>
      <c r="D2790" t="s">
        <v>33</v>
      </c>
      <c r="E2790" t="s">
        <v>107</v>
      </c>
      <c r="F2790">
        <v>1370.08</v>
      </c>
      <c r="G2790">
        <v>1399.98</v>
      </c>
      <c r="H2790">
        <v>2</v>
      </c>
      <c r="I2790">
        <v>5</v>
      </c>
      <c r="J2790">
        <v>4</v>
      </c>
      <c r="K2790">
        <v>4</v>
      </c>
      <c r="L2790">
        <v>0</v>
      </c>
      <c r="M2790">
        <v>2</v>
      </c>
      <c r="N2790" t="s">
        <v>34</v>
      </c>
      <c r="O2790">
        <v>2.04</v>
      </c>
      <c r="P2790">
        <v>3.48</v>
      </c>
      <c r="Q2790">
        <v>3.48</v>
      </c>
      <c r="R2790">
        <v>2.15</v>
      </c>
      <c r="S2790">
        <v>3.65</v>
      </c>
      <c r="T2790">
        <v>3.76</v>
      </c>
      <c r="U2790" t="str">
        <f t="shared" si="43"/>
        <v>AWAY STRONGER</v>
      </c>
      <c r="V2790" t="str" cm="1">
        <f t="array" ref="V2790">_xlfn.IFS(N2790="H","HOME WIN",N2790="D","DRAW",N2790="A","AWAY WIN")</f>
        <v>AWAY WIN</v>
      </c>
    </row>
    <row r="2791" spans="1:22" x14ac:dyDescent="0.45">
      <c r="A2791" t="s">
        <v>74</v>
      </c>
      <c r="B2791" s="2">
        <v>43028</v>
      </c>
      <c r="C2791" s="1">
        <v>0.6875</v>
      </c>
      <c r="D2791" t="s">
        <v>98</v>
      </c>
      <c r="E2791" t="s">
        <v>89</v>
      </c>
      <c r="F2791">
        <v>1204.8800000000001</v>
      </c>
      <c r="G2791">
        <v>1192.8900000000001</v>
      </c>
      <c r="H2791">
        <v>6</v>
      </c>
      <c r="I2791">
        <v>10</v>
      </c>
      <c r="J2791">
        <v>0</v>
      </c>
      <c r="K2791">
        <v>6</v>
      </c>
      <c r="L2791">
        <v>0</v>
      </c>
      <c r="M2791">
        <v>3</v>
      </c>
      <c r="N2791" t="s">
        <v>34</v>
      </c>
      <c r="O2791">
        <v>2.84</v>
      </c>
      <c r="P2791">
        <v>3.45</v>
      </c>
      <c r="Q2791">
        <v>2.35</v>
      </c>
      <c r="R2791">
        <v>3</v>
      </c>
      <c r="S2791">
        <v>3.77</v>
      </c>
      <c r="T2791">
        <v>2.4900000000000002</v>
      </c>
      <c r="U2791" t="str">
        <f t="shared" si="43"/>
        <v>HOME STRONGER</v>
      </c>
      <c r="V2791" t="str" cm="1">
        <f t="array" ref="V2791">_xlfn.IFS(N2791="H","HOME WIN",N2791="D","DRAW",N2791="A","AWAY WIN")</f>
        <v>AWAY WIN</v>
      </c>
    </row>
    <row r="2792" spans="1:22" x14ac:dyDescent="0.45">
      <c r="A2792" t="s">
        <v>31</v>
      </c>
      <c r="B2792" s="2">
        <v>43028</v>
      </c>
      <c r="C2792" s="1">
        <v>0.75</v>
      </c>
      <c r="D2792" t="s">
        <v>55</v>
      </c>
      <c r="E2792" t="s">
        <v>78</v>
      </c>
      <c r="F2792">
        <v>1503.39</v>
      </c>
      <c r="G2792">
        <v>1350.36</v>
      </c>
      <c r="H2792">
        <v>6</v>
      </c>
      <c r="I2792">
        <v>12</v>
      </c>
      <c r="J2792">
        <v>7</v>
      </c>
      <c r="K2792">
        <v>8</v>
      </c>
      <c r="L2792">
        <v>4</v>
      </c>
      <c r="M2792">
        <v>2</v>
      </c>
      <c r="N2792" t="s">
        <v>23</v>
      </c>
      <c r="O2792">
        <v>1.35</v>
      </c>
      <c r="P2792">
        <v>5.07</v>
      </c>
      <c r="Q2792">
        <v>8.09</v>
      </c>
      <c r="R2792">
        <v>1.39</v>
      </c>
      <c r="S2792">
        <v>5.5</v>
      </c>
      <c r="T2792">
        <v>9.5500000000000007</v>
      </c>
      <c r="U2792" t="str">
        <f t="shared" si="43"/>
        <v>HOME STRONGER</v>
      </c>
      <c r="V2792" t="str" cm="1">
        <f t="array" ref="V2792">_xlfn.IFS(N2792="H","HOME WIN",N2792="D","DRAW",N2792="A","AWAY WIN")</f>
        <v>HOME WIN</v>
      </c>
    </row>
    <row r="2793" spans="1:22" x14ac:dyDescent="0.45">
      <c r="A2793" t="s">
        <v>35</v>
      </c>
      <c r="B2793" s="2">
        <v>43029</v>
      </c>
      <c r="C2793" s="1">
        <v>0.625</v>
      </c>
      <c r="D2793" t="s">
        <v>37</v>
      </c>
      <c r="E2793" t="s">
        <v>46</v>
      </c>
      <c r="F2793">
        <v>1541.42</v>
      </c>
      <c r="G2793">
        <v>1393.88</v>
      </c>
      <c r="H2793">
        <v>7</v>
      </c>
      <c r="I2793">
        <v>10</v>
      </c>
      <c r="J2793">
        <v>2</v>
      </c>
      <c r="K2793">
        <v>3</v>
      </c>
      <c r="L2793">
        <v>3</v>
      </c>
      <c r="M2793">
        <v>2</v>
      </c>
      <c r="N2793" t="s">
        <v>23</v>
      </c>
      <c r="O2793">
        <v>1.65</v>
      </c>
      <c r="P2793">
        <v>3.85</v>
      </c>
      <c r="Q2793">
        <v>5.0599999999999996</v>
      </c>
      <c r="R2793">
        <v>1.71</v>
      </c>
      <c r="S2793">
        <v>4.3</v>
      </c>
      <c r="T2793">
        <v>6.1</v>
      </c>
      <c r="U2793" t="str">
        <f t="shared" si="43"/>
        <v>HOME STRONGER</v>
      </c>
      <c r="V2793" t="str" cm="1">
        <f t="array" ref="V2793">_xlfn.IFS(N2793="H","HOME WIN",N2793="D","DRAW",N2793="A","AWAY WIN")</f>
        <v>HOME WIN</v>
      </c>
    </row>
    <row r="2794" spans="1:22" x14ac:dyDescent="0.45">
      <c r="A2794" t="s">
        <v>20</v>
      </c>
      <c r="B2794" s="2">
        <v>43029</v>
      </c>
      <c r="C2794" s="1">
        <v>0.70833333333333337</v>
      </c>
      <c r="D2794" t="s">
        <v>48</v>
      </c>
      <c r="E2794" t="s">
        <v>109</v>
      </c>
      <c r="F2794">
        <v>1279.3699999999999</v>
      </c>
      <c r="G2794">
        <v>1255.04</v>
      </c>
      <c r="H2794">
        <v>1</v>
      </c>
      <c r="I2794">
        <v>2</v>
      </c>
      <c r="J2794">
        <v>6</v>
      </c>
      <c r="K2794">
        <v>12</v>
      </c>
      <c r="L2794">
        <v>1</v>
      </c>
      <c r="M2794">
        <v>1</v>
      </c>
      <c r="N2794" t="s">
        <v>28</v>
      </c>
      <c r="O2794">
        <v>2</v>
      </c>
      <c r="P2794">
        <v>3.58</v>
      </c>
      <c r="Q2794">
        <v>3.54</v>
      </c>
      <c r="R2794">
        <v>2.11</v>
      </c>
      <c r="S2794">
        <v>3.8</v>
      </c>
      <c r="T2794">
        <v>3.8</v>
      </c>
      <c r="U2794" t="str">
        <f t="shared" si="43"/>
        <v>HOME STRONGER</v>
      </c>
      <c r="V2794" t="str" cm="1">
        <f t="array" ref="V2794">_xlfn.IFS(N2794="H","HOME WIN",N2794="D","DRAW",N2794="A","AWAY WIN")</f>
        <v>DRAW</v>
      </c>
    </row>
    <row r="2795" spans="1:22" x14ac:dyDescent="0.45">
      <c r="A2795" t="s">
        <v>31</v>
      </c>
      <c r="B2795" s="2">
        <v>43030</v>
      </c>
      <c r="C2795" s="1">
        <v>0.45833333333333331</v>
      </c>
      <c r="D2795" t="s">
        <v>99</v>
      </c>
      <c r="E2795" t="s">
        <v>56</v>
      </c>
      <c r="F2795">
        <v>1328.78</v>
      </c>
      <c r="G2795">
        <v>1466.91</v>
      </c>
      <c r="H2795">
        <v>2</v>
      </c>
      <c r="I2795">
        <v>2</v>
      </c>
      <c r="J2795">
        <v>9</v>
      </c>
      <c r="K2795">
        <v>10</v>
      </c>
      <c r="L2795">
        <v>4</v>
      </c>
      <c r="M2795">
        <v>0</v>
      </c>
      <c r="N2795" t="s">
        <v>23</v>
      </c>
      <c r="O2795">
        <v>2.63</v>
      </c>
      <c r="P2795">
        <v>3.57</v>
      </c>
      <c r="Q2795">
        <v>2.48</v>
      </c>
      <c r="R2795">
        <v>2.8</v>
      </c>
      <c r="S2795">
        <v>3.85</v>
      </c>
      <c r="T2795">
        <v>2.63</v>
      </c>
      <c r="U2795" t="str">
        <f t="shared" si="43"/>
        <v>AWAY STRONGER</v>
      </c>
      <c r="V2795" t="str" cm="1">
        <f t="array" ref="V2795">_xlfn.IFS(N2795="H","HOME WIN",N2795="D","DRAW",N2795="A","AWAY WIN")</f>
        <v>HOME WIN</v>
      </c>
    </row>
    <row r="2796" spans="1:22" x14ac:dyDescent="0.45">
      <c r="A2796" t="s">
        <v>31</v>
      </c>
      <c r="B2796" s="2">
        <v>43030</v>
      </c>
      <c r="C2796" s="1">
        <v>0.54166666666666663</v>
      </c>
      <c r="D2796" t="s">
        <v>107</v>
      </c>
      <c r="E2796" t="s">
        <v>44</v>
      </c>
      <c r="F2796">
        <v>1399.98</v>
      </c>
      <c r="G2796">
        <v>1375.21</v>
      </c>
      <c r="H2796">
        <v>6</v>
      </c>
      <c r="I2796">
        <v>7</v>
      </c>
      <c r="J2796">
        <v>4</v>
      </c>
      <c r="K2796">
        <v>8</v>
      </c>
      <c r="L2796">
        <v>1</v>
      </c>
      <c r="M2796">
        <v>1</v>
      </c>
      <c r="N2796" t="s">
        <v>28</v>
      </c>
      <c r="O2796">
        <v>2.1800000000000002</v>
      </c>
      <c r="P2796">
        <v>3.41</v>
      </c>
      <c r="Q2796">
        <v>3.21</v>
      </c>
      <c r="R2796">
        <v>2.2999999999999998</v>
      </c>
      <c r="S2796">
        <v>3.63</v>
      </c>
      <c r="T2796">
        <v>3.4</v>
      </c>
      <c r="U2796" t="str">
        <f t="shared" si="43"/>
        <v>HOME STRONGER</v>
      </c>
      <c r="V2796" t="str" cm="1">
        <f t="array" ref="V2796">_xlfn.IFS(N2796="H","HOME WIN",N2796="D","DRAW",N2796="A","AWAY WIN")</f>
        <v>DRAW</v>
      </c>
    </row>
    <row r="2797" spans="1:22" x14ac:dyDescent="0.45">
      <c r="A2797" t="s">
        <v>35</v>
      </c>
      <c r="B2797" s="2">
        <v>43030</v>
      </c>
      <c r="C2797" s="1">
        <v>0.54166666666666663</v>
      </c>
      <c r="D2797" t="s">
        <v>47</v>
      </c>
      <c r="E2797" t="s">
        <v>39</v>
      </c>
      <c r="F2797">
        <v>1475.76</v>
      </c>
      <c r="G2797">
        <v>1702.28</v>
      </c>
      <c r="H2797">
        <v>5</v>
      </c>
      <c r="I2797">
        <v>8</v>
      </c>
      <c r="J2797">
        <v>5</v>
      </c>
      <c r="K2797">
        <v>9</v>
      </c>
      <c r="L2797">
        <v>1</v>
      </c>
      <c r="M2797">
        <v>1</v>
      </c>
      <c r="N2797" t="s">
        <v>28</v>
      </c>
      <c r="O2797">
        <v>6.53</v>
      </c>
      <c r="P2797">
        <v>4.8</v>
      </c>
      <c r="Q2797">
        <v>1.42</v>
      </c>
      <c r="R2797">
        <v>7.15</v>
      </c>
      <c r="S2797">
        <v>5.32</v>
      </c>
      <c r="T2797">
        <v>1.6</v>
      </c>
      <c r="U2797" t="str">
        <f t="shared" si="43"/>
        <v>AWAY STRONGER</v>
      </c>
      <c r="V2797" t="str" cm="1">
        <f t="array" ref="V2797">_xlfn.IFS(N2797="H","HOME WIN",N2797="D","DRAW",N2797="A","AWAY WIN")</f>
        <v>DRAW</v>
      </c>
    </row>
    <row r="2798" spans="1:22" x14ac:dyDescent="0.45">
      <c r="A2798" t="s">
        <v>31</v>
      </c>
      <c r="B2798" s="2">
        <v>43030</v>
      </c>
      <c r="C2798" s="1">
        <v>0.625</v>
      </c>
      <c r="D2798" t="s">
        <v>111</v>
      </c>
      <c r="E2798" t="s">
        <v>57</v>
      </c>
      <c r="F2798">
        <v>1255.1099999999999</v>
      </c>
      <c r="G2798">
        <v>1477.63</v>
      </c>
      <c r="H2798">
        <v>0</v>
      </c>
      <c r="I2798">
        <v>0</v>
      </c>
      <c r="J2798">
        <v>5</v>
      </c>
      <c r="K2798">
        <v>9</v>
      </c>
      <c r="L2798">
        <v>0</v>
      </c>
      <c r="M2798">
        <v>1</v>
      </c>
      <c r="N2798" t="s">
        <v>34</v>
      </c>
      <c r="O2798">
        <v>9.85</v>
      </c>
      <c r="P2798">
        <v>5.89</v>
      </c>
      <c r="Q2798">
        <v>1.26</v>
      </c>
      <c r="R2798">
        <v>12</v>
      </c>
      <c r="S2798">
        <v>6.4</v>
      </c>
      <c r="T2798">
        <v>1.31</v>
      </c>
      <c r="U2798" t="str">
        <f t="shared" si="43"/>
        <v>AWAY STRONGER</v>
      </c>
      <c r="V2798" t="str" cm="1">
        <f t="array" ref="V2798">_xlfn.IFS(N2798="H","HOME WIN",N2798="D","DRAW",N2798="A","AWAY WIN")</f>
        <v>AWAY WIN</v>
      </c>
    </row>
    <row r="2799" spans="1:22" x14ac:dyDescent="0.45">
      <c r="A2799" t="s">
        <v>61</v>
      </c>
      <c r="B2799" s="2">
        <v>43030</v>
      </c>
      <c r="C2799" s="1">
        <v>0.70833333333333337</v>
      </c>
      <c r="D2799" t="s">
        <v>77</v>
      </c>
      <c r="E2799" t="s">
        <v>62</v>
      </c>
      <c r="F2799">
        <v>1352.34</v>
      </c>
      <c r="G2799">
        <v>1454.32</v>
      </c>
      <c r="H2799">
        <v>4</v>
      </c>
      <c r="I2799">
        <v>7</v>
      </c>
      <c r="J2799">
        <v>6</v>
      </c>
      <c r="K2799">
        <v>9</v>
      </c>
      <c r="L2799">
        <v>0</v>
      </c>
      <c r="M2799">
        <v>1</v>
      </c>
      <c r="N2799" t="s">
        <v>34</v>
      </c>
      <c r="O2799">
        <v>2.7</v>
      </c>
      <c r="P2799">
        <v>3.25</v>
      </c>
      <c r="Q2799">
        <v>2.56</v>
      </c>
      <c r="R2799">
        <v>2.85</v>
      </c>
      <c r="S2799">
        <v>3.5</v>
      </c>
      <c r="T2799">
        <v>2.71</v>
      </c>
      <c r="U2799" t="str">
        <f t="shared" si="43"/>
        <v>AWAY STRONGER</v>
      </c>
      <c r="V2799" t="str" cm="1">
        <f t="array" ref="V2799">_xlfn.IFS(N2799="H","HOME WIN",N2799="D","DRAW",N2799="A","AWAY WIN")</f>
        <v>AWAY WIN</v>
      </c>
    </row>
    <row r="2800" spans="1:22" x14ac:dyDescent="0.45">
      <c r="A2800" t="s">
        <v>20</v>
      </c>
      <c r="B2800" s="2">
        <v>43030</v>
      </c>
      <c r="C2800" s="1">
        <v>0.70833333333333337</v>
      </c>
      <c r="D2800" t="s">
        <v>25</v>
      </c>
      <c r="E2800" t="s">
        <v>24</v>
      </c>
      <c r="F2800">
        <v>1414.89</v>
      </c>
      <c r="G2800">
        <v>1335.39</v>
      </c>
      <c r="H2800">
        <v>9</v>
      </c>
      <c r="I2800">
        <v>12</v>
      </c>
      <c r="J2800">
        <v>7</v>
      </c>
      <c r="K2800">
        <v>13</v>
      </c>
      <c r="L2800">
        <v>1</v>
      </c>
      <c r="M2800">
        <v>0</v>
      </c>
      <c r="N2800" t="s">
        <v>23</v>
      </c>
      <c r="O2800">
        <v>1.71</v>
      </c>
      <c r="P2800">
        <v>3.86</v>
      </c>
      <c r="Q2800">
        <v>4.6500000000000004</v>
      </c>
      <c r="R2800">
        <v>1.77</v>
      </c>
      <c r="S2800">
        <v>4.1100000000000003</v>
      </c>
      <c r="T2800">
        <v>5.2</v>
      </c>
      <c r="U2800" t="str">
        <f t="shared" si="43"/>
        <v>HOME STRONGER</v>
      </c>
      <c r="V2800" t="str" cm="1">
        <f t="array" ref="V2800">_xlfn.IFS(N2800="H","HOME WIN",N2800="D","DRAW",N2800="A","AWAY WIN")</f>
        <v>HOME WIN</v>
      </c>
    </row>
    <row r="2801" spans="1:22" x14ac:dyDescent="0.45">
      <c r="A2801" t="s">
        <v>20</v>
      </c>
      <c r="B2801" s="2">
        <v>43030</v>
      </c>
      <c r="C2801" s="1">
        <v>0.70833333333333337</v>
      </c>
      <c r="D2801" t="s">
        <v>104</v>
      </c>
      <c r="E2801" t="s">
        <v>58</v>
      </c>
      <c r="F2801">
        <v>1250.6400000000001</v>
      </c>
      <c r="G2801">
        <v>1374.91</v>
      </c>
      <c r="H2801">
        <v>3</v>
      </c>
      <c r="I2801">
        <v>6</v>
      </c>
      <c r="J2801">
        <v>6</v>
      </c>
      <c r="K2801">
        <v>12</v>
      </c>
      <c r="L2801">
        <v>1</v>
      </c>
      <c r="M2801">
        <v>2</v>
      </c>
      <c r="N2801" t="s">
        <v>34</v>
      </c>
      <c r="O2801">
        <v>2.93</v>
      </c>
      <c r="P2801">
        <v>3.31</v>
      </c>
      <c r="Q2801">
        <v>2.39</v>
      </c>
      <c r="R2801">
        <v>3.23</v>
      </c>
      <c r="S2801">
        <v>3.5</v>
      </c>
      <c r="T2801">
        <v>2.56</v>
      </c>
      <c r="U2801" t="str">
        <f t="shared" si="43"/>
        <v>AWAY STRONGER</v>
      </c>
      <c r="V2801" t="str" cm="1">
        <f t="array" ref="V2801">_xlfn.IFS(N2801="H","HOME WIN",N2801="D","DRAW",N2801="A","AWAY WIN")</f>
        <v>AWAY WIN</v>
      </c>
    </row>
    <row r="2802" spans="1:22" x14ac:dyDescent="0.45">
      <c r="A2802" t="s">
        <v>20</v>
      </c>
      <c r="B2802" s="2">
        <v>43030</v>
      </c>
      <c r="C2802" s="1">
        <v>0.70833333333333337</v>
      </c>
      <c r="D2802" t="s">
        <v>22</v>
      </c>
      <c r="E2802" t="s">
        <v>49</v>
      </c>
      <c r="F2802">
        <v>1285.1300000000001</v>
      </c>
      <c r="G2802">
        <v>1245.82</v>
      </c>
      <c r="H2802">
        <v>5</v>
      </c>
      <c r="I2802">
        <v>5</v>
      </c>
      <c r="J2802">
        <v>0</v>
      </c>
      <c r="K2802">
        <v>4</v>
      </c>
      <c r="L2802">
        <v>1</v>
      </c>
      <c r="M2802">
        <v>2</v>
      </c>
      <c r="N2802" t="s">
        <v>34</v>
      </c>
      <c r="O2802">
        <v>2.2599999999999998</v>
      </c>
      <c r="P2802">
        <v>3.61</v>
      </c>
      <c r="Q2802">
        <v>2.93</v>
      </c>
      <c r="R2802">
        <v>2.4</v>
      </c>
      <c r="S2802">
        <v>3.9</v>
      </c>
      <c r="T2802">
        <v>3.15</v>
      </c>
      <c r="U2802" t="str">
        <f t="shared" si="43"/>
        <v>HOME STRONGER</v>
      </c>
      <c r="V2802" t="str" cm="1">
        <f t="array" ref="V2802">_xlfn.IFS(N2802="H","HOME WIN",N2802="D","DRAW",N2802="A","AWAY WIN")</f>
        <v>AWAY WIN</v>
      </c>
    </row>
    <row r="2803" spans="1:22" x14ac:dyDescent="0.45">
      <c r="A2803" t="s">
        <v>20</v>
      </c>
      <c r="B2803" s="2">
        <v>43030</v>
      </c>
      <c r="C2803" s="1">
        <v>0.70833333333333337</v>
      </c>
      <c r="D2803" t="s">
        <v>59</v>
      </c>
      <c r="E2803" t="s">
        <v>40</v>
      </c>
      <c r="F2803">
        <v>1250.3499999999999</v>
      </c>
      <c r="G2803">
        <v>1327.86</v>
      </c>
      <c r="H2803">
        <v>3</v>
      </c>
      <c r="I2803">
        <v>4</v>
      </c>
      <c r="J2803">
        <v>3</v>
      </c>
      <c r="K2803">
        <v>6</v>
      </c>
      <c r="L2803">
        <v>1</v>
      </c>
      <c r="M2803">
        <v>7</v>
      </c>
      <c r="N2803" t="s">
        <v>34</v>
      </c>
      <c r="O2803">
        <v>2.52</v>
      </c>
      <c r="P2803">
        <v>3.41</v>
      </c>
      <c r="Q2803">
        <v>2.69</v>
      </c>
      <c r="R2803">
        <v>2.7</v>
      </c>
      <c r="S2803">
        <v>3.6</v>
      </c>
      <c r="T2803">
        <v>2.85</v>
      </c>
      <c r="U2803" t="str">
        <f t="shared" si="43"/>
        <v>AWAY STRONGER</v>
      </c>
      <c r="V2803" t="str" cm="1">
        <f t="array" ref="V2803">_xlfn.IFS(N2803="H","HOME WIN",N2803="D","DRAW",N2803="A","AWAY WIN")</f>
        <v>AWAY WIN</v>
      </c>
    </row>
    <row r="2804" spans="1:22" x14ac:dyDescent="0.45">
      <c r="A2804" t="s">
        <v>20</v>
      </c>
      <c r="B2804" s="2">
        <v>43030</v>
      </c>
      <c r="C2804" s="1">
        <v>0.79166666666666663</v>
      </c>
      <c r="D2804" t="s">
        <v>60</v>
      </c>
      <c r="E2804" t="s">
        <v>30</v>
      </c>
      <c r="F2804">
        <v>1353.93</v>
      </c>
      <c r="G2804">
        <v>1547.07</v>
      </c>
      <c r="H2804">
        <v>0</v>
      </c>
      <c r="I2804">
        <v>3</v>
      </c>
      <c r="J2804">
        <v>9</v>
      </c>
      <c r="K2804">
        <v>12</v>
      </c>
      <c r="L2804">
        <v>0</v>
      </c>
      <c r="M2804">
        <v>3</v>
      </c>
      <c r="N2804" t="s">
        <v>34</v>
      </c>
      <c r="O2804">
        <v>2.87</v>
      </c>
      <c r="P2804">
        <v>3.39</v>
      </c>
      <c r="Q2804">
        <v>2.38</v>
      </c>
      <c r="R2804">
        <v>3.11</v>
      </c>
      <c r="S2804">
        <v>3.6</v>
      </c>
      <c r="T2804">
        <v>2.52</v>
      </c>
      <c r="U2804" t="str">
        <f t="shared" si="43"/>
        <v>AWAY STRONGER</v>
      </c>
      <c r="V2804" t="str" cm="1">
        <f t="array" ref="V2804">_xlfn.IFS(N2804="H","HOME WIN",N2804="D","DRAW",N2804="A","AWAY WIN")</f>
        <v>AWAY WIN</v>
      </c>
    </row>
    <row r="2805" spans="1:22" x14ac:dyDescent="0.45">
      <c r="A2805" t="s">
        <v>31</v>
      </c>
      <c r="B2805" s="2">
        <v>43035</v>
      </c>
      <c r="C2805" s="1">
        <v>0.75</v>
      </c>
      <c r="D2805" t="s">
        <v>33</v>
      </c>
      <c r="E2805" t="s">
        <v>56</v>
      </c>
      <c r="F2805">
        <v>1370.08</v>
      </c>
      <c r="G2805">
        <v>1466.91</v>
      </c>
      <c r="H2805">
        <v>1</v>
      </c>
      <c r="I2805">
        <v>2</v>
      </c>
      <c r="J2805">
        <v>6</v>
      </c>
      <c r="K2805">
        <v>10</v>
      </c>
      <c r="L2805">
        <v>1</v>
      </c>
      <c r="M2805">
        <v>4</v>
      </c>
      <c r="N2805" t="s">
        <v>34</v>
      </c>
      <c r="O2805">
        <v>2.2400000000000002</v>
      </c>
      <c r="P2805">
        <v>3.64</v>
      </c>
      <c r="Q2805">
        <v>2.93</v>
      </c>
      <c r="R2805">
        <v>2.4</v>
      </c>
      <c r="S2805">
        <v>3.98</v>
      </c>
      <c r="T2805">
        <v>3.15</v>
      </c>
      <c r="U2805" t="str">
        <f t="shared" si="43"/>
        <v>AWAY STRONGER</v>
      </c>
      <c r="V2805" t="str" cm="1">
        <f t="array" ref="V2805">_xlfn.IFS(N2805="H","HOME WIN",N2805="D","DRAW",N2805="A","AWAY WIN")</f>
        <v>AWAY WIN</v>
      </c>
    </row>
    <row r="2806" spans="1:22" x14ac:dyDescent="0.45">
      <c r="A2806" t="s">
        <v>31</v>
      </c>
      <c r="B2806" s="2">
        <v>43036</v>
      </c>
      <c r="C2806" s="1">
        <v>0.625</v>
      </c>
      <c r="D2806" t="s">
        <v>111</v>
      </c>
      <c r="E2806" t="s">
        <v>32</v>
      </c>
      <c r="F2806">
        <v>1255.1099999999999</v>
      </c>
      <c r="G2806">
        <v>1299.75</v>
      </c>
      <c r="H2806">
        <v>0</v>
      </c>
      <c r="I2806">
        <v>0</v>
      </c>
      <c r="J2806">
        <v>6</v>
      </c>
      <c r="K2806">
        <v>9</v>
      </c>
      <c r="L2806">
        <v>2</v>
      </c>
      <c r="M2806">
        <v>0</v>
      </c>
      <c r="N2806" t="s">
        <v>23</v>
      </c>
      <c r="O2806">
        <v>3.06</v>
      </c>
      <c r="P2806">
        <v>3.38</v>
      </c>
      <c r="Q2806">
        <v>2.27</v>
      </c>
      <c r="R2806">
        <v>3.35</v>
      </c>
      <c r="S2806">
        <v>3.59</v>
      </c>
      <c r="T2806">
        <v>2.36</v>
      </c>
      <c r="U2806" t="str">
        <f t="shared" si="43"/>
        <v>AWAY STRONGER</v>
      </c>
      <c r="V2806" t="str" cm="1">
        <f t="array" ref="V2806">_xlfn.IFS(N2806="H","HOME WIN",N2806="D","DRAW",N2806="A","AWAY WIN")</f>
        <v>HOME WIN</v>
      </c>
    </row>
    <row r="2807" spans="1:22" x14ac:dyDescent="0.45">
      <c r="A2807" t="s">
        <v>20</v>
      </c>
      <c r="B2807" s="2">
        <v>43036</v>
      </c>
      <c r="C2807" s="1">
        <v>0.70833333333333337</v>
      </c>
      <c r="D2807" t="s">
        <v>24</v>
      </c>
      <c r="E2807" t="s">
        <v>60</v>
      </c>
      <c r="F2807">
        <v>1335.39</v>
      </c>
      <c r="G2807">
        <v>1353.93</v>
      </c>
      <c r="H2807">
        <v>4</v>
      </c>
      <c r="I2807">
        <v>10</v>
      </c>
      <c r="J2807">
        <v>0</v>
      </c>
      <c r="K2807">
        <v>0</v>
      </c>
      <c r="L2807">
        <v>2</v>
      </c>
      <c r="M2807">
        <v>3</v>
      </c>
      <c r="N2807" t="s">
        <v>34</v>
      </c>
      <c r="O2807">
        <v>2.4700000000000002</v>
      </c>
      <c r="P2807">
        <v>3.23</v>
      </c>
      <c r="Q2807">
        <v>2.87</v>
      </c>
      <c r="R2807">
        <v>2.65</v>
      </c>
      <c r="S2807">
        <v>3.45</v>
      </c>
      <c r="T2807">
        <v>3.05</v>
      </c>
      <c r="U2807" t="str">
        <f t="shared" si="43"/>
        <v>AWAY STRONGER</v>
      </c>
      <c r="V2807" t="str" cm="1">
        <f t="array" ref="V2807">_xlfn.IFS(N2807="H","HOME WIN",N2807="D","DRAW",N2807="A","AWAY WIN")</f>
        <v>AWAY WIN</v>
      </c>
    </row>
    <row r="2808" spans="1:22" x14ac:dyDescent="0.45">
      <c r="A2808" t="s">
        <v>35</v>
      </c>
      <c r="B2808" s="2">
        <v>43036</v>
      </c>
      <c r="C2808" s="1">
        <v>0.72916666666666663</v>
      </c>
      <c r="D2808" t="s">
        <v>39</v>
      </c>
      <c r="E2808" t="s">
        <v>100</v>
      </c>
      <c r="F2808">
        <v>1702.28</v>
      </c>
      <c r="G2808">
        <v>1474.81</v>
      </c>
      <c r="H2808">
        <v>5</v>
      </c>
      <c r="I2808">
        <v>7</v>
      </c>
      <c r="J2808">
        <v>7</v>
      </c>
      <c r="K2808">
        <v>9</v>
      </c>
      <c r="L2808">
        <v>2</v>
      </c>
      <c r="M2808">
        <v>0</v>
      </c>
      <c r="N2808" t="s">
        <v>23</v>
      </c>
      <c r="O2808">
        <v>1.24</v>
      </c>
      <c r="P2808">
        <v>5.87</v>
      </c>
      <c r="Q2808">
        <v>11.75</v>
      </c>
      <c r="R2808">
        <v>1.3</v>
      </c>
      <c r="S2808">
        <v>6.5</v>
      </c>
      <c r="T2808">
        <v>13.82</v>
      </c>
      <c r="U2808" t="str">
        <f t="shared" si="43"/>
        <v>HOME STRONGER</v>
      </c>
      <c r="V2808" t="str" cm="1">
        <f t="array" ref="V2808">_xlfn.IFS(N2808="H","HOME WIN",N2808="D","DRAW",N2808="A","AWAY WIN")</f>
        <v>HOME WIN</v>
      </c>
    </row>
    <row r="2809" spans="1:22" x14ac:dyDescent="0.45">
      <c r="A2809" t="s">
        <v>31</v>
      </c>
      <c r="B2809" s="2">
        <v>43037</v>
      </c>
      <c r="C2809" s="1">
        <v>0.54166666666666663</v>
      </c>
      <c r="D2809" t="s">
        <v>107</v>
      </c>
      <c r="E2809" t="s">
        <v>55</v>
      </c>
      <c r="F2809">
        <v>1399.98</v>
      </c>
      <c r="G2809">
        <v>1503.39</v>
      </c>
      <c r="H2809">
        <v>7</v>
      </c>
      <c r="I2809">
        <v>8</v>
      </c>
      <c r="J2809">
        <v>6</v>
      </c>
      <c r="K2809">
        <v>12</v>
      </c>
      <c r="L2809">
        <v>2</v>
      </c>
      <c r="M2809">
        <v>2</v>
      </c>
      <c r="N2809" t="s">
        <v>28</v>
      </c>
      <c r="O2809">
        <v>4.3</v>
      </c>
      <c r="P2809">
        <v>3.95</v>
      </c>
      <c r="Q2809">
        <v>1.73</v>
      </c>
      <c r="R2809">
        <v>4.8</v>
      </c>
      <c r="S2809">
        <v>4.3600000000000003</v>
      </c>
      <c r="T2809">
        <v>1.81</v>
      </c>
      <c r="U2809" t="str">
        <f t="shared" si="43"/>
        <v>AWAY STRONGER</v>
      </c>
      <c r="V2809" t="str" cm="1">
        <f t="array" ref="V2809">_xlfn.IFS(N2809="H","HOME WIN",N2809="D","DRAW",N2809="A","AWAY WIN")</f>
        <v>DRAW</v>
      </c>
    </row>
    <row r="2810" spans="1:22" x14ac:dyDescent="0.45">
      <c r="A2810" t="s">
        <v>41</v>
      </c>
      <c r="B2810" s="2">
        <v>43037</v>
      </c>
      <c r="C2810" s="1">
        <v>0.58333333333333337</v>
      </c>
      <c r="D2810" t="s">
        <v>71</v>
      </c>
      <c r="E2810" t="s">
        <v>105</v>
      </c>
      <c r="F2810">
        <v>1258.95</v>
      </c>
      <c r="G2810">
        <v>1350</v>
      </c>
      <c r="H2810">
        <v>4</v>
      </c>
      <c r="I2810">
        <v>5</v>
      </c>
      <c r="J2810">
        <v>2</v>
      </c>
      <c r="K2810">
        <v>6</v>
      </c>
      <c r="L2810">
        <v>1</v>
      </c>
      <c r="M2810">
        <v>4</v>
      </c>
      <c r="N2810" t="s">
        <v>34</v>
      </c>
      <c r="O2810">
        <v>1.97</v>
      </c>
      <c r="P2810">
        <v>3.61</v>
      </c>
      <c r="Q2810">
        <v>3.6</v>
      </c>
      <c r="R2810">
        <v>2.1</v>
      </c>
      <c r="S2810">
        <v>3.88</v>
      </c>
      <c r="T2810">
        <v>3.85</v>
      </c>
      <c r="U2810" t="str">
        <f t="shared" si="43"/>
        <v>AWAY STRONGER</v>
      </c>
      <c r="V2810" t="str" cm="1">
        <f t="array" ref="V2810">_xlfn.IFS(N2810="H","HOME WIN",N2810="D","DRAW",N2810="A","AWAY WIN")</f>
        <v>AWAY WIN</v>
      </c>
    </row>
    <row r="2811" spans="1:22" x14ac:dyDescent="0.45">
      <c r="A2811" t="s">
        <v>20</v>
      </c>
      <c r="B2811" s="2">
        <v>43037</v>
      </c>
      <c r="C2811" s="1">
        <v>0.70833333333333337</v>
      </c>
      <c r="D2811" t="s">
        <v>30</v>
      </c>
      <c r="E2811" t="s">
        <v>22</v>
      </c>
      <c r="F2811">
        <v>1547.07</v>
      </c>
      <c r="G2811">
        <v>1285.1300000000001</v>
      </c>
      <c r="H2811">
        <v>9</v>
      </c>
      <c r="I2811">
        <v>15</v>
      </c>
      <c r="J2811">
        <v>2</v>
      </c>
      <c r="K2811">
        <v>5</v>
      </c>
      <c r="L2811">
        <v>0</v>
      </c>
      <c r="M2811">
        <v>0</v>
      </c>
      <c r="N2811" t="s">
        <v>28</v>
      </c>
      <c r="O2811">
        <v>1.29</v>
      </c>
      <c r="P2811">
        <v>5.68</v>
      </c>
      <c r="Q2811">
        <v>9.17</v>
      </c>
      <c r="R2811">
        <v>1.32</v>
      </c>
      <c r="S2811">
        <v>6.5</v>
      </c>
      <c r="T2811">
        <v>11</v>
      </c>
      <c r="U2811" t="str">
        <f t="shared" si="43"/>
        <v>HOME STRONGER</v>
      </c>
      <c r="V2811" t="str" cm="1">
        <f t="array" ref="V2811">_xlfn.IFS(N2811="H","HOME WIN",N2811="D","DRAW",N2811="A","AWAY WIN")</f>
        <v>DRAW</v>
      </c>
    </row>
    <row r="2812" spans="1:22" x14ac:dyDescent="0.45">
      <c r="A2812" t="s">
        <v>20</v>
      </c>
      <c r="B2812" s="2">
        <v>43037</v>
      </c>
      <c r="C2812" s="1">
        <v>0.70833333333333337</v>
      </c>
      <c r="D2812" t="s">
        <v>58</v>
      </c>
      <c r="E2812" t="s">
        <v>26</v>
      </c>
      <c r="F2812">
        <v>1374.91</v>
      </c>
      <c r="G2812">
        <v>1269.5999999999999</v>
      </c>
      <c r="H2812">
        <v>6</v>
      </c>
      <c r="I2812">
        <v>12</v>
      </c>
      <c r="J2812">
        <v>4</v>
      </c>
      <c r="K2812">
        <v>4</v>
      </c>
      <c r="L2812">
        <v>4</v>
      </c>
      <c r="M2812">
        <v>1</v>
      </c>
      <c r="N2812" t="s">
        <v>23</v>
      </c>
      <c r="O2812">
        <v>1.56</v>
      </c>
      <c r="P2812">
        <v>4.05</v>
      </c>
      <c r="Q2812">
        <v>5.74</v>
      </c>
      <c r="R2812">
        <v>1.62</v>
      </c>
      <c r="S2812">
        <v>4.4000000000000004</v>
      </c>
      <c r="T2812">
        <v>6.33</v>
      </c>
      <c r="U2812" t="str">
        <f t="shared" si="43"/>
        <v>HOME STRONGER</v>
      </c>
      <c r="V2812" t="str" cm="1">
        <f t="array" ref="V2812">_xlfn.IFS(N2812="H","HOME WIN",N2812="D","DRAW",N2812="A","AWAY WIN")</f>
        <v>HOME WIN</v>
      </c>
    </row>
    <row r="2813" spans="1:22" x14ac:dyDescent="0.45">
      <c r="A2813" t="s">
        <v>20</v>
      </c>
      <c r="B2813" s="2">
        <v>43037</v>
      </c>
      <c r="C2813" s="1">
        <v>0.70833333333333337</v>
      </c>
      <c r="D2813" t="s">
        <v>49</v>
      </c>
      <c r="E2813" t="s">
        <v>59</v>
      </c>
      <c r="F2813">
        <v>1245.82</v>
      </c>
      <c r="G2813">
        <v>1250.3499999999999</v>
      </c>
      <c r="H2813">
        <v>3</v>
      </c>
      <c r="I2813">
        <v>4</v>
      </c>
      <c r="J2813">
        <v>3</v>
      </c>
      <c r="K2813">
        <v>3</v>
      </c>
      <c r="L2813">
        <v>3</v>
      </c>
      <c r="M2813">
        <v>0</v>
      </c>
      <c r="N2813" t="s">
        <v>23</v>
      </c>
      <c r="O2813">
        <v>1.47</v>
      </c>
      <c r="P2813">
        <v>4.5199999999999996</v>
      </c>
      <c r="Q2813">
        <v>6.18</v>
      </c>
      <c r="R2813">
        <v>1.52</v>
      </c>
      <c r="S2813">
        <v>5.0999999999999996</v>
      </c>
      <c r="T2813">
        <v>7</v>
      </c>
      <c r="U2813" t="str">
        <f t="shared" si="43"/>
        <v>AWAY STRONGER</v>
      </c>
      <c r="V2813" t="str" cm="1">
        <f t="array" ref="V2813">_xlfn.IFS(N2813="H","HOME WIN",N2813="D","DRAW",N2813="A","AWAY WIN")</f>
        <v>HOME WIN</v>
      </c>
    </row>
    <row r="2814" spans="1:22" x14ac:dyDescent="0.45">
      <c r="A2814" t="s">
        <v>31</v>
      </c>
      <c r="B2814" s="2">
        <v>43037</v>
      </c>
      <c r="C2814" s="1">
        <v>0.70833333333333337</v>
      </c>
      <c r="D2814" t="s">
        <v>68</v>
      </c>
      <c r="E2814" t="s">
        <v>44</v>
      </c>
      <c r="F2814">
        <v>1341.64</v>
      </c>
      <c r="G2814">
        <v>1375.21</v>
      </c>
      <c r="H2814">
        <v>5</v>
      </c>
      <c r="I2814">
        <v>9</v>
      </c>
      <c r="J2814">
        <v>4</v>
      </c>
      <c r="K2814">
        <v>6</v>
      </c>
      <c r="L2814">
        <v>0</v>
      </c>
      <c r="M2814">
        <v>2</v>
      </c>
      <c r="N2814" t="s">
        <v>34</v>
      </c>
      <c r="O2814">
        <v>2.33</v>
      </c>
      <c r="P2814">
        <v>3.16</v>
      </c>
      <c r="Q2814">
        <v>3.16</v>
      </c>
      <c r="R2814">
        <v>2.48</v>
      </c>
      <c r="S2814">
        <v>3.3</v>
      </c>
      <c r="T2814">
        <v>3.35</v>
      </c>
      <c r="U2814" t="str">
        <f t="shared" si="43"/>
        <v>AWAY STRONGER</v>
      </c>
      <c r="V2814" t="str" cm="1">
        <f t="array" ref="V2814">_xlfn.IFS(N2814="H","HOME WIN",N2814="D","DRAW",N2814="A","AWAY WIN")</f>
        <v>AWAY WIN</v>
      </c>
    </row>
    <row r="2815" spans="1:22" x14ac:dyDescent="0.45">
      <c r="A2815" t="s">
        <v>20</v>
      </c>
      <c r="B2815" s="2">
        <v>43037</v>
      </c>
      <c r="C2815" s="1">
        <v>0.79166666666666663</v>
      </c>
      <c r="D2815" t="s">
        <v>40</v>
      </c>
      <c r="E2815" t="s">
        <v>25</v>
      </c>
      <c r="F2815">
        <v>1327.86</v>
      </c>
      <c r="G2815">
        <v>1414.89</v>
      </c>
      <c r="H2815">
        <v>6</v>
      </c>
      <c r="I2815">
        <v>9</v>
      </c>
      <c r="J2815">
        <v>9</v>
      </c>
      <c r="K2815">
        <v>12</v>
      </c>
      <c r="L2815">
        <v>1</v>
      </c>
      <c r="M2815">
        <v>2</v>
      </c>
      <c r="N2815" t="s">
        <v>34</v>
      </c>
      <c r="O2815">
        <v>2.38</v>
      </c>
      <c r="P2815">
        <v>3.47</v>
      </c>
      <c r="Q2815">
        <v>2.83</v>
      </c>
      <c r="R2815">
        <v>2.5499999999999998</v>
      </c>
      <c r="S2815">
        <v>3.67</v>
      </c>
      <c r="T2815">
        <v>3.05</v>
      </c>
      <c r="U2815" t="str">
        <f t="shared" si="43"/>
        <v>AWAY STRONGER</v>
      </c>
      <c r="V2815" t="str" cm="1">
        <f t="array" ref="V2815">_xlfn.IFS(N2815="H","HOME WIN",N2815="D","DRAW",N2815="A","AWAY WIN")</f>
        <v>AWAY WIN</v>
      </c>
    </row>
    <row r="2816" spans="1:22" x14ac:dyDescent="0.45">
      <c r="A2816" t="s">
        <v>81</v>
      </c>
      <c r="B2816" s="2">
        <v>43038</v>
      </c>
      <c r="C2816" s="1">
        <v>0.58333333333333337</v>
      </c>
      <c r="D2816" t="s">
        <v>101</v>
      </c>
      <c r="E2816" t="s">
        <v>83</v>
      </c>
      <c r="F2816">
        <v>1538.56</v>
      </c>
      <c r="G2816">
        <v>1554.11</v>
      </c>
      <c r="H2816">
        <v>4</v>
      </c>
      <c r="I2816">
        <v>7</v>
      </c>
      <c r="J2816">
        <v>5</v>
      </c>
      <c r="K2816">
        <v>5</v>
      </c>
      <c r="L2816">
        <v>2</v>
      </c>
      <c r="M2816">
        <v>1</v>
      </c>
      <c r="N2816" t="s">
        <v>23</v>
      </c>
      <c r="O2816">
        <v>3.51</v>
      </c>
      <c r="P2816">
        <v>2.8</v>
      </c>
      <c r="Q2816">
        <v>2.36</v>
      </c>
      <c r="R2816">
        <v>3.84</v>
      </c>
      <c r="S2816">
        <v>3.08</v>
      </c>
      <c r="T2816">
        <v>2.5499999999999998</v>
      </c>
      <c r="U2816" t="str">
        <f t="shared" si="43"/>
        <v>AWAY STRONGER</v>
      </c>
      <c r="V2816" t="str" cm="1">
        <f t="array" ref="V2816">_xlfn.IFS(N2816="H","HOME WIN",N2816="D","DRAW",N2816="A","AWAY WIN")</f>
        <v>HOME WIN</v>
      </c>
    </row>
    <row r="2817" spans="1:22" x14ac:dyDescent="0.45">
      <c r="A2817" t="s">
        <v>20</v>
      </c>
      <c r="B2817" s="2">
        <v>43038</v>
      </c>
      <c r="C2817" s="1">
        <v>0.75</v>
      </c>
      <c r="D2817" t="s">
        <v>29</v>
      </c>
      <c r="E2817" t="s">
        <v>48</v>
      </c>
      <c r="F2817">
        <v>1288.8</v>
      </c>
      <c r="G2817">
        <v>1279.3699999999999</v>
      </c>
      <c r="H2817">
        <v>4</v>
      </c>
      <c r="I2817">
        <v>5</v>
      </c>
      <c r="J2817">
        <v>2</v>
      </c>
      <c r="K2817">
        <v>2</v>
      </c>
      <c r="L2817">
        <v>4</v>
      </c>
      <c r="M2817">
        <v>0</v>
      </c>
      <c r="N2817" t="s">
        <v>23</v>
      </c>
      <c r="O2817">
        <v>1.7</v>
      </c>
      <c r="P2817">
        <v>3.9</v>
      </c>
      <c r="Q2817">
        <v>4.63</v>
      </c>
      <c r="R2817">
        <v>1.77</v>
      </c>
      <c r="S2817">
        <v>4.16</v>
      </c>
      <c r="T2817">
        <v>5.0999999999999996</v>
      </c>
      <c r="U2817" t="str">
        <f t="shared" si="43"/>
        <v>HOME STRONGER</v>
      </c>
      <c r="V2817" t="str" cm="1">
        <f t="array" ref="V2817">_xlfn.IFS(N2817="H","HOME WIN",N2817="D","DRAW",N2817="A","AWAY WIN")</f>
        <v>HOME WIN</v>
      </c>
    </row>
    <row r="2818" spans="1:22" x14ac:dyDescent="0.45">
      <c r="A2818" t="s">
        <v>35</v>
      </c>
      <c r="B2818" s="2">
        <v>43041</v>
      </c>
      <c r="C2818" s="1">
        <v>0.625</v>
      </c>
      <c r="D2818" t="s">
        <v>47</v>
      </c>
      <c r="E2818" t="s">
        <v>100</v>
      </c>
      <c r="F2818">
        <v>1471.76</v>
      </c>
      <c r="G2818">
        <v>1473.56</v>
      </c>
      <c r="H2818">
        <v>2</v>
      </c>
      <c r="I2818">
        <v>6</v>
      </c>
      <c r="J2818">
        <v>4</v>
      </c>
      <c r="K2818">
        <v>8</v>
      </c>
      <c r="L2818">
        <v>1</v>
      </c>
      <c r="M2818">
        <v>1</v>
      </c>
      <c r="N2818" t="s">
        <v>28</v>
      </c>
      <c r="O2818">
        <v>2.5499999999999998</v>
      </c>
      <c r="P2818">
        <v>3.19</v>
      </c>
      <c r="Q2818">
        <v>2.76</v>
      </c>
      <c r="R2818">
        <v>3.01</v>
      </c>
      <c r="S2818">
        <v>3.32</v>
      </c>
      <c r="T2818">
        <v>3.01</v>
      </c>
      <c r="U2818" t="str">
        <f t="shared" si="43"/>
        <v>AWAY STRONGER</v>
      </c>
      <c r="V2818" t="str" cm="1">
        <f t="array" ref="V2818">_xlfn.IFS(N2818="H","HOME WIN",N2818="D","DRAW",N2818="A","AWAY WIN")</f>
        <v>DRAW</v>
      </c>
    </row>
    <row r="2819" spans="1:22" x14ac:dyDescent="0.45">
      <c r="A2819" t="s">
        <v>35</v>
      </c>
      <c r="B2819" s="2">
        <v>43041</v>
      </c>
      <c r="C2819" s="1">
        <v>0.72916666666666663</v>
      </c>
      <c r="D2819" t="s">
        <v>46</v>
      </c>
      <c r="E2819" t="s">
        <v>37</v>
      </c>
      <c r="F2819">
        <v>1383.82</v>
      </c>
      <c r="G2819">
        <v>1562.08</v>
      </c>
      <c r="H2819">
        <v>2</v>
      </c>
      <c r="I2819">
        <v>3</v>
      </c>
      <c r="J2819">
        <v>9</v>
      </c>
      <c r="K2819">
        <v>13</v>
      </c>
      <c r="L2819">
        <v>1</v>
      </c>
      <c r="M2819">
        <v>0</v>
      </c>
      <c r="N2819" t="s">
        <v>23</v>
      </c>
      <c r="O2819">
        <v>3.72</v>
      </c>
      <c r="P2819">
        <v>3.39</v>
      </c>
      <c r="Q2819">
        <v>1.97</v>
      </c>
      <c r="R2819">
        <v>4.0999999999999996</v>
      </c>
      <c r="S2819">
        <v>3.59</v>
      </c>
      <c r="T2819">
        <v>2.06</v>
      </c>
      <c r="U2819" t="str">
        <f t="shared" ref="U2819:U2882" si="44">IF(F2819&gt;G2819,"HOME STRONGER","AWAY STRONGER")</f>
        <v>AWAY STRONGER</v>
      </c>
      <c r="V2819" t="str" cm="1">
        <f t="array" ref="V2819">_xlfn.IFS(N2819="H","HOME WIN",N2819="D","DRAW",N2819="A","AWAY WIN")</f>
        <v>HOME WIN</v>
      </c>
    </row>
    <row r="2820" spans="1:22" x14ac:dyDescent="0.45">
      <c r="A2820" t="s">
        <v>81</v>
      </c>
      <c r="B2820" s="2">
        <v>43042</v>
      </c>
      <c r="C2820" s="1">
        <v>0.5625</v>
      </c>
      <c r="D2820" t="s">
        <v>83</v>
      </c>
      <c r="E2820" t="s">
        <v>108</v>
      </c>
      <c r="F2820">
        <v>1559.25</v>
      </c>
      <c r="G2820">
        <v>1484.2</v>
      </c>
      <c r="H2820">
        <v>4</v>
      </c>
      <c r="I2820">
        <v>5</v>
      </c>
      <c r="J2820">
        <v>4</v>
      </c>
      <c r="K2820">
        <v>8</v>
      </c>
      <c r="L2820">
        <v>0</v>
      </c>
      <c r="M2820">
        <v>0</v>
      </c>
      <c r="N2820" t="s">
        <v>28</v>
      </c>
      <c r="O2820">
        <v>1.95</v>
      </c>
      <c r="P2820">
        <v>3.04</v>
      </c>
      <c r="Q2820">
        <v>4.37</v>
      </c>
      <c r="R2820">
        <v>2.06</v>
      </c>
      <c r="S2820">
        <v>3.26</v>
      </c>
      <c r="T2820">
        <v>5.2</v>
      </c>
      <c r="U2820" t="str">
        <f t="shared" si="44"/>
        <v>HOME STRONGER</v>
      </c>
      <c r="V2820" t="str" cm="1">
        <f t="array" ref="V2820">_xlfn.IFS(N2820="H","HOME WIN",N2820="D","DRAW",N2820="A","AWAY WIN")</f>
        <v>DRAW</v>
      </c>
    </row>
    <row r="2821" spans="1:22" x14ac:dyDescent="0.45">
      <c r="A2821" t="s">
        <v>31</v>
      </c>
      <c r="B2821" s="2">
        <v>43042</v>
      </c>
      <c r="C2821" s="1">
        <v>0.625</v>
      </c>
      <c r="D2821" t="s">
        <v>107</v>
      </c>
      <c r="E2821" t="s">
        <v>95</v>
      </c>
      <c r="F2821">
        <v>1409.22</v>
      </c>
      <c r="G2821">
        <v>1346.63</v>
      </c>
      <c r="H2821">
        <v>5</v>
      </c>
      <c r="I2821">
        <v>8</v>
      </c>
      <c r="J2821">
        <v>4</v>
      </c>
      <c r="K2821">
        <v>5</v>
      </c>
      <c r="L2821">
        <v>1</v>
      </c>
      <c r="M2821">
        <v>0</v>
      </c>
      <c r="N2821" t="s">
        <v>23</v>
      </c>
      <c r="O2821">
        <v>2.1</v>
      </c>
      <c r="P2821">
        <v>3.28</v>
      </c>
      <c r="Q2821">
        <v>3.53</v>
      </c>
      <c r="R2821">
        <v>2.19</v>
      </c>
      <c r="S2821">
        <v>3.42</v>
      </c>
      <c r="T2821">
        <v>3.82</v>
      </c>
      <c r="U2821" t="str">
        <f t="shared" si="44"/>
        <v>HOME STRONGER</v>
      </c>
      <c r="V2821" t="str" cm="1">
        <f t="array" ref="V2821">_xlfn.IFS(N2821="H","HOME WIN",N2821="D","DRAW",N2821="A","AWAY WIN")</f>
        <v>HOME WIN</v>
      </c>
    </row>
    <row r="2822" spans="1:22" x14ac:dyDescent="0.45">
      <c r="A2822" t="s">
        <v>35</v>
      </c>
      <c r="B2822" s="2">
        <v>43042</v>
      </c>
      <c r="C2822" s="1">
        <v>0.72916666666666663</v>
      </c>
      <c r="D2822" t="s">
        <v>47</v>
      </c>
      <c r="E2822" t="s">
        <v>39</v>
      </c>
      <c r="F2822">
        <v>1471.76</v>
      </c>
      <c r="G2822">
        <v>1703.84</v>
      </c>
      <c r="H2822">
        <v>2</v>
      </c>
      <c r="I2822">
        <v>6</v>
      </c>
      <c r="J2822">
        <v>7</v>
      </c>
      <c r="K2822">
        <v>11</v>
      </c>
      <c r="L2822">
        <v>1</v>
      </c>
      <c r="M2822">
        <v>1</v>
      </c>
      <c r="N2822" t="s">
        <v>28</v>
      </c>
      <c r="O2822">
        <v>7.57</v>
      </c>
      <c r="P2822">
        <v>4.55</v>
      </c>
      <c r="Q2822">
        <v>1.4</v>
      </c>
      <c r="R2822">
        <v>8.92</v>
      </c>
      <c r="S2822">
        <v>5</v>
      </c>
      <c r="T2822">
        <v>1.47</v>
      </c>
      <c r="U2822" t="str">
        <f t="shared" si="44"/>
        <v>AWAY STRONGER</v>
      </c>
      <c r="V2822" t="str" cm="1">
        <f t="array" ref="V2822">_xlfn.IFS(N2822="H","HOME WIN",N2822="D","DRAW",N2822="A","AWAY WIN")</f>
        <v>DRAW</v>
      </c>
    </row>
    <row r="2823" spans="1:22" x14ac:dyDescent="0.45">
      <c r="A2823" t="s">
        <v>35</v>
      </c>
      <c r="B2823" s="2">
        <v>43042</v>
      </c>
      <c r="C2823" s="1">
        <v>0.72916666666666663</v>
      </c>
      <c r="D2823" t="s">
        <v>100</v>
      </c>
      <c r="E2823" t="s">
        <v>46</v>
      </c>
      <c r="F2823">
        <v>1473.56</v>
      </c>
      <c r="G2823">
        <v>1383.82</v>
      </c>
      <c r="H2823">
        <v>4</v>
      </c>
      <c r="I2823">
        <v>8</v>
      </c>
      <c r="J2823">
        <v>4</v>
      </c>
      <c r="K2823">
        <v>5</v>
      </c>
      <c r="L2823">
        <v>3</v>
      </c>
      <c r="M2823">
        <v>0</v>
      </c>
      <c r="N2823" t="s">
        <v>23</v>
      </c>
      <c r="O2823">
        <v>2.09</v>
      </c>
      <c r="P2823">
        <v>3.25</v>
      </c>
      <c r="Q2823">
        <v>3.56</v>
      </c>
      <c r="R2823">
        <v>2.2200000000000002</v>
      </c>
      <c r="S2823">
        <v>3.5</v>
      </c>
      <c r="T2823">
        <v>3.92</v>
      </c>
      <c r="U2823" t="str">
        <f t="shared" si="44"/>
        <v>HOME STRONGER</v>
      </c>
      <c r="V2823" t="str" cm="1">
        <f t="array" ref="V2823">_xlfn.IFS(N2823="H","HOME WIN",N2823="D","DRAW",N2823="A","AWAY WIN")</f>
        <v>HOME WIN</v>
      </c>
    </row>
    <row r="2824" spans="1:22" x14ac:dyDescent="0.45">
      <c r="A2824" t="s">
        <v>20</v>
      </c>
      <c r="B2824" s="2">
        <v>43047</v>
      </c>
      <c r="C2824" s="1">
        <v>0.75</v>
      </c>
      <c r="D2824" t="s">
        <v>104</v>
      </c>
      <c r="E2824" t="s">
        <v>26</v>
      </c>
      <c r="F2824">
        <v>1228.52</v>
      </c>
      <c r="G2824">
        <v>1256.69</v>
      </c>
      <c r="H2824">
        <v>0</v>
      </c>
      <c r="I2824">
        <v>3</v>
      </c>
      <c r="J2824">
        <v>1</v>
      </c>
      <c r="K2824">
        <v>4</v>
      </c>
      <c r="L2824">
        <v>2</v>
      </c>
      <c r="M2824">
        <v>1</v>
      </c>
      <c r="N2824" t="s">
        <v>23</v>
      </c>
      <c r="O2824">
        <v>2.04</v>
      </c>
      <c r="P2824">
        <v>3.36</v>
      </c>
      <c r="Q2824">
        <v>3.63</v>
      </c>
      <c r="R2824">
        <v>2.15</v>
      </c>
      <c r="S2824">
        <v>3.6</v>
      </c>
      <c r="T2824">
        <v>4</v>
      </c>
      <c r="U2824" t="str">
        <f t="shared" si="44"/>
        <v>AWAY STRONGER</v>
      </c>
      <c r="V2824" t="str" cm="1">
        <f t="array" ref="V2824">_xlfn.IFS(N2824="H","HOME WIN",N2824="D","DRAW",N2824="A","AWAY WIN")</f>
        <v>HOME WIN</v>
      </c>
    </row>
    <row r="2825" spans="1:22" x14ac:dyDescent="0.45">
      <c r="A2825" t="s">
        <v>31</v>
      </c>
      <c r="B2825" s="2">
        <v>43047</v>
      </c>
      <c r="C2825" s="1">
        <v>0.75</v>
      </c>
      <c r="D2825" t="s">
        <v>32</v>
      </c>
      <c r="E2825" t="s">
        <v>111</v>
      </c>
      <c r="F2825">
        <v>1290.76</v>
      </c>
      <c r="G2825">
        <v>1255.99</v>
      </c>
      <c r="H2825">
        <v>3</v>
      </c>
      <c r="I2825">
        <v>9</v>
      </c>
      <c r="J2825">
        <v>3</v>
      </c>
      <c r="K2825">
        <v>3</v>
      </c>
      <c r="L2825">
        <v>4</v>
      </c>
      <c r="M2825">
        <v>1</v>
      </c>
      <c r="N2825" t="s">
        <v>23</v>
      </c>
      <c r="O2825">
        <v>2.09</v>
      </c>
      <c r="P2825">
        <v>3.4</v>
      </c>
      <c r="Q2825">
        <v>3.43</v>
      </c>
      <c r="R2825">
        <v>2.2400000000000002</v>
      </c>
      <c r="S2825">
        <v>3.56</v>
      </c>
      <c r="T2825">
        <v>3.7</v>
      </c>
      <c r="U2825" t="str">
        <f t="shared" si="44"/>
        <v>HOME STRONGER</v>
      </c>
      <c r="V2825" t="str" cm="1">
        <f t="array" ref="V2825">_xlfn.IFS(N2825="H","HOME WIN",N2825="D","DRAW",N2825="A","AWAY WIN")</f>
        <v>HOME WIN</v>
      </c>
    </row>
    <row r="2826" spans="1:22" x14ac:dyDescent="0.45">
      <c r="A2826" t="s">
        <v>61</v>
      </c>
      <c r="B2826" s="2">
        <v>43047</v>
      </c>
      <c r="C2826" s="1">
        <v>0.8125</v>
      </c>
      <c r="D2826" t="s">
        <v>62</v>
      </c>
      <c r="E2826" t="s">
        <v>85</v>
      </c>
      <c r="F2826">
        <v>1470.39</v>
      </c>
      <c r="G2826">
        <v>1308.2</v>
      </c>
      <c r="H2826">
        <v>9</v>
      </c>
      <c r="I2826">
        <v>12</v>
      </c>
      <c r="J2826">
        <v>5</v>
      </c>
      <c r="K2826">
        <v>8</v>
      </c>
      <c r="L2826">
        <v>3</v>
      </c>
      <c r="M2826">
        <v>1</v>
      </c>
      <c r="N2826" t="s">
        <v>23</v>
      </c>
      <c r="O2826">
        <v>1.46</v>
      </c>
      <c r="P2826">
        <v>4.26</v>
      </c>
      <c r="Q2826">
        <v>6.85</v>
      </c>
      <c r="R2826">
        <v>1.53</v>
      </c>
      <c r="S2826">
        <v>4.75</v>
      </c>
      <c r="T2826">
        <v>8.5</v>
      </c>
      <c r="U2826" t="str">
        <f t="shared" si="44"/>
        <v>HOME STRONGER</v>
      </c>
      <c r="V2826" t="str" cm="1">
        <f t="array" ref="V2826">_xlfn.IFS(N2826="H","HOME WIN",N2826="D","DRAW",N2826="A","AWAY WIN")</f>
        <v>HOME WIN</v>
      </c>
    </row>
    <row r="2827" spans="1:22" x14ac:dyDescent="0.45">
      <c r="A2827" t="s">
        <v>31</v>
      </c>
      <c r="B2827" s="2">
        <v>43048</v>
      </c>
      <c r="C2827" s="1">
        <v>0.75</v>
      </c>
      <c r="D2827" t="s">
        <v>68</v>
      </c>
      <c r="E2827" t="s">
        <v>32</v>
      </c>
      <c r="F2827">
        <v>1334.26</v>
      </c>
      <c r="G2827">
        <v>1290.76</v>
      </c>
      <c r="H2827">
        <v>4</v>
      </c>
      <c r="I2827">
        <v>8</v>
      </c>
      <c r="J2827">
        <v>6</v>
      </c>
      <c r="K2827">
        <v>9</v>
      </c>
      <c r="L2827">
        <v>2</v>
      </c>
      <c r="M2827">
        <v>1</v>
      </c>
      <c r="N2827" t="s">
        <v>23</v>
      </c>
      <c r="O2827">
        <v>1.94</v>
      </c>
      <c r="P2827">
        <v>3.4</v>
      </c>
      <c r="Q2827">
        <v>3.99</v>
      </c>
      <c r="R2827">
        <v>2.0499999999999998</v>
      </c>
      <c r="S2827">
        <v>3.6</v>
      </c>
      <c r="T2827">
        <v>4.24</v>
      </c>
      <c r="U2827" t="str">
        <f t="shared" si="44"/>
        <v>HOME STRONGER</v>
      </c>
      <c r="V2827" t="str" cm="1">
        <f t="array" ref="V2827">_xlfn.IFS(N2827="H","HOME WIN",N2827="D","DRAW",N2827="A","AWAY WIN")</f>
        <v>HOME WIN</v>
      </c>
    </row>
    <row r="2828" spans="1:22" x14ac:dyDescent="0.45">
      <c r="A2828" t="s">
        <v>31</v>
      </c>
      <c r="B2828" s="2">
        <v>43056</v>
      </c>
      <c r="C2828" s="1">
        <v>0.75</v>
      </c>
      <c r="D2828" t="s">
        <v>111</v>
      </c>
      <c r="E2828" t="s">
        <v>99</v>
      </c>
      <c r="F2828">
        <v>1255.49</v>
      </c>
      <c r="G2828">
        <v>1343.18</v>
      </c>
      <c r="H2828">
        <v>3</v>
      </c>
      <c r="I2828">
        <v>3</v>
      </c>
      <c r="J2828">
        <v>5</v>
      </c>
      <c r="K2828">
        <v>6</v>
      </c>
      <c r="L2828">
        <v>0</v>
      </c>
      <c r="M2828">
        <v>1</v>
      </c>
      <c r="N2828" t="s">
        <v>34</v>
      </c>
      <c r="O2828">
        <v>3.69</v>
      </c>
      <c r="P2828">
        <v>3.29</v>
      </c>
      <c r="Q2828">
        <v>2.0499999999999998</v>
      </c>
      <c r="R2828">
        <v>3.96</v>
      </c>
      <c r="S2828">
        <v>3.45</v>
      </c>
      <c r="T2828">
        <v>2.2000000000000002</v>
      </c>
      <c r="U2828" t="str">
        <f t="shared" si="44"/>
        <v>AWAY STRONGER</v>
      </c>
      <c r="V2828" t="str" cm="1">
        <f t="array" ref="V2828">_xlfn.IFS(N2828="H","HOME WIN",N2828="D","DRAW",N2828="A","AWAY WIN")</f>
        <v>AWAY WIN</v>
      </c>
    </row>
    <row r="2829" spans="1:22" x14ac:dyDescent="0.45">
      <c r="A2829" t="s">
        <v>61</v>
      </c>
      <c r="B2829" s="2">
        <v>43057</v>
      </c>
      <c r="C2829" s="1">
        <v>0.60416666666666663</v>
      </c>
      <c r="D2829" t="s">
        <v>85</v>
      </c>
      <c r="E2829" t="s">
        <v>90</v>
      </c>
      <c r="F2829">
        <v>1300.81</v>
      </c>
      <c r="G2829">
        <v>1286.23</v>
      </c>
      <c r="H2829">
        <v>3</v>
      </c>
      <c r="I2829">
        <v>5</v>
      </c>
      <c r="J2829">
        <v>5</v>
      </c>
      <c r="K2829">
        <v>8</v>
      </c>
      <c r="L2829">
        <v>1</v>
      </c>
      <c r="M2829">
        <v>0</v>
      </c>
      <c r="N2829" t="s">
        <v>23</v>
      </c>
      <c r="O2829">
        <v>2.2999999999999998</v>
      </c>
      <c r="P2829">
        <v>3.16</v>
      </c>
      <c r="Q2829">
        <v>3.14</v>
      </c>
      <c r="R2829">
        <v>2.4700000000000002</v>
      </c>
      <c r="S2829">
        <v>3.36</v>
      </c>
      <c r="T2829">
        <v>3.4</v>
      </c>
      <c r="U2829" t="str">
        <f t="shared" si="44"/>
        <v>HOME STRONGER</v>
      </c>
      <c r="V2829" t="str" cm="1">
        <f t="array" ref="V2829">_xlfn.IFS(N2829="H","HOME WIN",N2829="D","DRAW",N2829="A","AWAY WIN")</f>
        <v>HOME WIN</v>
      </c>
    </row>
    <row r="2830" spans="1:22" x14ac:dyDescent="0.45">
      <c r="A2830" t="s">
        <v>31</v>
      </c>
      <c r="B2830" s="2">
        <v>43057</v>
      </c>
      <c r="C2830" s="1">
        <v>0.625</v>
      </c>
      <c r="D2830" t="s">
        <v>33</v>
      </c>
      <c r="E2830" t="s">
        <v>32</v>
      </c>
      <c r="F2830">
        <v>1333.61</v>
      </c>
      <c r="G2830">
        <v>1291.97</v>
      </c>
      <c r="H2830">
        <v>0</v>
      </c>
      <c r="I2830">
        <v>1</v>
      </c>
      <c r="J2830">
        <v>3</v>
      </c>
      <c r="K2830">
        <v>6</v>
      </c>
      <c r="L2830">
        <v>3</v>
      </c>
      <c r="M2830">
        <v>1</v>
      </c>
      <c r="N2830" t="s">
        <v>23</v>
      </c>
      <c r="O2830">
        <v>1.95</v>
      </c>
      <c r="P2830">
        <v>3.59</v>
      </c>
      <c r="Q2830">
        <v>3.67</v>
      </c>
      <c r="R2830">
        <v>2.0299999999999998</v>
      </c>
      <c r="S2830">
        <v>3.8</v>
      </c>
      <c r="T2830">
        <v>3.9</v>
      </c>
      <c r="U2830" t="str">
        <f t="shared" si="44"/>
        <v>HOME STRONGER</v>
      </c>
      <c r="V2830" t="str" cm="1">
        <f t="array" ref="V2830">_xlfn.IFS(N2830="H","HOME WIN",N2830="D","DRAW",N2830="A","AWAY WIN")</f>
        <v>HOME WIN</v>
      </c>
    </row>
    <row r="2831" spans="1:22" x14ac:dyDescent="0.45">
      <c r="A2831" t="s">
        <v>35</v>
      </c>
      <c r="B2831" s="2">
        <v>43057</v>
      </c>
      <c r="C2831" s="1">
        <v>0.72916666666666663</v>
      </c>
      <c r="D2831" t="s">
        <v>46</v>
      </c>
      <c r="E2831" t="s">
        <v>100</v>
      </c>
      <c r="F2831">
        <v>1408.04</v>
      </c>
      <c r="G2831">
        <v>1462.7</v>
      </c>
      <c r="H2831">
        <v>4</v>
      </c>
      <c r="I2831">
        <v>5</v>
      </c>
      <c r="J2831">
        <v>4</v>
      </c>
      <c r="K2831">
        <v>8</v>
      </c>
      <c r="L2831">
        <v>1</v>
      </c>
      <c r="M2831">
        <v>0</v>
      </c>
      <c r="N2831" t="s">
        <v>23</v>
      </c>
      <c r="O2831">
        <v>2.21</v>
      </c>
      <c r="P2831">
        <v>3.24</v>
      </c>
      <c r="Q2831">
        <v>3.27</v>
      </c>
      <c r="R2831">
        <v>2.29</v>
      </c>
      <c r="S2831">
        <v>3.4</v>
      </c>
      <c r="T2831">
        <v>3.6</v>
      </c>
      <c r="U2831" t="str">
        <f t="shared" si="44"/>
        <v>AWAY STRONGER</v>
      </c>
      <c r="V2831" t="str" cm="1">
        <f t="array" ref="V2831">_xlfn.IFS(N2831="H","HOME WIN",N2831="D","DRAW",N2831="A","AWAY WIN")</f>
        <v>HOME WIN</v>
      </c>
    </row>
    <row r="2832" spans="1:22" x14ac:dyDescent="0.45">
      <c r="A2832" t="s">
        <v>31</v>
      </c>
      <c r="B2832" s="2">
        <v>43058</v>
      </c>
      <c r="C2832" s="1">
        <v>0.54166666666666663</v>
      </c>
      <c r="D2832" t="s">
        <v>78</v>
      </c>
      <c r="E2832" t="s">
        <v>44</v>
      </c>
      <c r="F2832">
        <v>1347.81</v>
      </c>
      <c r="G2832">
        <v>1383.97</v>
      </c>
      <c r="H2832">
        <v>2</v>
      </c>
      <c r="I2832">
        <v>8</v>
      </c>
      <c r="J2832">
        <v>7</v>
      </c>
      <c r="K2832">
        <v>8</v>
      </c>
      <c r="L2832">
        <v>0</v>
      </c>
      <c r="M2832">
        <v>0</v>
      </c>
      <c r="N2832" t="s">
        <v>28</v>
      </c>
      <c r="O2832">
        <v>2.77</v>
      </c>
      <c r="P2832">
        <v>3.23</v>
      </c>
      <c r="Q2832">
        <v>2.54</v>
      </c>
      <c r="R2832">
        <v>2.96</v>
      </c>
      <c r="S2832">
        <v>3.49</v>
      </c>
      <c r="T2832">
        <v>2.8</v>
      </c>
      <c r="U2832" t="str">
        <f t="shared" si="44"/>
        <v>AWAY STRONGER</v>
      </c>
      <c r="V2832" t="str" cm="1">
        <f t="array" ref="V2832">_xlfn.IFS(N2832="H","HOME WIN",N2832="D","DRAW",N2832="A","AWAY WIN")</f>
        <v>DRAW</v>
      </c>
    </row>
    <row r="2833" spans="1:22" x14ac:dyDescent="0.45">
      <c r="A2833" t="s">
        <v>35</v>
      </c>
      <c r="B2833" s="2">
        <v>43058</v>
      </c>
      <c r="C2833" s="1">
        <v>0.64583333333333337</v>
      </c>
      <c r="D2833" t="s">
        <v>39</v>
      </c>
      <c r="E2833" t="s">
        <v>37</v>
      </c>
      <c r="F2833">
        <v>1704.6</v>
      </c>
      <c r="G2833">
        <v>1565.07</v>
      </c>
      <c r="H2833">
        <v>7</v>
      </c>
      <c r="I2833">
        <v>11</v>
      </c>
      <c r="J2833">
        <v>6</v>
      </c>
      <c r="K2833">
        <v>12</v>
      </c>
      <c r="L2833">
        <v>5</v>
      </c>
      <c r="M2833">
        <v>0</v>
      </c>
      <c r="N2833" t="s">
        <v>23</v>
      </c>
      <c r="O2833">
        <v>1.56</v>
      </c>
      <c r="P2833">
        <v>3.98</v>
      </c>
      <c r="Q2833">
        <v>5.74</v>
      </c>
      <c r="R2833">
        <v>1.62</v>
      </c>
      <c r="S2833">
        <v>4.26</v>
      </c>
      <c r="T2833">
        <v>6.5</v>
      </c>
      <c r="U2833" t="str">
        <f t="shared" si="44"/>
        <v>HOME STRONGER</v>
      </c>
      <c r="V2833" t="str" cm="1">
        <f t="array" ref="V2833">_xlfn.IFS(N2833="H","HOME WIN",N2833="D","DRAW",N2833="A","AWAY WIN")</f>
        <v>HOME WIN</v>
      </c>
    </row>
    <row r="2834" spans="1:22" x14ac:dyDescent="0.45">
      <c r="A2834" t="s">
        <v>81</v>
      </c>
      <c r="B2834" s="2">
        <v>43058</v>
      </c>
      <c r="C2834" s="1">
        <v>0.66666666666666663</v>
      </c>
      <c r="D2834" t="s">
        <v>82</v>
      </c>
      <c r="E2834" t="s">
        <v>110</v>
      </c>
      <c r="F2834">
        <v>1742.79</v>
      </c>
      <c r="G2834">
        <v>1502.62</v>
      </c>
      <c r="H2834">
        <v>2</v>
      </c>
      <c r="I2834">
        <v>3</v>
      </c>
      <c r="J2834">
        <v>4</v>
      </c>
      <c r="K2834">
        <v>8</v>
      </c>
      <c r="L2834">
        <v>5</v>
      </c>
      <c r="M2834">
        <v>0</v>
      </c>
      <c r="N2834" t="s">
        <v>23</v>
      </c>
      <c r="O2834">
        <v>1.34</v>
      </c>
      <c r="P2834">
        <v>4.75</v>
      </c>
      <c r="Q2834">
        <v>9.39</v>
      </c>
      <c r="R2834">
        <v>1.37</v>
      </c>
      <c r="S2834">
        <v>5.6</v>
      </c>
      <c r="T2834">
        <v>13.5</v>
      </c>
      <c r="U2834" t="str">
        <f t="shared" si="44"/>
        <v>HOME STRONGER</v>
      </c>
      <c r="V2834" t="str" cm="1">
        <f t="array" ref="V2834">_xlfn.IFS(N2834="H","HOME WIN",N2834="D","DRAW",N2834="A","AWAY WIN")</f>
        <v>HOME WIN</v>
      </c>
    </row>
    <row r="2835" spans="1:22" x14ac:dyDescent="0.45">
      <c r="A2835" t="s">
        <v>20</v>
      </c>
      <c r="B2835" s="2">
        <v>43058</v>
      </c>
      <c r="C2835" s="1">
        <v>0.70833333333333337</v>
      </c>
      <c r="D2835" t="s">
        <v>109</v>
      </c>
      <c r="E2835" t="s">
        <v>104</v>
      </c>
      <c r="F2835">
        <v>1259.5899999999999</v>
      </c>
      <c r="G2835">
        <v>1242.96</v>
      </c>
      <c r="H2835">
        <v>2</v>
      </c>
      <c r="I2835">
        <v>8</v>
      </c>
      <c r="J2835">
        <v>3</v>
      </c>
      <c r="K2835">
        <v>6</v>
      </c>
      <c r="L2835">
        <v>3</v>
      </c>
      <c r="M2835">
        <v>2</v>
      </c>
      <c r="N2835" t="s">
        <v>23</v>
      </c>
      <c r="O2835">
        <v>1.89</v>
      </c>
      <c r="P2835">
        <v>3.53</v>
      </c>
      <c r="Q2835">
        <v>4.05</v>
      </c>
      <c r="R2835">
        <v>1.96</v>
      </c>
      <c r="S2835">
        <v>3.75</v>
      </c>
      <c r="T2835">
        <v>4.5199999999999996</v>
      </c>
      <c r="U2835" t="str">
        <f t="shared" si="44"/>
        <v>HOME STRONGER</v>
      </c>
      <c r="V2835" t="str" cm="1">
        <f t="array" ref="V2835">_xlfn.IFS(N2835="H","HOME WIN",N2835="D","DRAW",N2835="A","AWAY WIN")</f>
        <v>HOME WIN</v>
      </c>
    </row>
    <row r="2836" spans="1:22" x14ac:dyDescent="0.45">
      <c r="A2836" t="s">
        <v>20</v>
      </c>
      <c r="B2836" s="2">
        <v>43058</v>
      </c>
      <c r="C2836" s="1">
        <v>0.70833333333333337</v>
      </c>
      <c r="D2836" t="s">
        <v>29</v>
      </c>
      <c r="E2836" t="s">
        <v>25</v>
      </c>
      <c r="F2836">
        <v>1293.8599999999999</v>
      </c>
      <c r="G2836">
        <v>1418.06</v>
      </c>
      <c r="H2836">
        <v>6</v>
      </c>
      <c r="I2836">
        <v>8</v>
      </c>
      <c r="J2836">
        <v>9</v>
      </c>
      <c r="K2836">
        <v>15</v>
      </c>
      <c r="L2836">
        <v>0</v>
      </c>
      <c r="M2836">
        <v>1</v>
      </c>
      <c r="N2836" t="s">
        <v>34</v>
      </c>
      <c r="O2836">
        <v>2.38</v>
      </c>
      <c r="P2836">
        <v>3.44</v>
      </c>
      <c r="Q2836">
        <v>2.86</v>
      </c>
      <c r="R2836">
        <v>2.5</v>
      </c>
      <c r="S2836">
        <v>3.7</v>
      </c>
      <c r="T2836">
        <v>3.1</v>
      </c>
      <c r="U2836" t="str">
        <f t="shared" si="44"/>
        <v>AWAY STRONGER</v>
      </c>
      <c r="V2836" t="str" cm="1">
        <f t="array" ref="V2836">_xlfn.IFS(N2836="H","HOME WIN",N2836="D","DRAW",N2836="A","AWAY WIN")</f>
        <v>AWAY WIN</v>
      </c>
    </row>
    <row r="2837" spans="1:22" x14ac:dyDescent="0.45">
      <c r="A2837" t="s">
        <v>20</v>
      </c>
      <c r="B2837" s="2">
        <v>43058</v>
      </c>
      <c r="C2837" s="1">
        <v>0.70833333333333337</v>
      </c>
      <c r="D2837" t="s">
        <v>30</v>
      </c>
      <c r="E2837" t="s">
        <v>59</v>
      </c>
      <c r="F2837">
        <v>1536.26</v>
      </c>
      <c r="G2837">
        <v>1244.08</v>
      </c>
      <c r="H2837">
        <v>7</v>
      </c>
      <c r="I2837">
        <v>13</v>
      </c>
      <c r="J2837">
        <v>3</v>
      </c>
      <c r="K2837">
        <v>3</v>
      </c>
      <c r="L2837">
        <v>2</v>
      </c>
      <c r="M2837">
        <v>0</v>
      </c>
      <c r="N2837" t="s">
        <v>23</v>
      </c>
      <c r="O2837">
        <v>1.21</v>
      </c>
      <c r="P2837">
        <v>6.74</v>
      </c>
      <c r="Q2837">
        <v>11.33</v>
      </c>
      <c r="R2837">
        <v>1.26</v>
      </c>
      <c r="S2837">
        <v>7.45</v>
      </c>
      <c r="T2837">
        <v>13.35</v>
      </c>
      <c r="U2837" t="str">
        <f t="shared" si="44"/>
        <v>HOME STRONGER</v>
      </c>
      <c r="V2837" t="str" cm="1">
        <f t="array" ref="V2837">_xlfn.IFS(N2837="H","HOME WIN",N2837="D","DRAW",N2837="A","AWAY WIN")</f>
        <v>HOME WIN</v>
      </c>
    </row>
    <row r="2838" spans="1:22" x14ac:dyDescent="0.45">
      <c r="A2838" t="s">
        <v>20</v>
      </c>
      <c r="B2838" s="2">
        <v>43058</v>
      </c>
      <c r="C2838" s="1">
        <v>0.70833333333333337</v>
      </c>
      <c r="D2838" t="s">
        <v>22</v>
      </c>
      <c r="E2838" t="s">
        <v>26</v>
      </c>
      <c r="F2838">
        <v>1312.95</v>
      </c>
      <c r="G2838">
        <v>1244.77</v>
      </c>
      <c r="H2838">
        <v>2</v>
      </c>
      <c r="I2838">
        <v>6</v>
      </c>
      <c r="J2838">
        <v>1</v>
      </c>
      <c r="K2838">
        <v>4</v>
      </c>
      <c r="L2838">
        <v>1</v>
      </c>
      <c r="M2838">
        <v>1</v>
      </c>
      <c r="N2838" t="s">
        <v>28</v>
      </c>
      <c r="O2838">
        <v>1.87</v>
      </c>
      <c r="P2838">
        <v>3.72</v>
      </c>
      <c r="Q2838">
        <v>3.89</v>
      </c>
      <c r="R2838">
        <v>2.0499999999999998</v>
      </c>
      <c r="S2838">
        <v>4.0599999999999996</v>
      </c>
      <c r="T2838">
        <v>4.4000000000000004</v>
      </c>
      <c r="U2838" t="str">
        <f t="shared" si="44"/>
        <v>HOME STRONGER</v>
      </c>
      <c r="V2838" t="str" cm="1">
        <f t="array" ref="V2838">_xlfn.IFS(N2838="H","HOME WIN",N2838="D","DRAW",N2838="A","AWAY WIN")</f>
        <v>DRAW</v>
      </c>
    </row>
    <row r="2839" spans="1:22" x14ac:dyDescent="0.45">
      <c r="A2839" t="s">
        <v>20</v>
      </c>
      <c r="B2839" s="2">
        <v>43058</v>
      </c>
      <c r="C2839" s="1">
        <v>0.70833333333333337</v>
      </c>
      <c r="D2839" t="s">
        <v>58</v>
      </c>
      <c r="E2839" t="s">
        <v>60</v>
      </c>
      <c r="F2839">
        <v>1400.19</v>
      </c>
      <c r="G2839">
        <v>1357.42</v>
      </c>
      <c r="H2839">
        <v>9</v>
      </c>
      <c r="I2839">
        <v>12</v>
      </c>
      <c r="J2839">
        <v>3</v>
      </c>
      <c r="K2839">
        <v>3</v>
      </c>
      <c r="L2839">
        <v>2</v>
      </c>
      <c r="M2839">
        <v>1</v>
      </c>
      <c r="N2839" t="s">
        <v>23</v>
      </c>
      <c r="O2839">
        <v>1.87</v>
      </c>
      <c r="P2839">
        <v>3.64</v>
      </c>
      <c r="Q2839">
        <v>3.97</v>
      </c>
      <c r="R2839">
        <v>1.95</v>
      </c>
      <c r="S2839">
        <v>3.9</v>
      </c>
      <c r="T2839">
        <v>4.3</v>
      </c>
      <c r="U2839" t="str">
        <f t="shared" si="44"/>
        <v>HOME STRONGER</v>
      </c>
      <c r="V2839" t="str" cm="1">
        <f t="array" ref="V2839">_xlfn.IFS(N2839="H","HOME WIN",N2839="D","DRAW",N2839="A","AWAY WIN")</f>
        <v>HOME WIN</v>
      </c>
    </row>
    <row r="2840" spans="1:22" x14ac:dyDescent="0.45">
      <c r="A2840" t="s">
        <v>20</v>
      </c>
      <c r="B2840" s="2">
        <v>43058</v>
      </c>
      <c r="C2840" s="1">
        <v>0.70833333333333337</v>
      </c>
      <c r="D2840" t="s">
        <v>49</v>
      </c>
      <c r="E2840" t="s">
        <v>24</v>
      </c>
      <c r="F2840">
        <v>1280.9000000000001</v>
      </c>
      <c r="G2840">
        <v>1315.66</v>
      </c>
      <c r="H2840">
        <v>6</v>
      </c>
      <c r="I2840">
        <v>6</v>
      </c>
      <c r="J2840">
        <v>3</v>
      </c>
      <c r="K2840">
        <v>7</v>
      </c>
      <c r="L2840">
        <v>2</v>
      </c>
      <c r="M2840">
        <v>0</v>
      </c>
      <c r="N2840" t="s">
        <v>23</v>
      </c>
      <c r="O2840">
        <v>1.75</v>
      </c>
      <c r="P2840">
        <v>3.88</v>
      </c>
      <c r="Q2840">
        <v>4.3499999999999996</v>
      </c>
      <c r="R2840">
        <v>1.83</v>
      </c>
      <c r="S2840">
        <v>4.2699999999999996</v>
      </c>
      <c r="T2840">
        <v>5.01</v>
      </c>
      <c r="U2840" t="str">
        <f t="shared" si="44"/>
        <v>AWAY STRONGER</v>
      </c>
      <c r="V2840" t="str" cm="1">
        <f t="array" ref="V2840">_xlfn.IFS(N2840="H","HOME WIN",N2840="D","DRAW",N2840="A","AWAY WIN")</f>
        <v>HOME WIN</v>
      </c>
    </row>
    <row r="2841" spans="1:22" x14ac:dyDescent="0.45">
      <c r="A2841" t="s">
        <v>31</v>
      </c>
      <c r="B2841" s="2">
        <v>43058</v>
      </c>
      <c r="C2841" s="1">
        <v>0.70833333333333337</v>
      </c>
      <c r="D2841" t="s">
        <v>57</v>
      </c>
      <c r="E2841" t="s">
        <v>56</v>
      </c>
      <c r="F2841">
        <v>1502.94</v>
      </c>
      <c r="G2841">
        <v>1455.82</v>
      </c>
      <c r="H2841">
        <v>9</v>
      </c>
      <c r="I2841">
        <v>11</v>
      </c>
      <c r="J2841">
        <v>6</v>
      </c>
      <c r="K2841">
        <v>12</v>
      </c>
      <c r="L2841">
        <v>4</v>
      </c>
      <c r="M2841">
        <v>2</v>
      </c>
      <c r="N2841" t="s">
        <v>23</v>
      </c>
      <c r="O2841">
        <v>1.42</v>
      </c>
      <c r="P2841">
        <v>4.99</v>
      </c>
      <c r="Q2841">
        <v>6.43</v>
      </c>
      <c r="R2841">
        <v>1.47</v>
      </c>
      <c r="S2841">
        <v>5.44</v>
      </c>
      <c r="T2841">
        <v>7.27</v>
      </c>
      <c r="U2841" t="str">
        <f t="shared" si="44"/>
        <v>HOME STRONGER</v>
      </c>
      <c r="V2841" t="str" cm="1">
        <f t="array" ref="V2841">_xlfn.IFS(N2841="H","HOME WIN",N2841="D","DRAW",N2841="A","AWAY WIN")</f>
        <v>HOME WIN</v>
      </c>
    </row>
    <row r="2842" spans="1:22" x14ac:dyDescent="0.45">
      <c r="A2842" t="s">
        <v>31</v>
      </c>
      <c r="B2842" s="2">
        <v>43059</v>
      </c>
      <c r="C2842" s="1">
        <v>0.75</v>
      </c>
      <c r="D2842" t="s">
        <v>68</v>
      </c>
      <c r="E2842" t="s">
        <v>55</v>
      </c>
      <c r="F2842">
        <v>1345.61</v>
      </c>
      <c r="G2842">
        <v>1508.28</v>
      </c>
      <c r="H2842">
        <v>4</v>
      </c>
      <c r="I2842">
        <v>8</v>
      </c>
      <c r="J2842">
        <v>7</v>
      </c>
      <c r="K2842">
        <v>10</v>
      </c>
      <c r="L2842">
        <v>0</v>
      </c>
      <c r="M2842">
        <v>1</v>
      </c>
      <c r="N2842" t="s">
        <v>34</v>
      </c>
      <c r="O2842">
        <v>3.95</v>
      </c>
      <c r="P2842">
        <v>3.6</v>
      </c>
      <c r="Q2842">
        <v>1.88</v>
      </c>
      <c r="R2842">
        <v>4.25</v>
      </c>
      <c r="S2842">
        <v>3.96</v>
      </c>
      <c r="T2842">
        <v>1.97</v>
      </c>
      <c r="U2842" t="str">
        <f t="shared" si="44"/>
        <v>AWAY STRONGER</v>
      </c>
      <c r="V2842" t="str" cm="1">
        <f t="array" ref="V2842">_xlfn.IFS(N2842="H","HOME WIN",N2842="D","DRAW",N2842="A","AWAY WIN")</f>
        <v>AWAY WIN</v>
      </c>
    </row>
    <row r="2843" spans="1:22" x14ac:dyDescent="0.45">
      <c r="A2843" t="s">
        <v>35</v>
      </c>
      <c r="B2843" s="2">
        <v>43064</v>
      </c>
      <c r="C2843" s="1">
        <v>0.625</v>
      </c>
      <c r="D2843" t="s">
        <v>37</v>
      </c>
      <c r="E2843" t="s">
        <v>112</v>
      </c>
      <c r="F2843">
        <v>1565.07</v>
      </c>
      <c r="G2843">
        <v>1433.25</v>
      </c>
      <c r="H2843">
        <v>3</v>
      </c>
      <c r="I2843">
        <v>9</v>
      </c>
      <c r="J2843">
        <v>4</v>
      </c>
      <c r="K2843">
        <v>4</v>
      </c>
      <c r="L2843">
        <v>1</v>
      </c>
      <c r="M2843">
        <v>0</v>
      </c>
      <c r="N2843" t="s">
        <v>23</v>
      </c>
      <c r="O2843">
        <v>2</v>
      </c>
      <c r="P2843">
        <v>3.34</v>
      </c>
      <c r="Q2843">
        <v>3.76</v>
      </c>
      <c r="R2843">
        <v>2.1</v>
      </c>
      <c r="S2843">
        <v>3.5</v>
      </c>
      <c r="T2843">
        <v>4.1100000000000003</v>
      </c>
      <c r="U2843" t="str">
        <f t="shared" si="44"/>
        <v>HOME STRONGER</v>
      </c>
      <c r="V2843" t="str" cm="1">
        <f t="array" ref="V2843">_xlfn.IFS(N2843="H","HOME WIN",N2843="D","DRAW",N2843="A","AWAY WIN")</f>
        <v>HOME WIN</v>
      </c>
    </row>
    <row r="2844" spans="1:22" x14ac:dyDescent="0.45">
      <c r="A2844" t="s">
        <v>31</v>
      </c>
      <c r="B2844" s="2">
        <v>43064</v>
      </c>
      <c r="C2844" s="1">
        <v>0.625</v>
      </c>
      <c r="D2844" t="s">
        <v>111</v>
      </c>
      <c r="E2844" t="s">
        <v>68</v>
      </c>
      <c r="F2844">
        <v>1255.49</v>
      </c>
      <c r="G2844">
        <v>1345.61</v>
      </c>
      <c r="H2844">
        <v>3</v>
      </c>
      <c r="I2844">
        <v>3</v>
      </c>
      <c r="J2844">
        <v>3</v>
      </c>
      <c r="K2844">
        <v>7</v>
      </c>
      <c r="L2844">
        <v>0</v>
      </c>
      <c r="M2844">
        <v>1</v>
      </c>
      <c r="N2844" t="s">
        <v>34</v>
      </c>
      <c r="O2844">
        <v>3.95</v>
      </c>
      <c r="P2844">
        <v>3.19</v>
      </c>
      <c r="Q2844">
        <v>2.02</v>
      </c>
      <c r="R2844">
        <v>4.4000000000000004</v>
      </c>
      <c r="S2844">
        <v>3.4</v>
      </c>
      <c r="T2844">
        <v>2.1</v>
      </c>
      <c r="U2844" t="str">
        <f t="shared" si="44"/>
        <v>AWAY STRONGER</v>
      </c>
      <c r="V2844" t="str" cm="1">
        <f t="array" ref="V2844">_xlfn.IFS(N2844="H","HOME WIN",N2844="D","DRAW",N2844="A","AWAY WIN")</f>
        <v>AWAY WIN</v>
      </c>
    </row>
    <row r="2845" spans="1:22" x14ac:dyDescent="0.45">
      <c r="A2845" t="s">
        <v>35</v>
      </c>
      <c r="B2845" s="2">
        <v>43064</v>
      </c>
      <c r="C2845" s="1">
        <v>0.72916666666666663</v>
      </c>
      <c r="D2845" t="s">
        <v>47</v>
      </c>
      <c r="E2845" t="s">
        <v>46</v>
      </c>
      <c r="F2845">
        <v>1473.69</v>
      </c>
      <c r="G2845">
        <v>1408.04</v>
      </c>
      <c r="H2845">
        <v>5</v>
      </c>
      <c r="I2845">
        <v>6</v>
      </c>
      <c r="J2845">
        <v>6</v>
      </c>
      <c r="K2845">
        <v>7</v>
      </c>
      <c r="L2845">
        <v>2</v>
      </c>
      <c r="M2845">
        <v>0</v>
      </c>
      <c r="N2845" t="s">
        <v>23</v>
      </c>
      <c r="O2845">
        <v>2.38</v>
      </c>
      <c r="P2845">
        <v>3.43</v>
      </c>
      <c r="Q2845">
        <v>2.83</v>
      </c>
      <c r="R2845">
        <v>2.54</v>
      </c>
      <c r="S2845">
        <v>3.65</v>
      </c>
      <c r="T2845">
        <v>3.6</v>
      </c>
      <c r="U2845" t="str">
        <f t="shared" si="44"/>
        <v>HOME STRONGER</v>
      </c>
      <c r="V2845" t="str" cm="1">
        <f t="array" ref="V2845">_xlfn.IFS(N2845="H","HOME WIN",N2845="D","DRAW",N2845="A","AWAY WIN")</f>
        <v>HOME WIN</v>
      </c>
    </row>
    <row r="2846" spans="1:22" x14ac:dyDescent="0.45">
      <c r="A2846" t="s">
        <v>31</v>
      </c>
      <c r="B2846" s="2">
        <v>43065</v>
      </c>
      <c r="C2846" s="1">
        <v>0.45833333333333331</v>
      </c>
      <c r="D2846" t="s">
        <v>56</v>
      </c>
      <c r="E2846" t="s">
        <v>78</v>
      </c>
      <c r="F2846">
        <v>1455.82</v>
      </c>
      <c r="G2846">
        <v>1347.81</v>
      </c>
      <c r="H2846">
        <v>3</v>
      </c>
      <c r="I2846">
        <v>9</v>
      </c>
      <c r="J2846">
        <v>2</v>
      </c>
      <c r="K2846">
        <v>6</v>
      </c>
      <c r="L2846">
        <v>6</v>
      </c>
      <c r="M2846">
        <v>0</v>
      </c>
      <c r="N2846" t="s">
        <v>23</v>
      </c>
      <c r="O2846">
        <v>1.65</v>
      </c>
      <c r="P2846">
        <v>4.12</v>
      </c>
      <c r="Q2846">
        <v>4.7</v>
      </c>
      <c r="R2846">
        <v>1.72</v>
      </c>
      <c r="S2846">
        <v>4.42</v>
      </c>
      <c r="T2846">
        <v>5.65</v>
      </c>
      <c r="U2846" t="str">
        <f t="shared" si="44"/>
        <v>HOME STRONGER</v>
      </c>
      <c r="V2846" t="str" cm="1">
        <f t="array" ref="V2846">_xlfn.IFS(N2846="H","HOME WIN",N2846="D","DRAW",N2846="A","AWAY WIN")</f>
        <v>HOME WIN</v>
      </c>
    </row>
    <row r="2847" spans="1:22" x14ac:dyDescent="0.45">
      <c r="A2847" t="s">
        <v>31</v>
      </c>
      <c r="B2847" s="2">
        <v>43065</v>
      </c>
      <c r="C2847" s="1">
        <v>0.54166666666666663</v>
      </c>
      <c r="D2847" t="s">
        <v>44</v>
      </c>
      <c r="E2847" t="s">
        <v>99</v>
      </c>
      <c r="F2847">
        <v>1383.97</v>
      </c>
      <c r="G2847">
        <v>1343.18</v>
      </c>
      <c r="H2847">
        <v>5</v>
      </c>
      <c r="I2847">
        <v>8</v>
      </c>
      <c r="J2847">
        <v>7</v>
      </c>
      <c r="K2847">
        <v>8</v>
      </c>
      <c r="L2847">
        <v>3</v>
      </c>
      <c r="M2847">
        <v>0</v>
      </c>
      <c r="N2847" t="s">
        <v>23</v>
      </c>
      <c r="O2847">
        <v>2.2000000000000002</v>
      </c>
      <c r="P2847">
        <v>3.29</v>
      </c>
      <c r="Q2847">
        <v>3.27</v>
      </c>
      <c r="R2847">
        <v>2.31</v>
      </c>
      <c r="S2847">
        <v>3.46</v>
      </c>
      <c r="T2847">
        <v>3.4</v>
      </c>
      <c r="U2847" t="str">
        <f t="shared" si="44"/>
        <v>HOME STRONGER</v>
      </c>
      <c r="V2847" t="str" cm="1">
        <f t="array" ref="V2847">_xlfn.IFS(N2847="H","HOME WIN",N2847="D","DRAW",N2847="A","AWAY WIN")</f>
        <v>HOME WIN</v>
      </c>
    </row>
    <row r="2848" spans="1:22" x14ac:dyDescent="0.45">
      <c r="A2848" t="s">
        <v>20</v>
      </c>
      <c r="B2848" s="2">
        <v>43065</v>
      </c>
      <c r="C2848" s="1">
        <v>0.70833333333333337</v>
      </c>
      <c r="D2848" t="s">
        <v>48</v>
      </c>
      <c r="E2848" t="s">
        <v>58</v>
      </c>
      <c r="F2848">
        <v>1269.18</v>
      </c>
      <c r="G2848">
        <v>1400.19</v>
      </c>
      <c r="H2848">
        <v>1</v>
      </c>
      <c r="I2848">
        <v>2</v>
      </c>
      <c r="J2848">
        <v>9</v>
      </c>
      <c r="K2848">
        <v>12</v>
      </c>
      <c r="L2848">
        <v>4</v>
      </c>
      <c r="M2848">
        <v>3</v>
      </c>
      <c r="N2848" t="s">
        <v>23</v>
      </c>
      <c r="O2848">
        <v>3.3</v>
      </c>
      <c r="P2848">
        <v>3.64</v>
      </c>
      <c r="Q2848">
        <v>2.0699999999999998</v>
      </c>
      <c r="R2848">
        <v>3.55</v>
      </c>
      <c r="S2848">
        <v>3.9</v>
      </c>
      <c r="T2848">
        <v>2.1800000000000002</v>
      </c>
      <c r="U2848" t="str">
        <f t="shared" si="44"/>
        <v>AWAY STRONGER</v>
      </c>
      <c r="V2848" t="str" cm="1">
        <f t="array" ref="V2848">_xlfn.IFS(N2848="H","HOME WIN",N2848="D","DRAW",N2848="A","AWAY WIN")</f>
        <v>HOME WIN</v>
      </c>
    </row>
    <row r="2849" spans="1:22" x14ac:dyDescent="0.45">
      <c r="A2849" t="s">
        <v>20</v>
      </c>
      <c r="B2849" s="2">
        <v>43065</v>
      </c>
      <c r="C2849" s="1">
        <v>0.70833333333333337</v>
      </c>
      <c r="D2849" t="s">
        <v>60</v>
      </c>
      <c r="E2849" t="s">
        <v>49</v>
      </c>
      <c r="F2849">
        <v>1357.42</v>
      </c>
      <c r="G2849">
        <v>1280.9000000000001</v>
      </c>
      <c r="H2849">
        <v>3</v>
      </c>
      <c r="I2849">
        <v>3</v>
      </c>
      <c r="J2849">
        <v>9</v>
      </c>
      <c r="K2849">
        <v>9</v>
      </c>
      <c r="L2849">
        <v>2</v>
      </c>
      <c r="M2849">
        <v>2</v>
      </c>
      <c r="N2849" t="s">
        <v>28</v>
      </c>
      <c r="O2849">
        <v>2.0699999999999998</v>
      </c>
      <c r="P2849">
        <v>3.66</v>
      </c>
      <c r="Q2849">
        <v>3.31</v>
      </c>
      <c r="R2849">
        <v>2.1800000000000002</v>
      </c>
      <c r="S2849">
        <v>3.9</v>
      </c>
      <c r="T2849">
        <v>3.6</v>
      </c>
      <c r="U2849" t="str">
        <f t="shared" si="44"/>
        <v>HOME STRONGER</v>
      </c>
      <c r="V2849" t="str" cm="1">
        <f t="array" ref="V2849">_xlfn.IFS(N2849="H","HOME WIN",N2849="D","DRAW",N2849="A","AWAY WIN")</f>
        <v>DRAW</v>
      </c>
    </row>
    <row r="2850" spans="1:22" x14ac:dyDescent="0.45">
      <c r="A2850" t="s">
        <v>20</v>
      </c>
      <c r="B2850" s="2">
        <v>43065</v>
      </c>
      <c r="C2850" s="1">
        <v>0.70833333333333337</v>
      </c>
      <c r="D2850" t="s">
        <v>24</v>
      </c>
      <c r="E2850" t="s">
        <v>109</v>
      </c>
      <c r="F2850">
        <v>1315.66</v>
      </c>
      <c r="G2850">
        <v>1259.5899999999999</v>
      </c>
      <c r="H2850">
        <v>0</v>
      </c>
      <c r="I2850">
        <v>4</v>
      </c>
      <c r="J2850">
        <v>5</v>
      </c>
      <c r="K2850">
        <v>8</v>
      </c>
      <c r="L2850">
        <v>2</v>
      </c>
      <c r="M2850">
        <v>3</v>
      </c>
      <c r="N2850" t="s">
        <v>34</v>
      </c>
      <c r="O2850">
        <v>1.93</v>
      </c>
      <c r="P2850">
        <v>3.67</v>
      </c>
      <c r="Q2850">
        <v>3.69</v>
      </c>
      <c r="R2850">
        <v>2.0499999999999998</v>
      </c>
      <c r="S2850">
        <v>3.9</v>
      </c>
      <c r="T2850">
        <v>4.05</v>
      </c>
      <c r="U2850" t="str">
        <f t="shared" si="44"/>
        <v>HOME STRONGER</v>
      </c>
      <c r="V2850" t="str" cm="1">
        <f t="array" ref="V2850">_xlfn.IFS(N2850="H","HOME WIN",N2850="D","DRAW",N2850="A","AWAY WIN")</f>
        <v>AWAY WIN</v>
      </c>
    </row>
    <row r="2851" spans="1:22" x14ac:dyDescent="0.45">
      <c r="A2851" t="s">
        <v>20</v>
      </c>
      <c r="B2851" s="2">
        <v>43065</v>
      </c>
      <c r="C2851" s="1">
        <v>0.70833333333333337</v>
      </c>
      <c r="D2851" t="s">
        <v>104</v>
      </c>
      <c r="E2851" t="s">
        <v>29</v>
      </c>
      <c r="F2851">
        <v>1242.96</v>
      </c>
      <c r="G2851">
        <v>1293.8599999999999</v>
      </c>
      <c r="H2851">
        <v>3</v>
      </c>
      <c r="I2851">
        <v>3</v>
      </c>
      <c r="J2851">
        <v>3</v>
      </c>
      <c r="K2851">
        <v>7</v>
      </c>
      <c r="L2851">
        <v>1</v>
      </c>
      <c r="M2851">
        <v>3</v>
      </c>
      <c r="N2851" t="s">
        <v>34</v>
      </c>
      <c r="O2851">
        <v>2.56</v>
      </c>
      <c r="P2851">
        <v>3.44</v>
      </c>
      <c r="Q2851">
        <v>2.63</v>
      </c>
      <c r="R2851">
        <v>2.7</v>
      </c>
      <c r="S2851">
        <v>3.65</v>
      </c>
      <c r="T2851">
        <v>2.85</v>
      </c>
      <c r="U2851" t="str">
        <f t="shared" si="44"/>
        <v>AWAY STRONGER</v>
      </c>
      <c r="V2851" t="str" cm="1">
        <f t="array" ref="V2851">_xlfn.IFS(N2851="H","HOME WIN",N2851="D","DRAW",N2851="A","AWAY WIN")</f>
        <v>AWAY WIN</v>
      </c>
    </row>
    <row r="2852" spans="1:22" x14ac:dyDescent="0.45">
      <c r="A2852" t="s">
        <v>20</v>
      </c>
      <c r="B2852" s="2">
        <v>43065</v>
      </c>
      <c r="C2852" s="1">
        <v>0.70833333333333337</v>
      </c>
      <c r="D2852" t="s">
        <v>26</v>
      </c>
      <c r="E2852" t="s">
        <v>40</v>
      </c>
      <c r="F2852">
        <v>1244.77</v>
      </c>
      <c r="G2852">
        <v>1337.14</v>
      </c>
      <c r="H2852">
        <v>1</v>
      </c>
      <c r="I2852">
        <v>2</v>
      </c>
      <c r="J2852">
        <v>6</v>
      </c>
      <c r="K2852">
        <v>9</v>
      </c>
      <c r="L2852">
        <v>5</v>
      </c>
      <c r="M2852">
        <v>2</v>
      </c>
      <c r="N2852" t="s">
        <v>23</v>
      </c>
      <c r="O2852">
        <v>1.78</v>
      </c>
      <c r="P2852">
        <v>3.83</v>
      </c>
      <c r="Q2852">
        <v>4.21</v>
      </c>
      <c r="R2852">
        <v>1.87</v>
      </c>
      <c r="S2852">
        <v>4.05</v>
      </c>
      <c r="T2852">
        <v>4.58</v>
      </c>
      <c r="U2852" t="str">
        <f t="shared" si="44"/>
        <v>AWAY STRONGER</v>
      </c>
      <c r="V2852" t="str" cm="1">
        <f t="array" ref="V2852">_xlfn.IFS(N2852="H","HOME WIN",N2852="D","DRAW",N2852="A","AWAY WIN")</f>
        <v>HOME WIN</v>
      </c>
    </row>
    <row r="2853" spans="1:22" x14ac:dyDescent="0.45">
      <c r="A2853" t="s">
        <v>20</v>
      </c>
      <c r="B2853" s="2">
        <v>43065</v>
      </c>
      <c r="C2853" s="1">
        <v>0.70833333333333337</v>
      </c>
      <c r="D2853" t="s">
        <v>59</v>
      </c>
      <c r="E2853" t="s">
        <v>22</v>
      </c>
      <c r="F2853">
        <v>1244.08</v>
      </c>
      <c r="G2853">
        <v>1312.95</v>
      </c>
      <c r="H2853">
        <v>0</v>
      </c>
      <c r="I2853">
        <v>3</v>
      </c>
      <c r="J2853">
        <v>2</v>
      </c>
      <c r="K2853">
        <v>4</v>
      </c>
      <c r="L2853">
        <v>2</v>
      </c>
      <c r="M2853">
        <v>0</v>
      </c>
      <c r="N2853" t="s">
        <v>23</v>
      </c>
      <c r="O2853">
        <v>2.78</v>
      </c>
      <c r="P2853">
        <v>3.64</v>
      </c>
      <c r="Q2853">
        <v>2.34</v>
      </c>
      <c r="R2853">
        <v>2.95</v>
      </c>
      <c r="S2853">
        <v>3.86</v>
      </c>
      <c r="T2853">
        <v>2.5</v>
      </c>
      <c r="U2853" t="str">
        <f t="shared" si="44"/>
        <v>AWAY STRONGER</v>
      </c>
      <c r="V2853" t="str" cm="1">
        <f t="array" ref="V2853">_xlfn.IFS(N2853="H","HOME WIN",N2853="D","DRAW",N2853="A","AWAY WIN")</f>
        <v>HOME WIN</v>
      </c>
    </row>
    <row r="2854" spans="1:22" x14ac:dyDescent="0.45">
      <c r="A2854" t="s">
        <v>31</v>
      </c>
      <c r="B2854" s="2">
        <v>43065</v>
      </c>
      <c r="C2854" s="1">
        <v>0.70833333333333337</v>
      </c>
      <c r="D2854" t="s">
        <v>32</v>
      </c>
      <c r="E2854" t="s">
        <v>57</v>
      </c>
      <c r="F2854">
        <v>1291.97</v>
      </c>
      <c r="G2854">
        <v>1502.94</v>
      </c>
      <c r="H2854">
        <v>3</v>
      </c>
      <c r="I2854">
        <v>6</v>
      </c>
      <c r="J2854">
        <v>9</v>
      </c>
      <c r="K2854">
        <v>13</v>
      </c>
      <c r="L2854">
        <v>1</v>
      </c>
      <c r="M2854">
        <v>3</v>
      </c>
      <c r="N2854" t="s">
        <v>34</v>
      </c>
      <c r="O2854">
        <v>6.51</v>
      </c>
      <c r="P2854">
        <v>4.45</v>
      </c>
      <c r="Q2854">
        <v>1.46</v>
      </c>
      <c r="R2854">
        <v>7.5</v>
      </c>
      <c r="S2854">
        <v>4.8</v>
      </c>
      <c r="T2854">
        <v>1.51</v>
      </c>
      <c r="U2854" t="str">
        <f t="shared" si="44"/>
        <v>AWAY STRONGER</v>
      </c>
      <c r="V2854" t="str" cm="1">
        <f t="array" ref="V2854">_xlfn.IFS(N2854="H","HOME WIN",N2854="D","DRAW",N2854="A","AWAY WIN")</f>
        <v>AWAY WIN</v>
      </c>
    </row>
    <row r="2855" spans="1:22" x14ac:dyDescent="0.45">
      <c r="A2855" t="s">
        <v>31</v>
      </c>
      <c r="B2855" s="2">
        <v>43066</v>
      </c>
      <c r="C2855" s="1">
        <v>0.75</v>
      </c>
      <c r="D2855" t="s">
        <v>55</v>
      </c>
      <c r="E2855" t="s">
        <v>33</v>
      </c>
      <c r="F2855">
        <v>1508.28</v>
      </c>
      <c r="G2855">
        <v>1333.61</v>
      </c>
      <c r="H2855">
        <v>7</v>
      </c>
      <c r="I2855">
        <v>13</v>
      </c>
      <c r="J2855">
        <v>3</v>
      </c>
      <c r="K2855">
        <v>4</v>
      </c>
      <c r="L2855">
        <v>4</v>
      </c>
      <c r="M2855">
        <v>0</v>
      </c>
      <c r="N2855" t="s">
        <v>23</v>
      </c>
      <c r="O2855">
        <v>1.39</v>
      </c>
      <c r="P2855">
        <v>4.93</v>
      </c>
      <c r="Q2855">
        <v>7.04</v>
      </c>
      <c r="R2855">
        <v>1.44</v>
      </c>
      <c r="S2855">
        <v>5.4</v>
      </c>
      <c r="T2855">
        <v>8</v>
      </c>
      <c r="U2855" t="str">
        <f t="shared" si="44"/>
        <v>HOME STRONGER</v>
      </c>
      <c r="V2855" t="str" cm="1">
        <f t="array" ref="V2855">_xlfn.IFS(N2855="H","HOME WIN",N2855="D","DRAW",N2855="A","AWAY WIN")</f>
        <v>HOME WIN</v>
      </c>
    </row>
    <row r="2856" spans="1:22" x14ac:dyDescent="0.45">
      <c r="A2856" t="s">
        <v>35</v>
      </c>
      <c r="B2856" s="2">
        <v>43067</v>
      </c>
      <c r="C2856" s="1">
        <v>0.75</v>
      </c>
      <c r="D2856" t="s">
        <v>37</v>
      </c>
      <c r="E2856" t="s">
        <v>47</v>
      </c>
      <c r="F2856">
        <v>1565.07</v>
      </c>
      <c r="G2856">
        <v>1473.69</v>
      </c>
      <c r="H2856">
        <v>3</v>
      </c>
      <c r="I2856">
        <v>9</v>
      </c>
      <c r="J2856">
        <v>7</v>
      </c>
      <c r="K2856">
        <v>8</v>
      </c>
      <c r="L2856">
        <v>6</v>
      </c>
      <c r="M2856">
        <v>1</v>
      </c>
      <c r="N2856" t="s">
        <v>23</v>
      </c>
      <c r="O2856">
        <v>1.6</v>
      </c>
      <c r="P2856">
        <v>3.98</v>
      </c>
      <c r="Q2856">
        <v>5.3</v>
      </c>
      <c r="R2856">
        <v>1.75</v>
      </c>
      <c r="S2856">
        <v>4.55</v>
      </c>
      <c r="T2856">
        <v>6</v>
      </c>
      <c r="U2856" t="str">
        <f t="shared" si="44"/>
        <v>HOME STRONGER</v>
      </c>
      <c r="V2856" t="str" cm="1">
        <f t="array" ref="V2856">_xlfn.IFS(N2856="H","HOME WIN",N2856="D","DRAW",N2856="A","AWAY WIN")</f>
        <v>HOME WIN</v>
      </c>
    </row>
    <row r="2857" spans="1:22" x14ac:dyDescent="0.45">
      <c r="A2857" t="s">
        <v>35</v>
      </c>
      <c r="B2857" s="2">
        <v>43068</v>
      </c>
      <c r="C2857" s="1">
        <v>0.72916666666666663</v>
      </c>
      <c r="D2857" t="s">
        <v>39</v>
      </c>
      <c r="E2857" t="s">
        <v>46</v>
      </c>
      <c r="F2857">
        <v>1704.6</v>
      </c>
      <c r="G2857">
        <v>1408.04</v>
      </c>
      <c r="H2857">
        <v>7</v>
      </c>
      <c r="I2857">
        <v>13</v>
      </c>
      <c r="J2857">
        <v>3</v>
      </c>
      <c r="K2857">
        <v>7</v>
      </c>
      <c r="L2857">
        <v>2</v>
      </c>
      <c r="M2857">
        <v>0</v>
      </c>
      <c r="N2857" t="s">
        <v>23</v>
      </c>
      <c r="O2857">
        <v>1.23</v>
      </c>
      <c r="P2857">
        <v>6.06</v>
      </c>
      <c r="Q2857">
        <v>11.5</v>
      </c>
      <c r="R2857">
        <v>1.26</v>
      </c>
      <c r="S2857">
        <v>6.9</v>
      </c>
      <c r="T2857">
        <v>14.3</v>
      </c>
      <c r="U2857" t="str">
        <f t="shared" si="44"/>
        <v>HOME STRONGER</v>
      </c>
      <c r="V2857" t="str" cm="1">
        <f t="array" ref="V2857">_xlfn.IFS(N2857="H","HOME WIN",N2857="D","DRAW",N2857="A","AWAY WIN")</f>
        <v>HOME WIN</v>
      </c>
    </row>
    <row r="2858" spans="1:22" x14ac:dyDescent="0.45">
      <c r="A2858" t="s">
        <v>31</v>
      </c>
      <c r="B2858" s="2">
        <v>43072</v>
      </c>
      <c r="C2858" s="1">
        <v>0.625</v>
      </c>
      <c r="D2858" t="s">
        <v>78</v>
      </c>
      <c r="E2858" t="s">
        <v>57</v>
      </c>
      <c r="F2858">
        <v>1335.33</v>
      </c>
      <c r="G2858">
        <v>1514.51</v>
      </c>
      <c r="H2858">
        <v>2</v>
      </c>
      <c r="I2858">
        <v>3</v>
      </c>
      <c r="J2858">
        <v>9</v>
      </c>
      <c r="K2858">
        <v>15</v>
      </c>
      <c r="L2858">
        <v>0</v>
      </c>
      <c r="M2858">
        <v>2</v>
      </c>
      <c r="N2858" t="s">
        <v>34</v>
      </c>
      <c r="O2858">
        <v>5.1100000000000003</v>
      </c>
      <c r="P2858">
        <v>3.83</v>
      </c>
      <c r="Q2858">
        <v>1.65</v>
      </c>
      <c r="R2858">
        <v>5.6</v>
      </c>
      <c r="S2858">
        <v>4.1399999999999997</v>
      </c>
      <c r="T2858">
        <v>1.73</v>
      </c>
      <c r="U2858" t="str">
        <f t="shared" si="44"/>
        <v>AWAY STRONGER</v>
      </c>
      <c r="V2858" t="str" cm="1">
        <f t="array" ref="V2858">_xlfn.IFS(N2858="H","HOME WIN",N2858="D","DRAW",N2858="A","AWAY WIN")</f>
        <v>AWAY WIN</v>
      </c>
    </row>
    <row r="2859" spans="1:22" x14ac:dyDescent="0.45">
      <c r="A2859" t="s">
        <v>61</v>
      </c>
      <c r="B2859" s="2">
        <v>43072</v>
      </c>
      <c r="C2859" s="1">
        <v>0.70833333333333337</v>
      </c>
      <c r="D2859" t="s">
        <v>62</v>
      </c>
      <c r="E2859" t="s">
        <v>77</v>
      </c>
      <c r="F2859">
        <v>1471.19</v>
      </c>
      <c r="G2859">
        <v>1362.48</v>
      </c>
      <c r="H2859">
        <v>6</v>
      </c>
      <c r="I2859">
        <v>12</v>
      </c>
      <c r="J2859">
        <v>7</v>
      </c>
      <c r="K2859">
        <v>8</v>
      </c>
      <c r="L2859">
        <v>1</v>
      </c>
      <c r="M2859">
        <v>0</v>
      </c>
      <c r="N2859" t="s">
        <v>23</v>
      </c>
      <c r="O2859">
        <v>1.48</v>
      </c>
      <c r="P2859">
        <v>4.26</v>
      </c>
      <c r="Q2859">
        <v>6.21</v>
      </c>
      <c r="R2859">
        <v>1.54</v>
      </c>
      <c r="S2859">
        <v>4.6399999999999997</v>
      </c>
      <c r="T2859">
        <v>7</v>
      </c>
      <c r="U2859" t="str">
        <f t="shared" si="44"/>
        <v>HOME STRONGER</v>
      </c>
      <c r="V2859" t="str" cm="1">
        <f t="array" ref="V2859">_xlfn.IFS(N2859="H","HOME WIN",N2859="D","DRAW",N2859="A","AWAY WIN")</f>
        <v>HOME WIN</v>
      </c>
    </row>
    <row r="2860" spans="1:22" x14ac:dyDescent="0.45">
      <c r="A2860" t="s">
        <v>31</v>
      </c>
      <c r="B2860" s="2">
        <v>43074</v>
      </c>
      <c r="C2860" s="1">
        <v>0.625</v>
      </c>
      <c r="D2860" t="s">
        <v>107</v>
      </c>
      <c r="E2860" t="s">
        <v>56</v>
      </c>
      <c r="F2860">
        <v>1388.48</v>
      </c>
      <c r="G2860">
        <v>1456.89</v>
      </c>
      <c r="H2860">
        <v>3</v>
      </c>
      <c r="I2860">
        <v>5</v>
      </c>
      <c r="J2860">
        <v>6</v>
      </c>
      <c r="K2860">
        <v>9</v>
      </c>
      <c r="L2860">
        <v>2</v>
      </c>
      <c r="M2860">
        <v>1</v>
      </c>
      <c r="N2860" t="s">
        <v>23</v>
      </c>
      <c r="O2860">
        <v>2.39</v>
      </c>
      <c r="P2860">
        <v>3.29</v>
      </c>
      <c r="Q2860">
        <v>2.91</v>
      </c>
      <c r="R2860">
        <v>2.54</v>
      </c>
      <c r="S2860">
        <v>3.5</v>
      </c>
      <c r="T2860">
        <v>3.18</v>
      </c>
      <c r="U2860" t="str">
        <f t="shared" si="44"/>
        <v>AWAY STRONGER</v>
      </c>
      <c r="V2860" t="str" cm="1">
        <f t="array" ref="V2860">_xlfn.IFS(N2860="H","HOME WIN",N2860="D","DRAW",N2860="A","AWAY WIN")</f>
        <v>HOME WIN</v>
      </c>
    </row>
    <row r="2861" spans="1:22" x14ac:dyDescent="0.45">
      <c r="A2861" t="s">
        <v>31</v>
      </c>
      <c r="B2861" s="2">
        <v>43074</v>
      </c>
      <c r="C2861" s="1">
        <v>0.70833333333333337</v>
      </c>
      <c r="D2861" t="s">
        <v>95</v>
      </c>
      <c r="E2861" t="s">
        <v>78</v>
      </c>
      <c r="F2861">
        <v>1346.63</v>
      </c>
      <c r="G2861">
        <v>1335.33</v>
      </c>
      <c r="H2861">
        <v>3</v>
      </c>
      <c r="I2861">
        <v>4</v>
      </c>
      <c r="J2861">
        <v>1</v>
      </c>
      <c r="K2861">
        <v>2</v>
      </c>
      <c r="L2861">
        <v>3</v>
      </c>
      <c r="M2861">
        <v>0</v>
      </c>
      <c r="N2861" t="s">
        <v>23</v>
      </c>
      <c r="O2861">
        <v>1.94</v>
      </c>
      <c r="P2861">
        <v>3.33</v>
      </c>
      <c r="Q2861">
        <v>4.08</v>
      </c>
      <c r="R2861">
        <v>2.4500000000000002</v>
      </c>
      <c r="S2861">
        <v>3.6</v>
      </c>
      <c r="T2861">
        <v>4.55</v>
      </c>
      <c r="U2861" t="str">
        <f t="shared" si="44"/>
        <v>HOME STRONGER</v>
      </c>
      <c r="V2861" t="str" cm="1">
        <f t="array" ref="V2861">_xlfn.IFS(N2861="H","HOME WIN",N2861="D","DRAW",N2861="A","AWAY WIN")</f>
        <v>HOME WIN</v>
      </c>
    </row>
    <row r="2862" spans="1:22" x14ac:dyDescent="0.45">
      <c r="A2862" t="s">
        <v>20</v>
      </c>
      <c r="B2862" s="2">
        <v>43074</v>
      </c>
      <c r="C2862" s="1">
        <v>0.75</v>
      </c>
      <c r="D2862" t="s">
        <v>48</v>
      </c>
      <c r="E2862" t="s">
        <v>40</v>
      </c>
      <c r="F2862">
        <v>1271.94</v>
      </c>
      <c r="G2862">
        <v>1328.24</v>
      </c>
      <c r="H2862">
        <v>3</v>
      </c>
      <c r="I2862">
        <v>4</v>
      </c>
      <c r="J2862">
        <v>3</v>
      </c>
      <c r="K2862">
        <v>9</v>
      </c>
      <c r="L2862">
        <v>0</v>
      </c>
      <c r="M2862">
        <v>1</v>
      </c>
      <c r="N2862" t="s">
        <v>34</v>
      </c>
      <c r="O2862">
        <v>2.34</v>
      </c>
      <c r="P2862">
        <v>3.52</v>
      </c>
      <c r="Q2862">
        <v>2.83</v>
      </c>
      <c r="R2862">
        <v>2.4300000000000002</v>
      </c>
      <c r="S2862">
        <v>3.84</v>
      </c>
      <c r="T2862">
        <v>3</v>
      </c>
      <c r="U2862" t="str">
        <f t="shared" si="44"/>
        <v>AWAY STRONGER</v>
      </c>
      <c r="V2862" t="str" cm="1">
        <f t="array" ref="V2862">_xlfn.IFS(N2862="H","HOME WIN",N2862="D","DRAW",N2862="A","AWAY WIN")</f>
        <v>AWAY WIN</v>
      </c>
    </row>
    <row r="2863" spans="1:22" x14ac:dyDescent="0.45">
      <c r="A2863" t="s">
        <v>35</v>
      </c>
      <c r="B2863" s="2">
        <v>43077</v>
      </c>
      <c r="C2863" s="1">
        <v>0.625</v>
      </c>
      <c r="D2863" t="s">
        <v>100</v>
      </c>
      <c r="E2863" t="s">
        <v>39</v>
      </c>
      <c r="F2863">
        <v>1473.37</v>
      </c>
      <c r="G2863">
        <v>1723.22</v>
      </c>
      <c r="H2863">
        <v>6</v>
      </c>
      <c r="I2863">
        <v>10</v>
      </c>
      <c r="J2863">
        <v>9</v>
      </c>
      <c r="K2863">
        <v>13</v>
      </c>
      <c r="L2863">
        <v>0</v>
      </c>
      <c r="M2863">
        <v>1</v>
      </c>
      <c r="N2863" t="s">
        <v>34</v>
      </c>
      <c r="O2863">
        <v>6.63</v>
      </c>
      <c r="P2863">
        <v>4.0599999999999996</v>
      </c>
      <c r="Q2863">
        <v>1.5</v>
      </c>
      <c r="R2863">
        <v>7.6</v>
      </c>
      <c r="S2863">
        <v>4.3899999999999997</v>
      </c>
      <c r="T2863">
        <v>1.63</v>
      </c>
      <c r="U2863" t="str">
        <f t="shared" si="44"/>
        <v>AWAY STRONGER</v>
      </c>
      <c r="V2863" t="str" cm="1">
        <f t="array" ref="V2863">_xlfn.IFS(N2863="H","HOME WIN",N2863="D","DRAW",N2863="A","AWAY WIN")</f>
        <v>AWAY WIN</v>
      </c>
    </row>
    <row r="2864" spans="1:22" x14ac:dyDescent="0.45">
      <c r="A2864" t="s">
        <v>20</v>
      </c>
      <c r="B2864" s="2">
        <v>43077</v>
      </c>
      <c r="C2864" s="1">
        <v>0.70833333333333337</v>
      </c>
      <c r="D2864" t="s">
        <v>25</v>
      </c>
      <c r="E2864" t="s">
        <v>30</v>
      </c>
      <c r="F2864">
        <v>1418.25</v>
      </c>
      <c r="G2864">
        <v>1519.21</v>
      </c>
      <c r="H2864">
        <v>7</v>
      </c>
      <c r="I2864">
        <v>13</v>
      </c>
      <c r="J2864">
        <v>4</v>
      </c>
      <c r="K2864">
        <v>10</v>
      </c>
      <c r="L2864">
        <v>1</v>
      </c>
      <c r="M2864">
        <v>2</v>
      </c>
      <c r="N2864" t="s">
        <v>34</v>
      </c>
      <c r="O2864">
        <v>2.7</v>
      </c>
      <c r="P2864">
        <v>3.41</v>
      </c>
      <c r="Q2864">
        <v>2.5099999999999998</v>
      </c>
      <c r="R2864">
        <v>2.9</v>
      </c>
      <c r="S2864">
        <v>3.65</v>
      </c>
      <c r="T2864">
        <v>2.7</v>
      </c>
      <c r="U2864" t="str">
        <f t="shared" si="44"/>
        <v>AWAY STRONGER</v>
      </c>
      <c r="V2864" t="str" cm="1">
        <f t="array" ref="V2864">_xlfn.IFS(N2864="H","HOME WIN",N2864="D","DRAW",N2864="A","AWAY WIN")</f>
        <v>AWAY WIN</v>
      </c>
    </row>
    <row r="2865" spans="1:22" x14ac:dyDescent="0.45">
      <c r="A2865" t="s">
        <v>61</v>
      </c>
      <c r="B2865" s="2">
        <v>43077</v>
      </c>
      <c r="C2865" s="1">
        <v>0.8125</v>
      </c>
      <c r="D2865" t="s">
        <v>77</v>
      </c>
      <c r="E2865" t="s">
        <v>90</v>
      </c>
      <c r="F2865">
        <v>1362.48</v>
      </c>
      <c r="G2865">
        <v>1289.26</v>
      </c>
      <c r="H2865">
        <v>4</v>
      </c>
      <c r="I2865">
        <v>8</v>
      </c>
      <c r="J2865">
        <v>4</v>
      </c>
      <c r="K2865">
        <v>8</v>
      </c>
      <c r="L2865">
        <v>2</v>
      </c>
      <c r="M2865">
        <v>1</v>
      </c>
      <c r="N2865" t="s">
        <v>23</v>
      </c>
      <c r="O2865">
        <v>1.71</v>
      </c>
      <c r="P2865">
        <v>3.62</v>
      </c>
      <c r="Q2865">
        <v>4.78</v>
      </c>
      <c r="R2865">
        <v>1.79</v>
      </c>
      <c r="S2865">
        <v>3.9</v>
      </c>
      <c r="T2865">
        <v>5.25</v>
      </c>
      <c r="U2865" t="str">
        <f t="shared" si="44"/>
        <v>HOME STRONGER</v>
      </c>
      <c r="V2865" t="str" cm="1">
        <f t="array" ref="V2865">_xlfn.IFS(N2865="H","HOME WIN",N2865="D","DRAW",N2865="A","AWAY WIN")</f>
        <v>HOME WIN</v>
      </c>
    </row>
    <row r="2866" spans="1:22" x14ac:dyDescent="0.45">
      <c r="A2866" t="s">
        <v>20</v>
      </c>
      <c r="B2866" s="2">
        <v>43079</v>
      </c>
      <c r="C2866" s="1">
        <v>0.75</v>
      </c>
      <c r="D2866" t="s">
        <v>40</v>
      </c>
      <c r="E2866" t="s">
        <v>24</v>
      </c>
      <c r="F2866">
        <v>1328.24</v>
      </c>
      <c r="G2866">
        <v>1292.2</v>
      </c>
      <c r="H2866">
        <v>6</v>
      </c>
      <c r="I2866">
        <v>9</v>
      </c>
      <c r="J2866">
        <v>0</v>
      </c>
      <c r="K2866">
        <v>3</v>
      </c>
      <c r="L2866">
        <v>3</v>
      </c>
      <c r="M2866">
        <v>0</v>
      </c>
      <c r="N2866" t="s">
        <v>23</v>
      </c>
      <c r="O2866">
        <v>2.09</v>
      </c>
      <c r="P2866">
        <v>3.41</v>
      </c>
      <c r="Q2866">
        <v>3.45</v>
      </c>
      <c r="R2866">
        <v>2.21</v>
      </c>
      <c r="S2866">
        <v>3.65</v>
      </c>
      <c r="T2866">
        <v>3.8</v>
      </c>
      <c r="U2866" t="str">
        <f t="shared" si="44"/>
        <v>HOME STRONGER</v>
      </c>
      <c r="V2866" t="str" cm="1">
        <f t="array" ref="V2866">_xlfn.IFS(N2866="H","HOME WIN",N2866="D","DRAW",N2866="A","AWAY WIN")</f>
        <v>HOME WIN</v>
      </c>
    </row>
    <row r="2867" spans="1:22" x14ac:dyDescent="0.45">
      <c r="A2867" t="s">
        <v>61</v>
      </c>
      <c r="B2867" s="2">
        <v>43081</v>
      </c>
      <c r="C2867" s="1">
        <v>0.70833333333333337</v>
      </c>
      <c r="D2867" t="s">
        <v>85</v>
      </c>
      <c r="E2867" t="s">
        <v>62</v>
      </c>
      <c r="F2867">
        <v>1307.26</v>
      </c>
      <c r="G2867">
        <v>1471.19</v>
      </c>
      <c r="H2867">
        <v>4</v>
      </c>
      <c r="I2867">
        <v>4</v>
      </c>
      <c r="J2867">
        <v>6</v>
      </c>
      <c r="K2867">
        <v>12</v>
      </c>
      <c r="L2867">
        <v>0</v>
      </c>
      <c r="M2867">
        <v>1</v>
      </c>
      <c r="N2867" t="s">
        <v>34</v>
      </c>
      <c r="O2867">
        <v>4.43</v>
      </c>
      <c r="P2867">
        <v>3.52</v>
      </c>
      <c r="Q2867">
        <v>1.8</v>
      </c>
      <c r="R2867">
        <v>4.95</v>
      </c>
      <c r="S2867">
        <v>3.8</v>
      </c>
      <c r="T2867">
        <v>1.92</v>
      </c>
      <c r="U2867" t="str">
        <f t="shared" si="44"/>
        <v>AWAY STRONGER</v>
      </c>
      <c r="V2867" t="str" cm="1">
        <f t="array" ref="V2867">_xlfn.IFS(N2867="H","HOME WIN",N2867="D","DRAW",N2867="A","AWAY WIN")</f>
        <v>AWAY WIN</v>
      </c>
    </row>
    <row r="2868" spans="1:22" x14ac:dyDescent="0.45">
      <c r="A2868" t="s">
        <v>61</v>
      </c>
      <c r="B2868" s="2">
        <v>43082</v>
      </c>
      <c r="C2868" s="1">
        <v>0.8125</v>
      </c>
      <c r="D2868" t="s">
        <v>90</v>
      </c>
      <c r="E2868" t="s">
        <v>77</v>
      </c>
      <c r="F2868">
        <v>1289.26</v>
      </c>
      <c r="G2868">
        <v>1362.48</v>
      </c>
      <c r="H2868">
        <v>3</v>
      </c>
      <c r="I2868">
        <v>5</v>
      </c>
      <c r="J2868">
        <v>4</v>
      </c>
      <c r="K2868">
        <v>10</v>
      </c>
      <c r="L2868">
        <v>1</v>
      </c>
      <c r="M2868">
        <v>4</v>
      </c>
      <c r="N2868" t="s">
        <v>34</v>
      </c>
      <c r="O2868">
        <v>2.5499999999999998</v>
      </c>
      <c r="P2868">
        <v>3.24</v>
      </c>
      <c r="Q2868">
        <v>2.72</v>
      </c>
      <c r="R2868">
        <v>2.71</v>
      </c>
      <c r="S2868">
        <v>3.42</v>
      </c>
      <c r="T2868">
        <v>2.88</v>
      </c>
      <c r="U2868" t="str">
        <f t="shared" si="44"/>
        <v>AWAY STRONGER</v>
      </c>
      <c r="V2868" t="str" cm="1">
        <f t="array" ref="V2868">_xlfn.IFS(N2868="H","HOME WIN",N2868="D","DRAW",N2868="A","AWAY WIN")</f>
        <v>AWAY WIN</v>
      </c>
    </row>
    <row r="2869" spans="1:22" x14ac:dyDescent="0.45">
      <c r="A2869" t="s">
        <v>35</v>
      </c>
      <c r="B2869" s="2">
        <v>43085</v>
      </c>
      <c r="C2869" s="1">
        <v>0.625</v>
      </c>
      <c r="D2869" t="s">
        <v>39</v>
      </c>
      <c r="E2869" t="s">
        <v>112</v>
      </c>
      <c r="F2869">
        <v>1715.91</v>
      </c>
      <c r="G2869">
        <v>1432.44</v>
      </c>
      <c r="H2869">
        <v>9</v>
      </c>
      <c r="I2869">
        <v>13</v>
      </c>
      <c r="J2869">
        <v>3</v>
      </c>
      <c r="K2869">
        <v>4</v>
      </c>
      <c r="L2869">
        <v>0</v>
      </c>
      <c r="M2869">
        <v>0</v>
      </c>
      <c r="N2869" t="s">
        <v>28</v>
      </c>
      <c r="O2869">
        <v>1.35</v>
      </c>
      <c r="P2869">
        <v>4.78</v>
      </c>
      <c r="Q2869">
        <v>8.9700000000000006</v>
      </c>
      <c r="R2869">
        <v>1.4</v>
      </c>
      <c r="S2869">
        <v>5.2</v>
      </c>
      <c r="T2869">
        <v>11</v>
      </c>
      <c r="U2869" t="str">
        <f t="shared" si="44"/>
        <v>HOME STRONGER</v>
      </c>
      <c r="V2869" t="str" cm="1">
        <f t="array" ref="V2869">_xlfn.IFS(N2869="H","HOME WIN",N2869="D","DRAW",N2869="A","AWAY WIN")</f>
        <v>DRAW</v>
      </c>
    </row>
    <row r="2870" spans="1:22" x14ac:dyDescent="0.45">
      <c r="A2870" t="s">
        <v>35</v>
      </c>
      <c r="B2870" s="2">
        <v>43085</v>
      </c>
      <c r="C2870" s="1">
        <v>0.72916666666666663</v>
      </c>
      <c r="D2870" t="s">
        <v>47</v>
      </c>
      <c r="E2870" t="s">
        <v>100</v>
      </c>
      <c r="F2870">
        <v>1476.36</v>
      </c>
      <c r="G2870">
        <v>1473.69</v>
      </c>
      <c r="H2870">
        <v>6</v>
      </c>
      <c r="I2870">
        <v>8</v>
      </c>
      <c r="J2870">
        <v>6</v>
      </c>
      <c r="K2870">
        <v>9</v>
      </c>
      <c r="L2870">
        <v>3</v>
      </c>
      <c r="M2870">
        <v>1</v>
      </c>
      <c r="N2870" t="s">
        <v>23</v>
      </c>
      <c r="O2870">
        <v>2.5299999999999998</v>
      </c>
      <c r="P2870">
        <v>3.33</v>
      </c>
      <c r="Q2870">
        <v>2.67</v>
      </c>
      <c r="R2870">
        <v>2.69</v>
      </c>
      <c r="S2870">
        <v>3.55</v>
      </c>
      <c r="T2870">
        <v>2.82</v>
      </c>
      <c r="U2870" t="str">
        <f t="shared" si="44"/>
        <v>HOME STRONGER</v>
      </c>
      <c r="V2870" t="str" cm="1">
        <f t="array" ref="V2870">_xlfn.IFS(N2870="H","HOME WIN",N2870="D","DRAW",N2870="A","AWAY WIN")</f>
        <v>HOME WIN</v>
      </c>
    </row>
    <row r="2871" spans="1:22" x14ac:dyDescent="0.45">
      <c r="A2871" t="s">
        <v>31</v>
      </c>
      <c r="B2871" s="2">
        <v>43103</v>
      </c>
      <c r="C2871" s="1">
        <v>0.70833333333333337</v>
      </c>
      <c r="D2871" t="s">
        <v>56</v>
      </c>
      <c r="E2871" t="s">
        <v>32</v>
      </c>
      <c r="F2871">
        <v>1478.45</v>
      </c>
      <c r="G2871">
        <v>1299.43</v>
      </c>
      <c r="H2871">
        <v>3</v>
      </c>
      <c r="I2871">
        <v>6</v>
      </c>
      <c r="J2871">
        <v>0</v>
      </c>
      <c r="K2871">
        <v>3</v>
      </c>
      <c r="L2871">
        <v>3</v>
      </c>
      <c r="M2871">
        <v>1</v>
      </c>
      <c r="N2871" t="s">
        <v>23</v>
      </c>
      <c r="O2871">
        <v>1.46</v>
      </c>
      <c r="P2871">
        <v>4.6500000000000004</v>
      </c>
      <c r="Q2871">
        <v>6.26</v>
      </c>
      <c r="R2871">
        <v>1.51</v>
      </c>
      <c r="S2871">
        <v>5</v>
      </c>
      <c r="T2871">
        <v>7.5</v>
      </c>
      <c r="U2871" t="str">
        <f t="shared" si="44"/>
        <v>HOME STRONGER</v>
      </c>
      <c r="V2871" t="str" cm="1">
        <f t="array" ref="V2871">_xlfn.IFS(N2871="H","HOME WIN",N2871="D","DRAW",N2871="A","AWAY WIN")</f>
        <v>HOME WIN</v>
      </c>
    </row>
    <row r="2872" spans="1:22" x14ac:dyDescent="0.45">
      <c r="A2872" t="s">
        <v>31</v>
      </c>
      <c r="B2872" s="2">
        <v>43103</v>
      </c>
      <c r="C2872" s="1">
        <v>0.79166666666666663</v>
      </c>
      <c r="D2872" t="s">
        <v>55</v>
      </c>
      <c r="E2872" t="s">
        <v>57</v>
      </c>
      <c r="F2872">
        <v>1534.69</v>
      </c>
      <c r="G2872">
        <v>1520.45</v>
      </c>
      <c r="H2872">
        <v>6</v>
      </c>
      <c r="I2872">
        <v>10</v>
      </c>
      <c r="J2872">
        <v>9</v>
      </c>
      <c r="K2872">
        <v>15</v>
      </c>
      <c r="L2872">
        <v>0</v>
      </c>
      <c r="M2872">
        <v>1</v>
      </c>
      <c r="N2872" t="s">
        <v>34</v>
      </c>
      <c r="O2872">
        <v>2.85</v>
      </c>
      <c r="P2872">
        <v>3.35</v>
      </c>
      <c r="Q2872">
        <v>2.4300000000000002</v>
      </c>
      <c r="R2872">
        <v>3</v>
      </c>
      <c r="S2872">
        <v>3.5</v>
      </c>
      <c r="T2872">
        <v>2.6</v>
      </c>
      <c r="U2872" t="str">
        <f t="shared" si="44"/>
        <v>HOME STRONGER</v>
      </c>
      <c r="V2872" t="str" cm="1">
        <f t="array" ref="V2872">_xlfn.IFS(N2872="H","HOME WIN",N2872="D","DRAW",N2872="A","AWAY WIN")</f>
        <v>AWAY WIN</v>
      </c>
    </row>
    <row r="2873" spans="1:22" x14ac:dyDescent="0.45">
      <c r="A2873" t="s">
        <v>31</v>
      </c>
      <c r="B2873" s="2">
        <v>43104</v>
      </c>
      <c r="C2873" s="1">
        <v>0.54166666666666663</v>
      </c>
      <c r="D2873" t="s">
        <v>99</v>
      </c>
      <c r="E2873" t="s">
        <v>33</v>
      </c>
      <c r="F2873">
        <v>1335.4</v>
      </c>
      <c r="G2873">
        <v>1338.16</v>
      </c>
      <c r="H2873">
        <v>4</v>
      </c>
      <c r="I2873">
        <v>8</v>
      </c>
      <c r="J2873">
        <v>3</v>
      </c>
      <c r="K2873">
        <v>3</v>
      </c>
      <c r="L2873">
        <v>1</v>
      </c>
      <c r="M2873">
        <v>3</v>
      </c>
      <c r="N2873" t="s">
        <v>34</v>
      </c>
      <c r="O2873">
        <v>2.67</v>
      </c>
      <c r="P2873">
        <v>3.04</v>
      </c>
      <c r="Q2873">
        <v>2.77</v>
      </c>
      <c r="R2873">
        <v>2.82</v>
      </c>
      <c r="S2873">
        <v>3.2</v>
      </c>
      <c r="T2873">
        <v>2.93</v>
      </c>
      <c r="U2873" t="str">
        <f t="shared" si="44"/>
        <v>AWAY STRONGER</v>
      </c>
      <c r="V2873" t="str" cm="1">
        <f t="array" ref="V2873">_xlfn.IFS(N2873="H","HOME WIN",N2873="D","DRAW",N2873="A","AWAY WIN")</f>
        <v>AWAY WIN</v>
      </c>
    </row>
    <row r="2874" spans="1:22" x14ac:dyDescent="0.45">
      <c r="A2874" t="s">
        <v>81</v>
      </c>
      <c r="B2874" s="2">
        <v>43104</v>
      </c>
      <c r="C2874" s="1">
        <v>0.60416666666666663</v>
      </c>
      <c r="D2874" t="s">
        <v>101</v>
      </c>
      <c r="E2874" t="s">
        <v>82</v>
      </c>
      <c r="F2874">
        <v>1558.77</v>
      </c>
      <c r="G2874">
        <v>1758.27</v>
      </c>
      <c r="H2874">
        <v>3</v>
      </c>
      <c r="I2874">
        <v>9</v>
      </c>
      <c r="J2874">
        <v>3</v>
      </c>
      <c r="K2874">
        <v>4</v>
      </c>
      <c r="L2874">
        <v>1</v>
      </c>
      <c r="M2874">
        <v>2</v>
      </c>
      <c r="N2874" t="s">
        <v>34</v>
      </c>
      <c r="O2874">
        <v>4.2699999999999996</v>
      </c>
      <c r="P2874">
        <v>3.08</v>
      </c>
      <c r="Q2874">
        <v>1.98</v>
      </c>
      <c r="R2874">
        <v>4.9000000000000004</v>
      </c>
      <c r="S2874">
        <v>3.25</v>
      </c>
      <c r="T2874">
        <v>2.06</v>
      </c>
      <c r="U2874" t="str">
        <f t="shared" si="44"/>
        <v>AWAY STRONGER</v>
      </c>
      <c r="V2874" t="str" cm="1">
        <f t="array" ref="V2874">_xlfn.IFS(N2874="H","HOME WIN",N2874="D","DRAW",N2874="A","AWAY WIN")</f>
        <v>AWAY WIN</v>
      </c>
    </row>
    <row r="2875" spans="1:22" x14ac:dyDescent="0.45">
      <c r="A2875" t="s">
        <v>20</v>
      </c>
      <c r="B2875" s="2">
        <v>43107</v>
      </c>
      <c r="C2875" s="1">
        <v>0.70833333333333337</v>
      </c>
      <c r="D2875" t="s">
        <v>60</v>
      </c>
      <c r="E2875" t="s">
        <v>25</v>
      </c>
      <c r="F2875">
        <v>1344.37</v>
      </c>
      <c r="G2875">
        <v>1416.79</v>
      </c>
      <c r="H2875">
        <v>4</v>
      </c>
      <c r="I2875">
        <v>4</v>
      </c>
      <c r="J2875">
        <v>4</v>
      </c>
      <c r="K2875">
        <v>10</v>
      </c>
      <c r="L2875">
        <v>0</v>
      </c>
      <c r="M2875">
        <v>4</v>
      </c>
      <c r="N2875" t="s">
        <v>34</v>
      </c>
      <c r="O2875">
        <v>1.98</v>
      </c>
      <c r="P2875">
        <v>3.33</v>
      </c>
      <c r="Q2875">
        <v>3.96</v>
      </c>
      <c r="R2875">
        <v>2.08</v>
      </c>
      <c r="S2875">
        <v>3.6</v>
      </c>
      <c r="T2875">
        <v>4.3600000000000003</v>
      </c>
      <c r="U2875" t="str">
        <f t="shared" si="44"/>
        <v>AWAY STRONGER</v>
      </c>
      <c r="V2875" t="str" cm="1">
        <f t="array" ref="V2875">_xlfn.IFS(N2875="H","HOME WIN",N2875="D","DRAW",N2875="A","AWAY WIN")</f>
        <v>AWAY WIN</v>
      </c>
    </row>
    <row r="2876" spans="1:22" x14ac:dyDescent="0.45">
      <c r="A2876" t="s">
        <v>20</v>
      </c>
      <c r="B2876" s="2">
        <v>43107</v>
      </c>
      <c r="C2876" s="1">
        <v>0.70833333333333337</v>
      </c>
      <c r="D2876" t="s">
        <v>113</v>
      </c>
      <c r="E2876" t="s">
        <v>88</v>
      </c>
      <c r="F2876">
        <v>1180.1300000000001</v>
      </c>
      <c r="G2876">
        <v>1180.1300000000001</v>
      </c>
      <c r="H2876">
        <v>3</v>
      </c>
      <c r="I2876">
        <v>4</v>
      </c>
      <c r="J2876">
        <v>1</v>
      </c>
      <c r="K2876">
        <v>5</v>
      </c>
      <c r="L2876">
        <v>2</v>
      </c>
      <c r="M2876">
        <v>0</v>
      </c>
      <c r="N2876" t="s">
        <v>23</v>
      </c>
      <c r="O2876">
        <v>1.94</v>
      </c>
      <c r="P2876">
        <v>3.53</v>
      </c>
      <c r="Q2876">
        <v>3.87</v>
      </c>
      <c r="R2876">
        <v>2</v>
      </c>
      <c r="S2876">
        <v>3.78</v>
      </c>
      <c r="T2876">
        <v>4.0999999999999996</v>
      </c>
      <c r="U2876" t="str">
        <f t="shared" si="44"/>
        <v>AWAY STRONGER</v>
      </c>
      <c r="V2876" t="str" cm="1">
        <f t="array" ref="V2876">_xlfn.IFS(N2876="H","HOME WIN",N2876="D","DRAW",N2876="A","AWAY WIN")</f>
        <v>HOME WIN</v>
      </c>
    </row>
    <row r="2877" spans="1:22" x14ac:dyDescent="0.45">
      <c r="A2877" t="s">
        <v>20</v>
      </c>
      <c r="B2877" s="2">
        <v>43107</v>
      </c>
      <c r="C2877" s="1">
        <v>0.70833333333333337</v>
      </c>
      <c r="D2877" t="s">
        <v>104</v>
      </c>
      <c r="E2877" t="s">
        <v>30</v>
      </c>
      <c r="F2877">
        <v>1220.97</v>
      </c>
      <c r="G2877">
        <v>1514.95</v>
      </c>
      <c r="H2877">
        <v>3</v>
      </c>
      <c r="I2877">
        <v>3</v>
      </c>
      <c r="J2877">
        <v>6</v>
      </c>
      <c r="K2877">
        <v>10</v>
      </c>
      <c r="L2877">
        <v>0</v>
      </c>
      <c r="M2877">
        <v>1</v>
      </c>
      <c r="N2877" t="s">
        <v>34</v>
      </c>
      <c r="O2877">
        <v>6.8</v>
      </c>
      <c r="P2877">
        <v>4.18</v>
      </c>
      <c r="Q2877">
        <v>1.49</v>
      </c>
      <c r="R2877">
        <v>7.5</v>
      </c>
      <c r="S2877">
        <v>4.4000000000000004</v>
      </c>
      <c r="T2877">
        <v>1.52</v>
      </c>
      <c r="U2877" t="str">
        <f t="shared" si="44"/>
        <v>AWAY STRONGER</v>
      </c>
      <c r="V2877" t="str" cm="1">
        <f t="array" ref="V2877">_xlfn.IFS(N2877="H","HOME WIN",N2877="D","DRAW",N2877="A","AWAY WIN")</f>
        <v>AWAY WIN</v>
      </c>
    </row>
    <row r="2878" spans="1:22" x14ac:dyDescent="0.45">
      <c r="A2878" t="s">
        <v>20</v>
      </c>
      <c r="B2878" s="2">
        <v>43107</v>
      </c>
      <c r="C2878" s="1">
        <v>0.79166666666666663</v>
      </c>
      <c r="D2878" t="s">
        <v>22</v>
      </c>
      <c r="E2878" t="s">
        <v>24</v>
      </c>
      <c r="F2878">
        <v>1294.25</v>
      </c>
      <c r="G2878">
        <v>1290.74</v>
      </c>
      <c r="H2878">
        <v>2</v>
      </c>
      <c r="I2878">
        <v>3</v>
      </c>
      <c r="J2878">
        <v>0</v>
      </c>
      <c r="K2878">
        <v>0</v>
      </c>
      <c r="L2878">
        <v>2</v>
      </c>
      <c r="M2878">
        <v>1</v>
      </c>
      <c r="N2878" t="s">
        <v>23</v>
      </c>
      <c r="O2878">
        <v>2.4500000000000002</v>
      </c>
      <c r="P2878">
        <v>3.46</v>
      </c>
      <c r="Q2878">
        <v>2.77</v>
      </c>
      <c r="R2878">
        <v>2.65</v>
      </c>
      <c r="S2878">
        <v>3.67</v>
      </c>
      <c r="T2878">
        <v>2.86</v>
      </c>
      <c r="U2878" t="str">
        <f t="shared" si="44"/>
        <v>HOME STRONGER</v>
      </c>
      <c r="V2878" t="str" cm="1">
        <f t="array" ref="V2878">_xlfn.IFS(N2878="H","HOME WIN",N2878="D","DRAW",N2878="A","AWAY WIN")</f>
        <v>HOME WIN</v>
      </c>
    </row>
    <row r="2879" spans="1:22" x14ac:dyDescent="0.45">
      <c r="A2879" t="s">
        <v>20</v>
      </c>
      <c r="B2879" s="2">
        <v>43109</v>
      </c>
      <c r="C2879" s="1">
        <v>0.60416666666666663</v>
      </c>
      <c r="D2879" t="s">
        <v>58</v>
      </c>
      <c r="E2879" t="s">
        <v>49</v>
      </c>
      <c r="F2879">
        <v>1391.81</v>
      </c>
      <c r="G2879">
        <v>1290.3499999999999</v>
      </c>
      <c r="H2879">
        <v>6</v>
      </c>
      <c r="I2879">
        <v>12</v>
      </c>
      <c r="J2879">
        <v>7</v>
      </c>
      <c r="K2879">
        <v>13</v>
      </c>
      <c r="L2879">
        <v>2</v>
      </c>
      <c r="M2879">
        <v>4</v>
      </c>
      <c r="N2879" t="s">
        <v>34</v>
      </c>
      <c r="O2879">
        <v>1.6</v>
      </c>
      <c r="P2879">
        <v>4.1900000000000004</v>
      </c>
      <c r="Q2879">
        <v>5.18</v>
      </c>
      <c r="R2879">
        <v>1.64</v>
      </c>
      <c r="S2879">
        <v>4.4000000000000004</v>
      </c>
      <c r="T2879">
        <v>5.75</v>
      </c>
      <c r="U2879" t="str">
        <f t="shared" si="44"/>
        <v>HOME STRONGER</v>
      </c>
      <c r="V2879" t="str" cm="1">
        <f t="array" ref="V2879">_xlfn.IFS(N2879="H","HOME WIN",N2879="D","DRAW",N2879="A","AWAY WIN")</f>
        <v>AWAY WIN</v>
      </c>
    </row>
    <row r="2880" spans="1:22" x14ac:dyDescent="0.45">
      <c r="A2880" t="s">
        <v>20</v>
      </c>
      <c r="B2880" s="2">
        <v>43109</v>
      </c>
      <c r="C2880" s="1">
        <v>0.70833333333333337</v>
      </c>
      <c r="D2880" t="s">
        <v>22</v>
      </c>
      <c r="E2880" t="s">
        <v>104</v>
      </c>
      <c r="F2880">
        <v>1294.25</v>
      </c>
      <c r="G2880">
        <v>1220.97</v>
      </c>
      <c r="H2880">
        <v>4</v>
      </c>
      <c r="I2880">
        <v>5</v>
      </c>
      <c r="J2880">
        <v>0</v>
      </c>
      <c r="K2880">
        <v>3</v>
      </c>
      <c r="L2880">
        <v>3</v>
      </c>
      <c r="M2880">
        <v>3</v>
      </c>
      <c r="N2880" t="s">
        <v>28</v>
      </c>
      <c r="O2880">
        <v>1.71</v>
      </c>
      <c r="P2880">
        <v>3.81</v>
      </c>
      <c r="Q2880">
        <v>4.8</v>
      </c>
      <c r="R2880">
        <v>1.77</v>
      </c>
      <c r="S2880">
        <v>4.05</v>
      </c>
      <c r="T2880">
        <v>5.6</v>
      </c>
      <c r="U2880" t="str">
        <f t="shared" si="44"/>
        <v>HOME STRONGER</v>
      </c>
      <c r="V2880" t="str" cm="1">
        <f t="array" ref="V2880">_xlfn.IFS(N2880="H","HOME WIN",N2880="D","DRAW",N2880="A","AWAY WIN")</f>
        <v>DRAW</v>
      </c>
    </row>
    <row r="2881" spans="1:22" x14ac:dyDescent="0.45">
      <c r="A2881" t="s">
        <v>20</v>
      </c>
      <c r="B2881" s="2">
        <v>43110</v>
      </c>
      <c r="C2881" s="1">
        <v>0.75</v>
      </c>
      <c r="D2881" t="s">
        <v>49</v>
      </c>
      <c r="E2881" t="s">
        <v>60</v>
      </c>
      <c r="F2881">
        <v>1290.3499999999999</v>
      </c>
      <c r="G2881">
        <v>1344.37</v>
      </c>
      <c r="H2881">
        <v>7</v>
      </c>
      <c r="I2881">
        <v>13</v>
      </c>
      <c r="J2881">
        <v>1</v>
      </c>
      <c r="K2881">
        <v>4</v>
      </c>
      <c r="L2881">
        <v>2</v>
      </c>
      <c r="M2881">
        <v>1</v>
      </c>
      <c r="N2881" t="s">
        <v>23</v>
      </c>
      <c r="O2881">
        <v>2.92</v>
      </c>
      <c r="P2881">
        <v>3.31</v>
      </c>
      <c r="Q2881">
        <v>2.41</v>
      </c>
      <c r="R2881">
        <v>3.05</v>
      </c>
      <c r="S2881">
        <v>3.44</v>
      </c>
      <c r="T2881">
        <v>2.52</v>
      </c>
      <c r="U2881" t="str">
        <f t="shared" si="44"/>
        <v>AWAY STRONGER</v>
      </c>
      <c r="V2881" t="str" cm="1">
        <f t="array" ref="V2881">_xlfn.IFS(N2881="H","HOME WIN",N2881="D","DRAW",N2881="A","AWAY WIN")</f>
        <v>HOME WIN</v>
      </c>
    </row>
    <row r="2882" spans="1:22" x14ac:dyDescent="0.45">
      <c r="A2882" t="s">
        <v>35</v>
      </c>
      <c r="B2882" s="2">
        <v>43112</v>
      </c>
      <c r="C2882" s="1">
        <v>0.66666666666666663</v>
      </c>
      <c r="D2882" t="s">
        <v>46</v>
      </c>
      <c r="E2882" t="s">
        <v>47</v>
      </c>
      <c r="F2882">
        <v>1431.2</v>
      </c>
      <c r="G2882">
        <v>1484.99</v>
      </c>
      <c r="H2882">
        <v>3</v>
      </c>
      <c r="I2882">
        <v>4</v>
      </c>
      <c r="J2882">
        <v>6</v>
      </c>
      <c r="K2882">
        <v>10</v>
      </c>
      <c r="L2882">
        <v>2</v>
      </c>
      <c r="M2882">
        <v>2</v>
      </c>
      <c r="N2882" t="s">
        <v>28</v>
      </c>
      <c r="O2882">
        <v>1.64</v>
      </c>
      <c r="P2882">
        <v>3.86</v>
      </c>
      <c r="Q2882">
        <v>5.05</v>
      </c>
      <c r="R2882">
        <v>1.71</v>
      </c>
      <c r="S2882">
        <v>4.0599999999999996</v>
      </c>
      <c r="T2882">
        <v>6</v>
      </c>
      <c r="U2882" t="str">
        <f t="shared" si="44"/>
        <v>AWAY STRONGER</v>
      </c>
      <c r="V2882" t="str" cm="1">
        <f t="array" ref="V2882">_xlfn.IFS(N2882="H","HOME WIN",N2882="D","DRAW",N2882="A","AWAY WIN")</f>
        <v>DRAW</v>
      </c>
    </row>
    <row r="2883" spans="1:22" x14ac:dyDescent="0.45">
      <c r="A2883" t="s">
        <v>41</v>
      </c>
      <c r="B2883" s="2">
        <v>43135</v>
      </c>
      <c r="C2883" s="1">
        <v>0.58333333333333337</v>
      </c>
      <c r="D2883" t="s">
        <v>53</v>
      </c>
      <c r="E2883" t="s">
        <v>114</v>
      </c>
      <c r="F2883">
        <v>1529.48</v>
      </c>
      <c r="G2883">
        <v>1250.45</v>
      </c>
      <c r="H2883">
        <v>9</v>
      </c>
      <c r="I2883">
        <v>13</v>
      </c>
      <c r="J2883">
        <v>0</v>
      </c>
      <c r="K2883">
        <v>0</v>
      </c>
      <c r="L2883">
        <v>2</v>
      </c>
      <c r="M2883">
        <v>0</v>
      </c>
      <c r="N2883" t="s">
        <v>23</v>
      </c>
      <c r="O2883">
        <v>1.5</v>
      </c>
      <c r="P2883">
        <v>3.86</v>
      </c>
      <c r="Q2883">
        <v>7.56</v>
      </c>
      <c r="R2883">
        <v>1.54</v>
      </c>
      <c r="S2883">
        <v>4.2</v>
      </c>
      <c r="T2883">
        <v>9</v>
      </c>
      <c r="U2883" t="str">
        <f t="shared" ref="U2883:U2946" si="45">IF(F2883&gt;G2883,"HOME STRONGER","AWAY STRONGER")</f>
        <v>HOME STRONGER</v>
      </c>
      <c r="V2883" t="str" cm="1">
        <f t="array" ref="V2883">_xlfn.IFS(N2883="H","HOME WIN",N2883="D","DRAW",N2883="A","AWAY WIN")</f>
        <v>HOME WIN</v>
      </c>
    </row>
    <row r="2884" spans="1:22" x14ac:dyDescent="0.45">
      <c r="A2884" t="s">
        <v>20</v>
      </c>
      <c r="B2884" s="2">
        <v>43135</v>
      </c>
      <c r="C2884" s="1">
        <v>0.70833333333333337</v>
      </c>
      <c r="D2884" t="s">
        <v>109</v>
      </c>
      <c r="E2884" t="s">
        <v>29</v>
      </c>
      <c r="F2884">
        <v>1272.49</v>
      </c>
      <c r="G2884">
        <v>1295.28</v>
      </c>
      <c r="H2884">
        <v>7</v>
      </c>
      <c r="I2884">
        <v>9</v>
      </c>
      <c r="J2884">
        <v>6</v>
      </c>
      <c r="K2884">
        <v>9</v>
      </c>
      <c r="L2884">
        <v>2</v>
      </c>
      <c r="M2884">
        <v>1</v>
      </c>
      <c r="N2884" t="s">
        <v>23</v>
      </c>
      <c r="O2884">
        <v>2.72</v>
      </c>
      <c r="P2884">
        <v>3.25</v>
      </c>
      <c r="Q2884">
        <v>2.61</v>
      </c>
      <c r="R2884">
        <v>2.87</v>
      </c>
      <c r="S2884">
        <v>3.45</v>
      </c>
      <c r="T2884">
        <v>2.75</v>
      </c>
      <c r="U2884" t="str">
        <f t="shared" si="45"/>
        <v>AWAY STRONGER</v>
      </c>
      <c r="V2884" t="str" cm="1">
        <f t="array" ref="V2884">_xlfn.IFS(N2884="H","HOME WIN",N2884="D","DRAW",N2884="A","AWAY WIN")</f>
        <v>HOME WIN</v>
      </c>
    </row>
    <row r="2885" spans="1:22" x14ac:dyDescent="0.45">
      <c r="A2885" t="s">
        <v>20</v>
      </c>
      <c r="B2885" s="2">
        <v>43135</v>
      </c>
      <c r="C2885" s="1">
        <v>0.70833333333333337</v>
      </c>
      <c r="D2885" t="s">
        <v>25</v>
      </c>
      <c r="E2885" t="s">
        <v>49</v>
      </c>
      <c r="F2885">
        <v>1416.79</v>
      </c>
      <c r="G2885">
        <v>1290.3499999999999</v>
      </c>
      <c r="H2885">
        <v>4</v>
      </c>
      <c r="I2885">
        <v>10</v>
      </c>
      <c r="J2885">
        <v>9</v>
      </c>
      <c r="K2885">
        <v>13</v>
      </c>
      <c r="L2885">
        <v>2</v>
      </c>
      <c r="M2885">
        <v>1</v>
      </c>
      <c r="N2885" t="s">
        <v>23</v>
      </c>
      <c r="O2885">
        <v>1.53</v>
      </c>
      <c r="P2885">
        <v>4.1500000000000004</v>
      </c>
      <c r="Q2885">
        <v>6.12</v>
      </c>
      <c r="R2885">
        <v>1.57</v>
      </c>
      <c r="S2885">
        <v>4.4000000000000004</v>
      </c>
      <c r="T2885">
        <v>6.94</v>
      </c>
      <c r="U2885" t="str">
        <f t="shared" si="45"/>
        <v>HOME STRONGER</v>
      </c>
      <c r="V2885" t="str" cm="1">
        <f t="array" ref="V2885">_xlfn.IFS(N2885="H","HOME WIN",N2885="D","DRAW",N2885="A","AWAY WIN")</f>
        <v>HOME WIN</v>
      </c>
    </row>
    <row r="2886" spans="1:22" x14ac:dyDescent="0.45">
      <c r="A2886" t="s">
        <v>20</v>
      </c>
      <c r="B2886" s="2">
        <v>43135</v>
      </c>
      <c r="C2886" s="1">
        <v>0.70833333333333337</v>
      </c>
      <c r="D2886" t="s">
        <v>113</v>
      </c>
      <c r="E2886" t="s">
        <v>22</v>
      </c>
      <c r="F2886">
        <v>1180.1300000000001</v>
      </c>
      <c r="G2886">
        <v>1294.25</v>
      </c>
      <c r="H2886">
        <v>6</v>
      </c>
      <c r="I2886">
        <v>6</v>
      </c>
      <c r="J2886">
        <v>4</v>
      </c>
      <c r="K2886">
        <v>6</v>
      </c>
      <c r="L2886">
        <v>4</v>
      </c>
      <c r="M2886">
        <v>1</v>
      </c>
      <c r="N2886" t="s">
        <v>23</v>
      </c>
      <c r="O2886">
        <v>3.1</v>
      </c>
      <c r="P2886">
        <v>3.46</v>
      </c>
      <c r="Q2886">
        <v>2.23</v>
      </c>
      <c r="R2886">
        <v>3.3</v>
      </c>
      <c r="S2886">
        <v>3.7</v>
      </c>
      <c r="T2886">
        <v>2.4</v>
      </c>
      <c r="U2886" t="str">
        <f t="shared" si="45"/>
        <v>AWAY STRONGER</v>
      </c>
      <c r="V2886" t="str" cm="1">
        <f t="array" ref="V2886">_xlfn.IFS(N2886="H","HOME WIN",N2886="D","DRAW",N2886="A","AWAY WIN")</f>
        <v>HOME WIN</v>
      </c>
    </row>
    <row r="2887" spans="1:22" x14ac:dyDescent="0.45">
      <c r="A2887" t="s">
        <v>20</v>
      </c>
      <c r="B2887" s="2">
        <v>43135</v>
      </c>
      <c r="C2887" s="1">
        <v>0.70833333333333337</v>
      </c>
      <c r="D2887" t="s">
        <v>88</v>
      </c>
      <c r="E2887" t="s">
        <v>104</v>
      </c>
      <c r="F2887">
        <v>1180.1300000000001</v>
      </c>
      <c r="G2887">
        <v>1220.97</v>
      </c>
      <c r="H2887">
        <v>0</v>
      </c>
      <c r="I2887">
        <v>4</v>
      </c>
      <c r="J2887">
        <v>1</v>
      </c>
      <c r="K2887">
        <v>4</v>
      </c>
      <c r="L2887">
        <v>1</v>
      </c>
      <c r="M2887">
        <v>4</v>
      </c>
      <c r="N2887" t="s">
        <v>34</v>
      </c>
      <c r="O2887">
        <v>1.64</v>
      </c>
      <c r="P2887">
        <v>3.83</v>
      </c>
      <c r="Q2887">
        <v>5.38</v>
      </c>
      <c r="R2887">
        <v>1.7</v>
      </c>
      <c r="S2887">
        <v>4</v>
      </c>
      <c r="T2887">
        <v>6.1</v>
      </c>
      <c r="U2887" t="str">
        <f t="shared" si="45"/>
        <v>AWAY STRONGER</v>
      </c>
      <c r="V2887" t="str" cm="1">
        <f t="array" ref="V2887">_xlfn.IFS(N2887="H","HOME WIN",N2887="D","DRAW",N2887="A","AWAY WIN")</f>
        <v>AWAY WIN</v>
      </c>
    </row>
    <row r="2888" spans="1:22" x14ac:dyDescent="0.45">
      <c r="A2888" t="s">
        <v>20</v>
      </c>
      <c r="B2888" s="2">
        <v>43135</v>
      </c>
      <c r="C2888" s="1">
        <v>0.70833333333333337</v>
      </c>
      <c r="D2888" t="s">
        <v>58</v>
      </c>
      <c r="E2888" t="s">
        <v>60</v>
      </c>
      <c r="F2888">
        <v>1391.81</v>
      </c>
      <c r="G2888">
        <v>1344.37</v>
      </c>
      <c r="H2888">
        <v>3</v>
      </c>
      <c r="I2888">
        <v>9</v>
      </c>
      <c r="J2888">
        <v>1</v>
      </c>
      <c r="K2888">
        <v>4</v>
      </c>
      <c r="L2888">
        <v>1</v>
      </c>
      <c r="M2888">
        <v>1</v>
      </c>
      <c r="N2888" t="s">
        <v>28</v>
      </c>
      <c r="O2888">
        <v>2.02</v>
      </c>
      <c r="P2888">
        <v>3.47</v>
      </c>
      <c r="Q2888">
        <v>3.64</v>
      </c>
      <c r="R2888">
        <v>2.12</v>
      </c>
      <c r="S2888">
        <v>3.7</v>
      </c>
      <c r="T2888">
        <v>3.9</v>
      </c>
      <c r="U2888" t="str">
        <f t="shared" si="45"/>
        <v>HOME STRONGER</v>
      </c>
      <c r="V2888" t="str" cm="1">
        <f t="array" ref="V2888">_xlfn.IFS(N2888="H","HOME WIN",N2888="D","DRAW",N2888="A","AWAY WIN")</f>
        <v>DRAW</v>
      </c>
    </row>
    <row r="2889" spans="1:22" x14ac:dyDescent="0.45">
      <c r="A2889" t="s">
        <v>31</v>
      </c>
      <c r="B2889" s="2">
        <v>43135</v>
      </c>
      <c r="C2889" s="1">
        <v>0.70833333333333337</v>
      </c>
      <c r="D2889" t="s">
        <v>68</v>
      </c>
      <c r="E2889" t="s">
        <v>57</v>
      </c>
      <c r="F2889">
        <v>1361.84</v>
      </c>
      <c r="G2889">
        <v>1520.45</v>
      </c>
      <c r="H2889">
        <v>6</v>
      </c>
      <c r="I2889">
        <v>9</v>
      </c>
      <c r="J2889">
        <v>9</v>
      </c>
      <c r="K2889">
        <v>15</v>
      </c>
      <c r="L2889">
        <v>0</v>
      </c>
      <c r="M2889">
        <v>3</v>
      </c>
      <c r="N2889" t="s">
        <v>34</v>
      </c>
      <c r="O2889">
        <v>4.8899999999999997</v>
      </c>
      <c r="P2889">
        <v>3.7</v>
      </c>
      <c r="Q2889">
        <v>1.71</v>
      </c>
      <c r="R2889">
        <v>5.5</v>
      </c>
      <c r="S2889">
        <v>3.96</v>
      </c>
      <c r="T2889">
        <v>1.78</v>
      </c>
      <c r="U2889" t="str">
        <f t="shared" si="45"/>
        <v>AWAY STRONGER</v>
      </c>
      <c r="V2889" t="str" cm="1">
        <f t="array" ref="V2889">_xlfn.IFS(N2889="H","HOME WIN",N2889="D","DRAW",N2889="A","AWAY WIN")</f>
        <v>AWAY WIN</v>
      </c>
    </row>
    <row r="2890" spans="1:22" x14ac:dyDescent="0.45">
      <c r="A2890" t="s">
        <v>20</v>
      </c>
      <c r="B2890" s="2">
        <v>43138</v>
      </c>
      <c r="C2890" s="1">
        <v>0.70833333333333337</v>
      </c>
      <c r="D2890" t="s">
        <v>29</v>
      </c>
      <c r="E2890" t="s">
        <v>58</v>
      </c>
      <c r="F2890">
        <v>1295.28</v>
      </c>
      <c r="G2890">
        <v>1391.81</v>
      </c>
      <c r="H2890">
        <v>3</v>
      </c>
      <c r="I2890">
        <v>6</v>
      </c>
      <c r="J2890">
        <v>1</v>
      </c>
      <c r="K2890">
        <v>7</v>
      </c>
      <c r="L2890">
        <v>1</v>
      </c>
      <c r="M2890">
        <v>1</v>
      </c>
      <c r="N2890" t="s">
        <v>28</v>
      </c>
      <c r="O2890">
        <v>2.6</v>
      </c>
      <c r="P2890">
        <v>3.5</v>
      </c>
      <c r="Q2890">
        <v>2.58</v>
      </c>
      <c r="R2890">
        <v>2.8</v>
      </c>
      <c r="S2890">
        <v>3.7</v>
      </c>
      <c r="T2890">
        <v>2.65</v>
      </c>
      <c r="U2890" t="str">
        <f t="shared" si="45"/>
        <v>AWAY STRONGER</v>
      </c>
      <c r="V2890" t="str" cm="1">
        <f t="array" ref="V2890">_xlfn.IFS(N2890="H","HOME WIN",N2890="D","DRAW",N2890="A","AWAY WIN")</f>
        <v>DRAW</v>
      </c>
    </row>
    <row r="2891" spans="1:22" x14ac:dyDescent="0.45">
      <c r="A2891" t="s">
        <v>31</v>
      </c>
      <c r="B2891" s="2">
        <v>43140</v>
      </c>
      <c r="C2891" s="1">
        <v>0.45833333333333331</v>
      </c>
      <c r="D2891" t="s">
        <v>44</v>
      </c>
      <c r="E2891" t="s">
        <v>56</v>
      </c>
      <c r="F2891">
        <v>1377.68</v>
      </c>
      <c r="G2891">
        <v>1478.45</v>
      </c>
      <c r="H2891">
        <v>6</v>
      </c>
      <c r="I2891">
        <v>10</v>
      </c>
      <c r="J2891">
        <v>6</v>
      </c>
      <c r="K2891">
        <v>9</v>
      </c>
      <c r="L2891">
        <v>0</v>
      </c>
      <c r="M2891">
        <v>0</v>
      </c>
      <c r="N2891" t="s">
        <v>28</v>
      </c>
      <c r="O2891">
        <v>1.97</v>
      </c>
      <c r="P2891">
        <v>3.71</v>
      </c>
      <c r="Q2891">
        <v>3.55</v>
      </c>
      <c r="R2891">
        <v>2.15</v>
      </c>
      <c r="S2891">
        <v>3.98</v>
      </c>
      <c r="T2891">
        <v>3.75</v>
      </c>
      <c r="U2891" t="str">
        <f t="shared" si="45"/>
        <v>AWAY STRONGER</v>
      </c>
      <c r="V2891" t="str" cm="1">
        <f t="array" ref="V2891">_xlfn.IFS(N2891="H","HOME WIN",N2891="D","DRAW",N2891="A","AWAY WIN")</f>
        <v>DRAW</v>
      </c>
    </row>
    <row r="2892" spans="1:22" x14ac:dyDescent="0.45">
      <c r="A2892" t="s">
        <v>41</v>
      </c>
      <c r="B2892" s="2">
        <v>43140</v>
      </c>
      <c r="C2892" s="1">
        <v>0.60416666666666663</v>
      </c>
      <c r="D2892" t="s">
        <v>105</v>
      </c>
      <c r="E2892" t="s">
        <v>70</v>
      </c>
      <c r="F2892">
        <v>1342.75</v>
      </c>
      <c r="G2892">
        <v>1449.57</v>
      </c>
      <c r="H2892">
        <v>9</v>
      </c>
      <c r="I2892">
        <v>10</v>
      </c>
      <c r="J2892">
        <v>7</v>
      </c>
      <c r="K2892">
        <v>8</v>
      </c>
      <c r="L2892">
        <v>1</v>
      </c>
      <c r="M2892">
        <v>3</v>
      </c>
      <c r="N2892" t="s">
        <v>34</v>
      </c>
      <c r="O2892">
        <v>2.14</v>
      </c>
      <c r="P2892">
        <v>3.44</v>
      </c>
      <c r="Q2892">
        <v>3.36</v>
      </c>
      <c r="R2892">
        <v>2.25</v>
      </c>
      <c r="S2892">
        <v>3.6</v>
      </c>
      <c r="T2892">
        <v>3.7</v>
      </c>
      <c r="U2892" t="str">
        <f t="shared" si="45"/>
        <v>AWAY STRONGER</v>
      </c>
      <c r="V2892" t="str" cm="1">
        <f t="array" ref="V2892">_xlfn.IFS(N2892="H","HOME WIN",N2892="D","DRAW",N2892="A","AWAY WIN")</f>
        <v>AWAY WIN</v>
      </c>
    </row>
    <row r="2893" spans="1:22" x14ac:dyDescent="0.45">
      <c r="A2893" t="s">
        <v>35</v>
      </c>
      <c r="B2893" s="2">
        <v>43140</v>
      </c>
      <c r="C2893" s="1">
        <v>0.66666666666666663</v>
      </c>
      <c r="D2893" t="s">
        <v>39</v>
      </c>
      <c r="E2893" t="s">
        <v>47</v>
      </c>
      <c r="F2893">
        <v>1708.21</v>
      </c>
      <c r="G2893">
        <v>1484.99</v>
      </c>
      <c r="H2893">
        <v>7</v>
      </c>
      <c r="I2893">
        <v>13</v>
      </c>
      <c r="J2893">
        <v>4</v>
      </c>
      <c r="K2893">
        <v>10</v>
      </c>
      <c r="L2893">
        <v>3</v>
      </c>
      <c r="M2893">
        <v>1</v>
      </c>
      <c r="N2893" t="s">
        <v>23</v>
      </c>
      <c r="O2893">
        <v>1.1200000000000001</v>
      </c>
      <c r="P2893">
        <v>8.6300000000000008</v>
      </c>
      <c r="Q2893">
        <v>18.809999999999999</v>
      </c>
      <c r="R2893">
        <v>1.1599999999999999</v>
      </c>
      <c r="S2893">
        <v>9.8000000000000007</v>
      </c>
      <c r="T2893">
        <v>27.6</v>
      </c>
      <c r="U2893" t="str">
        <f t="shared" si="45"/>
        <v>HOME STRONGER</v>
      </c>
      <c r="V2893" t="str" cm="1">
        <f t="array" ref="V2893">_xlfn.IFS(N2893="H","HOME WIN",N2893="D","DRAW",N2893="A","AWAY WIN")</f>
        <v>HOME WIN</v>
      </c>
    </row>
    <row r="2894" spans="1:22" x14ac:dyDescent="0.45">
      <c r="A2894" t="s">
        <v>41</v>
      </c>
      <c r="B2894" s="2">
        <v>43140</v>
      </c>
      <c r="C2894" s="1">
        <v>0.6875</v>
      </c>
      <c r="D2894" t="s">
        <v>51</v>
      </c>
      <c r="E2894" t="s">
        <v>54</v>
      </c>
      <c r="F2894">
        <v>1393.23</v>
      </c>
      <c r="G2894">
        <v>1325.65</v>
      </c>
      <c r="H2894">
        <v>0</v>
      </c>
      <c r="I2894">
        <v>6</v>
      </c>
      <c r="J2894">
        <v>0</v>
      </c>
      <c r="K2894">
        <v>3</v>
      </c>
      <c r="L2894">
        <v>1</v>
      </c>
      <c r="M2894">
        <v>1</v>
      </c>
      <c r="N2894" t="s">
        <v>28</v>
      </c>
      <c r="O2894">
        <v>2.2799999999999998</v>
      </c>
      <c r="P2894">
        <v>3.26</v>
      </c>
      <c r="Q2894">
        <v>3.2</v>
      </c>
      <c r="R2894">
        <v>2.37</v>
      </c>
      <c r="S2894">
        <v>3.4</v>
      </c>
      <c r="T2894">
        <v>3.55</v>
      </c>
      <c r="U2894" t="str">
        <f t="shared" si="45"/>
        <v>HOME STRONGER</v>
      </c>
      <c r="V2894" t="str" cm="1">
        <f t="array" ref="V2894">_xlfn.IFS(N2894="H","HOME WIN",N2894="D","DRAW",N2894="A","AWAY WIN")</f>
        <v>DRAW</v>
      </c>
    </row>
    <row r="2895" spans="1:22" x14ac:dyDescent="0.45">
      <c r="A2895" t="s">
        <v>20</v>
      </c>
      <c r="B2895" s="2">
        <v>43140</v>
      </c>
      <c r="C2895" s="1">
        <v>0.70833333333333337</v>
      </c>
      <c r="D2895" t="s">
        <v>60</v>
      </c>
      <c r="E2895" t="s">
        <v>113</v>
      </c>
      <c r="F2895">
        <v>1344.37</v>
      </c>
      <c r="G2895">
        <v>1180.1300000000001</v>
      </c>
      <c r="H2895">
        <v>1</v>
      </c>
      <c r="I2895">
        <v>2</v>
      </c>
      <c r="J2895">
        <v>6</v>
      </c>
      <c r="K2895">
        <v>9</v>
      </c>
      <c r="L2895">
        <v>1</v>
      </c>
      <c r="M2895">
        <v>0</v>
      </c>
      <c r="N2895" t="s">
        <v>23</v>
      </c>
      <c r="O2895">
        <v>1.48</v>
      </c>
      <c r="P2895">
        <v>4.17</v>
      </c>
      <c r="Q2895">
        <v>7.02</v>
      </c>
      <c r="R2895">
        <v>1.55</v>
      </c>
      <c r="S2895">
        <v>4.4000000000000004</v>
      </c>
      <c r="T2895">
        <v>8.32</v>
      </c>
      <c r="U2895" t="str">
        <f t="shared" si="45"/>
        <v>HOME STRONGER</v>
      </c>
      <c r="V2895" t="str" cm="1">
        <f t="array" ref="V2895">_xlfn.IFS(N2895="H","HOME WIN",N2895="D","DRAW",N2895="A","AWAY WIN")</f>
        <v>HOME WIN</v>
      </c>
    </row>
    <row r="2896" spans="1:22" x14ac:dyDescent="0.45">
      <c r="A2896" t="s">
        <v>20</v>
      </c>
      <c r="B2896" s="2">
        <v>43140</v>
      </c>
      <c r="C2896" s="1">
        <v>0.70833333333333337</v>
      </c>
      <c r="D2896" t="s">
        <v>109</v>
      </c>
      <c r="E2896" t="s">
        <v>88</v>
      </c>
      <c r="F2896">
        <v>1272.49</v>
      </c>
      <c r="G2896">
        <v>1180.1300000000001</v>
      </c>
      <c r="H2896">
        <v>7</v>
      </c>
      <c r="I2896">
        <v>11</v>
      </c>
      <c r="J2896">
        <v>0</v>
      </c>
      <c r="K2896">
        <v>1</v>
      </c>
      <c r="L2896">
        <v>1</v>
      </c>
      <c r="M2896">
        <v>1</v>
      </c>
      <c r="N2896" t="s">
        <v>28</v>
      </c>
      <c r="O2896">
        <v>1.98</v>
      </c>
      <c r="P2896">
        <v>3.44</v>
      </c>
      <c r="Q2896">
        <v>3.82</v>
      </c>
      <c r="R2896">
        <v>2.1</v>
      </c>
      <c r="S2896">
        <v>3.6</v>
      </c>
      <c r="T2896">
        <v>4.0999999999999996</v>
      </c>
      <c r="U2896" t="str">
        <f t="shared" si="45"/>
        <v>HOME STRONGER</v>
      </c>
      <c r="V2896" t="str" cm="1">
        <f t="array" ref="V2896">_xlfn.IFS(N2896="H","HOME WIN",N2896="D","DRAW",N2896="A","AWAY WIN")</f>
        <v>DRAW</v>
      </c>
    </row>
    <row r="2897" spans="1:22" x14ac:dyDescent="0.45">
      <c r="A2897" t="s">
        <v>20</v>
      </c>
      <c r="B2897" s="2">
        <v>43140</v>
      </c>
      <c r="C2897" s="1">
        <v>0.70833333333333337</v>
      </c>
      <c r="D2897" t="s">
        <v>30</v>
      </c>
      <c r="E2897" t="s">
        <v>24</v>
      </c>
      <c r="F2897">
        <v>1514.95</v>
      </c>
      <c r="G2897">
        <v>1290.74</v>
      </c>
      <c r="H2897">
        <v>7</v>
      </c>
      <c r="I2897">
        <v>10</v>
      </c>
      <c r="J2897">
        <v>3</v>
      </c>
      <c r="K2897">
        <v>3</v>
      </c>
      <c r="L2897">
        <v>1</v>
      </c>
      <c r="M2897">
        <v>0</v>
      </c>
      <c r="N2897" t="s">
        <v>23</v>
      </c>
      <c r="O2897">
        <v>1.52</v>
      </c>
      <c r="P2897">
        <v>4.18</v>
      </c>
      <c r="Q2897">
        <v>6.25</v>
      </c>
      <c r="R2897">
        <v>1.57</v>
      </c>
      <c r="S2897">
        <v>4.45</v>
      </c>
      <c r="T2897">
        <v>6.94</v>
      </c>
      <c r="U2897" t="str">
        <f t="shared" si="45"/>
        <v>HOME STRONGER</v>
      </c>
      <c r="V2897" t="str" cm="1">
        <f t="array" ref="V2897">_xlfn.IFS(N2897="H","HOME WIN",N2897="D","DRAW",N2897="A","AWAY WIN")</f>
        <v>HOME WIN</v>
      </c>
    </row>
    <row r="2898" spans="1:22" x14ac:dyDescent="0.45">
      <c r="A2898" t="s">
        <v>61</v>
      </c>
      <c r="B2898" s="2">
        <v>43140</v>
      </c>
      <c r="C2898" s="1">
        <v>0.70833333333333337</v>
      </c>
      <c r="D2898" t="s">
        <v>90</v>
      </c>
      <c r="E2898" t="s">
        <v>62</v>
      </c>
      <c r="F2898">
        <v>1295.26</v>
      </c>
      <c r="G2898">
        <v>1457.74</v>
      </c>
      <c r="H2898">
        <v>3</v>
      </c>
      <c r="I2898">
        <v>6</v>
      </c>
      <c r="J2898">
        <v>6</v>
      </c>
      <c r="K2898">
        <v>9</v>
      </c>
      <c r="L2898">
        <v>0</v>
      </c>
      <c r="M2898">
        <v>0</v>
      </c>
      <c r="N2898" t="s">
        <v>28</v>
      </c>
      <c r="O2898">
        <v>2.98</v>
      </c>
      <c r="P2898">
        <v>3.14</v>
      </c>
      <c r="Q2898">
        <v>2.4300000000000002</v>
      </c>
      <c r="R2898">
        <v>3.16</v>
      </c>
      <c r="S2898">
        <v>3.3</v>
      </c>
      <c r="T2898">
        <v>2.52</v>
      </c>
      <c r="U2898" t="str">
        <f t="shared" si="45"/>
        <v>AWAY STRONGER</v>
      </c>
      <c r="V2898" t="str" cm="1">
        <f t="array" ref="V2898">_xlfn.IFS(N2898="H","HOME WIN",N2898="D","DRAW",N2898="A","AWAY WIN")</f>
        <v>DRAW</v>
      </c>
    </row>
    <row r="2899" spans="1:22" x14ac:dyDescent="0.45">
      <c r="A2899" t="s">
        <v>20</v>
      </c>
      <c r="B2899" s="2">
        <v>43140</v>
      </c>
      <c r="C2899" s="1">
        <v>0.79166666666666663</v>
      </c>
      <c r="D2899" t="s">
        <v>29</v>
      </c>
      <c r="E2899" t="s">
        <v>40</v>
      </c>
      <c r="F2899">
        <v>1295.28</v>
      </c>
      <c r="G2899">
        <v>1326.78</v>
      </c>
      <c r="H2899">
        <v>4</v>
      </c>
      <c r="I2899">
        <v>7</v>
      </c>
      <c r="J2899">
        <v>6</v>
      </c>
      <c r="K2899">
        <v>9</v>
      </c>
      <c r="L2899">
        <v>0</v>
      </c>
      <c r="M2899">
        <v>1</v>
      </c>
      <c r="N2899" t="s">
        <v>34</v>
      </c>
      <c r="O2899">
        <v>2.33</v>
      </c>
      <c r="P2899">
        <v>3.48</v>
      </c>
      <c r="Q2899">
        <v>2.93</v>
      </c>
      <c r="R2899">
        <v>2.4500000000000002</v>
      </c>
      <c r="S2899">
        <v>3.6</v>
      </c>
      <c r="T2899">
        <v>3.1</v>
      </c>
      <c r="U2899" t="str">
        <f t="shared" si="45"/>
        <v>AWAY STRONGER</v>
      </c>
      <c r="V2899" t="str" cm="1">
        <f t="array" ref="V2899">_xlfn.IFS(N2899="H","HOME WIN",N2899="D","DRAW",N2899="A","AWAY WIN")</f>
        <v>AWAY WIN</v>
      </c>
    </row>
    <row r="2900" spans="1:22" x14ac:dyDescent="0.45">
      <c r="A2900" t="s">
        <v>31</v>
      </c>
      <c r="B2900" s="2">
        <v>43140</v>
      </c>
      <c r="C2900" s="1">
        <v>0.79166666666666663</v>
      </c>
      <c r="D2900" t="s">
        <v>57</v>
      </c>
      <c r="E2900" t="s">
        <v>55</v>
      </c>
      <c r="F2900">
        <v>1520.45</v>
      </c>
      <c r="G2900">
        <v>1534.69</v>
      </c>
      <c r="H2900">
        <v>9</v>
      </c>
      <c r="I2900">
        <v>15</v>
      </c>
      <c r="J2900">
        <v>3</v>
      </c>
      <c r="K2900">
        <v>9</v>
      </c>
      <c r="L2900">
        <v>2</v>
      </c>
      <c r="M2900">
        <v>2</v>
      </c>
      <c r="N2900" t="s">
        <v>28</v>
      </c>
      <c r="O2900">
        <v>2.0299999999999998</v>
      </c>
      <c r="P2900">
        <v>3.63</v>
      </c>
      <c r="Q2900">
        <v>3.49</v>
      </c>
      <c r="R2900">
        <v>2.1</v>
      </c>
      <c r="S2900">
        <v>3.8</v>
      </c>
      <c r="T2900">
        <v>3.75</v>
      </c>
      <c r="U2900" t="str">
        <f t="shared" si="45"/>
        <v>AWAY STRONGER</v>
      </c>
      <c r="V2900" t="str" cm="1">
        <f t="array" ref="V2900">_xlfn.IFS(N2900="H","HOME WIN",N2900="D","DRAW",N2900="A","AWAY WIN")</f>
        <v>DRAW</v>
      </c>
    </row>
    <row r="2901" spans="1:22" x14ac:dyDescent="0.45">
      <c r="A2901" t="s">
        <v>31</v>
      </c>
      <c r="B2901" s="2">
        <v>43142</v>
      </c>
      <c r="C2901" s="1">
        <v>0.70833333333333337</v>
      </c>
      <c r="D2901" t="s">
        <v>44</v>
      </c>
      <c r="E2901" t="s">
        <v>99</v>
      </c>
      <c r="F2901">
        <v>1377.68</v>
      </c>
      <c r="G2901">
        <v>1335.4</v>
      </c>
      <c r="H2901">
        <v>7</v>
      </c>
      <c r="I2901">
        <v>10</v>
      </c>
      <c r="J2901">
        <v>1</v>
      </c>
      <c r="K2901">
        <v>5</v>
      </c>
      <c r="L2901">
        <v>1</v>
      </c>
      <c r="M2901">
        <v>0</v>
      </c>
      <c r="N2901" t="s">
        <v>23</v>
      </c>
      <c r="O2901">
        <v>1.45</v>
      </c>
      <c r="P2901">
        <v>4.3499999999999996</v>
      </c>
      <c r="Q2901">
        <v>7.18</v>
      </c>
      <c r="R2901">
        <v>1.5</v>
      </c>
      <c r="S2901">
        <v>4.5</v>
      </c>
      <c r="T2901">
        <v>8.5</v>
      </c>
      <c r="U2901" t="str">
        <f t="shared" si="45"/>
        <v>HOME STRONGER</v>
      </c>
      <c r="V2901" t="str" cm="1">
        <f t="array" ref="V2901">_xlfn.IFS(N2901="H","HOME WIN",N2901="D","DRAW",N2901="A","AWAY WIN")</f>
        <v>HOME WIN</v>
      </c>
    </row>
    <row r="2902" spans="1:22" x14ac:dyDescent="0.45">
      <c r="A2902" t="s">
        <v>61</v>
      </c>
      <c r="B2902" s="2">
        <v>43142</v>
      </c>
      <c r="C2902" s="1">
        <v>0.8125</v>
      </c>
      <c r="D2902" t="s">
        <v>85</v>
      </c>
      <c r="E2902" t="s">
        <v>77</v>
      </c>
      <c r="F2902">
        <v>1308.3499999999999</v>
      </c>
      <c r="G2902">
        <v>1345.92</v>
      </c>
      <c r="H2902">
        <v>2</v>
      </c>
      <c r="I2902">
        <v>2</v>
      </c>
      <c r="J2902">
        <v>3</v>
      </c>
      <c r="K2902">
        <v>6</v>
      </c>
      <c r="L2902">
        <v>2</v>
      </c>
      <c r="M2902">
        <v>0</v>
      </c>
      <c r="N2902" t="s">
        <v>23</v>
      </c>
      <c r="O2902">
        <v>2.2599999999999998</v>
      </c>
      <c r="P2902">
        <v>3.22</v>
      </c>
      <c r="Q2902">
        <v>3.19</v>
      </c>
      <c r="R2902">
        <v>2.4</v>
      </c>
      <c r="S2902">
        <v>3.37</v>
      </c>
      <c r="T2902">
        <v>3.38</v>
      </c>
      <c r="U2902" t="str">
        <f t="shared" si="45"/>
        <v>AWAY STRONGER</v>
      </c>
      <c r="V2902" t="str" cm="1">
        <f t="array" ref="V2902">_xlfn.IFS(N2902="H","HOME WIN",N2902="D","DRAW",N2902="A","AWAY WIN")</f>
        <v>HOME WIN</v>
      </c>
    </row>
    <row r="2903" spans="1:22" x14ac:dyDescent="0.45">
      <c r="A2903" t="s">
        <v>35</v>
      </c>
      <c r="B2903" s="2">
        <v>43143</v>
      </c>
      <c r="C2903" s="1">
        <v>0.5625</v>
      </c>
      <c r="D2903" t="s">
        <v>39</v>
      </c>
      <c r="E2903" t="s">
        <v>100</v>
      </c>
      <c r="F2903">
        <v>1708.21</v>
      </c>
      <c r="G2903">
        <v>1465.06</v>
      </c>
      <c r="H2903">
        <v>7</v>
      </c>
      <c r="I2903">
        <v>13</v>
      </c>
      <c r="J2903">
        <v>0</v>
      </c>
      <c r="K2903">
        <v>6</v>
      </c>
      <c r="L2903">
        <v>1</v>
      </c>
      <c r="M2903">
        <v>0</v>
      </c>
      <c r="N2903" t="s">
        <v>23</v>
      </c>
      <c r="O2903">
        <v>1.1399999999999999</v>
      </c>
      <c r="P2903">
        <v>7.4</v>
      </c>
      <c r="Q2903">
        <v>17.510000000000002</v>
      </c>
      <c r="R2903">
        <v>1.17</v>
      </c>
      <c r="S2903">
        <v>8.5</v>
      </c>
      <c r="T2903">
        <v>22</v>
      </c>
      <c r="U2903" t="str">
        <f t="shared" si="45"/>
        <v>HOME STRONGER</v>
      </c>
      <c r="V2903" t="str" cm="1">
        <f t="array" ref="V2903">_xlfn.IFS(N2903="H","HOME WIN",N2903="D","DRAW",N2903="A","AWAY WIN")</f>
        <v>HOME WIN</v>
      </c>
    </row>
    <row r="2904" spans="1:22" x14ac:dyDescent="0.45">
      <c r="A2904" t="s">
        <v>31</v>
      </c>
      <c r="B2904" s="2">
        <v>43143</v>
      </c>
      <c r="C2904" s="1">
        <v>0.70833333333333337</v>
      </c>
      <c r="D2904" t="s">
        <v>57</v>
      </c>
      <c r="E2904" t="s">
        <v>99</v>
      </c>
      <c r="F2904">
        <v>1520.45</v>
      </c>
      <c r="G2904">
        <v>1335.4</v>
      </c>
      <c r="H2904">
        <v>7</v>
      </c>
      <c r="I2904">
        <v>13</v>
      </c>
      <c r="J2904">
        <v>1</v>
      </c>
      <c r="K2904">
        <v>4</v>
      </c>
      <c r="L2904">
        <v>1</v>
      </c>
      <c r="M2904">
        <v>0</v>
      </c>
      <c r="N2904" t="s">
        <v>23</v>
      </c>
      <c r="O2904">
        <v>1.24</v>
      </c>
      <c r="P2904">
        <v>5.95</v>
      </c>
      <c r="Q2904">
        <v>11.51</v>
      </c>
      <c r="R2904">
        <v>1.28</v>
      </c>
      <c r="S2904">
        <v>6.5</v>
      </c>
      <c r="T2904">
        <v>13</v>
      </c>
      <c r="U2904" t="str">
        <f t="shared" si="45"/>
        <v>HOME STRONGER</v>
      </c>
      <c r="V2904" t="str" cm="1">
        <f t="array" ref="V2904">_xlfn.IFS(N2904="H","HOME WIN",N2904="D","DRAW",N2904="A","AWAY WIN")</f>
        <v>HOME WIN</v>
      </c>
    </row>
    <row r="2905" spans="1:22" x14ac:dyDescent="0.45">
      <c r="A2905" t="s">
        <v>31</v>
      </c>
      <c r="B2905" s="2">
        <v>43147</v>
      </c>
      <c r="C2905" s="1">
        <v>0.75</v>
      </c>
      <c r="D2905" t="s">
        <v>56</v>
      </c>
      <c r="E2905" t="s">
        <v>44</v>
      </c>
      <c r="F2905">
        <v>1470.38</v>
      </c>
      <c r="G2905">
        <v>1386.5</v>
      </c>
      <c r="H2905">
        <v>4</v>
      </c>
      <c r="I2905">
        <v>10</v>
      </c>
      <c r="J2905">
        <v>7</v>
      </c>
      <c r="K2905">
        <v>10</v>
      </c>
      <c r="L2905">
        <v>2</v>
      </c>
      <c r="M2905">
        <v>1</v>
      </c>
      <c r="N2905" t="s">
        <v>23</v>
      </c>
      <c r="O2905">
        <v>2.04</v>
      </c>
      <c r="P2905">
        <v>3.71</v>
      </c>
      <c r="Q2905">
        <v>3.33</v>
      </c>
      <c r="R2905">
        <v>2.11</v>
      </c>
      <c r="S2905">
        <v>3.92</v>
      </c>
      <c r="T2905">
        <v>3.6</v>
      </c>
      <c r="U2905" t="str">
        <f t="shared" si="45"/>
        <v>HOME STRONGER</v>
      </c>
      <c r="V2905" t="str" cm="1">
        <f t="array" ref="V2905">_xlfn.IFS(N2905="H","HOME WIN",N2905="D","DRAW",N2905="A","AWAY WIN")</f>
        <v>HOME WIN</v>
      </c>
    </row>
    <row r="2906" spans="1:22" x14ac:dyDescent="0.45">
      <c r="A2906" t="s">
        <v>31</v>
      </c>
      <c r="B2906" s="2">
        <v>43148</v>
      </c>
      <c r="C2906" s="1">
        <v>0.625</v>
      </c>
      <c r="D2906" t="s">
        <v>32</v>
      </c>
      <c r="E2906" t="s">
        <v>107</v>
      </c>
      <c r="F2906">
        <v>1307.67</v>
      </c>
      <c r="G2906">
        <v>1361.61</v>
      </c>
      <c r="H2906">
        <v>0</v>
      </c>
      <c r="I2906">
        <v>3</v>
      </c>
      <c r="J2906">
        <v>4</v>
      </c>
      <c r="K2906">
        <v>4</v>
      </c>
      <c r="L2906">
        <v>1</v>
      </c>
      <c r="M2906">
        <v>1</v>
      </c>
      <c r="N2906" t="s">
        <v>28</v>
      </c>
      <c r="O2906">
        <v>1.93</v>
      </c>
      <c r="P2906">
        <v>3.71</v>
      </c>
      <c r="Q2906">
        <v>3.68</v>
      </c>
      <c r="R2906">
        <v>2.0299999999999998</v>
      </c>
      <c r="S2906">
        <v>3.9</v>
      </c>
      <c r="T2906">
        <v>4.1900000000000004</v>
      </c>
      <c r="U2906" t="str">
        <f t="shared" si="45"/>
        <v>AWAY STRONGER</v>
      </c>
      <c r="V2906" t="str" cm="1">
        <f t="array" ref="V2906">_xlfn.IFS(N2906="H","HOME WIN",N2906="D","DRAW",N2906="A","AWAY WIN")</f>
        <v>DRAW</v>
      </c>
    </row>
    <row r="2907" spans="1:22" x14ac:dyDescent="0.45">
      <c r="A2907" t="s">
        <v>61</v>
      </c>
      <c r="B2907" s="2">
        <v>43148</v>
      </c>
      <c r="C2907" s="1">
        <v>0.70833333333333337</v>
      </c>
      <c r="D2907" t="s">
        <v>80</v>
      </c>
      <c r="E2907" t="s">
        <v>90</v>
      </c>
      <c r="F2907">
        <v>1400.29</v>
      </c>
      <c r="G2907">
        <v>1301.8699999999999</v>
      </c>
      <c r="H2907">
        <v>1</v>
      </c>
      <c r="I2907">
        <v>4</v>
      </c>
      <c r="J2907">
        <v>7</v>
      </c>
      <c r="K2907">
        <v>7</v>
      </c>
      <c r="L2907">
        <v>1</v>
      </c>
      <c r="M2907">
        <v>0</v>
      </c>
      <c r="N2907" t="s">
        <v>23</v>
      </c>
      <c r="O2907">
        <v>1.65</v>
      </c>
      <c r="P2907">
        <v>3.68</v>
      </c>
      <c r="Q2907">
        <v>5.16</v>
      </c>
      <c r="R2907">
        <v>1.75</v>
      </c>
      <c r="S2907">
        <v>3.88</v>
      </c>
      <c r="T2907">
        <v>5.8</v>
      </c>
      <c r="U2907" t="str">
        <f t="shared" si="45"/>
        <v>HOME STRONGER</v>
      </c>
      <c r="V2907" t="str" cm="1">
        <f t="array" ref="V2907">_xlfn.IFS(N2907="H","HOME WIN",N2907="D","DRAW",N2907="A","AWAY WIN")</f>
        <v>HOME WIN</v>
      </c>
    </row>
    <row r="2908" spans="1:22" x14ac:dyDescent="0.45">
      <c r="A2908" t="s">
        <v>35</v>
      </c>
      <c r="B2908" s="2">
        <v>43148</v>
      </c>
      <c r="C2908" s="1">
        <v>0.72916666666666663</v>
      </c>
      <c r="D2908" t="s">
        <v>112</v>
      </c>
      <c r="E2908" t="s">
        <v>100</v>
      </c>
      <c r="F2908">
        <v>1460.61</v>
      </c>
      <c r="G2908">
        <v>1461.32</v>
      </c>
      <c r="H2908">
        <v>5</v>
      </c>
      <c r="I2908">
        <v>8</v>
      </c>
      <c r="J2908">
        <v>0</v>
      </c>
      <c r="K2908">
        <v>3</v>
      </c>
      <c r="L2908">
        <v>2</v>
      </c>
      <c r="M2908">
        <v>0</v>
      </c>
      <c r="N2908" t="s">
        <v>23</v>
      </c>
      <c r="O2908">
        <v>1.5</v>
      </c>
      <c r="P2908">
        <v>4.08</v>
      </c>
      <c r="Q2908">
        <v>6.55</v>
      </c>
      <c r="R2908">
        <v>1.65</v>
      </c>
      <c r="S2908">
        <v>4.43</v>
      </c>
      <c r="T2908">
        <v>7.5</v>
      </c>
      <c r="U2908" t="str">
        <f t="shared" si="45"/>
        <v>AWAY STRONGER</v>
      </c>
      <c r="V2908" t="str" cm="1">
        <f t="array" ref="V2908">_xlfn.IFS(N2908="H","HOME WIN",N2908="D","DRAW",N2908="A","AWAY WIN")</f>
        <v>HOME WIN</v>
      </c>
    </row>
    <row r="2909" spans="1:22" x14ac:dyDescent="0.45">
      <c r="A2909" t="s">
        <v>65</v>
      </c>
      <c r="B2909" s="2">
        <v>43148</v>
      </c>
      <c r="C2909" s="1">
        <v>0.78125</v>
      </c>
      <c r="D2909" t="s">
        <v>72</v>
      </c>
      <c r="E2909" t="s">
        <v>66</v>
      </c>
      <c r="F2909">
        <v>1525.27</v>
      </c>
      <c r="G2909">
        <v>1472.71</v>
      </c>
      <c r="H2909">
        <v>1</v>
      </c>
      <c r="I2909">
        <v>4</v>
      </c>
      <c r="J2909">
        <v>2</v>
      </c>
      <c r="K2909">
        <v>6</v>
      </c>
      <c r="L2909">
        <v>2</v>
      </c>
      <c r="M2909">
        <v>0</v>
      </c>
      <c r="N2909" t="s">
        <v>23</v>
      </c>
      <c r="O2909">
        <v>1.45</v>
      </c>
      <c r="P2909">
        <v>3.73</v>
      </c>
      <c r="Q2909">
        <v>8.56</v>
      </c>
      <c r="R2909">
        <v>1.61</v>
      </c>
      <c r="S2909">
        <v>4</v>
      </c>
      <c r="T2909">
        <v>10.97</v>
      </c>
      <c r="U2909" t="str">
        <f t="shared" si="45"/>
        <v>HOME STRONGER</v>
      </c>
      <c r="V2909" t="str" cm="1">
        <f t="array" ref="V2909">_xlfn.IFS(N2909="H","HOME WIN",N2909="D","DRAW",N2909="A","AWAY WIN")</f>
        <v>HOME WIN</v>
      </c>
    </row>
    <row r="2910" spans="1:22" x14ac:dyDescent="0.45">
      <c r="A2910" t="s">
        <v>31</v>
      </c>
      <c r="B2910" s="2">
        <v>43149</v>
      </c>
      <c r="C2910" s="1">
        <v>0.45833333333333331</v>
      </c>
      <c r="D2910" t="s">
        <v>111</v>
      </c>
      <c r="E2910" t="s">
        <v>78</v>
      </c>
      <c r="F2910">
        <v>1246.67</v>
      </c>
      <c r="G2910">
        <v>1341.07</v>
      </c>
      <c r="H2910">
        <v>0</v>
      </c>
      <c r="I2910">
        <v>3</v>
      </c>
      <c r="J2910">
        <v>1</v>
      </c>
      <c r="K2910">
        <v>1</v>
      </c>
      <c r="L2910">
        <v>0</v>
      </c>
      <c r="M2910">
        <v>2</v>
      </c>
      <c r="N2910" t="s">
        <v>34</v>
      </c>
      <c r="O2910">
        <v>3.58</v>
      </c>
      <c r="P2910">
        <v>3.42</v>
      </c>
      <c r="Q2910">
        <v>2.04</v>
      </c>
      <c r="R2910">
        <v>3.8</v>
      </c>
      <c r="S2910">
        <v>3.62</v>
      </c>
      <c r="T2910">
        <v>2.12</v>
      </c>
      <c r="U2910" t="str">
        <f t="shared" si="45"/>
        <v>AWAY STRONGER</v>
      </c>
      <c r="V2910" t="str" cm="1">
        <f t="array" ref="V2910">_xlfn.IFS(N2910="H","HOME WIN",N2910="D","DRAW",N2910="A","AWAY WIN")</f>
        <v>AWAY WIN</v>
      </c>
    </row>
    <row r="2911" spans="1:22" x14ac:dyDescent="0.45">
      <c r="A2911" t="s">
        <v>31</v>
      </c>
      <c r="B2911" s="2">
        <v>43149</v>
      </c>
      <c r="C2911" s="1">
        <v>0.70833333333333337</v>
      </c>
      <c r="D2911" t="s">
        <v>68</v>
      </c>
      <c r="E2911" t="s">
        <v>57</v>
      </c>
      <c r="F2911">
        <v>1353.61</v>
      </c>
      <c r="G2911">
        <v>1528.33</v>
      </c>
      <c r="H2911">
        <v>4</v>
      </c>
      <c r="I2911">
        <v>7</v>
      </c>
      <c r="J2911">
        <v>7</v>
      </c>
      <c r="K2911">
        <v>13</v>
      </c>
      <c r="L2911">
        <v>1</v>
      </c>
      <c r="M2911">
        <v>1</v>
      </c>
      <c r="N2911" t="s">
        <v>28</v>
      </c>
      <c r="O2911">
        <v>3.85</v>
      </c>
      <c r="P2911">
        <v>3.56</v>
      </c>
      <c r="Q2911">
        <v>1.92</v>
      </c>
      <c r="R2911">
        <v>4.3</v>
      </c>
      <c r="S2911">
        <v>3.75</v>
      </c>
      <c r="T2911">
        <v>2.0099999999999998</v>
      </c>
      <c r="U2911" t="str">
        <f t="shared" si="45"/>
        <v>AWAY STRONGER</v>
      </c>
      <c r="V2911" t="str" cm="1">
        <f t="array" ref="V2911">_xlfn.IFS(N2911="H","HOME WIN",N2911="D","DRAW",N2911="A","AWAY WIN")</f>
        <v>DRAW</v>
      </c>
    </row>
    <row r="2912" spans="1:22" x14ac:dyDescent="0.45">
      <c r="A2912" t="s">
        <v>31</v>
      </c>
      <c r="B2912" s="2">
        <v>43155</v>
      </c>
      <c r="C2912" s="1">
        <v>0.625</v>
      </c>
      <c r="D2912" t="s">
        <v>107</v>
      </c>
      <c r="E2912" t="s">
        <v>33</v>
      </c>
      <c r="F2912">
        <v>1361.61</v>
      </c>
      <c r="G2912">
        <v>1347.51</v>
      </c>
      <c r="H2912">
        <v>2</v>
      </c>
      <c r="I2912">
        <v>5</v>
      </c>
      <c r="J2912">
        <v>5</v>
      </c>
      <c r="K2912">
        <v>8</v>
      </c>
      <c r="L2912">
        <v>0</v>
      </c>
      <c r="M2912">
        <v>0</v>
      </c>
      <c r="N2912" t="s">
        <v>28</v>
      </c>
      <c r="O2912">
        <v>3.44</v>
      </c>
      <c r="P2912">
        <v>3.49</v>
      </c>
      <c r="Q2912">
        <v>2.0699999999999998</v>
      </c>
      <c r="R2912">
        <v>3.75</v>
      </c>
      <c r="S2912">
        <v>3.73</v>
      </c>
      <c r="T2912">
        <v>2.2000000000000002</v>
      </c>
      <c r="U2912" t="str">
        <f t="shared" si="45"/>
        <v>HOME STRONGER</v>
      </c>
      <c r="V2912" t="str" cm="1">
        <f t="array" ref="V2912">_xlfn.IFS(N2912="H","HOME WIN",N2912="D","DRAW",N2912="A","AWAY WIN")</f>
        <v>DRAW</v>
      </c>
    </row>
    <row r="2913" spans="1:22" x14ac:dyDescent="0.45">
      <c r="A2913" t="s">
        <v>35</v>
      </c>
      <c r="B2913" s="2">
        <v>43155</v>
      </c>
      <c r="C2913" s="1">
        <v>0.72916666666666663</v>
      </c>
      <c r="D2913" t="s">
        <v>100</v>
      </c>
      <c r="E2913" t="s">
        <v>46</v>
      </c>
      <c r="F2913">
        <v>1461.32</v>
      </c>
      <c r="G2913">
        <v>1453</v>
      </c>
      <c r="H2913">
        <v>0</v>
      </c>
      <c r="I2913">
        <v>0</v>
      </c>
      <c r="J2913">
        <v>4</v>
      </c>
      <c r="K2913">
        <v>7</v>
      </c>
      <c r="L2913">
        <v>1</v>
      </c>
      <c r="M2913">
        <v>1</v>
      </c>
      <c r="N2913" t="s">
        <v>28</v>
      </c>
      <c r="O2913">
        <v>2.67</v>
      </c>
      <c r="P2913">
        <v>3.13</v>
      </c>
      <c r="Q2913">
        <v>2.68</v>
      </c>
      <c r="R2913">
        <v>2.86</v>
      </c>
      <c r="S2913">
        <v>3.3</v>
      </c>
      <c r="T2913">
        <v>3</v>
      </c>
      <c r="U2913" t="str">
        <f t="shared" si="45"/>
        <v>HOME STRONGER</v>
      </c>
      <c r="V2913" t="str" cm="1">
        <f t="array" ref="V2913">_xlfn.IFS(N2913="H","HOME WIN",N2913="D","DRAW",N2913="A","AWAY WIN")</f>
        <v>DRAW</v>
      </c>
    </row>
    <row r="2914" spans="1:22" x14ac:dyDescent="0.45">
      <c r="A2914" t="s">
        <v>61</v>
      </c>
      <c r="B2914" s="2">
        <v>43155</v>
      </c>
      <c r="C2914" s="1">
        <v>0.8125</v>
      </c>
      <c r="D2914" t="s">
        <v>90</v>
      </c>
      <c r="E2914" t="s">
        <v>62</v>
      </c>
      <c r="F2914">
        <v>1301.8699999999999</v>
      </c>
      <c r="G2914">
        <v>1465.14</v>
      </c>
      <c r="H2914">
        <v>4</v>
      </c>
      <c r="I2914">
        <v>7</v>
      </c>
      <c r="J2914">
        <v>7</v>
      </c>
      <c r="K2914">
        <v>10</v>
      </c>
      <c r="L2914">
        <v>0</v>
      </c>
      <c r="M2914">
        <v>0</v>
      </c>
      <c r="N2914" t="s">
        <v>28</v>
      </c>
      <c r="O2914">
        <v>4.43</v>
      </c>
      <c r="P2914">
        <v>3.51</v>
      </c>
      <c r="Q2914">
        <v>1.79</v>
      </c>
      <c r="R2914">
        <v>5</v>
      </c>
      <c r="S2914">
        <v>3.78</v>
      </c>
      <c r="T2914">
        <v>1.88</v>
      </c>
      <c r="U2914" t="str">
        <f t="shared" si="45"/>
        <v>AWAY STRONGER</v>
      </c>
      <c r="V2914" t="str" cm="1">
        <f t="array" ref="V2914">_xlfn.IFS(N2914="H","HOME WIN",N2914="D","DRAW",N2914="A","AWAY WIN")</f>
        <v>DRAW</v>
      </c>
    </row>
    <row r="2915" spans="1:22" x14ac:dyDescent="0.45">
      <c r="A2915" t="s">
        <v>31</v>
      </c>
      <c r="B2915" s="2">
        <v>43156</v>
      </c>
      <c r="C2915" s="1">
        <v>0.45833333333333331</v>
      </c>
      <c r="D2915" t="s">
        <v>99</v>
      </c>
      <c r="E2915" t="s">
        <v>55</v>
      </c>
      <c r="F2915">
        <v>1326.05</v>
      </c>
      <c r="G2915">
        <v>1541.27</v>
      </c>
      <c r="H2915">
        <v>1</v>
      </c>
      <c r="I2915">
        <v>2</v>
      </c>
      <c r="J2915">
        <v>7</v>
      </c>
      <c r="K2915">
        <v>7</v>
      </c>
      <c r="L2915">
        <v>1</v>
      </c>
      <c r="M2915">
        <v>2</v>
      </c>
      <c r="N2915" t="s">
        <v>34</v>
      </c>
      <c r="O2915">
        <v>5.47</v>
      </c>
      <c r="P2915">
        <v>3.82</v>
      </c>
      <c r="Q2915">
        <v>1.63</v>
      </c>
      <c r="R2915">
        <v>6.13</v>
      </c>
      <c r="S2915">
        <v>4.0999999999999996</v>
      </c>
      <c r="T2915">
        <v>1.7</v>
      </c>
      <c r="U2915" t="str">
        <f t="shared" si="45"/>
        <v>AWAY STRONGER</v>
      </c>
      <c r="V2915" t="str" cm="1">
        <f t="array" ref="V2915">_xlfn.IFS(N2915="H","HOME WIN",N2915="D","DRAW",N2915="A","AWAY WIN")</f>
        <v>AWAY WIN</v>
      </c>
    </row>
    <row r="2916" spans="1:22" x14ac:dyDescent="0.45">
      <c r="A2916" t="s">
        <v>31</v>
      </c>
      <c r="B2916" s="2">
        <v>43156</v>
      </c>
      <c r="C2916" s="1">
        <v>0.54166666666666663</v>
      </c>
      <c r="D2916" t="s">
        <v>68</v>
      </c>
      <c r="E2916" t="s">
        <v>56</v>
      </c>
      <c r="F2916">
        <v>1353.61</v>
      </c>
      <c r="G2916">
        <v>1470.38</v>
      </c>
      <c r="H2916">
        <v>2</v>
      </c>
      <c r="I2916">
        <v>5</v>
      </c>
      <c r="J2916">
        <v>7</v>
      </c>
      <c r="K2916">
        <v>10</v>
      </c>
      <c r="L2916">
        <v>1</v>
      </c>
      <c r="M2916">
        <v>1</v>
      </c>
      <c r="N2916" t="s">
        <v>28</v>
      </c>
      <c r="O2916">
        <v>2.2200000000000002</v>
      </c>
      <c r="P2916">
        <v>3.39</v>
      </c>
      <c r="Q2916">
        <v>3.18</v>
      </c>
      <c r="R2916">
        <v>2.35</v>
      </c>
      <c r="S2916">
        <v>3.54</v>
      </c>
      <c r="T2916">
        <v>3.4</v>
      </c>
      <c r="U2916" t="str">
        <f t="shared" si="45"/>
        <v>AWAY STRONGER</v>
      </c>
      <c r="V2916" t="str" cm="1">
        <f t="array" ref="V2916">_xlfn.IFS(N2916="H","HOME WIN",N2916="D","DRAW",N2916="A","AWAY WIN")</f>
        <v>DRAW</v>
      </c>
    </row>
    <row r="2917" spans="1:22" x14ac:dyDescent="0.45">
      <c r="A2917" t="s">
        <v>61</v>
      </c>
      <c r="B2917" s="2">
        <v>43156</v>
      </c>
      <c r="C2917" s="1">
        <v>0.60416666666666663</v>
      </c>
      <c r="D2917" t="s">
        <v>85</v>
      </c>
      <c r="E2917" t="s">
        <v>77</v>
      </c>
      <c r="F2917">
        <v>1297.6600000000001</v>
      </c>
      <c r="G2917">
        <v>1348.19</v>
      </c>
      <c r="H2917">
        <v>6</v>
      </c>
      <c r="I2917">
        <v>8</v>
      </c>
      <c r="J2917">
        <v>3</v>
      </c>
      <c r="K2917">
        <v>6</v>
      </c>
      <c r="L2917">
        <v>0</v>
      </c>
      <c r="M2917">
        <v>0</v>
      </c>
      <c r="N2917" t="s">
        <v>28</v>
      </c>
      <c r="O2917">
        <v>2.4700000000000002</v>
      </c>
      <c r="P2917">
        <v>3.09</v>
      </c>
      <c r="Q2917">
        <v>2.92</v>
      </c>
      <c r="R2917">
        <v>2.62</v>
      </c>
      <c r="S2917">
        <v>3.2</v>
      </c>
      <c r="T2917">
        <v>3.12</v>
      </c>
      <c r="U2917" t="str">
        <f t="shared" si="45"/>
        <v>AWAY STRONGER</v>
      </c>
      <c r="V2917" t="str" cm="1">
        <f t="array" ref="V2917">_xlfn.IFS(N2917="H","HOME WIN",N2917="D","DRAW",N2917="A","AWAY WIN")</f>
        <v>DRAW</v>
      </c>
    </row>
    <row r="2918" spans="1:22" x14ac:dyDescent="0.45">
      <c r="A2918" t="s">
        <v>31</v>
      </c>
      <c r="B2918" s="2">
        <v>43156</v>
      </c>
      <c r="C2918" s="1">
        <v>0.625</v>
      </c>
      <c r="D2918" t="s">
        <v>57</v>
      </c>
      <c r="E2918" t="s">
        <v>111</v>
      </c>
      <c r="F2918">
        <v>1528.33</v>
      </c>
      <c r="G2918">
        <v>1246.67</v>
      </c>
      <c r="H2918">
        <v>5</v>
      </c>
      <c r="I2918">
        <v>11</v>
      </c>
      <c r="J2918">
        <v>0</v>
      </c>
      <c r="K2918">
        <v>3</v>
      </c>
      <c r="L2918">
        <v>6</v>
      </c>
      <c r="M2918">
        <v>1</v>
      </c>
      <c r="N2918" t="s">
        <v>23</v>
      </c>
      <c r="O2918">
        <v>1.1599999999999999</v>
      </c>
      <c r="P2918">
        <v>7.53</v>
      </c>
      <c r="Q2918">
        <v>15.78</v>
      </c>
      <c r="R2918">
        <v>1.2</v>
      </c>
      <c r="S2918">
        <v>8.98</v>
      </c>
      <c r="T2918">
        <v>20</v>
      </c>
      <c r="U2918" t="str">
        <f t="shared" si="45"/>
        <v>HOME STRONGER</v>
      </c>
      <c r="V2918" t="str" cm="1">
        <f t="array" ref="V2918">_xlfn.IFS(N2918="H","HOME WIN",N2918="D","DRAW",N2918="A","AWAY WIN")</f>
        <v>HOME WIN</v>
      </c>
    </row>
    <row r="2919" spans="1:22" x14ac:dyDescent="0.45">
      <c r="A2919" t="s">
        <v>35</v>
      </c>
      <c r="B2919" s="2">
        <v>43156</v>
      </c>
      <c r="C2919" s="1">
        <v>0.64583333333333337</v>
      </c>
      <c r="D2919" t="s">
        <v>37</v>
      </c>
      <c r="E2919" t="s">
        <v>39</v>
      </c>
      <c r="F2919">
        <v>1549.59</v>
      </c>
      <c r="G2919">
        <v>1714.41</v>
      </c>
      <c r="H2919">
        <v>5</v>
      </c>
      <c r="I2919">
        <v>8</v>
      </c>
      <c r="J2919">
        <v>9</v>
      </c>
      <c r="K2919">
        <v>13</v>
      </c>
      <c r="L2919">
        <v>2</v>
      </c>
      <c r="M2919">
        <v>4</v>
      </c>
      <c r="N2919" t="s">
        <v>34</v>
      </c>
      <c r="O2919">
        <v>4.18</v>
      </c>
      <c r="P2919">
        <v>3.41</v>
      </c>
      <c r="Q2919">
        <v>1.88</v>
      </c>
      <c r="R2919">
        <v>4.75</v>
      </c>
      <c r="S2919">
        <v>3.6</v>
      </c>
      <c r="T2919">
        <v>2</v>
      </c>
      <c r="U2919" t="str">
        <f t="shared" si="45"/>
        <v>AWAY STRONGER</v>
      </c>
      <c r="V2919" t="str" cm="1">
        <f t="array" ref="V2919">_xlfn.IFS(N2919="H","HOME WIN",N2919="D","DRAW",N2919="A","AWAY WIN")</f>
        <v>AWAY WIN</v>
      </c>
    </row>
    <row r="2920" spans="1:22" x14ac:dyDescent="0.45">
      <c r="A2920" t="s">
        <v>31</v>
      </c>
      <c r="B2920" s="2">
        <v>43158</v>
      </c>
      <c r="C2920" s="1">
        <v>0.75</v>
      </c>
      <c r="D2920" t="s">
        <v>78</v>
      </c>
      <c r="E2920" t="s">
        <v>33</v>
      </c>
      <c r="F2920">
        <v>1341.07</v>
      </c>
      <c r="G2920">
        <v>1347.51</v>
      </c>
      <c r="H2920">
        <v>4</v>
      </c>
      <c r="I2920">
        <v>5</v>
      </c>
      <c r="J2920">
        <v>3</v>
      </c>
      <c r="K2920">
        <v>6</v>
      </c>
      <c r="L2920">
        <v>1</v>
      </c>
      <c r="M2920">
        <v>1</v>
      </c>
      <c r="N2920" t="s">
        <v>28</v>
      </c>
      <c r="O2920">
        <v>2.5499999999999998</v>
      </c>
      <c r="P2920">
        <v>3.14</v>
      </c>
      <c r="Q2920">
        <v>2.86</v>
      </c>
      <c r="R2920">
        <v>2.66</v>
      </c>
      <c r="S2920">
        <v>3.25</v>
      </c>
      <c r="T2920">
        <v>3</v>
      </c>
      <c r="U2920" t="str">
        <f t="shared" si="45"/>
        <v>AWAY STRONGER</v>
      </c>
      <c r="V2920" t="str" cm="1">
        <f t="array" ref="V2920">_xlfn.IFS(N2920="H","HOME WIN",N2920="D","DRAW",N2920="A","AWAY WIN")</f>
        <v>DRAW</v>
      </c>
    </row>
    <row r="2921" spans="1:22" x14ac:dyDescent="0.45">
      <c r="A2921" t="s">
        <v>61</v>
      </c>
      <c r="B2921" s="2">
        <v>43158</v>
      </c>
      <c r="C2921" s="1">
        <v>0.8125</v>
      </c>
      <c r="D2921" t="s">
        <v>62</v>
      </c>
      <c r="E2921" t="s">
        <v>80</v>
      </c>
      <c r="F2921">
        <v>1465.14</v>
      </c>
      <c r="G2921">
        <v>1400.29</v>
      </c>
      <c r="H2921">
        <v>5</v>
      </c>
      <c r="I2921">
        <v>8</v>
      </c>
      <c r="J2921">
        <v>7</v>
      </c>
      <c r="K2921">
        <v>7</v>
      </c>
      <c r="L2921">
        <v>0</v>
      </c>
      <c r="M2921">
        <v>2</v>
      </c>
      <c r="N2921" t="s">
        <v>34</v>
      </c>
      <c r="O2921">
        <v>2</v>
      </c>
      <c r="P2921">
        <v>3.28</v>
      </c>
      <c r="Q2921">
        <v>3.84</v>
      </c>
      <c r="R2921">
        <v>2.15</v>
      </c>
      <c r="S2921">
        <v>3.6</v>
      </c>
      <c r="T2921">
        <v>4.1500000000000004</v>
      </c>
      <c r="U2921" t="str">
        <f t="shared" si="45"/>
        <v>HOME STRONGER</v>
      </c>
      <c r="V2921" t="str" cm="1">
        <f t="array" ref="V2921">_xlfn.IFS(N2921="H","HOME WIN",N2921="D","DRAW",N2921="A","AWAY WIN")</f>
        <v>AWAY WIN</v>
      </c>
    </row>
    <row r="2922" spans="1:22" x14ac:dyDescent="0.45">
      <c r="A2922" t="s">
        <v>31</v>
      </c>
      <c r="B2922" s="2">
        <v>43159</v>
      </c>
      <c r="C2922" s="1">
        <v>0.70833333333333337</v>
      </c>
      <c r="D2922" t="s">
        <v>44</v>
      </c>
      <c r="E2922" t="s">
        <v>107</v>
      </c>
      <c r="F2922">
        <v>1386.5</v>
      </c>
      <c r="G2922">
        <v>1361.61</v>
      </c>
      <c r="H2922">
        <v>3</v>
      </c>
      <c r="I2922">
        <v>7</v>
      </c>
      <c r="J2922">
        <v>2</v>
      </c>
      <c r="K2922">
        <v>6</v>
      </c>
      <c r="L2922">
        <v>3</v>
      </c>
      <c r="M2922">
        <v>1</v>
      </c>
      <c r="N2922" t="s">
        <v>23</v>
      </c>
      <c r="O2922">
        <v>1.68</v>
      </c>
      <c r="P2922">
        <v>3.79</v>
      </c>
      <c r="Q2922">
        <v>4.97</v>
      </c>
      <c r="R2922">
        <v>1.74</v>
      </c>
      <c r="S2922">
        <v>3.97</v>
      </c>
      <c r="T2922">
        <v>5.7</v>
      </c>
      <c r="U2922" t="str">
        <f t="shared" si="45"/>
        <v>HOME STRONGER</v>
      </c>
      <c r="V2922" t="str" cm="1">
        <f t="array" ref="V2922">_xlfn.IFS(N2922="H","HOME WIN",N2922="D","DRAW",N2922="A","AWAY WIN")</f>
        <v>HOME WIN</v>
      </c>
    </row>
    <row r="2923" spans="1:22" x14ac:dyDescent="0.45">
      <c r="A2923" t="s">
        <v>35</v>
      </c>
      <c r="B2923" s="2">
        <v>43161</v>
      </c>
      <c r="C2923" s="1">
        <v>0.625</v>
      </c>
      <c r="D2923" t="s">
        <v>46</v>
      </c>
      <c r="E2923" t="s">
        <v>37</v>
      </c>
      <c r="F2923">
        <v>1467.04</v>
      </c>
      <c r="G2923">
        <v>1548.3</v>
      </c>
      <c r="H2923">
        <v>5</v>
      </c>
      <c r="I2923">
        <v>5</v>
      </c>
      <c r="J2923">
        <v>4</v>
      </c>
      <c r="K2923">
        <v>5</v>
      </c>
      <c r="L2923">
        <v>1</v>
      </c>
      <c r="M2923">
        <v>0</v>
      </c>
      <c r="N2923" t="s">
        <v>23</v>
      </c>
      <c r="O2923">
        <v>3.48</v>
      </c>
      <c r="P2923">
        <v>3.28</v>
      </c>
      <c r="Q2923">
        <v>2.1</v>
      </c>
      <c r="R2923">
        <v>3.76</v>
      </c>
      <c r="S2923">
        <v>3.54</v>
      </c>
      <c r="T2923">
        <v>2.21</v>
      </c>
      <c r="U2923" t="str">
        <f t="shared" si="45"/>
        <v>AWAY STRONGER</v>
      </c>
      <c r="V2923" t="str" cm="1">
        <f t="array" ref="V2923">_xlfn.IFS(N2923="H","HOME WIN",N2923="D","DRAW",N2923="A","AWAY WIN")</f>
        <v>HOME WIN</v>
      </c>
    </row>
    <row r="2924" spans="1:22" x14ac:dyDescent="0.45">
      <c r="A2924" t="s">
        <v>35</v>
      </c>
      <c r="B2924" s="2">
        <v>43161</v>
      </c>
      <c r="C2924" s="1">
        <v>0.72916666666666663</v>
      </c>
      <c r="D2924" t="s">
        <v>39</v>
      </c>
      <c r="E2924" t="s">
        <v>47</v>
      </c>
      <c r="F2924">
        <v>1739.05</v>
      </c>
      <c r="G2924">
        <v>1512.67</v>
      </c>
      <c r="H2924">
        <v>9</v>
      </c>
      <c r="I2924">
        <v>13</v>
      </c>
      <c r="J2924">
        <v>6</v>
      </c>
      <c r="K2924">
        <v>10</v>
      </c>
      <c r="L2924">
        <v>2</v>
      </c>
      <c r="M2924">
        <v>1</v>
      </c>
      <c r="N2924" t="s">
        <v>23</v>
      </c>
      <c r="O2924">
        <v>1.1299999999999999</v>
      </c>
      <c r="P2924">
        <v>7.99</v>
      </c>
      <c r="Q2924">
        <v>18.96</v>
      </c>
      <c r="R2924">
        <v>1.25</v>
      </c>
      <c r="S2924">
        <v>10</v>
      </c>
      <c r="T2924">
        <v>26</v>
      </c>
      <c r="U2924" t="str">
        <f t="shared" si="45"/>
        <v>HOME STRONGER</v>
      </c>
      <c r="V2924" t="str" cm="1">
        <f t="array" ref="V2924">_xlfn.IFS(N2924="H","HOME WIN",N2924="D","DRAW",N2924="A","AWAY WIN")</f>
        <v>HOME WIN</v>
      </c>
    </row>
    <row r="2925" spans="1:22" x14ac:dyDescent="0.45">
      <c r="A2925" t="s">
        <v>35</v>
      </c>
      <c r="B2925" s="2">
        <v>43162</v>
      </c>
      <c r="C2925" s="1">
        <v>0.625</v>
      </c>
      <c r="D2925" t="s">
        <v>112</v>
      </c>
      <c r="E2925" t="s">
        <v>37</v>
      </c>
      <c r="F2925">
        <v>1467.61</v>
      </c>
      <c r="G2925">
        <v>1548.3</v>
      </c>
      <c r="H2925">
        <v>6</v>
      </c>
      <c r="I2925">
        <v>10</v>
      </c>
      <c r="J2925">
        <v>1</v>
      </c>
      <c r="K2925">
        <v>5</v>
      </c>
      <c r="L2925">
        <v>0</v>
      </c>
      <c r="M2925">
        <v>2</v>
      </c>
      <c r="N2925" t="s">
        <v>34</v>
      </c>
      <c r="O2925">
        <v>2.16</v>
      </c>
      <c r="P2925">
        <v>3.22</v>
      </c>
      <c r="Q2925">
        <v>3.41</v>
      </c>
      <c r="R2925">
        <v>2.2999999999999998</v>
      </c>
      <c r="S2925">
        <v>3.42</v>
      </c>
      <c r="T2925">
        <v>3.85</v>
      </c>
      <c r="U2925" t="str">
        <f t="shared" si="45"/>
        <v>AWAY STRONGER</v>
      </c>
      <c r="V2925" t="str" cm="1">
        <f t="array" ref="V2925">_xlfn.IFS(N2925="H","HOME WIN",N2925="D","DRAW",N2925="A","AWAY WIN")</f>
        <v>AWAY WIN</v>
      </c>
    </row>
    <row r="2926" spans="1:22" x14ac:dyDescent="0.45">
      <c r="A2926" t="s">
        <v>31</v>
      </c>
      <c r="B2926" s="2">
        <v>43162</v>
      </c>
      <c r="C2926" s="1">
        <v>0.625</v>
      </c>
      <c r="D2926" t="s">
        <v>107</v>
      </c>
      <c r="E2926" t="s">
        <v>99</v>
      </c>
      <c r="F2926">
        <v>1350.16</v>
      </c>
      <c r="G2926">
        <v>1316.45</v>
      </c>
      <c r="H2926">
        <v>2</v>
      </c>
      <c r="I2926">
        <v>3</v>
      </c>
      <c r="J2926">
        <v>1</v>
      </c>
      <c r="K2926">
        <v>1</v>
      </c>
      <c r="L2926">
        <v>0</v>
      </c>
      <c r="M2926">
        <v>3</v>
      </c>
      <c r="N2926" t="s">
        <v>34</v>
      </c>
      <c r="O2926">
        <v>3.18</v>
      </c>
      <c r="P2926">
        <v>3.26</v>
      </c>
      <c r="Q2926">
        <v>2.27</v>
      </c>
      <c r="R2926">
        <v>3.4</v>
      </c>
      <c r="S2926">
        <v>3.4</v>
      </c>
      <c r="T2926">
        <v>2.5</v>
      </c>
      <c r="U2926" t="str">
        <f t="shared" si="45"/>
        <v>HOME STRONGER</v>
      </c>
      <c r="V2926" t="str" cm="1">
        <f t="array" ref="V2926">_xlfn.IFS(N2926="H","HOME WIN",N2926="D","DRAW",N2926="A","AWAY WIN")</f>
        <v>AWAY WIN</v>
      </c>
    </row>
    <row r="2927" spans="1:22" x14ac:dyDescent="0.45">
      <c r="A2927" t="s">
        <v>35</v>
      </c>
      <c r="B2927" s="2">
        <v>43162</v>
      </c>
      <c r="C2927" s="1">
        <v>0.72916666666666663</v>
      </c>
      <c r="D2927" t="s">
        <v>46</v>
      </c>
      <c r="E2927" t="s">
        <v>47</v>
      </c>
      <c r="F2927">
        <v>1467.04</v>
      </c>
      <c r="G2927">
        <v>1512.67</v>
      </c>
      <c r="H2927">
        <v>7</v>
      </c>
      <c r="I2927">
        <v>8</v>
      </c>
      <c r="J2927">
        <v>6</v>
      </c>
      <c r="K2927">
        <v>7</v>
      </c>
      <c r="L2927">
        <v>3</v>
      </c>
      <c r="M2927">
        <v>2</v>
      </c>
      <c r="N2927" t="s">
        <v>23</v>
      </c>
      <c r="O2927">
        <v>1.68</v>
      </c>
      <c r="P2927">
        <v>3.9</v>
      </c>
      <c r="Q2927">
        <v>4.71</v>
      </c>
      <c r="R2927">
        <v>2.1</v>
      </c>
      <c r="S2927">
        <v>4.2300000000000004</v>
      </c>
      <c r="T2927">
        <v>5.4</v>
      </c>
      <c r="U2927" t="str">
        <f t="shared" si="45"/>
        <v>AWAY STRONGER</v>
      </c>
      <c r="V2927" t="str" cm="1">
        <f t="array" ref="V2927">_xlfn.IFS(N2927="H","HOME WIN",N2927="D","DRAW",N2927="A","AWAY WIN")</f>
        <v>HOME WIN</v>
      </c>
    </row>
    <row r="2928" spans="1:22" x14ac:dyDescent="0.45">
      <c r="A2928" t="s">
        <v>31</v>
      </c>
      <c r="B2928" s="2">
        <v>43163</v>
      </c>
      <c r="C2928" s="1">
        <v>0.70833333333333337</v>
      </c>
      <c r="D2928" t="s">
        <v>78</v>
      </c>
      <c r="E2928" t="s">
        <v>55</v>
      </c>
      <c r="F2928">
        <v>1346.41</v>
      </c>
      <c r="G2928">
        <v>1553.02</v>
      </c>
      <c r="H2928">
        <v>5</v>
      </c>
      <c r="I2928">
        <v>6</v>
      </c>
      <c r="J2928">
        <v>9</v>
      </c>
      <c r="K2928">
        <v>10</v>
      </c>
      <c r="L2928">
        <v>0</v>
      </c>
      <c r="M2928">
        <v>1</v>
      </c>
      <c r="N2928" t="s">
        <v>34</v>
      </c>
      <c r="O2928">
        <v>5.37</v>
      </c>
      <c r="P2928">
        <v>3.9</v>
      </c>
      <c r="Q2928">
        <v>1.62</v>
      </c>
      <c r="R2928">
        <v>5.8</v>
      </c>
      <c r="S2928">
        <v>4.2</v>
      </c>
      <c r="T2928">
        <v>1.69</v>
      </c>
      <c r="U2928" t="str">
        <f t="shared" si="45"/>
        <v>AWAY STRONGER</v>
      </c>
      <c r="V2928" t="str" cm="1">
        <f t="array" ref="V2928">_xlfn.IFS(N2928="H","HOME WIN",N2928="D","DRAW",N2928="A","AWAY WIN")</f>
        <v>AWAY WIN</v>
      </c>
    </row>
    <row r="2929" spans="1:22" x14ac:dyDescent="0.45">
      <c r="A2929" t="s">
        <v>20</v>
      </c>
      <c r="B2929" s="2">
        <v>43170</v>
      </c>
      <c r="C2929" s="1">
        <v>0.70833333333333337</v>
      </c>
      <c r="D2929" t="s">
        <v>22</v>
      </c>
      <c r="E2929" t="s">
        <v>109</v>
      </c>
      <c r="F2929">
        <v>1294.25</v>
      </c>
      <c r="G2929">
        <v>1272.49</v>
      </c>
      <c r="H2929">
        <v>4</v>
      </c>
      <c r="I2929">
        <v>5</v>
      </c>
      <c r="J2929">
        <v>5</v>
      </c>
      <c r="K2929">
        <v>11</v>
      </c>
      <c r="L2929">
        <v>0</v>
      </c>
      <c r="M2929">
        <v>1</v>
      </c>
      <c r="N2929" t="s">
        <v>34</v>
      </c>
      <c r="O2929">
        <v>1.7</v>
      </c>
      <c r="P2929">
        <v>3.88</v>
      </c>
      <c r="Q2929">
        <v>4.66</v>
      </c>
      <c r="R2929">
        <v>1.78</v>
      </c>
      <c r="S2929">
        <v>4.05</v>
      </c>
      <c r="T2929">
        <v>5.0999999999999996</v>
      </c>
      <c r="U2929" t="str">
        <f t="shared" si="45"/>
        <v>HOME STRONGER</v>
      </c>
      <c r="V2929" t="str" cm="1">
        <f t="array" ref="V2929">_xlfn.IFS(N2929="H","HOME WIN",N2929="D","DRAW",N2929="A","AWAY WIN")</f>
        <v>AWAY WIN</v>
      </c>
    </row>
    <row r="2930" spans="1:22" x14ac:dyDescent="0.45">
      <c r="A2930" t="s">
        <v>20</v>
      </c>
      <c r="B2930" s="2">
        <v>43176</v>
      </c>
      <c r="C2930" s="1">
        <v>0.70833333333333337</v>
      </c>
      <c r="D2930" t="s">
        <v>30</v>
      </c>
      <c r="E2930" t="s">
        <v>109</v>
      </c>
      <c r="F2930">
        <v>1504.77</v>
      </c>
      <c r="G2930">
        <v>1263.9100000000001</v>
      </c>
      <c r="H2930">
        <v>7</v>
      </c>
      <c r="I2930">
        <v>10</v>
      </c>
      <c r="J2930">
        <v>7</v>
      </c>
      <c r="K2930">
        <v>11</v>
      </c>
      <c r="L2930">
        <v>2</v>
      </c>
      <c r="M2930">
        <v>2</v>
      </c>
      <c r="N2930" t="s">
        <v>28</v>
      </c>
      <c r="O2930">
        <v>1.23</v>
      </c>
      <c r="P2930">
        <v>5.87</v>
      </c>
      <c r="Q2930">
        <v>13.31</v>
      </c>
      <c r="R2930">
        <v>1.29</v>
      </c>
      <c r="S2930">
        <v>6.7</v>
      </c>
      <c r="T2930">
        <v>15.5</v>
      </c>
      <c r="U2930" t="str">
        <f t="shared" si="45"/>
        <v>HOME STRONGER</v>
      </c>
      <c r="V2930" t="str" cm="1">
        <f t="array" ref="V2930">_xlfn.IFS(N2930="H","HOME WIN",N2930="D","DRAW",N2930="A","AWAY WIN")</f>
        <v>DRAW</v>
      </c>
    </row>
    <row r="2931" spans="1:22" x14ac:dyDescent="0.45">
      <c r="A2931" t="s">
        <v>35</v>
      </c>
      <c r="B2931" s="2">
        <v>43176</v>
      </c>
      <c r="C2931" s="1">
        <v>0.72916666666666663</v>
      </c>
      <c r="D2931" t="s">
        <v>112</v>
      </c>
      <c r="E2931" t="s">
        <v>46</v>
      </c>
      <c r="F2931">
        <v>1476.11</v>
      </c>
      <c r="G2931">
        <v>1484.62</v>
      </c>
      <c r="H2931">
        <v>4</v>
      </c>
      <c r="I2931">
        <v>7</v>
      </c>
      <c r="J2931">
        <v>7</v>
      </c>
      <c r="K2931">
        <v>11</v>
      </c>
      <c r="L2931">
        <v>3</v>
      </c>
      <c r="M2931">
        <v>1</v>
      </c>
      <c r="N2931" t="s">
        <v>23</v>
      </c>
      <c r="O2931">
        <v>1.86</v>
      </c>
      <c r="P2931">
        <v>3.42</v>
      </c>
      <c r="Q2931">
        <v>4.24</v>
      </c>
      <c r="R2931">
        <v>2</v>
      </c>
      <c r="S2931">
        <v>3.6</v>
      </c>
      <c r="T2931">
        <v>4.8600000000000003</v>
      </c>
      <c r="U2931" t="str">
        <f t="shared" si="45"/>
        <v>AWAY STRONGER</v>
      </c>
      <c r="V2931" t="str" cm="1">
        <f t="array" ref="V2931">_xlfn.IFS(N2931="H","HOME WIN",N2931="D","DRAW",N2931="A","AWAY WIN")</f>
        <v>HOME WIN</v>
      </c>
    </row>
    <row r="2932" spans="1:22" x14ac:dyDescent="0.45">
      <c r="A2932" t="s">
        <v>35</v>
      </c>
      <c r="B2932" s="2">
        <v>43176</v>
      </c>
      <c r="C2932" s="1">
        <v>0.72916666666666663</v>
      </c>
      <c r="D2932" t="s">
        <v>37</v>
      </c>
      <c r="E2932" t="s">
        <v>100</v>
      </c>
      <c r="F2932">
        <v>1576.01</v>
      </c>
      <c r="G2932">
        <v>1467.38</v>
      </c>
      <c r="H2932">
        <v>4</v>
      </c>
      <c r="I2932">
        <v>5</v>
      </c>
      <c r="J2932">
        <v>5</v>
      </c>
      <c r="K2932">
        <v>5</v>
      </c>
      <c r="L2932">
        <v>1</v>
      </c>
      <c r="M2932">
        <v>0</v>
      </c>
      <c r="N2932" t="s">
        <v>23</v>
      </c>
      <c r="O2932">
        <v>1.53</v>
      </c>
      <c r="P2932">
        <v>3.96</v>
      </c>
      <c r="Q2932">
        <v>6.27</v>
      </c>
      <c r="R2932">
        <v>1.58</v>
      </c>
      <c r="S2932">
        <v>4.2</v>
      </c>
      <c r="T2932">
        <v>7.08</v>
      </c>
      <c r="U2932" t="str">
        <f t="shared" si="45"/>
        <v>HOME STRONGER</v>
      </c>
      <c r="V2932" t="str" cm="1">
        <f t="array" ref="V2932">_xlfn.IFS(N2932="H","HOME WIN",N2932="D","DRAW",N2932="A","AWAY WIN")</f>
        <v>HOME WIN</v>
      </c>
    </row>
    <row r="2933" spans="1:22" x14ac:dyDescent="0.45">
      <c r="A2933" t="s">
        <v>31</v>
      </c>
      <c r="B2933" s="2">
        <v>43177</v>
      </c>
      <c r="C2933" s="1">
        <v>0.66666666666666663</v>
      </c>
      <c r="D2933" t="s">
        <v>33</v>
      </c>
      <c r="E2933" t="s">
        <v>68</v>
      </c>
      <c r="F2933">
        <v>1364.27</v>
      </c>
      <c r="G2933">
        <v>1377.81</v>
      </c>
      <c r="H2933">
        <v>7</v>
      </c>
      <c r="I2933">
        <v>9</v>
      </c>
      <c r="J2933">
        <v>3</v>
      </c>
      <c r="K2933">
        <v>6</v>
      </c>
      <c r="L2933">
        <v>0</v>
      </c>
      <c r="M2933">
        <v>0</v>
      </c>
      <c r="N2933" t="s">
        <v>28</v>
      </c>
      <c r="O2933">
        <v>2.59</v>
      </c>
      <c r="P2933">
        <v>3.1</v>
      </c>
      <c r="Q2933">
        <v>2.84</v>
      </c>
      <c r="R2933">
        <v>2.75</v>
      </c>
      <c r="S2933">
        <v>3.25</v>
      </c>
      <c r="T2933">
        <v>2.98</v>
      </c>
      <c r="U2933" t="str">
        <f t="shared" si="45"/>
        <v>AWAY STRONGER</v>
      </c>
      <c r="V2933" t="str" cm="1">
        <f t="array" ref="V2933">_xlfn.IFS(N2933="H","HOME WIN",N2933="D","DRAW",N2933="A","AWAY WIN")</f>
        <v>DRAW</v>
      </c>
    </row>
    <row r="2934" spans="1:22" x14ac:dyDescent="0.45">
      <c r="A2934" t="s">
        <v>31</v>
      </c>
      <c r="B2934" s="2">
        <v>43177</v>
      </c>
      <c r="C2934" s="1">
        <v>0.66666666666666663</v>
      </c>
      <c r="D2934" t="s">
        <v>57</v>
      </c>
      <c r="E2934" t="s">
        <v>99</v>
      </c>
      <c r="F2934">
        <v>1537.31</v>
      </c>
      <c r="G2934">
        <v>1332.27</v>
      </c>
      <c r="H2934">
        <v>7</v>
      </c>
      <c r="I2934">
        <v>11</v>
      </c>
      <c r="J2934">
        <v>3</v>
      </c>
      <c r="K2934">
        <v>4</v>
      </c>
      <c r="L2934">
        <v>2</v>
      </c>
      <c r="M2934">
        <v>1</v>
      </c>
      <c r="N2934" t="s">
        <v>23</v>
      </c>
      <c r="O2934">
        <v>1.27</v>
      </c>
      <c r="P2934">
        <v>5.67</v>
      </c>
      <c r="Q2934">
        <v>10.39</v>
      </c>
      <c r="R2934">
        <v>1.35</v>
      </c>
      <c r="S2934">
        <v>6.13</v>
      </c>
      <c r="T2934">
        <v>12.87</v>
      </c>
      <c r="U2934" t="str">
        <f t="shared" si="45"/>
        <v>HOME STRONGER</v>
      </c>
      <c r="V2934" t="str" cm="1">
        <f t="array" ref="V2934">_xlfn.IFS(N2934="H","HOME WIN",N2934="D","DRAW",N2934="A","AWAY WIN")</f>
        <v>HOME WIN</v>
      </c>
    </row>
    <row r="2935" spans="1:22" x14ac:dyDescent="0.45">
      <c r="A2935" t="s">
        <v>31</v>
      </c>
      <c r="B2935" s="2">
        <v>43177</v>
      </c>
      <c r="C2935" s="1">
        <v>0.66666666666666663</v>
      </c>
      <c r="D2935" t="s">
        <v>111</v>
      </c>
      <c r="E2935" t="s">
        <v>56</v>
      </c>
      <c r="F2935">
        <v>1229.25</v>
      </c>
      <c r="G2935">
        <v>1486.51</v>
      </c>
      <c r="H2935">
        <v>1</v>
      </c>
      <c r="I2935">
        <v>1</v>
      </c>
      <c r="J2935">
        <v>7</v>
      </c>
      <c r="K2935">
        <v>8</v>
      </c>
      <c r="L2935">
        <v>1</v>
      </c>
      <c r="M2935">
        <v>0</v>
      </c>
      <c r="N2935" t="s">
        <v>23</v>
      </c>
      <c r="O2935">
        <v>6.57</v>
      </c>
      <c r="P2935">
        <v>4.84</v>
      </c>
      <c r="Q2935">
        <v>1.43</v>
      </c>
      <c r="R2935">
        <v>7.65</v>
      </c>
      <c r="S2935">
        <v>5.0999999999999996</v>
      </c>
      <c r="T2935">
        <v>1.49</v>
      </c>
      <c r="U2935" t="str">
        <f t="shared" si="45"/>
        <v>AWAY STRONGER</v>
      </c>
      <c r="V2935" t="str" cm="1">
        <f t="array" ref="V2935">_xlfn.IFS(N2935="H","HOME WIN",N2935="D","DRAW",N2935="A","AWAY WIN")</f>
        <v>HOME WIN</v>
      </c>
    </row>
    <row r="2936" spans="1:22" x14ac:dyDescent="0.45">
      <c r="A2936" t="s">
        <v>31</v>
      </c>
      <c r="B2936" s="2">
        <v>43177</v>
      </c>
      <c r="C2936" s="1">
        <v>0.66666666666666663</v>
      </c>
      <c r="D2936" t="s">
        <v>107</v>
      </c>
      <c r="E2936" t="s">
        <v>78</v>
      </c>
      <c r="F2936">
        <v>1327.04</v>
      </c>
      <c r="G2936">
        <v>1352.39</v>
      </c>
      <c r="H2936">
        <v>1</v>
      </c>
      <c r="I2936">
        <v>2</v>
      </c>
      <c r="J2936">
        <v>2</v>
      </c>
      <c r="K2936">
        <v>5</v>
      </c>
      <c r="L2936">
        <v>1</v>
      </c>
      <c r="M2936">
        <v>1</v>
      </c>
      <c r="N2936" t="s">
        <v>28</v>
      </c>
      <c r="O2936">
        <v>3.73</v>
      </c>
      <c r="P2936">
        <v>3.38</v>
      </c>
      <c r="Q2936">
        <v>2.0099999999999998</v>
      </c>
      <c r="R2936">
        <v>4</v>
      </c>
      <c r="S2936">
        <v>3.6</v>
      </c>
      <c r="T2936">
        <v>2.11</v>
      </c>
      <c r="U2936" t="str">
        <f t="shared" si="45"/>
        <v>AWAY STRONGER</v>
      </c>
      <c r="V2936" t="str" cm="1">
        <f t="array" ref="V2936">_xlfn.IFS(N2936="H","HOME WIN",N2936="D","DRAW",N2936="A","AWAY WIN")</f>
        <v>DRAW</v>
      </c>
    </row>
    <row r="2937" spans="1:22" x14ac:dyDescent="0.45">
      <c r="A2937" t="s">
        <v>20</v>
      </c>
      <c r="B2937" s="2">
        <v>43177</v>
      </c>
      <c r="C2937" s="1">
        <v>0.70833333333333337</v>
      </c>
      <c r="D2937" t="s">
        <v>24</v>
      </c>
      <c r="E2937" t="s">
        <v>25</v>
      </c>
      <c r="F2937">
        <v>1302.08</v>
      </c>
      <c r="G2937">
        <v>1422.05</v>
      </c>
      <c r="H2937">
        <v>3</v>
      </c>
      <c r="I2937">
        <v>3</v>
      </c>
      <c r="J2937">
        <v>7</v>
      </c>
      <c r="K2937">
        <v>8</v>
      </c>
      <c r="L2937">
        <v>0</v>
      </c>
      <c r="M2937">
        <v>1</v>
      </c>
      <c r="N2937" t="s">
        <v>34</v>
      </c>
      <c r="O2937">
        <v>2.98</v>
      </c>
      <c r="P2937">
        <v>3.24</v>
      </c>
      <c r="Q2937">
        <v>2.4</v>
      </c>
      <c r="R2937">
        <v>3.15</v>
      </c>
      <c r="S2937">
        <v>3.4</v>
      </c>
      <c r="T2937">
        <v>2.5099999999999998</v>
      </c>
      <c r="U2937" t="str">
        <f t="shared" si="45"/>
        <v>AWAY STRONGER</v>
      </c>
      <c r="V2937" t="str" cm="1">
        <f t="array" ref="V2937">_xlfn.IFS(N2937="H","HOME WIN",N2937="D","DRAW",N2937="A","AWAY WIN")</f>
        <v>AWAY WIN</v>
      </c>
    </row>
    <row r="2938" spans="1:22" x14ac:dyDescent="0.45">
      <c r="A2938" t="s">
        <v>61</v>
      </c>
      <c r="B2938" s="2">
        <v>43177</v>
      </c>
      <c r="C2938" s="1">
        <v>0.70833333333333337</v>
      </c>
      <c r="D2938" t="s">
        <v>62</v>
      </c>
      <c r="E2938" t="s">
        <v>77</v>
      </c>
      <c r="F2938">
        <v>1467.24</v>
      </c>
      <c r="G2938">
        <v>1353.32</v>
      </c>
      <c r="H2938">
        <v>4</v>
      </c>
      <c r="I2938">
        <v>8</v>
      </c>
      <c r="J2938">
        <v>5</v>
      </c>
      <c r="K2938">
        <v>5</v>
      </c>
      <c r="L2938">
        <v>0</v>
      </c>
      <c r="M2938">
        <v>2</v>
      </c>
      <c r="N2938" t="s">
        <v>34</v>
      </c>
      <c r="O2938">
        <v>1.79</v>
      </c>
      <c r="P2938">
        <v>3.66</v>
      </c>
      <c r="Q2938">
        <v>4.21</v>
      </c>
      <c r="R2938">
        <v>1.85</v>
      </c>
      <c r="S2938">
        <v>3.92</v>
      </c>
      <c r="T2938">
        <v>4.75</v>
      </c>
      <c r="U2938" t="str">
        <f t="shared" si="45"/>
        <v>HOME STRONGER</v>
      </c>
      <c r="V2938" t="str" cm="1">
        <f t="array" ref="V2938">_xlfn.IFS(N2938="H","HOME WIN",N2938="D","DRAW",N2938="A","AWAY WIN")</f>
        <v>AWAY WIN</v>
      </c>
    </row>
    <row r="2939" spans="1:22" x14ac:dyDescent="0.45">
      <c r="A2939" t="s">
        <v>35</v>
      </c>
      <c r="B2939" s="2">
        <v>43190</v>
      </c>
      <c r="C2939" s="1">
        <v>0.625</v>
      </c>
      <c r="D2939" t="s">
        <v>47</v>
      </c>
      <c r="E2939" t="s">
        <v>112</v>
      </c>
      <c r="F2939">
        <v>1498.58</v>
      </c>
      <c r="G2939">
        <v>1476.11</v>
      </c>
      <c r="H2939">
        <v>3</v>
      </c>
      <c r="I2939">
        <v>6</v>
      </c>
      <c r="J2939">
        <v>4</v>
      </c>
      <c r="K2939">
        <v>7</v>
      </c>
      <c r="L2939">
        <v>0</v>
      </c>
      <c r="M2939">
        <v>1</v>
      </c>
      <c r="N2939" t="s">
        <v>34</v>
      </c>
      <c r="O2939">
        <v>4.16</v>
      </c>
      <c r="P2939">
        <v>3.53</v>
      </c>
      <c r="Q2939">
        <v>1.86</v>
      </c>
      <c r="R2939">
        <v>4.5999999999999996</v>
      </c>
      <c r="S2939">
        <v>3.8</v>
      </c>
      <c r="T2939">
        <v>2</v>
      </c>
      <c r="U2939" t="str">
        <f t="shared" si="45"/>
        <v>HOME STRONGER</v>
      </c>
      <c r="V2939" t="str" cm="1">
        <f t="array" ref="V2939">_xlfn.IFS(N2939="H","HOME WIN",N2939="D","DRAW",N2939="A","AWAY WIN")</f>
        <v>AWAY WIN</v>
      </c>
    </row>
    <row r="2940" spans="1:22" x14ac:dyDescent="0.45">
      <c r="A2940" t="s">
        <v>31</v>
      </c>
      <c r="B2940" s="2">
        <v>43190</v>
      </c>
      <c r="C2940" s="1">
        <v>0.6875</v>
      </c>
      <c r="D2940" t="s">
        <v>32</v>
      </c>
      <c r="E2940" t="s">
        <v>111</v>
      </c>
      <c r="F2940">
        <v>1312.82</v>
      </c>
      <c r="G2940">
        <v>1229.25</v>
      </c>
      <c r="H2940">
        <v>4</v>
      </c>
      <c r="I2940">
        <v>4</v>
      </c>
      <c r="J2940">
        <v>4</v>
      </c>
      <c r="K2940">
        <v>4</v>
      </c>
      <c r="L2940">
        <v>2</v>
      </c>
      <c r="M2940">
        <v>3</v>
      </c>
      <c r="N2940" t="s">
        <v>34</v>
      </c>
      <c r="O2940">
        <v>1.94</v>
      </c>
      <c r="P2940">
        <v>3.69</v>
      </c>
      <c r="Q2940">
        <v>3.64</v>
      </c>
      <c r="R2940">
        <v>2.0299999999999998</v>
      </c>
      <c r="S2940">
        <v>3.92</v>
      </c>
      <c r="T2940">
        <v>3.9</v>
      </c>
      <c r="U2940" t="str">
        <f t="shared" si="45"/>
        <v>HOME STRONGER</v>
      </c>
      <c r="V2940" t="str" cm="1">
        <f t="array" ref="V2940">_xlfn.IFS(N2940="H","HOME WIN",N2940="D","DRAW",N2940="A","AWAY WIN")</f>
        <v>AWAY WIN</v>
      </c>
    </row>
    <row r="2941" spans="1:22" x14ac:dyDescent="0.45">
      <c r="A2941" t="s">
        <v>31</v>
      </c>
      <c r="B2941" s="2">
        <v>43193</v>
      </c>
      <c r="C2941" s="1">
        <v>0.70833333333333337</v>
      </c>
      <c r="D2941" t="s">
        <v>57</v>
      </c>
      <c r="E2941" t="s">
        <v>44</v>
      </c>
      <c r="F2941">
        <v>1539.92</v>
      </c>
      <c r="G2941">
        <v>1357.67</v>
      </c>
      <c r="H2941">
        <v>7</v>
      </c>
      <c r="I2941">
        <v>11</v>
      </c>
      <c r="J2941">
        <v>3</v>
      </c>
      <c r="K2941">
        <v>6</v>
      </c>
      <c r="L2941">
        <v>2</v>
      </c>
      <c r="M2941">
        <v>1</v>
      </c>
      <c r="N2941" t="s">
        <v>23</v>
      </c>
      <c r="O2941">
        <v>1.29</v>
      </c>
      <c r="P2941">
        <v>5.48</v>
      </c>
      <c r="Q2941">
        <v>10.1</v>
      </c>
      <c r="R2941">
        <v>1.33</v>
      </c>
      <c r="S2941">
        <v>5.9</v>
      </c>
      <c r="T2941">
        <v>12.4</v>
      </c>
      <c r="U2941" t="str">
        <f t="shared" si="45"/>
        <v>HOME STRONGER</v>
      </c>
      <c r="V2941" t="str" cm="1">
        <f t="array" ref="V2941">_xlfn.IFS(N2941="H","HOME WIN",N2941="D","DRAW",N2941="A","AWAY WIN")</f>
        <v>HOME WIN</v>
      </c>
    </row>
    <row r="2942" spans="1:22" x14ac:dyDescent="0.45">
      <c r="A2942" t="s">
        <v>31</v>
      </c>
      <c r="B2942" s="2">
        <v>43195</v>
      </c>
      <c r="C2942" s="1">
        <v>0.75</v>
      </c>
      <c r="D2942" t="s">
        <v>78</v>
      </c>
      <c r="E2942" t="s">
        <v>68</v>
      </c>
      <c r="F2942">
        <v>1353.22</v>
      </c>
      <c r="G2942">
        <v>1378.97</v>
      </c>
      <c r="H2942">
        <v>2</v>
      </c>
      <c r="I2942">
        <v>6</v>
      </c>
      <c r="J2942">
        <v>3</v>
      </c>
      <c r="K2942">
        <v>4</v>
      </c>
      <c r="L2942">
        <v>2</v>
      </c>
      <c r="M2942">
        <v>1</v>
      </c>
      <c r="N2942" t="s">
        <v>23</v>
      </c>
      <c r="O2942">
        <v>2.0499999999999998</v>
      </c>
      <c r="P2942">
        <v>3.56</v>
      </c>
      <c r="Q2942">
        <v>3.44</v>
      </c>
      <c r="R2942">
        <v>2.12</v>
      </c>
      <c r="S2942">
        <v>3.87</v>
      </c>
      <c r="T2942">
        <v>3.75</v>
      </c>
      <c r="U2942" t="str">
        <f t="shared" si="45"/>
        <v>AWAY STRONGER</v>
      </c>
      <c r="V2942" t="str" cm="1">
        <f t="array" ref="V2942">_xlfn.IFS(N2942="H","HOME WIN",N2942="D","DRAW",N2942="A","AWAY WIN")</f>
        <v>HOME WIN</v>
      </c>
    </row>
    <row r="2943" spans="1:22" x14ac:dyDescent="0.45">
      <c r="A2943" t="s">
        <v>41</v>
      </c>
      <c r="B2943" s="2">
        <v>43198</v>
      </c>
      <c r="C2943" s="1">
        <v>0.625</v>
      </c>
      <c r="D2943" t="s">
        <v>91</v>
      </c>
      <c r="E2943" t="s">
        <v>114</v>
      </c>
      <c r="F2943">
        <v>1249.75</v>
      </c>
      <c r="G2943">
        <v>1249.75</v>
      </c>
      <c r="H2943">
        <v>0</v>
      </c>
      <c r="I2943">
        <v>0</v>
      </c>
      <c r="J2943">
        <v>2</v>
      </c>
      <c r="K2943">
        <v>3</v>
      </c>
      <c r="L2943">
        <v>2</v>
      </c>
      <c r="M2943">
        <v>1</v>
      </c>
      <c r="N2943" t="s">
        <v>23</v>
      </c>
      <c r="O2943">
        <v>2.3199999999999998</v>
      </c>
      <c r="P2943">
        <v>3.43</v>
      </c>
      <c r="Q2943">
        <v>2.98</v>
      </c>
      <c r="R2943">
        <v>2.4</v>
      </c>
      <c r="S2943">
        <v>3.64</v>
      </c>
      <c r="T2943">
        <v>3.1</v>
      </c>
      <c r="U2943" t="str">
        <f t="shared" si="45"/>
        <v>AWAY STRONGER</v>
      </c>
      <c r="V2943" t="str" cm="1">
        <f t="array" ref="V2943">_xlfn.IFS(N2943="H","HOME WIN",N2943="D","DRAW",N2943="A","AWAY WIN")</f>
        <v>HOME WIN</v>
      </c>
    </row>
    <row r="2944" spans="1:22" x14ac:dyDescent="0.45">
      <c r="A2944" t="s">
        <v>35</v>
      </c>
      <c r="B2944" s="2">
        <v>43198</v>
      </c>
      <c r="C2944" s="1">
        <v>0.66666666666666663</v>
      </c>
      <c r="D2944" t="s">
        <v>46</v>
      </c>
      <c r="E2944" t="s">
        <v>39</v>
      </c>
      <c r="F2944">
        <v>1475.98</v>
      </c>
      <c r="G2944">
        <v>1759.2</v>
      </c>
      <c r="H2944">
        <v>6</v>
      </c>
      <c r="I2944">
        <v>10</v>
      </c>
      <c r="J2944">
        <v>9</v>
      </c>
      <c r="K2944">
        <v>15</v>
      </c>
      <c r="L2944">
        <v>0</v>
      </c>
      <c r="M2944">
        <v>2</v>
      </c>
      <c r="N2944" t="s">
        <v>34</v>
      </c>
      <c r="O2944">
        <v>6.24</v>
      </c>
      <c r="P2944">
        <v>4.34</v>
      </c>
      <c r="Q2944">
        <v>1.48</v>
      </c>
      <c r="R2944">
        <v>7</v>
      </c>
      <c r="S2944">
        <v>4.6399999999999997</v>
      </c>
      <c r="T2944">
        <v>1.52</v>
      </c>
      <c r="U2944" t="str">
        <f t="shared" si="45"/>
        <v>AWAY STRONGER</v>
      </c>
      <c r="V2944" t="str" cm="1">
        <f t="array" ref="V2944">_xlfn.IFS(N2944="H","HOME WIN",N2944="D","DRAW",N2944="A","AWAY WIN")</f>
        <v>AWAY WIN</v>
      </c>
    </row>
    <row r="2945" spans="1:22" x14ac:dyDescent="0.45">
      <c r="A2945" t="s">
        <v>20</v>
      </c>
      <c r="B2945" s="2">
        <v>43198</v>
      </c>
      <c r="C2945" s="1">
        <v>0.70833333333333337</v>
      </c>
      <c r="D2945" t="s">
        <v>113</v>
      </c>
      <c r="E2945" t="s">
        <v>30</v>
      </c>
      <c r="F2945">
        <v>1180.1300000000001</v>
      </c>
      <c r="G2945">
        <v>1497.47</v>
      </c>
      <c r="H2945">
        <v>6</v>
      </c>
      <c r="I2945">
        <v>9</v>
      </c>
      <c r="J2945">
        <v>5</v>
      </c>
      <c r="K2945">
        <v>11</v>
      </c>
      <c r="L2945">
        <v>1</v>
      </c>
      <c r="M2945">
        <v>3</v>
      </c>
      <c r="N2945" t="s">
        <v>34</v>
      </c>
      <c r="O2945">
        <v>4.4800000000000004</v>
      </c>
      <c r="P2945">
        <v>3.72</v>
      </c>
      <c r="Q2945">
        <v>1.77</v>
      </c>
      <c r="R2945">
        <v>5.17</v>
      </c>
      <c r="S2945">
        <v>4.01</v>
      </c>
      <c r="T2945">
        <v>1.87</v>
      </c>
      <c r="U2945" t="str">
        <f t="shared" si="45"/>
        <v>AWAY STRONGER</v>
      </c>
      <c r="V2945" t="str" cm="1">
        <f t="array" ref="V2945">_xlfn.IFS(N2945="H","HOME WIN",N2945="D","DRAW",N2945="A","AWAY WIN")</f>
        <v>AWAY WIN</v>
      </c>
    </row>
    <row r="2946" spans="1:22" x14ac:dyDescent="0.45">
      <c r="A2946" t="s">
        <v>31</v>
      </c>
      <c r="B2946" s="2">
        <v>43201</v>
      </c>
      <c r="C2946" s="1">
        <v>0.5625</v>
      </c>
      <c r="D2946" t="s">
        <v>56</v>
      </c>
      <c r="E2946" t="s">
        <v>68</v>
      </c>
      <c r="F2946">
        <v>1473.69</v>
      </c>
      <c r="G2946">
        <v>1378.97</v>
      </c>
      <c r="H2946">
        <v>4</v>
      </c>
      <c r="I2946">
        <v>10</v>
      </c>
      <c r="J2946">
        <v>2</v>
      </c>
      <c r="K2946">
        <v>4</v>
      </c>
      <c r="L2946">
        <v>1</v>
      </c>
      <c r="M2946">
        <v>1</v>
      </c>
      <c r="N2946" t="s">
        <v>28</v>
      </c>
      <c r="O2946">
        <v>2</v>
      </c>
      <c r="P2946">
        <v>3.67</v>
      </c>
      <c r="Q2946">
        <v>3.52</v>
      </c>
      <c r="R2946">
        <v>2.06</v>
      </c>
      <c r="S2946">
        <v>3.81</v>
      </c>
      <c r="T2946">
        <v>3.8</v>
      </c>
      <c r="U2946" t="str">
        <f t="shared" si="45"/>
        <v>HOME STRONGER</v>
      </c>
      <c r="V2946" t="str" cm="1">
        <f t="array" ref="V2946">_xlfn.IFS(N2946="H","HOME WIN",N2946="D","DRAW",N2946="A","AWAY WIN")</f>
        <v>DRAW</v>
      </c>
    </row>
    <row r="2947" spans="1:22" x14ac:dyDescent="0.45">
      <c r="A2947" t="s">
        <v>35</v>
      </c>
      <c r="B2947" s="2">
        <v>43201</v>
      </c>
      <c r="C2947" s="1">
        <v>0.5625</v>
      </c>
      <c r="D2947" t="s">
        <v>39</v>
      </c>
      <c r="E2947" t="s">
        <v>46</v>
      </c>
      <c r="F2947">
        <v>1759.2</v>
      </c>
      <c r="G2947">
        <v>1475.98</v>
      </c>
      <c r="H2947">
        <v>9</v>
      </c>
      <c r="I2947">
        <v>15</v>
      </c>
      <c r="J2947">
        <v>3</v>
      </c>
      <c r="K2947">
        <v>7</v>
      </c>
      <c r="L2947">
        <v>2</v>
      </c>
      <c r="M2947">
        <v>1</v>
      </c>
      <c r="N2947" t="s">
        <v>23</v>
      </c>
      <c r="O2947">
        <v>1.1499999999999999</v>
      </c>
      <c r="P2947">
        <v>7.39</v>
      </c>
      <c r="Q2947">
        <v>16.22</v>
      </c>
      <c r="R2947">
        <v>1.2</v>
      </c>
      <c r="S2947">
        <v>8.0399999999999991</v>
      </c>
      <c r="T2947">
        <v>20.010000000000002</v>
      </c>
      <c r="U2947" t="str">
        <f t="shared" ref="U2947:U3010" si="46">IF(F2947&gt;G2947,"HOME STRONGER","AWAY STRONGER")</f>
        <v>HOME STRONGER</v>
      </c>
      <c r="V2947" t="str" cm="1">
        <f t="array" ref="V2947">_xlfn.IFS(N2947="H","HOME WIN",N2947="D","DRAW",N2947="A","AWAY WIN")</f>
        <v>HOME WIN</v>
      </c>
    </row>
    <row r="2948" spans="1:22" x14ac:dyDescent="0.45">
      <c r="A2948" t="s">
        <v>41</v>
      </c>
      <c r="B2948" s="2">
        <v>43201</v>
      </c>
      <c r="C2948" s="1">
        <v>0.6875</v>
      </c>
      <c r="D2948" t="s">
        <v>53</v>
      </c>
      <c r="E2948" t="s">
        <v>71</v>
      </c>
      <c r="F2948">
        <v>1528.78</v>
      </c>
      <c r="G2948">
        <v>1277.22</v>
      </c>
      <c r="H2948">
        <v>9</v>
      </c>
      <c r="I2948">
        <v>15</v>
      </c>
      <c r="J2948">
        <v>7</v>
      </c>
      <c r="K2948">
        <v>7</v>
      </c>
      <c r="L2948">
        <v>0</v>
      </c>
      <c r="M2948">
        <v>0</v>
      </c>
      <c r="N2948" t="s">
        <v>28</v>
      </c>
      <c r="O2948">
        <v>1.33</v>
      </c>
      <c r="P2948">
        <v>4.96</v>
      </c>
      <c r="Q2948">
        <v>9.09</v>
      </c>
      <c r="R2948">
        <v>1.38</v>
      </c>
      <c r="S2948">
        <v>5.31</v>
      </c>
      <c r="T2948">
        <v>11.5</v>
      </c>
      <c r="U2948" t="str">
        <f t="shared" si="46"/>
        <v>HOME STRONGER</v>
      </c>
      <c r="V2948" t="str" cm="1">
        <f t="array" ref="V2948">_xlfn.IFS(N2948="H","HOME WIN",N2948="D","DRAW",N2948="A","AWAY WIN")</f>
        <v>DRAW</v>
      </c>
    </row>
    <row r="2949" spans="1:22" x14ac:dyDescent="0.45">
      <c r="A2949" t="s">
        <v>20</v>
      </c>
      <c r="B2949" s="2">
        <v>43201</v>
      </c>
      <c r="C2949" s="1">
        <v>0.70833333333333337</v>
      </c>
      <c r="D2949" t="s">
        <v>24</v>
      </c>
      <c r="E2949" t="s">
        <v>113</v>
      </c>
      <c r="F2949">
        <v>1295.0899999999999</v>
      </c>
      <c r="G2949">
        <v>1180.1300000000001</v>
      </c>
      <c r="H2949">
        <v>3</v>
      </c>
      <c r="I2949">
        <v>3</v>
      </c>
      <c r="J2949">
        <v>3</v>
      </c>
      <c r="K2949">
        <v>6</v>
      </c>
      <c r="L2949">
        <v>2</v>
      </c>
      <c r="M2949">
        <v>0</v>
      </c>
      <c r="N2949" t="s">
        <v>23</v>
      </c>
      <c r="O2949">
        <v>1.62</v>
      </c>
      <c r="P2949">
        <v>4.05</v>
      </c>
      <c r="Q2949">
        <v>5.2</v>
      </c>
      <c r="R2949">
        <v>1.66</v>
      </c>
      <c r="S2949">
        <v>4.3</v>
      </c>
      <c r="T2949">
        <v>5.7</v>
      </c>
      <c r="U2949" t="str">
        <f t="shared" si="46"/>
        <v>HOME STRONGER</v>
      </c>
      <c r="V2949" t="str" cm="1">
        <f t="array" ref="V2949">_xlfn.IFS(N2949="H","HOME WIN",N2949="D","DRAW",N2949="A","AWAY WIN")</f>
        <v>HOME WIN</v>
      </c>
    </row>
    <row r="2950" spans="1:22" x14ac:dyDescent="0.45">
      <c r="A2950" t="s">
        <v>20</v>
      </c>
      <c r="B2950" s="2">
        <v>43201</v>
      </c>
      <c r="C2950" s="1">
        <v>0.70833333333333337</v>
      </c>
      <c r="D2950" t="s">
        <v>104</v>
      </c>
      <c r="E2950" t="s">
        <v>88</v>
      </c>
      <c r="F2950">
        <v>1215.7</v>
      </c>
      <c r="G2950">
        <v>1195.54</v>
      </c>
      <c r="H2950">
        <v>4</v>
      </c>
      <c r="I2950">
        <v>4</v>
      </c>
      <c r="J2950">
        <v>1</v>
      </c>
      <c r="K2950">
        <v>1</v>
      </c>
      <c r="L2950">
        <v>4</v>
      </c>
      <c r="M2950">
        <v>1</v>
      </c>
      <c r="N2950" t="s">
        <v>23</v>
      </c>
      <c r="O2950">
        <v>2.8</v>
      </c>
      <c r="P2950">
        <v>3.39</v>
      </c>
      <c r="Q2950">
        <v>2.4500000000000002</v>
      </c>
      <c r="R2950">
        <v>2.9</v>
      </c>
      <c r="S2950">
        <v>3.54</v>
      </c>
      <c r="T2950">
        <v>2.6</v>
      </c>
      <c r="U2950" t="str">
        <f t="shared" si="46"/>
        <v>HOME STRONGER</v>
      </c>
      <c r="V2950" t="str" cm="1">
        <f t="array" ref="V2950">_xlfn.IFS(N2950="H","HOME WIN",N2950="D","DRAW",N2950="A","AWAY WIN")</f>
        <v>HOME WIN</v>
      </c>
    </row>
    <row r="2951" spans="1:22" x14ac:dyDescent="0.45">
      <c r="A2951" t="s">
        <v>20</v>
      </c>
      <c r="B2951" s="2">
        <v>43201</v>
      </c>
      <c r="C2951" s="1">
        <v>0.70833333333333337</v>
      </c>
      <c r="D2951" t="s">
        <v>49</v>
      </c>
      <c r="E2951" t="s">
        <v>25</v>
      </c>
      <c r="F2951">
        <v>1274.93</v>
      </c>
      <c r="G2951">
        <v>1429.04</v>
      </c>
      <c r="H2951">
        <v>6</v>
      </c>
      <c r="I2951">
        <v>10</v>
      </c>
      <c r="J2951">
        <v>7</v>
      </c>
      <c r="K2951">
        <v>10</v>
      </c>
      <c r="L2951">
        <v>2</v>
      </c>
      <c r="M2951">
        <v>4</v>
      </c>
      <c r="N2951" t="s">
        <v>34</v>
      </c>
      <c r="O2951">
        <v>3.73</v>
      </c>
      <c r="P2951">
        <v>3.72</v>
      </c>
      <c r="Q2951">
        <v>1.92</v>
      </c>
      <c r="R2951">
        <v>4.25</v>
      </c>
      <c r="S2951">
        <v>4</v>
      </c>
      <c r="T2951">
        <v>2</v>
      </c>
      <c r="U2951" t="str">
        <f t="shared" si="46"/>
        <v>AWAY STRONGER</v>
      </c>
      <c r="V2951" t="str" cm="1">
        <f t="array" ref="V2951">_xlfn.IFS(N2951="H","HOME WIN",N2951="D","DRAW",N2951="A","AWAY WIN")</f>
        <v>AWAY WIN</v>
      </c>
    </row>
    <row r="2952" spans="1:22" x14ac:dyDescent="0.45">
      <c r="A2952" t="s">
        <v>31</v>
      </c>
      <c r="B2952" s="2">
        <v>43201</v>
      </c>
      <c r="C2952" s="1">
        <v>0.72916666666666663</v>
      </c>
      <c r="D2952" t="s">
        <v>45</v>
      </c>
      <c r="E2952" t="s">
        <v>55</v>
      </c>
      <c r="F2952">
        <v>1305.3499999999999</v>
      </c>
      <c r="G2952">
        <v>1550.06</v>
      </c>
      <c r="H2952">
        <v>1</v>
      </c>
      <c r="I2952">
        <v>2</v>
      </c>
      <c r="J2952">
        <v>9</v>
      </c>
      <c r="K2952">
        <v>15</v>
      </c>
      <c r="L2952">
        <v>2</v>
      </c>
      <c r="M2952">
        <v>2</v>
      </c>
      <c r="N2952" t="s">
        <v>28</v>
      </c>
      <c r="O2952">
        <v>4.9400000000000004</v>
      </c>
      <c r="P2952">
        <v>3.8</v>
      </c>
      <c r="Q2952">
        <v>1.69</v>
      </c>
      <c r="R2952">
        <v>5.32</v>
      </c>
      <c r="S2952">
        <v>3.9</v>
      </c>
      <c r="T2952">
        <v>1.76</v>
      </c>
      <c r="U2952" t="str">
        <f t="shared" si="46"/>
        <v>AWAY STRONGER</v>
      </c>
      <c r="V2952" t="str" cm="1">
        <f t="array" ref="V2952">_xlfn.IFS(N2952="H","HOME WIN",N2952="D","DRAW",N2952="A","AWAY WIN")</f>
        <v>DRAW</v>
      </c>
    </row>
    <row r="2953" spans="1:22" x14ac:dyDescent="0.45">
      <c r="A2953" t="s">
        <v>20</v>
      </c>
      <c r="B2953" s="2">
        <v>43201</v>
      </c>
      <c r="C2953" s="1">
        <v>0.79166666666666663</v>
      </c>
      <c r="D2953" t="s">
        <v>60</v>
      </c>
      <c r="E2953" t="s">
        <v>58</v>
      </c>
      <c r="F2953">
        <v>1348.58</v>
      </c>
      <c r="G2953">
        <v>1387.1</v>
      </c>
      <c r="H2953">
        <v>7</v>
      </c>
      <c r="I2953">
        <v>7</v>
      </c>
      <c r="J2953">
        <v>2</v>
      </c>
      <c r="K2953">
        <v>5</v>
      </c>
      <c r="L2953">
        <v>3</v>
      </c>
      <c r="M2953">
        <v>1</v>
      </c>
      <c r="N2953" t="s">
        <v>23</v>
      </c>
      <c r="O2953">
        <v>1.73</v>
      </c>
      <c r="P2953">
        <v>3.78</v>
      </c>
      <c r="Q2953">
        <v>4.67</v>
      </c>
      <c r="R2953">
        <v>1.79</v>
      </c>
      <c r="S2953">
        <v>4</v>
      </c>
      <c r="T2953">
        <v>5.0999999999999996</v>
      </c>
      <c r="U2953" t="str">
        <f t="shared" si="46"/>
        <v>AWAY STRONGER</v>
      </c>
      <c r="V2953" t="str" cm="1">
        <f t="array" ref="V2953">_xlfn.IFS(N2953="H","HOME WIN",N2953="D","DRAW",N2953="A","AWAY WIN")</f>
        <v>HOME WIN</v>
      </c>
    </row>
    <row r="2954" spans="1:22" x14ac:dyDescent="0.45">
      <c r="A2954" t="s">
        <v>31</v>
      </c>
      <c r="B2954" s="2">
        <v>43203</v>
      </c>
      <c r="C2954" s="1">
        <v>0.75</v>
      </c>
      <c r="D2954" t="s">
        <v>33</v>
      </c>
      <c r="E2954" t="s">
        <v>111</v>
      </c>
      <c r="F2954">
        <v>1363.11</v>
      </c>
      <c r="G2954">
        <v>1253.27</v>
      </c>
      <c r="H2954">
        <v>1</v>
      </c>
      <c r="I2954">
        <v>7</v>
      </c>
      <c r="J2954">
        <v>6</v>
      </c>
      <c r="K2954">
        <v>7</v>
      </c>
      <c r="L2954">
        <v>2</v>
      </c>
      <c r="M2954">
        <v>1</v>
      </c>
      <c r="N2954" t="s">
        <v>23</v>
      </c>
      <c r="O2954">
        <v>1.43</v>
      </c>
      <c r="P2954">
        <v>4.4800000000000004</v>
      </c>
      <c r="Q2954">
        <v>7.22</v>
      </c>
      <c r="R2954">
        <v>1.48</v>
      </c>
      <c r="S2954">
        <v>4.8</v>
      </c>
      <c r="T2954">
        <v>8.2200000000000006</v>
      </c>
      <c r="U2954" t="str">
        <f t="shared" si="46"/>
        <v>HOME STRONGER</v>
      </c>
      <c r="V2954" t="str" cm="1">
        <f t="array" ref="V2954">_xlfn.IFS(N2954="H","HOME WIN",N2954="D","DRAW",N2954="A","AWAY WIN")</f>
        <v>HOME WIN</v>
      </c>
    </row>
    <row r="2955" spans="1:22" x14ac:dyDescent="0.45">
      <c r="A2955" t="s">
        <v>61</v>
      </c>
      <c r="B2955" s="2">
        <v>43204</v>
      </c>
      <c r="C2955" s="1">
        <v>0.60416666666666663</v>
      </c>
      <c r="D2955" t="s">
        <v>90</v>
      </c>
      <c r="E2955" t="s">
        <v>85</v>
      </c>
      <c r="F2955">
        <v>1324.56</v>
      </c>
      <c r="G2955">
        <v>1333.13</v>
      </c>
      <c r="H2955">
        <v>4</v>
      </c>
      <c r="I2955">
        <v>8</v>
      </c>
      <c r="J2955">
        <v>7</v>
      </c>
      <c r="K2955">
        <v>8</v>
      </c>
      <c r="L2955">
        <v>2</v>
      </c>
      <c r="M2955">
        <v>1</v>
      </c>
      <c r="N2955" t="s">
        <v>23</v>
      </c>
      <c r="O2955">
        <v>2.39</v>
      </c>
      <c r="P2955">
        <v>3.15</v>
      </c>
      <c r="Q2955">
        <v>3.02</v>
      </c>
      <c r="R2955">
        <v>2.5099999999999998</v>
      </c>
      <c r="S2955">
        <v>3.3</v>
      </c>
      <c r="T2955">
        <v>3.21</v>
      </c>
      <c r="U2955" t="str">
        <f t="shared" si="46"/>
        <v>AWAY STRONGER</v>
      </c>
      <c r="V2955" t="str" cm="1">
        <f t="array" ref="V2955">_xlfn.IFS(N2955="H","HOME WIN",N2955="D","DRAW",N2955="A","AWAY WIN")</f>
        <v>HOME WIN</v>
      </c>
    </row>
    <row r="2956" spans="1:22" x14ac:dyDescent="0.45">
      <c r="A2956" t="s">
        <v>35</v>
      </c>
      <c r="B2956" s="2">
        <v>43204</v>
      </c>
      <c r="C2956" s="1">
        <v>0.625</v>
      </c>
      <c r="D2956" t="s">
        <v>37</v>
      </c>
      <c r="E2956" t="s">
        <v>46</v>
      </c>
      <c r="F2956">
        <v>1587.62</v>
      </c>
      <c r="G2956">
        <v>1475.98</v>
      </c>
      <c r="H2956">
        <v>9</v>
      </c>
      <c r="I2956">
        <v>13</v>
      </c>
      <c r="J2956">
        <v>0</v>
      </c>
      <c r="K2956">
        <v>6</v>
      </c>
      <c r="L2956">
        <v>3</v>
      </c>
      <c r="M2956">
        <v>0</v>
      </c>
      <c r="N2956" t="s">
        <v>23</v>
      </c>
      <c r="O2956">
        <v>1.7</v>
      </c>
      <c r="P2956">
        <v>3.73</v>
      </c>
      <c r="Q2956">
        <v>4.79</v>
      </c>
      <c r="R2956">
        <v>1.77</v>
      </c>
      <c r="S2956">
        <v>3.92</v>
      </c>
      <c r="T2956">
        <v>5.4</v>
      </c>
      <c r="U2956" t="str">
        <f t="shared" si="46"/>
        <v>HOME STRONGER</v>
      </c>
      <c r="V2956" t="str" cm="1">
        <f t="array" ref="V2956">_xlfn.IFS(N2956="H","HOME WIN",N2956="D","DRAW",N2956="A","AWAY WIN")</f>
        <v>HOME WIN</v>
      </c>
    </row>
    <row r="2957" spans="1:22" x14ac:dyDescent="0.45">
      <c r="A2957" t="s">
        <v>20</v>
      </c>
      <c r="B2957" s="2">
        <v>43204</v>
      </c>
      <c r="C2957" s="1">
        <v>0.70833333333333337</v>
      </c>
      <c r="D2957" t="s">
        <v>88</v>
      </c>
      <c r="E2957" t="s">
        <v>40</v>
      </c>
      <c r="F2957">
        <v>1195.54</v>
      </c>
      <c r="G2957">
        <v>1341.12</v>
      </c>
      <c r="H2957">
        <v>1</v>
      </c>
      <c r="I2957">
        <v>1</v>
      </c>
      <c r="J2957">
        <v>7</v>
      </c>
      <c r="K2957">
        <v>10</v>
      </c>
      <c r="L2957">
        <v>1</v>
      </c>
      <c r="M2957">
        <v>6</v>
      </c>
      <c r="N2957" t="s">
        <v>34</v>
      </c>
      <c r="O2957">
        <v>2.57</v>
      </c>
      <c r="P2957">
        <v>3.42</v>
      </c>
      <c r="Q2957">
        <v>2.65</v>
      </c>
      <c r="R2957">
        <v>2.72</v>
      </c>
      <c r="S2957">
        <v>3.6</v>
      </c>
      <c r="T2957">
        <v>2.75</v>
      </c>
      <c r="U2957" t="str">
        <f t="shared" si="46"/>
        <v>AWAY STRONGER</v>
      </c>
      <c r="V2957" t="str" cm="1">
        <f t="array" ref="V2957">_xlfn.IFS(N2957="H","HOME WIN",N2957="D","DRAW",N2957="A","AWAY WIN")</f>
        <v>AWAY WIN</v>
      </c>
    </row>
    <row r="2958" spans="1:22" x14ac:dyDescent="0.45">
      <c r="A2958" t="s">
        <v>31</v>
      </c>
      <c r="B2958" s="2">
        <v>43205</v>
      </c>
      <c r="C2958" s="1">
        <v>0.54166666666666663</v>
      </c>
      <c r="D2958" t="s">
        <v>68</v>
      </c>
      <c r="E2958" t="s">
        <v>78</v>
      </c>
      <c r="F2958">
        <v>1369.55</v>
      </c>
      <c r="G2958">
        <v>1348.75</v>
      </c>
      <c r="H2958">
        <v>2</v>
      </c>
      <c r="I2958">
        <v>4</v>
      </c>
      <c r="J2958">
        <v>4</v>
      </c>
      <c r="K2958">
        <v>6</v>
      </c>
      <c r="L2958">
        <v>2</v>
      </c>
      <c r="M2958">
        <v>0</v>
      </c>
      <c r="N2958" t="s">
        <v>23</v>
      </c>
      <c r="O2958">
        <v>1.93</v>
      </c>
      <c r="P2958">
        <v>3.49</v>
      </c>
      <c r="Q2958">
        <v>3.96</v>
      </c>
      <c r="R2958">
        <v>2.11</v>
      </c>
      <c r="S2958">
        <v>3.68</v>
      </c>
      <c r="T2958">
        <v>4.21</v>
      </c>
      <c r="U2958" t="str">
        <f t="shared" si="46"/>
        <v>HOME STRONGER</v>
      </c>
      <c r="V2958" t="str" cm="1">
        <f t="array" ref="V2958">_xlfn.IFS(N2958="H","HOME WIN",N2958="D","DRAW",N2958="A","AWAY WIN")</f>
        <v>HOME WIN</v>
      </c>
    </row>
    <row r="2959" spans="1:22" x14ac:dyDescent="0.45">
      <c r="A2959" t="s">
        <v>41</v>
      </c>
      <c r="B2959" s="2">
        <v>43205</v>
      </c>
      <c r="C2959" s="1">
        <v>0.58333333333333337</v>
      </c>
      <c r="D2959" t="s">
        <v>53</v>
      </c>
      <c r="E2959" t="s">
        <v>70</v>
      </c>
      <c r="F2959">
        <v>1532.93</v>
      </c>
      <c r="G2959">
        <v>1452.86</v>
      </c>
      <c r="H2959">
        <v>7</v>
      </c>
      <c r="I2959">
        <v>13</v>
      </c>
      <c r="J2959">
        <v>6</v>
      </c>
      <c r="K2959">
        <v>10</v>
      </c>
      <c r="L2959">
        <v>2</v>
      </c>
      <c r="M2959">
        <v>0</v>
      </c>
      <c r="N2959" t="s">
        <v>23</v>
      </c>
      <c r="O2959">
        <v>2.12</v>
      </c>
      <c r="P2959">
        <v>2.97</v>
      </c>
      <c r="Q2959">
        <v>3.98</v>
      </c>
      <c r="R2959">
        <v>2.25</v>
      </c>
      <c r="S2959">
        <v>3.11</v>
      </c>
      <c r="T2959">
        <v>4.25</v>
      </c>
      <c r="U2959" t="str">
        <f t="shared" si="46"/>
        <v>HOME STRONGER</v>
      </c>
      <c r="V2959" t="str" cm="1">
        <f t="array" ref="V2959">_xlfn.IFS(N2959="H","HOME WIN",N2959="D","DRAW",N2959="A","AWAY WIN")</f>
        <v>HOME WIN</v>
      </c>
    </row>
    <row r="2960" spans="1:22" x14ac:dyDescent="0.45">
      <c r="A2960" t="s">
        <v>20</v>
      </c>
      <c r="B2960" s="2">
        <v>43205</v>
      </c>
      <c r="C2960" s="1">
        <v>0.70833333333333337</v>
      </c>
      <c r="D2960" t="s">
        <v>25</v>
      </c>
      <c r="E2960" t="s">
        <v>29</v>
      </c>
      <c r="F2960">
        <v>1422.52</v>
      </c>
      <c r="G2960">
        <v>1280.27</v>
      </c>
      <c r="H2960">
        <v>7</v>
      </c>
      <c r="I2960">
        <v>13</v>
      </c>
      <c r="J2960">
        <v>2</v>
      </c>
      <c r="K2960">
        <v>5</v>
      </c>
      <c r="L2960">
        <v>2</v>
      </c>
      <c r="M2960">
        <v>1</v>
      </c>
      <c r="N2960" t="s">
        <v>23</v>
      </c>
      <c r="O2960">
        <v>1.68</v>
      </c>
      <c r="P2960">
        <v>3.89</v>
      </c>
      <c r="Q2960">
        <v>4.87</v>
      </c>
      <c r="R2960">
        <v>1.75</v>
      </c>
      <c r="S2960">
        <v>4.1500000000000004</v>
      </c>
      <c r="T2960">
        <v>5.35</v>
      </c>
      <c r="U2960" t="str">
        <f t="shared" si="46"/>
        <v>HOME STRONGER</v>
      </c>
      <c r="V2960" t="str" cm="1">
        <f t="array" ref="V2960">_xlfn.IFS(N2960="H","HOME WIN",N2960="D","DRAW",N2960="A","AWAY WIN")</f>
        <v>HOME WIN</v>
      </c>
    </row>
    <row r="2961" spans="1:22" x14ac:dyDescent="0.45">
      <c r="A2961" t="s">
        <v>20</v>
      </c>
      <c r="B2961" s="2">
        <v>43205</v>
      </c>
      <c r="C2961" s="1">
        <v>0.70833333333333337</v>
      </c>
      <c r="D2961" t="s">
        <v>113</v>
      </c>
      <c r="E2961" t="s">
        <v>24</v>
      </c>
      <c r="F2961">
        <v>1198.51</v>
      </c>
      <c r="G2961">
        <v>1307.5</v>
      </c>
      <c r="H2961">
        <v>0</v>
      </c>
      <c r="I2961">
        <v>6</v>
      </c>
      <c r="J2961">
        <v>3</v>
      </c>
      <c r="K2961">
        <v>6</v>
      </c>
      <c r="L2961">
        <v>4</v>
      </c>
      <c r="M2961">
        <v>2</v>
      </c>
      <c r="N2961" t="s">
        <v>23</v>
      </c>
      <c r="O2961">
        <v>2.81</v>
      </c>
      <c r="P2961">
        <v>3.32</v>
      </c>
      <c r="Q2961">
        <v>2.48</v>
      </c>
      <c r="R2961">
        <v>3</v>
      </c>
      <c r="S2961">
        <v>3.5</v>
      </c>
      <c r="T2961">
        <v>2.6</v>
      </c>
      <c r="U2961" t="str">
        <f t="shared" si="46"/>
        <v>AWAY STRONGER</v>
      </c>
      <c r="V2961" t="str" cm="1">
        <f t="array" ref="V2961">_xlfn.IFS(N2961="H","HOME WIN",N2961="D","DRAW",N2961="A","AWAY WIN")</f>
        <v>HOME WIN</v>
      </c>
    </row>
    <row r="2962" spans="1:22" x14ac:dyDescent="0.45">
      <c r="A2962" t="s">
        <v>20</v>
      </c>
      <c r="B2962" s="2">
        <v>43205</v>
      </c>
      <c r="C2962" s="1">
        <v>0.70833333333333337</v>
      </c>
      <c r="D2962" t="s">
        <v>104</v>
      </c>
      <c r="E2962" t="s">
        <v>109</v>
      </c>
      <c r="F2962">
        <v>1219.8800000000001</v>
      </c>
      <c r="G2962">
        <v>1273.03</v>
      </c>
      <c r="H2962">
        <v>7</v>
      </c>
      <c r="I2962">
        <v>7</v>
      </c>
      <c r="J2962">
        <v>5</v>
      </c>
      <c r="K2962">
        <v>9</v>
      </c>
      <c r="L2962">
        <v>3</v>
      </c>
      <c r="M2962">
        <v>3</v>
      </c>
      <c r="N2962" t="s">
        <v>28</v>
      </c>
      <c r="O2962">
        <v>2.62</v>
      </c>
      <c r="P2962">
        <v>3.15</v>
      </c>
      <c r="Q2962">
        <v>2.78</v>
      </c>
      <c r="R2962">
        <v>2.8</v>
      </c>
      <c r="S2962">
        <v>3.3</v>
      </c>
      <c r="T2962">
        <v>2.9</v>
      </c>
      <c r="U2962" t="str">
        <f t="shared" si="46"/>
        <v>AWAY STRONGER</v>
      </c>
      <c r="V2962" t="str" cm="1">
        <f t="array" ref="V2962">_xlfn.IFS(N2962="H","HOME WIN",N2962="D","DRAW",N2962="A","AWAY WIN")</f>
        <v>DRAW</v>
      </c>
    </row>
    <row r="2963" spans="1:22" x14ac:dyDescent="0.45">
      <c r="A2963" t="s">
        <v>20</v>
      </c>
      <c r="B2963" s="2">
        <v>43205</v>
      </c>
      <c r="C2963" s="1">
        <v>0.70833333333333337</v>
      </c>
      <c r="D2963" t="s">
        <v>22</v>
      </c>
      <c r="E2963" t="s">
        <v>49</v>
      </c>
      <c r="F2963">
        <v>1284.1199999999999</v>
      </c>
      <c r="G2963">
        <v>1293.28</v>
      </c>
      <c r="H2963">
        <v>1</v>
      </c>
      <c r="I2963">
        <v>4</v>
      </c>
      <c r="J2963">
        <v>3</v>
      </c>
      <c r="K2963">
        <v>9</v>
      </c>
      <c r="L2963">
        <v>1</v>
      </c>
      <c r="M2963">
        <v>1</v>
      </c>
      <c r="N2963" t="s">
        <v>28</v>
      </c>
      <c r="O2963">
        <v>2.09</v>
      </c>
      <c r="P2963">
        <v>3.55</v>
      </c>
      <c r="Q2963">
        <v>3.35</v>
      </c>
      <c r="R2963">
        <v>2.19</v>
      </c>
      <c r="S2963">
        <v>3.75</v>
      </c>
      <c r="T2963">
        <v>3.65</v>
      </c>
      <c r="U2963" t="str">
        <f t="shared" si="46"/>
        <v>AWAY STRONGER</v>
      </c>
      <c r="V2963" t="str" cm="1">
        <f t="array" ref="V2963">_xlfn.IFS(N2963="H","HOME WIN",N2963="D","DRAW",N2963="A","AWAY WIN")</f>
        <v>DRAW</v>
      </c>
    </row>
    <row r="2964" spans="1:22" x14ac:dyDescent="0.45">
      <c r="A2964" t="s">
        <v>31</v>
      </c>
      <c r="B2964" s="2">
        <v>43205</v>
      </c>
      <c r="C2964" s="1">
        <v>0.70833333333333337</v>
      </c>
      <c r="D2964" t="s">
        <v>56</v>
      </c>
      <c r="E2964" t="s">
        <v>55</v>
      </c>
      <c r="F2964">
        <v>1468.55</v>
      </c>
      <c r="G2964">
        <v>1554.53</v>
      </c>
      <c r="H2964">
        <v>4</v>
      </c>
      <c r="I2964">
        <v>8</v>
      </c>
      <c r="J2964">
        <v>7</v>
      </c>
      <c r="K2964">
        <v>13</v>
      </c>
      <c r="L2964">
        <v>1</v>
      </c>
      <c r="M2964">
        <v>2</v>
      </c>
      <c r="N2964" t="s">
        <v>34</v>
      </c>
      <c r="O2964">
        <v>2.2200000000000002</v>
      </c>
      <c r="P2964">
        <v>3.62</v>
      </c>
      <c r="Q2964">
        <v>3.01</v>
      </c>
      <c r="R2964">
        <v>2.2999999999999998</v>
      </c>
      <c r="S2964">
        <v>3.82</v>
      </c>
      <c r="T2964">
        <v>3.17</v>
      </c>
      <c r="U2964" t="str">
        <f t="shared" si="46"/>
        <v>AWAY STRONGER</v>
      </c>
      <c r="V2964" t="str" cm="1">
        <f t="array" ref="V2964">_xlfn.IFS(N2964="H","HOME WIN",N2964="D","DRAW",N2964="A","AWAY WIN")</f>
        <v>AWAY WIN</v>
      </c>
    </row>
    <row r="2965" spans="1:22" x14ac:dyDescent="0.45">
      <c r="A2965" t="s">
        <v>35</v>
      </c>
      <c r="B2965" s="2">
        <v>43205</v>
      </c>
      <c r="C2965" s="1">
        <v>0.75</v>
      </c>
      <c r="D2965" t="s">
        <v>47</v>
      </c>
      <c r="E2965" t="s">
        <v>39</v>
      </c>
      <c r="F2965">
        <v>1508.18</v>
      </c>
      <c r="G2965">
        <v>1762.81</v>
      </c>
      <c r="H2965">
        <v>3</v>
      </c>
      <c r="I2965">
        <v>3</v>
      </c>
      <c r="J2965">
        <v>9</v>
      </c>
      <c r="K2965">
        <v>15</v>
      </c>
      <c r="L2965">
        <v>2</v>
      </c>
      <c r="M2965">
        <v>6</v>
      </c>
      <c r="N2965" t="s">
        <v>34</v>
      </c>
      <c r="O2965">
        <v>7.34</v>
      </c>
      <c r="P2965">
        <v>4.72</v>
      </c>
      <c r="Q2965">
        <v>1.4</v>
      </c>
      <c r="R2965">
        <v>8.06</v>
      </c>
      <c r="S2965">
        <v>5.0999999999999996</v>
      </c>
      <c r="T2965">
        <v>1.46</v>
      </c>
      <c r="U2965" t="str">
        <f t="shared" si="46"/>
        <v>AWAY STRONGER</v>
      </c>
      <c r="V2965" t="str" cm="1">
        <f t="array" ref="V2965">_xlfn.IFS(N2965="H","HOME WIN",N2965="D","DRAW",N2965="A","AWAY WIN")</f>
        <v>AWAY WIN</v>
      </c>
    </row>
    <row r="2966" spans="1:22" x14ac:dyDescent="0.45">
      <c r="A2966" t="s">
        <v>41</v>
      </c>
      <c r="B2966" s="2">
        <v>43206</v>
      </c>
      <c r="C2966" s="1">
        <v>0.75</v>
      </c>
      <c r="D2966" t="s">
        <v>105</v>
      </c>
      <c r="E2966" t="s">
        <v>91</v>
      </c>
      <c r="F2966">
        <v>1361</v>
      </c>
      <c r="G2966">
        <v>1263.3</v>
      </c>
      <c r="H2966">
        <v>6</v>
      </c>
      <c r="I2966">
        <v>12</v>
      </c>
      <c r="J2966">
        <v>3</v>
      </c>
      <c r="K2966">
        <v>3</v>
      </c>
      <c r="L2966">
        <v>4</v>
      </c>
      <c r="M2966">
        <v>0</v>
      </c>
      <c r="N2966" t="s">
        <v>23</v>
      </c>
      <c r="O2966">
        <v>1.63</v>
      </c>
      <c r="P2966">
        <v>4.03</v>
      </c>
      <c r="Q2966">
        <v>5.18</v>
      </c>
      <c r="R2966">
        <v>1.7</v>
      </c>
      <c r="S2966">
        <v>4.25</v>
      </c>
      <c r="T2966">
        <v>5.7</v>
      </c>
      <c r="U2966" t="str">
        <f t="shared" si="46"/>
        <v>HOME STRONGER</v>
      </c>
      <c r="V2966" t="str" cm="1">
        <f t="array" ref="V2966">_xlfn.IFS(N2966="H","HOME WIN",N2966="D","DRAW",N2966="A","AWAY WIN")</f>
        <v>HOME WIN</v>
      </c>
    </row>
    <row r="2967" spans="1:22" x14ac:dyDescent="0.45">
      <c r="A2967" t="s">
        <v>31</v>
      </c>
      <c r="B2967" s="2">
        <v>43206</v>
      </c>
      <c r="C2967" s="1">
        <v>0.75</v>
      </c>
      <c r="D2967" t="s">
        <v>99</v>
      </c>
      <c r="E2967" t="s">
        <v>32</v>
      </c>
      <c r="F2967">
        <v>1325.19</v>
      </c>
      <c r="G2967">
        <v>1290.92</v>
      </c>
      <c r="H2967">
        <v>3</v>
      </c>
      <c r="I2967">
        <v>4</v>
      </c>
      <c r="J2967">
        <v>3</v>
      </c>
      <c r="K2967">
        <v>4</v>
      </c>
      <c r="L2967">
        <v>1</v>
      </c>
      <c r="M2967">
        <v>0</v>
      </c>
      <c r="N2967" t="s">
        <v>23</v>
      </c>
      <c r="O2967">
        <v>1.92</v>
      </c>
      <c r="P2967">
        <v>3.6</v>
      </c>
      <c r="Q2967">
        <v>3.8</v>
      </c>
      <c r="R2967">
        <v>2</v>
      </c>
      <c r="S2967">
        <v>3.8</v>
      </c>
      <c r="T2967">
        <v>4.3</v>
      </c>
      <c r="U2967" t="str">
        <f t="shared" si="46"/>
        <v>HOME STRONGER</v>
      </c>
      <c r="V2967" t="str" cm="1">
        <f t="array" ref="V2967">_xlfn.IFS(N2967="H","HOME WIN",N2967="D","DRAW",N2967="A","AWAY WIN")</f>
        <v>HOME WIN</v>
      </c>
    </row>
    <row r="2968" spans="1:22" x14ac:dyDescent="0.45">
      <c r="A2968" t="s">
        <v>31</v>
      </c>
      <c r="B2968" s="2">
        <v>43207</v>
      </c>
      <c r="C2968" s="1">
        <v>0.75</v>
      </c>
      <c r="D2968" t="s">
        <v>111</v>
      </c>
      <c r="E2968" t="s">
        <v>33</v>
      </c>
      <c r="F2968">
        <v>1241.83</v>
      </c>
      <c r="G2968">
        <v>1383.87</v>
      </c>
      <c r="H2968">
        <v>3</v>
      </c>
      <c r="I2968">
        <v>7</v>
      </c>
      <c r="J2968">
        <v>3</v>
      </c>
      <c r="K2968">
        <v>7</v>
      </c>
      <c r="L2968">
        <v>1</v>
      </c>
      <c r="M2968">
        <v>0</v>
      </c>
      <c r="N2968" t="s">
        <v>23</v>
      </c>
      <c r="O2968">
        <v>3.9</v>
      </c>
      <c r="P2968">
        <v>3.49</v>
      </c>
      <c r="Q2968">
        <v>1.94</v>
      </c>
      <c r="R2968">
        <v>4.5</v>
      </c>
      <c r="S2968">
        <v>3.7</v>
      </c>
      <c r="T2968">
        <v>2</v>
      </c>
      <c r="U2968" t="str">
        <f t="shared" si="46"/>
        <v>AWAY STRONGER</v>
      </c>
      <c r="V2968" t="str" cm="1">
        <f t="array" ref="V2968">_xlfn.IFS(N2968="H","HOME WIN",N2968="D","DRAW",N2968="A","AWAY WIN")</f>
        <v>HOME WIN</v>
      </c>
    </row>
    <row r="2969" spans="1:22" x14ac:dyDescent="0.45">
      <c r="A2969" t="s">
        <v>31</v>
      </c>
      <c r="B2969" s="2">
        <v>43208</v>
      </c>
      <c r="C2969" s="1">
        <v>0.70833333333333337</v>
      </c>
      <c r="D2969" t="s">
        <v>78</v>
      </c>
      <c r="E2969" t="s">
        <v>56</v>
      </c>
      <c r="F2969">
        <v>1348.75</v>
      </c>
      <c r="G2969">
        <v>1468.55</v>
      </c>
      <c r="H2969">
        <v>4</v>
      </c>
      <c r="I2969">
        <v>5</v>
      </c>
      <c r="J2969">
        <v>4</v>
      </c>
      <c r="K2969">
        <v>5</v>
      </c>
      <c r="L2969">
        <v>2</v>
      </c>
      <c r="M2969">
        <v>2</v>
      </c>
      <c r="N2969" t="s">
        <v>28</v>
      </c>
      <c r="O2969">
        <v>3.32</v>
      </c>
      <c r="P2969">
        <v>3.42</v>
      </c>
      <c r="Q2969">
        <v>2.16</v>
      </c>
      <c r="R2969">
        <v>3.7</v>
      </c>
      <c r="S2969">
        <v>3.65</v>
      </c>
      <c r="T2969">
        <v>2.29</v>
      </c>
      <c r="U2969" t="str">
        <f t="shared" si="46"/>
        <v>AWAY STRONGER</v>
      </c>
      <c r="V2969" t="str" cm="1">
        <f t="array" ref="V2969">_xlfn.IFS(N2969="H","HOME WIN",N2969="D","DRAW",N2969="A","AWAY WIN")</f>
        <v>DRAW</v>
      </c>
    </row>
    <row r="2970" spans="1:22" x14ac:dyDescent="0.45">
      <c r="A2970" t="s">
        <v>31</v>
      </c>
      <c r="B2970" s="2">
        <v>43209</v>
      </c>
      <c r="C2970" s="1">
        <v>0.70833333333333337</v>
      </c>
      <c r="D2970" t="s">
        <v>32</v>
      </c>
      <c r="E2970" t="s">
        <v>99</v>
      </c>
      <c r="F2970">
        <v>1290.92</v>
      </c>
      <c r="G2970">
        <v>1325.19</v>
      </c>
      <c r="H2970">
        <v>0</v>
      </c>
      <c r="I2970">
        <v>4</v>
      </c>
      <c r="J2970">
        <v>6</v>
      </c>
      <c r="K2970">
        <v>6</v>
      </c>
      <c r="L2970">
        <v>2</v>
      </c>
      <c r="M2970">
        <v>0</v>
      </c>
      <c r="N2970" t="s">
        <v>23</v>
      </c>
      <c r="O2970">
        <v>2.56</v>
      </c>
      <c r="P2970">
        <v>3.37</v>
      </c>
      <c r="Q2970">
        <v>2.66</v>
      </c>
      <c r="R2970">
        <v>2.72</v>
      </c>
      <c r="S2970">
        <v>3.54</v>
      </c>
      <c r="T2970">
        <v>2.8</v>
      </c>
      <c r="U2970" t="str">
        <f t="shared" si="46"/>
        <v>AWAY STRONGER</v>
      </c>
      <c r="V2970" t="str" cm="1">
        <f t="array" ref="V2970">_xlfn.IFS(N2970="H","HOME WIN",N2970="D","DRAW",N2970="A","AWAY WIN")</f>
        <v>HOME WIN</v>
      </c>
    </row>
    <row r="2971" spans="1:22" x14ac:dyDescent="0.45">
      <c r="A2971" t="s">
        <v>41</v>
      </c>
      <c r="B2971" s="2">
        <v>43209</v>
      </c>
      <c r="C2971" s="1">
        <v>0.75</v>
      </c>
      <c r="D2971" t="s">
        <v>91</v>
      </c>
      <c r="E2971" t="s">
        <v>51</v>
      </c>
      <c r="F2971">
        <v>1263.3</v>
      </c>
      <c r="G2971">
        <v>1367.3</v>
      </c>
      <c r="H2971">
        <v>3</v>
      </c>
      <c r="I2971">
        <v>3</v>
      </c>
      <c r="J2971">
        <v>1</v>
      </c>
      <c r="K2971">
        <v>1</v>
      </c>
      <c r="L2971">
        <v>0</v>
      </c>
      <c r="M2971">
        <v>2</v>
      </c>
      <c r="N2971" t="s">
        <v>34</v>
      </c>
      <c r="O2971">
        <v>3.12</v>
      </c>
      <c r="P2971">
        <v>3.44</v>
      </c>
      <c r="Q2971">
        <v>2.2400000000000002</v>
      </c>
      <c r="R2971">
        <v>3.32</v>
      </c>
      <c r="S2971">
        <v>3.62</v>
      </c>
      <c r="T2971">
        <v>2.4</v>
      </c>
      <c r="U2971" t="str">
        <f t="shared" si="46"/>
        <v>AWAY STRONGER</v>
      </c>
      <c r="V2971" t="str" cm="1">
        <f t="array" ref="V2971">_xlfn.IFS(N2971="H","HOME WIN",N2971="D","DRAW",N2971="A","AWAY WIN")</f>
        <v>AWAY WIN</v>
      </c>
    </row>
    <row r="2972" spans="1:22" x14ac:dyDescent="0.45">
      <c r="A2972" t="s">
        <v>31</v>
      </c>
      <c r="B2972" s="2">
        <v>43209</v>
      </c>
      <c r="C2972" s="1">
        <v>0.79166666666666663</v>
      </c>
      <c r="D2972" t="s">
        <v>55</v>
      </c>
      <c r="E2972" t="s">
        <v>57</v>
      </c>
      <c r="F2972">
        <v>1554.53</v>
      </c>
      <c r="G2972">
        <v>1549.33</v>
      </c>
      <c r="H2972">
        <v>7</v>
      </c>
      <c r="I2972">
        <v>13</v>
      </c>
      <c r="J2972">
        <v>6</v>
      </c>
      <c r="K2972">
        <v>12</v>
      </c>
      <c r="L2972">
        <v>2</v>
      </c>
      <c r="M2972">
        <v>3</v>
      </c>
      <c r="N2972" t="s">
        <v>34</v>
      </c>
      <c r="O2972">
        <v>2.78</v>
      </c>
      <c r="P2972">
        <v>3.28</v>
      </c>
      <c r="Q2972">
        <v>2.5299999999999998</v>
      </c>
      <c r="R2972">
        <v>2.88</v>
      </c>
      <c r="S2972">
        <v>3.41</v>
      </c>
      <c r="T2972">
        <v>2.67</v>
      </c>
      <c r="U2972" t="str">
        <f t="shared" si="46"/>
        <v>HOME STRONGER</v>
      </c>
      <c r="V2972" t="str" cm="1">
        <f t="array" ref="V2972">_xlfn.IFS(N2972="H","HOME WIN",N2972="D","DRAW",N2972="A","AWAY WIN")</f>
        <v>AWAY WIN</v>
      </c>
    </row>
    <row r="2973" spans="1:22" x14ac:dyDescent="0.45">
      <c r="A2973" t="s">
        <v>20</v>
      </c>
      <c r="B2973" s="2">
        <v>43211</v>
      </c>
      <c r="C2973" s="1">
        <v>0.70833333333333337</v>
      </c>
      <c r="D2973" t="s">
        <v>60</v>
      </c>
      <c r="E2973" t="s">
        <v>22</v>
      </c>
      <c r="F2973">
        <v>1356.25</v>
      </c>
      <c r="G2973">
        <v>1284.1199999999999</v>
      </c>
      <c r="H2973">
        <v>9</v>
      </c>
      <c r="I2973">
        <v>13</v>
      </c>
      <c r="J2973">
        <v>1</v>
      </c>
      <c r="K2973">
        <v>5</v>
      </c>
      <c r="L2973">
        <v>3</v>
      </c>
      <c r="M2973">
        <v>0</v>
      </c>
      <c r="N2973" t="s">
        <v>23</v>
      </c>
      <c r="O2973">
        <v>1.73</v>
      </c>
      <c r="P2973">
        <v>3.66</v>
      </c>
      <c r="Q2973">
        <v>4.8</v>
      </c>
      <c r="R2973">
        <v>1.78</v>
      </c>
      <c r="S2973">
        <v>3.85</v>
      </c>
      <c r="T2973">
        <v>5.5</v>
      </c>
      <c r="U2973" t="str">
        <f t="shared" si="46"/>
        <v>HOME STRONGER</v>
      </c>
      <c r="V2973" t="str" cm="1">
        <f t="array" ref="V2973">_xlfn.IFS(N2973="H","HOME WIN",N2973="D","DRAW",N2973="A","AWAY WIN")</f>
        <v>HOME WIN</v>
      </c>
    </row>
    <row r="2974" spans="1:22" x14ac:dyDescent="0.45">
      <c r="A2974" t="s">
        <v>31</v>
      </c>
      <c r="B2974" s="2">
        <v>43212</v>
      </c>
      <c r="C2974" s="1">
        <v>0.45833333333333331</v>
      </c>
      <c r="D2974" t="s">
        <v>111</v>
      </c>
      <c r="E2974" t="s">
        <v>32</v>
      </c>
      <c r="F2974">
        <v>1241.83</v>
      </c>
      <c r="G2974">
        <v>1290.92</v>
      </c>
      <c r="H2974">
        <v>3</v>
      </c>
      <c r="I2974">
        <v>9</v>
      </c>
      <c r="J2974">
        <v>3</v>
      </c>
      <c r="K2974">
        <v>6</v>
      </c>
      <c r="L2974">
        <v>0</v>
      </c>
      <c r="M2974">
        <v>0</v>
      </c>
      <c r="N2974" t="s">
        <v>28</v>
      </c>
      <c r="O2974">
        <v>2.31</v>
      </c>
      <c r="P2974">
        <v>3.37</v>
      </c>
      <c r="Q2974">
        <v>3.03</v>
      </c>
      <c r="R2974">
        <v>2.4</v>
      </c>
      <c r="S2974">
        <v>3.56</v>
      </c>
      <c r="T2974">
        <v>3.2</v>
      </c>
      <c r="U2974" t="str">
        <f t="shared" si="46"/>
        <v>AWAY STRONGER</v>
      </c>
      <c r="V2974" t="str" cm="1">
        <f t="array" ref="V2974">_xlfn.IFS(N2974="H","HOME WIN",N2974="D","DRAW",N2974="A","AWAY WIN")</f>
        <v>DRAW</v>
      </c>
    </row>
    <row r="2975" spans="1:22" x14ac:dyDescent="0.45">
      <c r="A2975" t="s">
        <v>31</v>
      </c>
      <c r="B2975" s="2">
        <v>43212</v>
      </c>
      <c r="C2975" s="1">
        <v>0.54166666666666663</v>
      </c>
      <c r="D2975" t="s">
        <v>44</v>
      </c>
      <c r="E2975" t="s">
        <v>107</v>
      </c>
      <c r="F2975">
        <v>1365.59</v>
      </c>
      <c r="G2975">
        <v>1311.64</v>
      </c>
      <c r="H2975">
        <v>4</v>
      </c>
      <c r="I2975">
        <v>7</v>
      </c>
      <c r="J2975">
        <v>2</v>
      </c>
      <c r="K2975">
        <v>2</v>
      </c>
      <c r="L2975">
        <v>3</v>
      </c>
      <c r="M2975">
        <v>0</v>
      </c>
      <c r="N2975" t="s">
        <v>23</v>
      </c>
      <c r="O2975">
        <v>1.31</v>
      </c>
      <c r="P2975">
        <v>5.39</v>
      </c>
      <c r="Q2975">
        <v>8.77</v>
      </c>
      <c r="R2975">
        <v>1.36</v>
      </c>
      <c r="S2975">
        <v>6.2</v>
      </c>
      <c r="T2975">
        <v>10</v>
      </c>
      <c r="U2975" t="str">
        <f t="shared" si="46"/>
        <v>HOME STRONGER</v>
      </c>
      <c r="V2975" t="str" cm="1">
        <f t="array" ref="V2975">_xlfn.IFS(N2975="H","HOME WIN",N2975="D","DRAW",N2975="A","AWAY WIN")</f>
        <v>HOME WIN</v>
      </c>
    </row>
    <row r="2976" spans="1:22" x14ac:dyDescent="0.45">
      <c r="A2976" t="s">
        <v>35</v>
      </c>
      <c r="B2976" s="2">
        <v>43212</v>
      </c>
      <c r="C2976" s="1">
        <v>0.5625</v>
      </c>
      <c r="D2976" t="s">
        <v>39</v>
      </c>
      <c r="E2976" t="s">
        <v>100</v>
      </c>
      <c r="F2976">
        <v>1762.81</v>
      </c>
      <c r="G2976">
        <v>1459.7</v>
      </c>
      <c r="H2976">
        <v>9</v>
      </c>
      <c r="I2976">
        <v>15</v>
      </c>
      <c r="J2976">
        <v>5</v>
      </c>
      <c r="K2976">
        <v>5</v>
      </c>
      <c r="L2976">
        <v>3</v>
      </c>
      <c r="M2976">
        <v>1</v>
      </c>
      <c r="N2976" t="s">
        <v>23</v>
      </c>
      <c r="O2976">
        <v>1.25</v>
      </c>
      <c r="P2976">
        <v>5.85</v>
      </c>
      <c r="Q2976">
        <v>10.76</v>
      </c>
      <c r="R2976">
        <v>1.3</v>
      </c>
      <c r="S2976">
        <v>6.5</v>
      </c>
      <c r="T2976">
        <v>12.5</v>
      </c>
      <c r="U2976" t="str">
        <f t="shared" si="46"/>
        <v>HOME STRONGER</v>
      </c>
      <c r="V2976" t="str" cm="1">
        <f t="array" ref="V2976">_xlfn.IFS(N2976="H","HOME WIN",N2976="D","DRAW",N2976="A","AWAY WIN")</f>
        <v>HOME WIN</v>
      </c>
    </row>
    <row r="2977" spans="1:22" x14ac:dyDescent="0.45">
      <c r="A2977" t="s">
        <v>41</v>
      </c>
      <c r="B2977" s="2">
        <v>43212</v>
      </c>
      <c r="C2977" s="1">
        <v>0.58333333333333337</v>
      </c>
      <c r="D2977" t="s">
        <v>114</v>
      </c>
      <c r="E2977" t="s">
        <v>71</v>
      </c>
      <c r="F2977">
        <v>1263.1300000000001</v>
      </c>
      <c r="G2977">
        <v>1281.81</v>
      </c>
      <c r="H2977">
        <v>0</v>
      </c>
      <c r="I2977">
        <v>1</v>
      </c>
      <c r="J2977">
        <v>5</v>
      </c>
      <c r="K2977">
        <v>11</v>
      </c>
      <c r="L2977">
        <v>2</v>
      </c>
      <c r="M2977">
        <v>2</v>
      </c>
      <c r="N2977" t="s">
        <v>28</v>
      </c>
      <c r="O2977">
        <v>1.99</v>
      </c>
      <c r="P2977">
        <v>3.41</v>
      </c>
      <c r="Q2977">
        <v>3.83</v>
      </c>
      <c r="R2977">
        <v>2.0499999999999998</v>
      </c>
      <c r="S2977">
        <v>3.57</v>
      </c>
      <c r="T2977">
        <v>4.25</v>
      </c>
      <c r="U2977" t="str">
        <f t="shared" si="46"/>
        <v>AWAY STRONGER</v>
      </c>
      <c r="V2977" t="str" cm="1">
        <f t="array" ref="V2977">_xlfn.IFS(N2977="H","HOME WIN",N2977="D","DRAW",N2977="A","AWAY WIN")</f>
        <v>DRAW</v>
      </c>
    </row>
    <row r="2978" spans="1:22" x14ac:dyDescent="0.45">
      <c r="A2978" t="s">
        <v>31</v>
      </c>
      <c r="B2978" s="2">
        <v>43212</v>
      </c>
      <c r="C2978" s="1">
        <v>0.625</v>
      </c>
      <c r="D2978" t="s">
        <v>68</v>
      </c>
      <c r="E2978" t="s">
        <v>55</v>
      </c>
      <c r="F2978">
        <v>1369.55</v>
      </c>
      <c r="G2978">
        <v>1554.53</v>
      </c>
      <c r="H2978">
        <v>4</v>
      </c>
      <c r="I2978">
        <v>5</v>
      </c>
      <c r="J2978">
        <v>4</v>
      </c>
      <c r="K2978">
        <v>10</v>
      </c>
      <c r="L2978">
        <v>3</v>
      </c>
      <c r="M2978">
        <v>3</v>
      </c>
      <c r="N2978" t="s">
        <v>28</v>
      </c>
      <c r="O2978">
        <v>4.96</v>
      </c>
      <c r="P2978">
        <v>3.71</v>
      </c>
      <c r="Q2978">
        <v>1.71</v>
      </c>
      <c r="R2978">
        <v>5.5</v>
      </c>
      <c r="S2978">
        <v>3.98</v>
      </c>
      <c r="T2978">
        <v>1.78</v>
      </c>
      <c r="U2978" t="str">
        <f t="shared" si="46"/>
        <v>AWAY STRONGER</v>
      </c>
      <c r="V2978" t="str" cm="1">
        <f t="array" ref="V2978">_xlfn.IFS(N2978="H","HOME WIN",N2978="D","DRAW",N2978="A","AWAY WIN")</f>
        <v>DRAW</v>
      </c>
    </row>
    <row r="2979" spans="1:22" x14ac:dyDescent="0.45">
      <c r="A2979" t="s">
        <v>61</v>
      </c>
      <c r="B2979" s="2">
        <v>43212</v>
      </c>
      <c r="C2979" s="1">
        <v>0.70833333333333337</v>
      </c>
      <c r="D2979" t="s">
        <v>77</v>
      </c>
      <c r="E2979" t="s">
        <v>62</v>
      </c>
      <c r="F2979">
        <v>1358.74</v>
      </c>
      <c r="G2979">
        <v>1433.31</v>
      </c>
      <c r="H2979">
        <v>5</v>
      </c>
      <c r="I2979">
        <v>9</v>
      </c>
      <c r="J2979">
        <v>4</v>
      </c>
      <c r="K2979">
        <v>4</v>
      </c>
      <c r="L2979">
        <v>0</v>
      </c>
      <c r="M2979">
        <v>1</v>
      </c>
      <c r="N2979" t="s">
        <v>34</v>
      </c>
      <c r="O2979">
        <v>3.05</v>
      </c>
      <c r="P2979">
        <v>3.24</v>
      </c>
      <c r="Q2979">
        <v>2.31</v>
      </c>
      <c r="R2979">
        <v>3.24</v>
      </c>
      <c r="S2979">
        <v>3.43</v>
      </c>
      <c r="T2979">
        <v>2.4</v>
      </c>
      <c r="U2979" t="str">
        <f t="shared" si="46"/>
        <v>AWAY STRONGER</v>
      </c>
      <c r="V2979" t="str" cm="1">
        <f t="array" ref="V2979">_xlfn.IFS(N2979="H","HOME WIN",N2979="D","DRAW",N2979="A","AWAY WIN")</f>
        <v>AWAY WIN</v>
      </c>
    </row>
    <row r="2980" spans="1:22" x14ac:dyDescent="0.45">
      <c r="A2980" t="s">
        <v>20</v>
      </c>
      <c r="B2980" s="2">
        <v>43212</v>
      </c>
      <c r="C2980" s="1">
        <v>0.70833333333333337</v>
      </c>
      <c r="D2980" t="s">
        <v>24</v>
      </c>
      <c r="E2980" t="s">
        <v>58</v>
      </c>
      <c r="F2980">
        <v>1307.5</v>
      </c>
      <c r="G2980">
        <v>1386.1</v>
      </c>
      <c r="H2980">
        <v>3</v>
      </c>
      <c r="I2980">
        <v>6</v>
      </c>
      <c r="J2980">
        <v>4</v>
      </c>
      <c r="K2980">
        <v>5</v>
      </c>
      <c r="L2980">
        <v>1</v>
      </c>
      <c r="M2980">
        <v>0</v>
      </c>
      <c r="N2980" t="s">
        <v>23</v>
      </c>
      <c r="O2980">
        <v>2.38</v>
      </c>
      <c r="P2980">
        <v>3.35</v>
      </c>
      <c r="Q2980">
        <v>2.92</v>
      </c>
      <c r="R2980">
        <v>2.4700000000000002</v>
      </c>
      <c r="S2980">
        <v>3.55</v>
      </c>
      <c r="T2980">
        <v>3.1</v>
      </c>
      <c r="U2980" t="str">
        <f t="shared" si="46"/>
        <v>AWAY STRONGER</v>
      </c>
      <c r="V2980" t="str" cm="1">
        <f t="array" ref="V2980">_xlfn.IFS(N2980="H","HOME WIN",N2980="D","DRAW",N2980="A","AWAY WIN")</f>
        <v>HOME WIN</v>
      </c>
    </row>
    <row r="2981" spans="1:22" x14ac:dyDescent="0.45">
      <c r="A2981" t="s">
        <v>20</v>
      </c>
      <c r="B2981" s="2">
        <v>43212</v>
      </c>
      <c r="C2981" s="1">
        <v>0.70833333333333337</v>
      </c>
      <c r="D2981" t="s">
        <v>29</v>
      </c>
      <c r="E2981" t="s">
        <v>113</v>
      </c>
      <c r="F2981">
        <v>1280.27</v>
      </c>
      <c r="G2981">
        <v>1198.51</v>
      </c>
      <c r="H2981">
        <v>1</v>
      </c>
      <c r="I2981">
        <v>2</v>
      </c>
      <c r="J2981">
        <v>3</v>
      </c>
      <c r="K2981">
        <v>6</v>
      </c>
      <c r="L2981">
        <v>0</v>
      </c>
      <c r="M2981">
        <v>1</v>
      </c>
      <c r="N2981" t="s">
        <v>34</v>
      </c>
      <c r="O2981">
        <v>1.55</v>
      </c>
      <c r="P2981">
        <v>4.1900000000000004</v>
      </c>
      <c r="Q2981">
        <v>5.74</v>
      </c>
      <c r="R2981">
        <v>1.65</v>
      </c>
      <c r="S2981">
        <v>4.54</v>
      </c>
      <c r="T2981">
        <v>6.25</v>
      </c>
      <c r="U2981" t="str">
        <f t="shared" si="46"/>
        <v>HOME STRONGER</v>
      </c>
      <c r="V2981" t="str" cm="1">
        <f t="array" ref="V2981">_xlfn.IFS(N2981="H","HOME WIN",N2981="D","DRAW",N2981="A","AWAY WIN")</f>
        <v>AWAY WIN</v>
      </c>
    </row>
    <row r="2982" spans="1:22" x14ac:dyDescent="0.45">
      <c r="A2982" t="s">
        <v>20</v>
      </c>
      <c r="B2982" s="2">
        <v>43212</v>
      </c>
      <c r="C2982" s="1">
        <v>0.70833333333333337</v>
      </c>
      <c r="D2982" t="s">
        <v>30</v>
      </c>
      <c r="E2982" t="s">
        <v>88</v>
      </c>
      <c r="F2982">
        <v>1504.08</v>
      </c>
      <c r="G2982">
        <v>1160.98</v>
      </c>
      <c r="H2982">
        <v>9</v>
      </c>
      <c r="I2982">
        <v>13</v>
      </c>
      <c r="J2982">
        <v>1</v>
      </c>
      <c r="K2982">
        <v>1</v>
      </c>
      <c r="L2982">
        <v>2</v>
      </c>
      <c r="M2982">
        <v>0</v>
      </c>
      <c r="N2982" t="s">
        <v>23</v>
      </c>
      <c r="O2982">
        <v>1.26</v>
      </c>
      <c r="P2982">
        <v>5.84</v>
      </c>
      <c r="Q2982">
        <v>10.42</v>
      </c>
      <c r="R2982">
        <v>1.3</v>
      </c>
      <c r="S2982">
        <v>6.62</v>
      </c>
      <c r="T2982">
        <v>12.5</v>
      </c>
      <c r="U2982" t="str">
        <f t="shared" si="46"/>
        <v>HOME STRONGER</v>
      </c>
      <c r="V2982" t="str" cm="1">
        <f t="array" ref="V2982">_xlfn.IFS(N2982="H","HOME WIN",N2982="D","DRAW",N2982="A","AWAY WIN")</f>
        <v>HOME WIN</v>
      </c>
    </row>
    <row r="2983" spans="1:22" x14ac:dyDescent="0.45">
      <c r="A2983" t="s">
        <v>20</v>
      </c>
      <c r="B2983" s="2">
        <v>43212</v>
      </c>
      <c r="C2983" s="1">
        <v>0.70833333333333337</v>
      </c>
      <c r="D2983" t="s">
        <v>49</v>
      </c>
      <c r="E2983" t="s">
        <v>104</v>
      </c>
      <c r="F2983">
        <v>1293.28</v>
      </c>
      <c r="G2983">
        <v>1219.8800000000001</v>
      </c>
      <c r="H2983">
        <v>1</v>
      </c>
      <c r="I2983">
        <v>7</v>
      </c>
      <c r="J2983">
        <v>7</v>
      </c>
      <c r="K2983">
        <v>8</v>
      </c>
      <c r="L2983">
        <v>4</v>
      </c>
      <c r="M2983">
        <v>1</v>
      </c>
      <c r="N2983" t="s">
        <v>23</v>
      </c>
      <c r="O2983">
        <v>1.44</v>
      </c>
      <c r="P2983">
        <v>4.46</v>
      </c>
      <c r="Q2983">
        <v>7.24</v>
      </c>
      <c r="R2983">
        <v>1.5</v>
      </c>
      <c r="S2983">
        <v>4.7699999999999996</v>
      </c>
      <c r="T2983">
        <v>8.1999999999999993</v>
      </c>
      <c r="U2983" t="str">
        <f t="shared" si="46"/>
        <v>HOME STRONGER</v>
      </c>
      <c r="V2983" t="str" cm="1">
        <f t="array" ref="V2983">_xlfn.IFS(N2983="H","HOME WIN",N2983="D","DRAW",N2983="A","AWAY WIN")</f>
        <v>HOME WIN</v>
      </c>
    </row>
    <row r="2984" spans="1:22" x14ac:dyDescent="0.45">
      <c r="A2984" t="s">
        <v>20</v>
      </c>
      <c r="B2984" s="2">
        <v>43212</v>
      </c>
      <c r="C2984" s="1">
        <v>0.79166666666666663</v>
      </c>
      <c r="D2984" t="s">
        <v>40</v>
      </c>
      <c r="E2984" t="s">
        <v>25</v>
      </c>
      <c r="F2984">
        <v>1331.37</v>
      </c>
      <c r="G2984">
        <v>1422.52</v>
      </c>
      <c r="H2984">
        <v>7</v>
      </c>
      <c r="I2984">
        <v>10</v>
      </c>
      <c r="J2984">
        <v>9</v>
      </c>
      <c r="K2984">
        <v>13</v>
      </c>
      <c r="L2984">
        <v>0</v>
      </c>
      <c r="M2984">
        <v>0</v>
      </c>
      <c r="N2984" t="s">
        <v>28</v>
      </c>
      <c r="O2984">
        <v>2</v>
      </c>
      <c r="P2984">
        <v>3.56</v>
      </c>
      <c r="Q2984">
        <v>3.61</v>
      </c>
      <c r="R2984">
        <v>2.15</v>
      </c>
      <c r="S2984">
        <v>3.77</v>
      </c>
      <c r="T2984">
        <v>3.9</v>
      </c>
      <c r="U2984" t="str">
        <f t="shared" si="46"/>
        <v>AWAY STRONGER</v>
      </c>
      <c r="V2984" t="str" cm="1">
        <f t="array" ref="V2984">_xlfn.IFS(N2984="H","HOME WIN",N2984="D","DRAW",N2984="A","AWAY WIN")</f>
        <v>DRAW</v>
      </c>
    </row>
    <row r="2985" spans="1:22" x14ac:dyDescent="0.45">
      <c r="A2985" t="s">
        <v>31</v>
      </c>
      <c r="B2985" s="2">
        <v>43212</v>
      </c>
      <c r="C2985" s="1">
        <v>0.79166666666666663</v>
      </c>
      <c r="D2985" t="s">
        <v>56</v>
      </c>
      <c r="E2985" t="s">
        <v>57</v>
      </c>
      <c r="F2985">
        <v>1468.55</v>
      </c>
      <c r="G2985">
        <v>1549.33</v>
      </c>
      <c r="H2985">
        <v>2</v>
      </c>
      <c r="I2985">
        <v>5</v>
      </c>
      <c r="J2985">
        <v>6</v>
      </c>
      <c r="K2985">
        <v>12</v>
      </c>
      <c r="L2985">
        <v>3</v>
      </c>
      <c r="M2985">
        <v>4</v>
      </c>
      <c r="N2985" t="s">
        <v>34</v>
      </c>
      <c r="O2985">
        <v>3.49</v>
      </c>
      <c r="P2985">
        <v>3.72</v>
      </c>
      <c r="Q2985">
        <v>1.99</v>
      </c>
      <c r="R2985">
        <v>3.72</v>
      </c>
      <c r="S2985">
        <v>3.88</v>
      </c>
      <c r="T2985">
        <v>2.0699999999999998</v>
      </c>
      <c r="U2985" t="str">
        <f t="shared" si="46"/>
        <v>AWAY STRONGER</v>
      </c>
      <c r="V2985" t="str" cm="1">
        <f t="array" ref="V2985">_xlfn.IFS(N2985="H","HOME WIN",N2985="D","DRAW",N2985="A","AWAY WIN")</f>
        <v>AWAY WIN</v>
      </c>
    </row>
    <row r="2986" spans="1:22" x14ac:dyDescent="0.45">
      <c r="A2986" t="s">
        <v>41</v>
      </c>
      <c r="B2986" s="2">
        <v>43213</v>
      </c>
      <c r="C2986" s="1">
        <v>0.75</v>
      </c>
      <c r="D2986" t="s">
        <v>51</v>
      </c>
      <c r="E2986" t="s">
        <v>70</v>
      </c>
      <c r="F2986">
        <v>1367.3</v>
      </c>
      <c r="G2986">
        <v>1452.86</v>
      </c>
      <c r="H2986">
        <v>4</v>
      </c>
      <c r="I2986">
        <v>4</v>
      </c>
      <c r="J2986">
        <v>3</v>
      </c>
      <c r="K2986">
        <v>9</v>
      </c>
      <c r="L2986">
        <v>2</v>
      </c>
      <c r="M2986">
        <v>2</v>
      </c>
      <c r="N2986" t="s">
        <v>28</v>
      </c>
      <c r="O2986">
        <v>2.84</v>
      </c>
      <c r="P2986">
        <v>3.3</v>
      </c>
      <c r="Q2986">
        <v>2.4700000000000002</v>
      </c>
      <c r="R2986">
        <v>3.03</v>
      </c>
      <c r="S2986">
        <v>3.45</v>
      </c>
      <c r="T2986">
        <v>2.6</v>
      </c>
      <c r="U2986" t="str">
        <f t="shared" si="46"/>
        <v>AWAY STRONGER</v>
      </c>
      <c r="V2986" t="str" cm="1">
        <f t="array" ref="V2986">_xlfn.IFS(N2986="H","HOME WIN",N2986="D","DRAW",N2986="A","AWAY WIN")</f>
        <v>DRAW</v>
      </c>
    </row>
    <row r="2987" spans="1:22" x14ac:dyDescent="0.45">
      <c r="A2987" t="s">
        <v>31</v>
      </c>
      <c r="B2987" s="2">
        <v>43213</v>
      </c>
      <c r="C2987" s="1">
        <v>0.75</v>
      </c>
      <c r="D2987" t="s">
        <v>33</v>
      </c>
      <c r="E2987" t="s">
        <v>99</v>
      </c>
      <c r="F2987">
        <v>1383.87</v>
      </c>
      <c r="G2987">
        <v>1325.19</v>
      </c>
      <c r="H2987">
        <v>3</v>
      </c>
      <c r="I2987">
        <v>4</v>
      </c>
      <c r="J2987">
        <v>3</v>
      </c>
      <c r="K2987">
        <v>6</v>
      </c>
      <c r="L2987">
        <v>0</v>
      </c>
      <c r="M2987">
        <v>1</v>
      </c>
      <c r="N2987" t="s">
        <v>34</v>
      </c>
      <c r="O2987">
        <v>1.75</v>
      </c>
      <c r="P2987">
        <v>3.61</v>
      </c>
      <c r="Q2987">
        <v>4.74</v>
      </c>
      <c r="R2987">
        <v>1.83</v>
      </c>
      <c r="S2987">
        <v>3.8</v>
      </c>
      <c r="T2987">
        <v>5.09</v>
      </c>
      <c r="U2987" t="str">
        <f t="shared" si="46"/>
        <v>HOME STRONGER</v>
      </c>
      <c r="V2987" t="str" cm="1">
        <f t="array" ref="V2987">_xlfn.IFS(N2987="H","HOME WIN",N2987="D","DRAW",N2987="A","AWAY WIN")</f>
        <v>AWAY WIN</v>
      </c>
    </row>
    <row r="2988" spans="1:22" x14ac:dyDescent="0.45">
      <c r="A2988" t="s">
        <v>20</v>
      </c>
      <c r="B2988" s="2">
        <v>43215</v>
      </c>
      <c r="C2988" s="1">
        <v>0.72916666666666663</v>
      </c>
      <c r="D2988" t="s">
        <v>113</v>
      </c>
      <c r="E2988" t="s">
        <v>60</v>
      </c>
      <c r="F2988">
        <v>1198.51</v>
      </c>
      <c r="G2988">
        <v>1356.25</v>
      </c>
      <c r="H2988">
        <v>6</v>
      </c>
      <c r="I2988">
        <v>6</v>
      </c>
      <c r="J2988">
        <v>9</v>
      </c>
      <c r="K2988">
        <v>15</v>
      </c>
      <c r="L2988">
        <v>0</v>
      </c>
      <c r="M2988">
        <v>2</v>
      </c>
      <c r="N2988" t="s">
        <v>34</v>
      </c>
      <c r="O2988">
        <v>3.09</v>
      </c>
      <c r="P2988">
        <v>3.3</v>
      </c>
      <c r="Q2988">
        <v>2.3199999999999998</v>
      </c>
      <c r="R2988">
        <v>3.28</v>
      </c>
      <c r="S2988">
        <v>3.46</v>
      </c>
      <c r="T2988">
        <v>2.4500000000000002</v>
      </c>
      <c r="U2988" t="str">
        <f t="shared" si="46"/>
        <v>AWAY STRONGER</v>
      </c>
      <c r="V2988" t="str" cm="1">
        <f t="array" ref="V2988">_xlfn.IFS(N2988="H","HOME WIN",N2988="D","DRAW",N2988="A","AWAY WIN")</f>
        <v>AWAY WIN</v>
      </c>
    </row>
    <row r="2989" spans="1:22" x14ac:dyDescent="0.45">
      <c r="A2989" t="s">
        <v>20</v>
      </c>
      <c r="B2989" s="2">
        <v>43215</v>
      </c>
      <c r="C2989" s="1">
        <v>0.72916666666666663</v>
      </c>
      <c r="D2989" t="s">
        <v>22</v>
      </c>
      <c r="E2989" t="s">
        <v>88</v>
      </c>
      <c r="F2989">
        <v>1284.1199999999999</v>
      </c>
      <c r="G2989">
        <v>1160.98</v>
      </c>
      <c r="H2989">
        <v>1</v>
      </c>
      <c r="I2989">
        <v>2</v>
      </c>
      <c r="J2989">
        <v>0</v>
      </c>
      <c r="K2989">
        <v>1</v>
      </c>
      <c r="L2989">
        <v>1</v>
      </c>
      <c r="M2989">
        <v>1</v>
      </c>
      <c r="N2989" t="s">
        <v>28</v>
      </c>
      <c r="O2989">
        <v>1.7</v>
      </c>
      <c r="P2989">
        <v>3.98</v>
      </c>
      <c r="Q2989">
        <v>4.59</v>
      </c>
      <c r="R2989">
        <v>1.85</v>
      </c>
      <c r="S2989">
        <v>4.25</v>
      </c>
      <c r="T2989">
        <v>5.25</v>
      </c>
      <c r="U2989" t="str">
        <f t="shared" si="46"/>
        <v>HOME STRONGER</v>
      </c>
      <c r="V2989" t="str" cm="1">
        <f t="array" ref="V2989">_xlfn.IFS(N2989="H","HOME WIN",N2989="D","DRAW",N2989="A","AWAY WIN")</f>
        <v>DRAW</v>
      </c>
    </row>
    <row r="2990" spans="1:22" x14ac:dyDescent="0.45">
      <c r="A2990" t="s">
        <v>20</v>
      </c>
      <c r="B2990" s="2">
        <v>43218</v>
      </c>
      <c r="C2990" s="1">
        <v>0.70833333333333337</v>
      </c>
      <c r="D2990" t="s">
        <v>113</v>
      </c>
      <c r="E2990" t="s">
        <v>40</v>
      </c>
      <c r="F2990">
        <v>1198.51</v>
      </c>
      <c r="G2990">
        <v>1331.37</v>
      </c>
      <c r="H2990">
        <v>6</v>
      </c>
      <c r="I2990">
        <v>6</v>
      </c>
      <c r="J2990">
        <v>5</v>
      </c>
      <c r="K2990">
        <v>11</v>
      </c>
      <c r="L2990">
        <v>2</v>
      </c>
      <c r="M2990">
        <v>2</v>
      </c>
      <c r="N2990" t="s">
        <v>28</v>
      </c>
      <c r="O2990">
        <v>3.28</v>
      </c>
      <c r="P2990">
        <v>3.45</v>
      </c>
      <c r="Q2990">
        <v>2.16</v>
      </c>
      <c r="R2990">
        <v>3.58</v>
      </c>
      <c r="S2990">
        <v>3.6</v>
      </c>
      <c r="T2990">
        <v>2.4</v>
      </c>
      <c r="U2990" t="str">
        <f t="shared" si="46"/>
        <v>AWAY STRONGER</v>
      </c>
      <c r="V2990" t="str" cm="1">
        <f t="array" ref="V2990">_xlfn.IFS(N2990="H","HOME WIN",N2990="D","DRAW",N2990="A","AWAY WIN")</f>
        <v>DRAW</v>
      </c>
    </row>
    <row r="2991" spans="1:22" x14ac:dyDescent="0.45">
      <c r="A2991" t="s">
        <v>35</v>
      </c>
      <c r="B2991" s="2">
        <v>43218</v>
      </c>
      <c r="C2991" s="1">
        <v>0.72916666666666663</v>
      </c>
      <c r="D2991" t="s">
        <v>100</v>
      </c>
      <c r="E2991" t="s">
        <v>112</v>
      </c>
      <c r="F2991">
        <v>1459.7</v>
      </c>
      <c r="G2991">
        <v>1521.02</v>
      </c>
      <c r="H2991">
        <v>4</v>
      </c>
      <c r="I2991">
        <v>5</v>
      </c>
      <c r="J2991">
        <v>9</v>
      </c>
      <c r="K2991">
        <v>13</v>
      </c>
      <c r="L2991">
        <v>0</v>
      </c>
      <c r="M2991">
        <v>2</v>
      </c>
      <c r="N2991" t="s">
        <v>34</v>
      </c>
      <c r="O2991">
        <v>3.92</v>
      </c>
      <c r="P2991">
        <v>3.38</v>
      </c>
      <c r="Q2991">
        <v>1.95</v>
      </c>
      <c r="R2991">
        <v>4.2</v>
      </c>
      <c r="S2991">
        <v>3.53</v>
      </c>
      <c r="T2991">
        <v>2.0299999999999998</v>
      </c>
      <c r="U2991" t="str">
        <f t="shared" si="46"/>
        <v>AWAY STRONGER</v>
      </c>
      <c r="V2991" t="str" cm="1">
        <f t="array" ref="V2991">_xlfn.IFS(N2991="H","HOME WIN",N2991="D","DRAW",N2991="A","AWAY WIN")</f>
        <v>AWAY WIN</v>
      </c>
    </row>
    <row r="2992" spans="1:22" x14ac:dyDescent="0.45">
      <c r="A2992" t="s">
        <v>41</v>
      </c>
      <c r="B2992" s="2">
        <v>43219</v>
      </c>
      <c r="C2992" s="1">
        <v>0.58333333333333337</v>
      </c>
      <c r="D2992" t="s">
        <v>70</v>
      </c>
      <c r="E2992" t="s">
        <v>105</v>
      </c>
      <c r="F2992">
        <v>1452.86</v>
      </c>
      <c r="G2992">
        <v>1361</v>
      </c>
      <c r="H2992">
        <v>4</v>
      </c>
      <c r="I2992">
        <v>7</v>
      </c>
      <c r="J2992">
        <v>7</v>
      </c>
      <c r="K2992">
        <v>10</v>
      </c>
      <c r="L2992">
        <v>1</v>
      </c>
      <c r="M2992">
        <v>2</v>
      </c>
      <c r="N2992" t="s">
        <v>34</v>
      </c>
      <c r="O2992">
        <v>2.14</v>
      </c>
      <c r="P2992">
        <v>3.44</v>
      </c>
      <c r="Q2992">
        <v>3.34</v>
      </c>
      <c r="R2992">
        <v>2.23</v>
      </c>
      <c r="S2992">
        <v>3.6</v>
      </c>
      <c r="T2992">
        <v>3.65</v>
      </c>
      <c r="U2992" t="str">
        <f t="shared" si="46"/>
        <v>HOME STRONGER</v>
      </c>
      <c r="V2992" t="str" cm="1">
        <f t="array" ref="V2992">_xlfn.IFS(N2992="H","HOME WIN",N2992="D","DRAW",N2992="A","AWAY WIN")</f>
        <v>AWAY WIN</v>
      </c>
    </row>
    <row r="2993" spans="1:22" x14ac:dyDescent="0.45">
      <c r="A2993" t="s">
        <v>41</v>
      </c>
      <c r="B2993" s="2">
        <v>43219</v>
      </c>
      <c r="C2993" s="1">
        <v>0.58333333333333337</v>
      </c>
      <c r="D2993" t="s">
        <v>71</v>
      </c>
      <c r="E2993" t="s">
        <v>51</v>
      </c>
      <c r="F2993">
        <v>1281.81</v>
      </c>
      <c r="G2993">
        <v>1367.3</v>
      </c>
      <c r="H2993">
        <v>5</v>
      </c>
      <c r="I2993">
        <v>9</v>
      </c>
      <c r="J2993">
        <v>4</v>
      </c>
      <c r="K2993">
        <v>5</v>
      </c>
      <c r="L2993">
        <v>2</v>
      </c>
      <c r="M2993">
        <v>1</v>
      </c>
      <c r="N2993" t="s">
        <v>23</v>
      </c>
      <c r="O2993">
        <v>2.48</v>
      </c>
      <c r="P2993">
        <v>3.3</v>
      </c>
      <c r="Q2993">
        <v>2.84</v>
      </c>
      <c r="R2993">
        <v>2.6</v>
      </c>
      <c r="S2993">
        <v>3.45</v>
      </c>
      <c r="T2993">
        <v>3</v>
      </c>
      <c r="U2993" t="str">
        <f t="shared" si="46"/>
        <v>AWAY STRONGER</v>
      </c>
      <c r="V2993" t="str" cm="1">
        <f t="array" ref="V2993">_xlfn.IFS(N2993="H","HOME WIN",N2993="D","DRAW",N2993="A","AWAY WIN")</f>
        <v>HOME WIN</v>
      </c>
    </row>
    <row r="2994" spans="1:22" x14ac:dyDescent="0.45">
      <c r="A2994" t="s">
        <v>31</v>
      </c>
      <c r="B2994" s="2">
        <v>43219</v>
      </c>
      <c r="C2994" s="1">
        <v>0.625</v>
      </c>
      <c r="D2994" t="s">
        <v>55</v>
      </c>
      <c r="E2994" t="s">
        <v>68</v>
      </c>
      <c r="F2994">
        <v>1554.53</v>
      </c>
      <c r="G2994">
        <v>1369.55</v>
      </c>
      <c r="H2994">
        <v>4</v>
      </c>
      <c r="I2994">
        <v>8</v>
      </c>
      <c r="J2994">
        <v>4</v>
      </c>
      <c r="K2994">
        <v>5</v>
      </c>
      <c r="L2994">
        <v>3</v>
      </c>
      <c r="M2994">
        <v>0</v>
      </c>
      <c r="N2994" t="s">
        <v>23</v>
      </c>
      <c r="O2994">
        <v>1.31</v>
      </c>
      <c r="P2994">
        <v>5.27</v>
      </c>
      <c r="Q2994">
        <v>9.48</v>
      </c>
      <c r="R2994">
        <v>1.38</v>
      </c>
      <c r="S2994">
        <v>5.77</v>
      </c>
      <c r="T2994">
        <v>11</v>
      </c>
      <c r="U2994" t="str">
        <f t="shared" si="46"/>
        <v>HOME STRONGER</v>
      </c>
      <c r="V2994" t="str" cm="1">
        <f t="array" ref="V2994">_xlfn.IFS(N2994="H","HOME WIN",N2994="D","DRAW",N2994="A","AWAY WIN")</f>
        <v>HOME WIN</v>
      </c>
    </row>
    <row r="2995" spans="1:22" x14ac:dyDescent="0.45">
      <c r="A2995" t="s">
        <v>61</v>
      </c>
      <c r="B2995" s="2">
        <v>43219</v>
      </c>
      <c r="C2995" s="1">
        <v>0.70833333333333337</v>
      </c>
      <c r="D2995" t="s">
        <v>80</v>
      </c>
      <c r="E2995" t="s">
        <v>77</v>
      </c>
      <c r="F2995">
        <v>1390.35</v>
      </c>
      <c r="G2995">
        <v>1358.74</v>
      </c>
      <c r="H2995">
        <v>6</v>
      </c>
      <c r="I2995">
        <v>12</v>
      </c>
      <c r="J2995">
        <v>4</v>
      </c>
      <c r="K2995">
        <v>6</v>
      </c>
      <c r="L2995">
        <v>0</v>
      </c>
      <c r="M2995">
        <v>1</v>
      </c>
      <c r="N2995" t="s">
        <v>34</v>
      </c>
      <c r="O2995">
        <v>1.58</v>
      </c>
      <c r="P2995">
        <v>3.87</v>
      </c>
      <c r="Q2995">
        <v>5.76</v>
      </c>
      <c r="R2995">
        <v>1.65</v>
      </c>
      <c r="S2995">
        <v>4.0999999999999996</v>
      </c>
      <c r="T2995">
        <v>6.4</v>
      </c>
      <c r="U2995" t="str">
        <f t="shared" si="46"/>
        <v>HOME STRONGER</v>
      </c>
      <c r="V2995" t="str" cm="1">
        <f t="array" ref="V2995">_xlfn.IFS(N2995="H","HOME WIN",N2995="D","DRAW",N2995="A","AWAY WIN")</f>
        <v>AWAY WIN</v>
      </c>
    </row>
    <row r="2996" spans="1:22" x14ac:dyDescent="0.45">
      <c r="A2996" t="s">
        <v>20</v>
      </c>
      <c r="B2996" s="2">
        <v>43219</v>
      </c>
      <c r="C2996" s="1">
        <v>0.70833333333333337</v>
      </c>
      <c r="D2996" t="s">
        <v>104</v>
      </c>
      <c r="E2996" t="s">
        <v>60</v>
      </c>
      <c r="F2996">
        <v>1219.8800000000001</v>
      </c>
      <c r="G2996">
        <v>1356.25</v>
      </c>
      <c r="H2996">
        <v>4</v>
      </c>
      <c r="I2996">
        <v>8</v>
      </c>
      <c r="J2996">
        <v>9</v>
      </c>
      <c r="K2996">
        <v>15</v>
      </c>
      <c r="L2996">
        <v>0</v>
      </c>
      <c r="M2996">
        <v>1</v>
      </c>
      <c r="N2996" t="s">
        <v>34</v>
      </c>
      <c r="O2996">
        <v>4.4800000000000004</v>
      </c>
      <c r="P2996">
        <v>3.38</v>
      </c>
      <c r="Q2996">
        <v>1.86</v>
      </c>
      <c r="R2996">
        <v>4.78</v>
      </c>
      <c r="S2996">
        <v>3.68</v>
      </c>
      <c r="T2996">
        <v>1.95</v>
      </c>
      <c r="U2996" t="str">
        <f t="shared" si="46"/>
        <v>AWAY STRONGER</v>
      </c>
      <c r="V2996" t="str" cm="1">
        <f t="array" ref="V2996">_xlfn.IFS(N2996="H","HOME WIN",N2996="D","DRAW",N2996="A","AWAY WIN")</f>
        <v>AWAY WIN</v>
      </c>
    </row>
    <row r="2997" spans="1:22" x14ac:dyDescent="0.45">
      <c r="A2997" t="s">
        <v>20</v>
      </c>
      <c r="B2997" s="2">
        <v>43219</v>
      </c>
      <c r="C2997" s="1">
        <v>0.70833333333333337</v>
      </c>
      <c r="D2997" t="s">
        <v>88</v>
      </c>
      <c r="E2997" t="s">
        <v>24</v>
      </c>
      <c r="F2997">
        <v>1160.98</v>
      </c>
      <c r="G2997">
        <v>1307.5</v>
      </c>
      <c r="H2997">
        <v>1</v>
      </c>
      <c r="I2997">
        <v>2</v>
      </c>
      <c r="J2997">
        <v>6</v>
      </c>
      <c r="K2997">
        <v>6</v>
      </c>
      <c r="L2997">
        <v>0</v>
      </c>
      <c r="M2997">
        <v>1</v>
      </c>
      <c r="N2997" t="s">
        <v>34</v>
      </c>
      <c r="O2997">
        <v>2.65</v>
      </c>
      <c r="P2997">
        <v>3.31</v>
      </c>
      <c r="Q2997">
        <v>2.62</v>
      </c>
      <c r="R2997">
        <v>2.75</v>
      </c>
      <c r="S2997">
        <v>3.45</v>
      </c>
      <c r="T2997">
        <v>2.75</v>
      </c>
      <c r="U2997" t="str">
        <f t="shared" si="46"/>
        <v>AWAY STRONGER</v>
      </c>
      <c r="V2997" t="str" cm="1">
        <f t="array" ref="V2997">_xlfn.IFS(N2997="H","HOME WIN",N2997="D","DRAW",N2997="A","AWAY WIN")</f>
        <v>AWAY WIN</v>
      </c>
    </row>
    <row r="2998" spans="1:22" x14ac:dyDescent="0.45">
      <c r="A2998" t="s">
        <v>20</v>
      </c>
      <c r="B2998" s="2">
        <v>43219</v>
      </c>
      <c r="C2998" s="1">
        <v>0.70833333333333337</v>
      </c>
      <c r="D2998" t="s">
        <v>49</v>
      </c>
      <c r="E2998" t="s">
        <v>109</v>
      </c>
      <c r="F2998">
        <v>1293.28</v>
      </c>
      <c r="G2998">
        <v>1273.03</v>
      </c>
      <c r="H2998">
        <v>4</v>
      </c>
      <c r="I2998">
        <v>7</v>
      </c>
      <c r="J2998">
        <v>3</v>
      </c>
      <c r="K2998">
        <v>7</v>
      </c>
      <c r="L2998">
        <v>0</v>
      </c>
      <c r="M2998">
        <v>0</v>
      </c>
      <c r="N2998" t="s">
        <v>28</v>
      </c>
      <c r="O2998">
        <v>1.64</v>
      </c>
      <c r="P2998">
        <v>3.87</v>
      </c>
      <c r="Q2998">
        <v>5.32</v>
      </c>
      <c r="R2998">
        <v>1.73</v>
      </c>
      <c r="S2998">
        <v>4.1500000000000004</v>
      </c>
      <c r="T2998">
        <v>5.81</v>
      </c>
      <c r="U2998" t="str">
        <f t="shared" si="46"/>
        <v>HOME STRONGER</v>
      </c>
      <c r="V2998" t="str" cm="1">
        <f t="array" ref="V2998">_xlfn.IFS(N2998="H","HOME WIN",N2998="D","DRAW",N2998="A","AWAY WIN")</f>
        <v>DRAW</v>
      </c>
    </row>
    <row r="2999" spans="1:22" x14ac:dyDescent="0.45">
      <c r="A2999" t="s">
        <v>31</v>
      </c>
      <c r="B2999" s="2">
        <v>43219</v>
      </c>
      <c r="C2999" s="1">
        <v>0.70833333333333337</v>
      </c>
      <c r="D2999" t="s">
        <v>57</v>
      </c>
      <c r="E2999" t="s">
        <v>56</v>
      </c>
      <c r="F2999">
        <v>1549.33</v>
      </c>
      <c r="G2999">
        <v>1468.55</v>
      </c>
      <c r="H2999">
        <v>9</v>
      </c>
      <c r="I2999">
        <v>12</v>
      </c>
      <c r="J2999">
        <v>1</v>
      </c>
      <c r="K2999">
        <v>5</v>
      </c>
      <c r="L2999">
        <v>3</v>
      </c>
      <c r="M2999">
        <v>1</v>
      </c>
      <c r="N2999" t="s">
        <v>23</v>
      </c>
      <c r="O2999">
        <v>1.37</v>
      </c>
      <c r="P2999">
        <v>5.41</v>
      </c>
      <c r="Q2999">
        <v>6.91</v>
      </c>
      <c r="R2999">
        <v>1.42</v>
      </c>
      <c r="S2999">
        <v>5.8</v>
      </c>
      <c r="T2999">
        <v>8.08</v>
      </c>
      <c r="U2999" t="str">
        <f t="shared" si="46"/>
        <v>HOME STRONGER</v>
      </c>
      <c r="V2999" t="str" cm="1">
        <f t="array" ref="V2999">_xlfn.IFS(N2999="H","HOME WIN",N2999="D","DRAW",N2999="A","AWAY WIN")</f>
        <v>HOME WIN</v>
      </c>
    </row>
    <row r="3000" spans="1:22" x14ac:dyDescent="0.45">
      <c r="A3000" t="s">
        <v>20</v>
      </c>
      <c r="B3000" s="2">
        <v>43219</v>
      </c>
      <c r="C3000" s="1">
        <v>0.79166666666666663</v>
      </c>
      <c r="D3000" t="s">
        <v>58</v>
      </c>
      <c r="E3000" t="s">
        <v>30</v>
      </c>
      <c r="F3000">
        <v>1386.1</v>
      </c>
      <c r="G3000">
        <v>1504.08</v>
      </c>
      <c r="H3000">
        <v>3</v>
      </c>
      <c r="I3000">
        <v>5</v>
      </c>
      <c r="J3000">
        <v>9</v>
      </c>
      <c r="K3000">
        <v>13</v>
      </c>
      <c r="L3000">
        <v>0</v>
      </c>
      <c r="M3000">
        <v>1</v>
      </c>
      <c r="N3000" t="s">
        <v>34</v>
      </c>
      <c r="O3000">
        <v>3.14</v>
      </c>
      <c r="P3000">
        <v>3.37</v>
      </c>
      <c r="Q3000">
        <v>2.25</v>
      </c>
      <c r="R3000">
        <v>3.36</v>
      </c>
      <c r="S3000">
        <v>3.55</v>
      </c>
      <c r="T3000">
        <v>2.37</v>
      </c>
      <c r="U3000" t="str">
        <f t="shared" si="46"/>
        <v>AWAY STRONGER</v>
      </c>
      <c r="V3000" t="str" cm="1">
        <f t="array" ref="V3000">_xlfn.IFS(N3000="H","HOME WIN",N3000="D","DRAW",N3000="A","AWAY WIN")</f>
        <v>AWAY WIN</v>
      </c>
    </row>
    <row r="3001" spans="1:22" x14ac:dyDescent="0.45">
      <c r="A3001" t="s">
        <v>20</v>
      </c>
      <c r="B3001" s="2">
        <v>43220</v>
      </c>
      <c r="C3001" s="1">
        <v>0.75</v>
      </c>
      <c r="D3001" t="s">
        <v>22</v>
      </c>
      <c r="E3001" t="s">
        <v>29</v>
      </c>
      <c r="F3001">
        <v>1284.1199999999999</v>
      </c>
      <c r="G3001">
        <v>1280.27</v>
      </c>
      <c r="H3001">
        <v>2</v>
      </c>
      <c r="I3001">
        <v>2</v>
      </c>
      <c r="J3001">
        <v>1</v>
      </c>
      <c r="K3001">
        <v>2</v>
      </c>
      <c r="L3001">
        <v>3</v>
      </c>
      <c r="M3001">
        <v>2</v>
      </c>
      <c r="N3001" t="s">
        <v>23</v>
      </c>
      <c r="O3001">
        <v>2.39</v>
      </c>
      <c r="P3001">
        <v>3.47</v>
      </c>
      <c r="Q3001">
        <v>2.85</v>
      </c>
      <c r="R3001">
        <v>2.5</v>
      </c>
      <c r="S3001">
        <v>3.68</v>
      </c>
      <c r="T3001">
        <v>3.15</v>
      </c>
      <c r="U3001" t="str">
        <f t="shared" si="46"/>
        <v>HOME STRONGER</v>
      </c>
      <c r="V3001" t="str" cm="1">
        <f t="array" ref="V3001">_xlfn.IFS(N3001="H","HOME WIN",N3001="D","DRAW",N3001="A","AWAY WIN")</f>
        <v>HOME WIN</v>
      </c>
    </row>
    <row r="3002" spans="1:22" x14ac:dyDescent="0.45">
      <c r="A3002" t="s">
        <v>31</v>
      </c>
      <c r="B3002" s="2">
        <v>43220</v>
      </c>
      <c r="C3002" s="1">
        <v>0.75</v>
      </c>
      <c r="D3002" t="s">
        <v>99</v>
      </c>
      <c r="E3002" t="s">
        <v>111</v>
      </c>
      <c r="F3002">
        <v>1325.19</v>
      </c>
      <c r="G3002">
        <v>1241.83</v>
      </c>
      <c r="H3002">
        <v>6</v>
      </c>
      <c r="I3002">
        <v>9</v>
      </c>
      <c r="J3002">
        <v>4</v>
      </c>
      <c r="K3002">
        <v>7</v>
      </c>
      <c r="L3002">
        <v>4</v>
      </c>
      <c r="M3002">
        <v>1</v>
      </c>
      <c r="N3002" t="s">
        <v>23</v>
      </c>
      <c r="O3002">
        <v>1.26</v>
      </c>
      <c r="P3002">
        <v>5.74</v>
      </c>
      <c r="Q3002">
        <v>11.47</v>
      </c>
      <c r="R3002">
        <v>1.3</v>
      </c>
      <c r="S3002">
        <v>6.2</v>
      </c>
      <c r="T3002">
        <v>13</v>
      </c>
      <c r="U3002" t="str">
        <f t="shared" si="46"/>
        <v>HOME STRONGER</v>
      </c>
      <c r="V3002" t="str" cm="1">
        <f t="array" ref="V3002">_xlfn.IFS(N3002="H","HOME WIN",N3002="D","DRAW",N3002="A","AWAY WIN")</f>
        <v>HOME WIN</v>
      </c>
    </row>
    <row r="3003" spans="1:22" x14ac:dyDescent="0.45">
      <c r="A3003" t="s">
        <v>31</v>
      </c>
      <c r="B3003" s="2">
        <v>43220</v>
      </c>
      <c r="C3003" s="1">
        <v>0.75</v>
      </c>
      <c r="D3003" t="s">
        <v>32</v>
      </c>
      <c r="E3003" t="s">
        <v>33</v>
      </c>
      <c r="F3003">
        <v>1290.92</v>
      </c>
      <c r="G3003">
        <v>1383.87</v>
      </c>
      <c r="H3003">
        <v>4</v>
      </c>
      <c r="I3003">
        <v>4</v>
      </c>
      <c r="J3003">
        <v>3</v>
      </c>
      <c r="K3003">
        <v>3</v>
      </c>
      <c r="L3003">
        <v>2</v>
      </c>
      <c r="M3003">
        <v>5</v>
      </c>
      <c r="N3003" t="s">
        <v>34</v>
      </c>
      <c r="O3003">
        <v>2.93</v>
      </c>
      <c r="P3003">
        <v>3.51</v>
      </c>
      <c r="Q3003">
        <v>2.31</v>
      </c>
      <c r="R3003">
        <v>3.1</v>
      </c>
      <c r="S3003">
        <v>3.78</v>
      </c>
      <c r="T3003">
        <v>2.4300000000000002</v>
      </c>
      <c r="U3003" t="str">
        <f t="shared" si="46"/>
        <v>AWAY STRONGER</v>
      </c>
      <c r="V3003" t="str" cm="1">
        <f t="array" ref="V3003">_xlfn.IFS(N3003="H","HOME WIN",N3003="D","DRAW",N3003="A","AWAY WIN")</f>
        <v>AWAY WIN</v>
      </c>
    </row>
    <row r="3004" spans="1:22" x14ac:dyDescent="0.45">
      <c r="A3004" t="s">
        <v>61</v>
      </c>
      <c r="B3004" s="2">
        <v>43223</v>
      </c>
      <c r="C3004" s="1">
        <v>0.70833333333333337</v>
      </c>
      <c r="D3004" t="s">
        <v>80</v>
      </c>
      <c r="E3004" t="s">
        <v>77</v>
      </c>
      <c r="F3004">
        <v>1394.57</v>
      </c>
      <c r="G3004">
        <v>1363.92</v>
      </c>
      <c r="H3004">
        <v>3</v>
      </c>
      <c r="I3004">
        <v>9</v>
      </c>
      <c r="J3004">
        <v>4</v>
      </c>
      <c r="K3004">
        <v>8</v>
      </c>
      <c r="L3004">
        <v>2</v>
      </c>
      <c r="M3004">
        <v>0</v>
      </c>
      <c r="N3004" t="s">
        <v>23</v>
      </c>
      <c r="O3004">
        <v>1.6</v>
      </c>
      <c r="P3004">
        <v>3.92</v>
      </c>
      <c r="Q3004">
        <v>5.33</v>
      </c>
      <c r="R3004">
        <v>1.65</v>
      </c>
      <c r="S3004">
        <v>4.2</v>
      </c>
      <c r="T3004">
        <v>5.85</v>
      </c>
      <c r="U3004" t="str">
        <f t="shared" si="46"/>
        <v>HOME STRONGER</v>
      </c>
      <c r="V3004" t="str" cm="1">
        <f t="array" ref="V3004">_xlfn.IFS(N3004="H","HOME WIN",N3004="D","DRAW",N3004="A","AWAY WIN")</f>
        <v>HOME WIN</v>
      </c>
    </row>
    <row r="3005" spans="1:22" x14ac:dyDescent="0.45">
      <c r="A3005" t="s">
        <v>31</v>
      </c>
      <c r="B3005" s="2">
        <v>43223</v>
      </c>
      <c r="C3005" s="1">
        <v>0.70833333333333337</v>
      </c>
      <c r="D3005" t="s">
        <v>68</v>
      </c>
      <c r="E3005" t="s">
        <v>78</v>
      </c>
      <c r="F3005">
        <v>1373.17</v>
      </c>
      <c r="G3005">
        <v>1332.57</v>
      </c>
      <c r="H3005">
        <v>1</v>
      </c>
      <c r="I3005">
        <v>5</v>
      </c>
      <c r="J3005">
        <v>1</v>
      </c>
      <c r="K3005">
        <v>4</v>
      </c>
      <c r="L3005">
        <v>1</v>
      </c>
      <c r="M3005">
        <v>1</v>
      </c>
      <c r="N3005" t="s">
        <v>28</v>
      </c>
      <c r="O3005">
        <v>2.16</v>
      </c>
      <c r="P3005">
        <v>3.1</v>
      </c>
      <c r="Q3005">
        <v>3.64</v>
      </c>
      <c r="R3005">
        <v>2.23</v>
      </c>
      <c r="S3005">
        <v>3.25</v>
      </c>
      <c r="T3005">
        <v>3.94</v>
      </c>
      <c r="U3005" t="str">
        <f t="shared" si="46"/>
        <v>HOME STRONGER</v>
      </c>
      <c r="V3005" t="str" cm="1">
        <f t="array" ref="V3005">_xlfn.IFS(N3005="H","HOME WIN",N3005="D","DRAW",N3005="A","AWAY WIN")</f>
        <v>DRAW</v>
      </c>
    </row>
    <row r="3006" spans="1:22" x14ac:dyDescent="0.45">
      <c r="A3006" t="s">
        <v>31</v>
      </c>
      <c r="B3006" s="2">
        <v>43223</v>
      </c>
      <c r="C3006" s="1">
        <v>0.79513888888888884</v>
      </c>
      <c r="D3006" t="s">
        <v>32</v>
      </c>
      <c r="E3006" t="s">
        <v>55</v>
      </c>
      <c r="F3006">
        <v>1282.94</v>
      </c>
      <c r="G3006">
        <v>1553.92</v>
      </c>
      <c r="H3006">
        <v>4</v>
      </c>
      <c r="I3006">
        <v>4</v>
      </c>
      <c r="J3006">
        <v>4</v>
      </c>
      <c r="K3006">
        <v>8</v>
      </c>
      <c r="L3006">
        <v>1</v>
      </c>
      <c r="M3006">
        <v>2</v>
      </c>
      <c r="N3006" t="s">
        <v>34</v>
      </c>
      <c r="O3006">
        <v>6.82</v>
      </c>
      <c r="P3006">
        <v>4.8099999999999996</v>
      </c>
      <c r="Q3006">
        <v>1.42</v>
      </c>
      <c r="R3006">
        <v>7.6</v>
      </c>
      <c r="S3006">
        <v>5.3</v>
      </c>
      <c r="T3006">
        <v>1.48</v>
      </c>
      <c r="U3006" t="str">
        <f t="shared" si="46"/>
        <v>AWAY STRONGER</v>
      </c>
      <c r="V3006" t="str" cm="1">
        <f t="array" ref="V3006">_xlfn.IFS(N3006="H","HOME WIN",N3006="D","DRAW",N3006="A","AWAY WIN")</f>
        <v>AWAY WIN</v>
      </c>
    </row>
    <row r="3007" spans="1:22" x14ac:dyDescent="0.45">
      <c r="A3007" t="s">
        <v>41</v>
      </c>
      <c r="B3007" s="2">
        <v>43225</v>
      </c>
      <c r="C3007" s="1">
        <v>0.54166666666666663</v>
      </c>
      <c r="D3007" t="s">
        <v>105</v>
      </c>
      <c r="E3007" t="s">
        <v>71</v>
      </c>
      <c r="F3007">
        <v>1392.32</v>
      </c>
      <c r="G3007">
        <v>1297.06</v>
      </c>
      <c r="H3007">
        <v>7</v>
      </c>
      <c r="I3007">
        <v>13</v>
      </c>
      <c r="J3007">
        <v>7</v>
      </c>
      <c r="K3007">
        <v>9</v>
      </c>
      <c r="L3007">
        <v>4</v>
      </c>
      <c r="M3007">
        <v>3</v>
      </c>
      <c r="N3007" t="s">
        <v>23</v>
      </c>
      <c r="O3007">
        <v>1.52</v>
      </c>
      <c r="P3007">
        <v>4.29</v>
      </c>
      <c r="Q3007">
        <v>6.07</v>
      </c>
      <c r="R3007">
        <v>1.58</v>
      </c>
      <c r="S3007">
        <v>4.8</v>
      </c>
      <c r="T3007">
        <v>6.75</v>
      </c>
      <c r="U3007" t="str">
        <f t="shared" si="46"/>
        <v>HOME STRONGER</v>
      </c>
      <c r="V3007" t="str" cm="1">
        <f t="array" ref="V3007">_xlfn.IFS(N3007="H","HOME WIN",N3007="D","DRAW",N3007="A","AWAY WIN")</f>
        <v>HOME WIN</v>
      </c>
    </row>
    <row r="3008" spans="1:22" x14ac:dyDescent="0.45">
      <c r="A3008" t="s">
        <v>20</v>
      </c>
      <c r="B3008" s="2">
        <v>43225</v>
      </c>
      <c r="C3008" s="1">
        <v>0.70833333333333337</v>
      </c>
      <c r="D3008" t="s">
        <v>30</v>
      </c>
      <c r="E3008" t="s">
        <v>113</v>
      </c>
      <c r="F3008">
        <v>1515.22</v>
      </c>
      <c r="G3008">
        <v>1214.8599999999999</v>
      </c>
      <c r="H3008">
        <v>9</v>
      </c>
      <c r="I3008">
        <v>15</v>
      </c>
      <c r="J3008">
        <v>4</v>
      </c>
      <c r="K3008">
        <v>7</v>
      </c>
      <c r="L3008">
        <v>1</v>
      </c>
      <c r="M3008">
        <v>1</v>
      </c>
      <c r="N3008" t="s">
        <v>28</v>
      </c>
      <c r="O3008">
        <v>1.28</v>
      </c>
      <c r="P3008">
        <v>5.59</v>
      </c>
      <c r="Q3008">
        <v>10.5</v>
      </c>
      <c r="R3008">
        <v>1.32</v>
      </c>
      <c r="S3008">
        <v>6.7</v>
      </c>
      <c r="T3008">
        <v>12.63</v>
      </c>
      <c r="U3008" t="str">
        <f t="shared" si="46"/>
        <v>HOME STRONGER</v>
      </c>
      <c r="V3008" t="str" cm="1">
        <f t="array" ref="V3008">_xlfn.IFS(N3008="H","HOME WIN",N3008="D","DRAW",N3008="A","AWAY WIN")</f>
        <v>DRAW</v>
      </c>
    </row>
    <row r="3009" spans="1:22" x14ac:dyDescent="0.45">
      <c r="A3009" t="s">
        <v>35</v>
      </c>
      <c r="B3009" s="2">
        <v>43225</v>
      </c>
      <c r="C3009" s="1">
        <v>0.72916666666666663</v>
      </c>
      <c r="D3009" t="s">
        <v>46</v>
      </c>
      <c r="E3009" t="s">
        <v>100</v>
      </c>
      <c r="F3009">
        <v>1474.04</v>
      </c>
      <c r="G3009">
        <v>1441.43</v>
      </c>
      <c r="H3009">
        <v>4</v>
      </c>
      <c r="I3009">
        <v>4</v>
      </c>
      <c r="J3009">
        <v>3</v>
      </c>
      <c r="K3009">
        <v>5</v>
      </c>
      <c r="L3009">
        <v>0</v>
      </c>
      <c r="M3009">
        <v>1</v>
      </c>
      <c r="N3009" t="s">
        <v>34</v>
      </c>
      <c r="O3009">
        <v>1.59</v>
      </c>
      <c r="P3009">
        <v>3.97</v>
      </c>
      <c r="Q3009">
        <v>5.33</v>
      </c>
      <c r="R3009">
        <v>1.7</v>
      </c>
      <c r="S3009">
        <v>4.2300000000000004</v>
      </c>
      <c r="T3009">
        <v>5.85</v>
      </c>
      <c r="U3009" t="str">
        <f t="shared" si="46"/>
        <v>HOME STRONGER</v>
      </c>
      <c r="V3009" t="str" cm="1">
        <f t="array" ref="V3009">_xlfn.IFS(N3009="H","HOME WIN",N3009="D","DRAW",N3009="A","AWAY WIN")</f>
        <v>AWAY WIN</v>
      </c>
    </row>
    <row r="3010" spans="1:22" x14ac:dyDescent="0.45">
      <c r="A3010" t="s">
        <v>31</v>
      </c>
      <c r="B3010" s="2">
        <v>43228</v>
      </c>
      <c r="C3010" s="1">
        <v>0.54166666666666663</v>
      </c>
      <c r="D3010" t="s">
        <v>78</v>
      </c>
      <c r="E3010" t="s">
        <v>99</v>
      </c>
      <c r="F3010">
        <v>1332.57</v>
      </c>
      <c r="G3010">
        <v>1339.71</v>
      </c>
      <c r="H3010">
        <v>1</v>
      </c>
      <c r="I3010">
        <v>2</v>
      </c>
      <c r="J3010">
        <v>6</v>
      </c>
      <c r="K3010">
        <v>9</v>
      </c>
      <c r="L3010">
        <v>2</v>
      </c>
      <c r="M3010">
        <v>2</v>
      </c>
      <c r="N3010" t="s">
        <v>28</v>
      </c>
      <c r="O3010">
        <v>2.17</v>
      </c>
      <c r="P3010">
        <v>3.28</v>
      </c>
      <c r="Q3010">
        <v>3.4</v>
      </c>
      <c r="R3010">
        <v>2.2999999999999998</v>
      </c>
      <c r="S3010">
        <v>3.4</v>
      </c>
      <c r="T3010">
        <v>3.56</v>
      </c>
      <c r="U3010" t="str">
        <f t="shared" si="46"/>
        <v>AWAY STRONGER</v>
      </c>
      <c r="V3010" t="str" cm="1">
        <f t="array" ref="V3010">_xlfn.IFS(N3010="H","HOME WIN",N3010="D","DRAW",N3010="A","AWAY WIN")</f>
        <v>DRAW</v>
      </c>
    </row>
    <row r="3011" spans="1:22" x14ac:dyDescent="0.45">
      <c r="A3011" t="s">
        <v>61</v>
      </c>
      <c r="B3011" s="2">
        <v>43228</v>
      </c>
      <c r="C3011" s="1">
        <v>0.70833333333333337</v>
      </c>
      <c r="D3011" t="s">
        <v>80</v>
      </c>
      <c r="E3011" t="s">
        <v>77</v>
      </c>
      <c r="F3011">
        <v>1394.57</v>
      </c>
      <c r="G3011">
        <v>1363.92</v>
      </c>
      <c r="H3011">
        <v>6</v>
      </c>
      <c r="I3011">
        <v>9</v>
      </c>
      <c r="J3011">
        <v>3</v>
      </c>
      <c r="K3011">
        <v>7</v>
      </c>
      <c r="L3011">
        <v>1</v>
      </c>
      <c r="M3011">
        <v>0</v>
      </c>
      <c r="N3011" t="s">
        <v>23</v>
      </c>
      <c r="O3011">
        <v>2.1</v>
      </c>
      <c r="P3011">
        <v>3.36</v>
      </c>
      <c r="Q3011">
        <v>3.39</v>
      </c>
      <c r="R3011">
        <v>2.19</v>
      </c>
      <c r="S3011">
        <v>3.6</v>
      </c>
      <c r="T3011">
        <v>3.7</v>
      </c>
      <c r="U3011" t="str">
        <f t="shared" ref="U3011:U3074" si="47">IF(F3011&gt;G3011,"HOME STRONGER","AWAY STRONGER")</f>
        <v>HOME STRONGER</v>
      </c>
      <c r="V3011" t="str" cm="1">
        <f t="array" ref="V3011">_xlfn.IFS(N3011="H","HOME WIN",N3011="D","DRAW",N3011="A","AWAY WIN")</f>
        <v>HOME WIN</v>
      </c>
    </row>
    <row r="3012" spans="1:22" x14ac:dyDescent="0.45">
      <c r="A3012" t="s">
        <v>20</v>
      </c>
      <c r="B3012" s="2">
        <v>43228</v>
      </c>
      <c r="C3012" s="1">
        <v>0.70833333333333337</v>
      </c>
      <c r="D3012" t="s">
        <v>49</v>
      </c>
      <c r="E3012" t="s">
        <v>24</v>
      </c>
      <c r="F3012">
        <v>1299.3699999999999</v>
      </c>
      <c r="G3012">
        <v>1310.04</v>
      </c>
      <c r="H3012">
        <v>5</v>
      </c>
      <c r="I3012">
        <v>5</v>
      </c>
      <c r="J3012">
        <v>6</v>
      </c>
      <c r="K3012">
        <v>9</v>
      </c>
      <c r="L3012">
        <v>1</v>
      </c>
      <c r="M3012">
        <v>2</v>
      </c>
      <c r="N3012" t="s">
        <v>34</v>
      </c>
      <c r="O3012">
        <v>2.0299999999999998</v>
      </c>
      <c r="P3012">
        <v>3.55</v>
      </c>
      <c r="Q3012">
        <v>3.51</v>
      </c>
      <c r="R3012">
        <v>2.1</v>
      </c>
      <c r="S3012">
        <v>3.7</v>
      </c>
      <c r="T3012">
        <v>3.85</v>
      </c>
      <c r="U3012" t="str">
        <f t="shared" si="47"/>
        <v>AWAY STRONGER</v>
      </c>
      <c r="V3012" t="str" cm="1">
        <f t="array" ref="V3012">_xlfn.IFS(N3012="H","HOME WIN",N3012="D","DRAW",N3012="A","AWAY WIN")</f>
        <v>AWAY WIN</v>
      </c>
    </row>
    <row r="3013" spans="1:22" x14ac:dyDescent="0.45">
      <c r="A3013" t="s">
        <v>20</v>
      </c>
      <c r="B3013" s="2">
        <v>43228</v>
      </c>
      <c r="C3013" s="1">
        <v>0.70833333333333337</v>
      </c>
      <c r="D3013" t="s">
        <v>40</v>
      </c>
      <c r="E3013" t="s">
        <v>104</v>
      </c>
      <c r="F3013">
        <v>1330.68</v>
      </c>
      <c r="G3013">
        <v>1206.1300000000001</v>
      </c>
      <c r="H3013">
        <v>5</v>
      </c>
      <c r="I3013">
        <v>9</v>
      </c>
      <c r="J3013">
        <v>1</v>
      </c>
      <c r="K3013">
        <v>7</v>
      </c>
      <c r="L3013">
        <v>2</v>
      </c>
      <c r="M3013">
        <v>2</v>
      </c>
      <c r="N3013" t="s">
        <v>28</v>
      </c>
      <c r="O3013">
        <v>1.52</v>
      </c>
      <c r="P3013">
        <v>4.22</v>
      </c>
      <c r="Q3013">
        <v>6.07</v>
      </c>
      <c r="R3013">
        <v>1.59</v>
      </c>
      <c r="S3013">
        <v>4.5</v>
      </c>
      <c r="T3013">
        <v>7.5</v>
      </c>
      <c r="U3013" t="str">
        <f t="shared" si="47"/>
        <v>HOME STRONGER</v>
      </c>
      <c r="V3013" t="str" cm="1">
        <f t="array" ref="V3013">_xlfn.IFS(N3013="H","HOME WIN",N3013="D","DRAW",N3013="A","AWAY WIN")</f>
        <v>DRAW</v>
      </c>
    </row>
    <row r="3014" spans="1:22" x14ac:dyDescent="0.45">
      <c r="A3014" t="s">
        <v>31</v>
      </c>
      <c r="B3014" s="2">
        <v>43228</v>
      </c>
      <c r="C3014" s="1">
        <v>0.70833333333333337</v>
      </c>
      <c r="D3014" t="s">
        <v>57</v>
      </c>
      <c r="E3014" t="s">
        <v>56</v>
      </c>
      <c r="F3014">
        <v>1576.9</v>
      </c>
      <c r="G3014">
        <v>1447.96</v>
      </c>
      <c r="H3014">
        <v>9</v>
      </c>
      <c r="I3014">
        <v>12</v>
      </c>
      <c r="J3014">
        <v>1</v>
      </c>
      <c r="K3014">
        <v>2</v>
      </c>
      <c r="L3014">
        <v>2</v>
      </c>
      <c r="M3014">
        <v>0</v>
      </c>
      <c r="N3014" t="s">
        <v>23</v>
      </c>
      <c r="O3014">
        <v>1.41</v>
      </c>
      <c r="P3014">
        <v>5.0599999999999996</v>
      </c>
      <c r="Q3014">
        <v>6.53</v>
      </c>
      <c r="R3014">
        <v>1.45</v>
      </c>
      <c r="S3014">
        <v>5.5</v>
      </c>
      <c r="T3014">
        <v>7.01</v>
      </c>
      <c r="U3014" t="str">
        <f t="shared" si="47"/>
        <v>HOME STRONGER</v>
      </c>
      <c r="V3014" t="str" cm="1">
        <f t="array" ref="V3014">_xlfn.IFS(N3014="H","HOME WIN",N3014="D","DRAW",N3014="A","AWAY WIN")</f>
        <v>HOME WIN</v>
      </c>
    </row>
    <row r="3015" spans="1:22" x14ac:dyDescent="0.45">
      <c r="A3015" t="s">
        <v>20</v>
      </c>
      <c r="B3015" s="2">
        <v>43228</v>
      </c>
      <c r="C3015" s="1">
        <v>0.79166666666666663</v>
      </c>
      <c r="D3015" t="s">
        <v>29</v>
      </c>
      <c r="E3015" t="s">
        <v>25</v>
      </c>
      <c r="F3015">
        <v>1259.6500000000001</v>
      </c>
      <c r="G3015">
        <v>1412.66</v>
      </c>
      <c r="H3015">
        <v>0</v>
      </c>
      <c r="I3015">
        <v>1</v>
      </c>
      <c r="J3015">
        <v>4</v>
      </c>
      <c r="K3015">
        <v>10</v>
      </c>
      <c r="L3015">
        <v>2</v>
      </c>
      <c r="M3015">
        <v>2</v>
      </c>
      <c r="N3015" t="s">
        <v>28</v>
      </c>
      <c r="O3015">
        <v>3.15</v>
      </c>
      <c r="P3015">
        <v>3.53</v>
      </c>
      <c r="Q3015">
        <v>2.1800000000000002</v>
      </c>
      <c r="R3015">
        <v>3.35</v>
      </c>
      <c r="S3015">
        <v>3.8</v>
      </c>
      <c r="T3015">
        <v>2.2799999999999998</v>
      </c>
      <c r="U3015" t="str">
        <f t="shared" si="47"/>
        <v>AWAY STRONGER</v>
      </c>
      <c r="V3015" t="str" cm="1">
        <f t="array" ref="V3015">_xlfn.IFS(N3015="H","HOME WIN",N3015="D","DRAW",N3015="A","AWAY WIN")</f>
        <v>DRAW</v>
      </c>
    </row>
    <row r="3016" spans="1:22" x14ac:dyDescent="0.45">
      <c r="A3016" t="s">
        <v>81</v>
      </c>
      <c r="B3016" s="2">
        <v>43231</v>
      </c>
      <c r="C3016" s="1">
        <v>0.45833333333333331</v>
      </c>
      <c r="D3016" t="s">
        <v>108</v>
      </c>
      <c r="E3016" t="s">
        <v>83</v>
      </c>
      <c r="F3016">
        <v>1484.2</v>
      </c>
      <c r="G3016">
        <v>1577.8</v>
      </c>
      <c r="H3016">
        <v>4</v>
      </c>
      <c r="I3016">
        <v>7</v>
      </c>
      <c r="J3016">
        <v>5</v>
      </c>
      <c r="K3016">
        <v>6</v>
      </c>
      <c r="L3016">
        <v>1</v>
      </c>
      <c r="M3016">
        <v>0</v>
      </c>
      <c r="N3016" t="s">
        <v>23</v>
      </c>
      <c r="O3016">
        <v>3.07</v>
      </c>
      <c r="P3016">
        <v>2.77</v>
      </c>
      <c r="Q3016">
        <v>2.65</v>
      </c>
      <c r="R3016">
        <v>3.22</v>
      </c>
      <c r="S3016">
        <v>2.88</v>
      </c>
      <c r="T3016">
        <v>2.85</v>
      </c>
      <c r="U3016" t="str">
        <f t="shared" si="47"/>
        <v>AWAY STRONGER</v>
      </c>
      <c r="V3016" t="str" cm="1">
        <f t="array" ref="V3016">_xlfn.IFS(N3016="H","HOME WIN",N3016="D","DRAW",N3016="A","AWAY WIN")</f>
        <v>HOME WIN</v>
      </c>
    </row>
    <row r="3017" spans="1:22" x14ac:dyDescent="0.45">
      <c r="A3017" t="s">
        <v>41</v>
      </c>
      <c r="B3017" s="2">
        <v>43231</v>
      </c>
      <c r="C3017" s="1">
        <v>0.75</v>
      </c>
      <c r="D3017" t="s">
        <v>114</v>
      </c>
      <c r="E3017" t="s">
        <v>70</v>
      </c>
      <c r="F3017">
        <v>1253.8499999999999</v>
      </c>
      <c r="G3017">
        <v>1448.74</v>
      </c>
      <c r="H3017">
        <v>1</v>
      </c>
      <c r="I3017">
        <v>1</v>
      </c>
      <c r="J3017">
        <v>4</v>
      </c>
      <c r="K3017">
        <v>4</v>
      </c>
      <c r="L3017">
        <v>1</v>
      </c>
      <c r="M3017">
        <v>2</v>
      </c>
      <c r="N3017" t="s">
        <v>34</v>
      </c>
      <c r="O3017">
        <v>3.61</v>
      </c>
      <c r="P3017">
        <v>3.62</v>
      </c>
      <c r="Q3017">
        <v>1.98</v>
      </c>
      <c r="R3017">
        <v>3.8</v>
      </c>
      <c r="S3017">
        <v>3.8</v>
      </c>
      <c r="T3017">
        <v>2.06</v>
      </c>
      <c r="U3017" t="str">
        <f t="shared" si="47"/>
        <v>AWAY STRONGER</v>
      </c>
      <c r="V3017" t="str" cm="1">
        <f t="array" ref="V3017">_xlfn.IFS(N3017="H","HOME WIN",N3017="D","DRAW",N3017="A","AWAY WIN")</f>
        <v>AWAY WIN</v>
      </c>
    </row>
    <row r="3018" spans="1:22" x14ac:dyDescent="0.45">
      <c r="A3018" t="s">
        <v>41</v>
      </c>
      <c r="B3018" s="2">
        <v>43231</v>
      </c>
      <c r="C3018" s="1">
        <v>0.75</v>
      </c>
      <c r="D3018" t="s">
        <v>51</v>
      </c>
      <c r="E3018" t="s">
        <v>91</v>
      </c>
      <c r="F3018">
        <v>1368.59</v>
      </c>
      <c r="G3018">
        <v>1233.25</v>
      </c>
      <c r="H3018">
        <v>4</v>
      </c>
      <c r="I3018">
        <v>5</v>
      </c>
      <c r="J3018">
        <v>0</v>
      </c>
      <c r="K3018">
        <v>3</v>
      </c>
      <c r="L3018">
        <v>1</v>
      </c>
      <c r="M3018">
        <v>2</v>
      </c>
      <c r="N3018" t="s">
        <v>34</v>
      </c>
      <c r="O3018">
        <v>1.71</v>
      </c>
      <c r="P3018">
        <v>4.12</v>
      </c>
      <c r="Q3018">
        <v>4.3600000000000003</v>
      </c>
      <c r="R3018">
        <v>1.76</v>
      </c>
      <c r="S3018">
        <v>4.4000000000000004</v>
      </c>
      <c r="T3018">
        <v>4.5999999999999996</v>
      </c>
      <c r="U3018" t="str">
        <f t="shared" si="47"/>
        <v>HOME STRONGER</v>
      </c>
      <c r="V3018" t="str" cm="1">
        <f t="array" ref="V3018">_xlfn.IFS(N3018="H","HOME WIN",N3018="D","DRAW",N3018="A","AWAY WIN")</f>
        <v>AWAY WIN</v>
      </c>
    </row>
    <row r="3019" spans="1:22" x14ac:dyDescent="0.45">
      <c r="A3019" t="s">
        <v>81</v>
      </c>
      <c r="B3019" s="2">
        <v>43233</v>
      </c>
      <c r="C3019" s="1">
        <v>0.5</v>
      </c>
      <c r="D3019" t="s">
        <v>101</v>
      </c>
      <c r="E3019" t="s">
        <v>110</v>
      </c>
      <c r="F3019">
        <v>1567.08</v>
      </c>
      <c r="G3019">
        <v>1458.14</v>
      </c>
      <c r="H3019">
        <v>4</v>
      </c>
      <c r="I3019">
        <v>6</v>
      </c>
      <c r="J3019">
        <v>0</v>
      </c>
      <c r="K3019">
        <v>3</v>
      </c>
      <c r="L3019">
        <v>5</v>
      </c>
      <c r="M3019">
        <v>0</v>
      </c>
      <c r="N3019" t="s">
        <v>23</v>
      </c>
      <c r="O3019">
        <v>1.78</v>
      </c>
      <c r="P3019">
        <v>3.31</v>
      </c>
      <c r="Q3019">
        <v>5.0199999999999996</v>
      </c>
      <c r="R3019">
        <v>1.86</v>
      </c>
      <c r="S3019">
        <v>3.5</v>
      </c>
      <c r="T3019">
        <v>5.85</v>
      </c>
      <c r="U3019" t="str">
        <f t="shared" si="47"/>
        <v>HOME STRONGER</v>
      </c>
      <c r="V3019" t="str" cm="1">
        <f t="array" ref="V3019">_xlfn.IFS(N3019="H","HOME WIN",N3019="D","DRAW",N3019="A","AWAY WIN")</f>
        <v>HOME WIN</v>
      </c>
    </row>
    <row r="3020" spans="1:22" x14ac:dyDescent="0.45">
      <c r="A3020" t="s">
        <v>31</v>
      </c>
      <c r="B3020" s="2">
        <v>43233</v>
      </c>
      <c r="C3020" s="1">
        <v>0.54166666666666663</v>
      </c>
      <c r="D3020" t="s">
        <v>32</v>
      </c>
      <c r="E3020" t="s">
        <v>107</v>
      </c>
      <c r="F3020">
        <v>1282.94</v>
      </c>
      <c r="G3020">
        <v>1291.04</v>
      </c>
      <c r="H3020">
        <v>1</v>
      </c>
      <c r="I3020">
        <v>4</v>
      </c>
      <c r="J3020">
        <v>1</v>
      </c>
      <c r="K3020">
        <v>2</v>
      </c>
      <c r="L3020">
        <v>2</v>
      </c>
      <c r="M3020">
        <v>2</v>
      </c>
      <c r="N3020" t="s">
        <v>28</v>
      </c>
      <c r="O3020">
        <v>1.84</v>
      </c>
      <c r="P3020">
        <v>3.77</v>
      </c>
      <c r="Q3020">
        <v>3.97</v>
      </c>
      <c r="R3020">
        <v>1.93</v>
      </c>
      <c r="S3020">
        <v>4.2</v>
      </c>
      <c r="T3020">
        <v>4.4000000000000004</v>
      </c>
      <c r="U3020" t="str">
        <f t="shared" si="47"/>
        <v>AWAY STRONGER</v>
      </c>
      <c r="V3020" t="str" cm="1">
        <f t="array" ref="V3020">_xlfn.IFS(N3020="H","HOME WIN",N3020="D","DRAW",N3020="A","AWAY WIN")</f>
        <v>DRAW</v>
      </c>
    </row>
    <row r="3021" spans="1:22" x14ac:dyDescent="0.45">
      <c r="A3021" t="s">
        <v>41</v>
      </c>
      <c r="B3021" s="2">
        <v>43233</v>
      </c>
      <c r="C3021" s="1">
        <v>0.58333333333333337</v>
      </c>
      <c r="D3021" t="s">
        <v>70</v>
      </c>
      <c r="E3021" t="s">
        <v>114</v>
      </c>
      <c r="F3021">
        <v>1448.74</v>
      </c>
      <c r="G3021">
        <v>1253.8499999999999</v>
      </c>
      <c r="H3021">
        <v>4</v>
      </c>
      <c r="I3021">
        <v>7</v>
      </c>
      <c r="J3021">
        <v>0</v>
      </c>
      <c r="K3021">
        <v>1</v>
      </c>
      <c r="L3021">
        <v>1</v>
      </c>
      <c r="M3021">
        <v>0</v>
      </c>
      <c r="N3021" t="s">
        <v>23</v>
      </c>
      <c r="O3021">
        <v>1.58</v>
      </c>
      <c r="P3021">
        <v>3.93</v>
      </c>
      <c r="Q3021">
        <v>5.88</v>
      </c>
      <c r="R3021">
        <v>1.62</v>
      </c>
      <c r="S3021">
        <v>4.2</v>
      </c>
      <c r="T3021">
        <v>6.65</v>
      </c>
      <c r="U3021" t="str">
        <f t="shared" si="47"/>
        <v>HOME STRONGER</v>
      </c>
      <c r="V3021" t="str" cm="1">
        <f t="array" ref="V3021">_xlfn.IFS(N3021="H","HOME WIN",N3021="D","DRAW",N3021="A","AWAY WIN")</f>
        <v>HOME WIN</v>
      </c>
    </row>
    <row r="3022" spans="1:22" x14ac:dyDescent="0.45">
      <c r="A3022" t="s">
        <v>20</v>
      </c>
      <c r="B3022" s="2">
        <v>43233</v>
      </c>
      <c r="C3022" s="1">
        <v>0.70833333333333337</v>
      </c>
      <c r="D3022" t="s">
        <v>24</v>
      </c>
      <c r="E3022" t="s">
        <v>109</v>
      </c>
      <c r="F3022">
        <v>1310.04</v>
      </c>
      <c r="G3022">
        <v>1272.1600000000001</v>
      </c>
      <c r="H3022">
        <v>9</v>
      </c>
      <c r="I3022">
        <v>12</v>
      </c>
      <c r="J3022">
        <v>3</v>
      </c>
      <c r="K3022">
        <v>5</v>
      </c>
      <c r="L3022">
        <v>3</v>
      </c>
      <c r="M3022">
        <v>2</v>
      </c>
      <c r="N3022" t="s">
        <v>23</v>
      </c>
      <c r="O3022">
        <v>1.8</v>
      </c>
      <c r="P3022">
        <v>3.48</v>
      </c>
      <c r="Q3022">
        <v>4.66</v>
      </c>
      <c r="R3022">
        <v>1.88</v>
      </c>
      <c r="S3022">
        <v>3.6</v>
      </c>
      <c r="T3022">
        <v>5.05</v>
      </c>
      <c r="U3022" t="str">
        <f t="shared" si="47"/>
        <v>HOME STRONGER</v>
      </c>
      <c r="V3022" t="str" cm="1">
        <f t="array" ref="V3022">_xlfn.IFS(N3022="H","HOME WIN",N3022="D","DRAW",N3022="A","AWAY WIN")</f>
        <v>HOME WIN</v>
      </c>
    </row>
    <row r="3023" spans="1:22" x14ac:dyDescent="0.45">
      <c r="A3023" t="s">
        <v>20</v>
      </c>
      <c r="B3023" s="2">
        <v>43233</v>
      </c>
      <c r="C3023" s="1">
        <v>0.70833333333333337</v>
      </c>
      <c r="D3023" t="s">
        <v>49</v>
      </c>
      <c r="E3023" t="s">
        <v>29</v>
      </c>
      <c r="F3023">
        <v>1299.3699999999999</v>
      </c>
      <c r="G3023">
        <v>1259.6500000000001</v>
      </c>
      <c r="H3023">
        <v>4</v>
      </c>
      <c r="I3023">
        <v>5</v>
      </c>
      <c r="J3023">
        <v>2</v>
      </c>
      <c r="K3023">
        <v>2</v>
      </c>
      <c r="L3023">
        <v>1</v>
      </c>
      <c r="M3023">
        <v>2</v>
      </c>
      <c r="N3023" t="s">
        <v>34</v>
      </c>
      <c r="O3023">
        <v>2.15</v>
      </c>
      <c r="P3023">
        <v>3.39</v>
      </c>
      <c r="Q3023">
        <v>3.36</v>
      </c>
      <c r="R3023">
        <v>2.27</v>
      </c>
      <c r="S3023">
        <v>3.9</v>
      </c>
      <c r="T3023">
        <v>3.6</v>
      </c>
      <c r="U3023" t="str">
        <f t="shared" si="47"/>
        <v>HOME STRONGER</v>
      </c>
      <c r="V3023" t="str" cm="1">
        <f t="array" ref="V3023">_xlfn.IFS(N3023="H","HOME WIN",N3023="D","DRAW",N3023="A","AWAY WIN")</f>
        <v>AWAY WIN</v>
      </c>
    </row>
    <row r="3024" spans="1:22" x14ac:dyDescent="0.45">
      <c r="A3024" t="s">
        <v>31</v>
      </c>
      <c r="B3024" s="2">
        <v>43233</v>
      </c>
      <c r="C3024" s="1">
        <v>0.70833333333333337</v>
      </c>
      <c r="D3024" t="s">
        <v>44</v>
      </c>
      <c r="E3024" t="s">
        <v>33</v>
      </c>
      <c r="F3024">
        <v>1375.16</v>
      </c>
      <c r="G3024">
        <v>1375.89</v>
      </c>
      <c r="H3024">
        <v>3</v>
      </c>
      <c r="I3024">
        <v>7</v>
      </c>
      <c r="J3024">
        <v>3</v>
      </c>
      <c r="K3024">
        <v>6</v>
      </c>
      <c r="L3024">
        <v>2</v>
      </c>
      <c r="M3024">
        <v>3</v>
      </c>
      <c r="N3024" t="s">
        <v>34</v>
      </c>
      <c r="O3024">
        <v>1.85</v>
      </c>
      <c r="P3024">
        <v>3.77</v>
      </c>
      <c r="Q3024">
        <v>3.96</v>
      </c>
      <c r="R3024">
        <v>1.95</v>
      </c>
      <c r="S3024">
        <v>4.1500000000000004</v>
      </c>
      <c r="T3024">
        <v>4.33</v>
      </c>
      <c r="U3024" t="str">
        <f t="shared" si="47"/>
        <v>AWAY STRONGER</v>
      </c>
      <c r="V3024" t="str" cm="1">
        <f t="array" ref="V3024">_xlfn.IFS(N3024="H","HOME WIN",N3024="D","DRAW",N3024="A","AWAY WIN")</f>
        <v>AWAY WIN</v>
      </c>
    </row>
    <row r="3025" spans="1:22" x14ac:dyDescent="0.45">
      <c r="A3025" t="s">
        <v>20</v>
      </c>
      <c r="B3025" s="2">
        <v>43233</v>
      </c>
      <c r="C3025" s="1">
        <v>0.79166666666666663</v>
      </c>
      <c r="D3025" t="s">
        <v>22</v>
      </c>
      <c r="E3025" t="s">
        <v>30</v>
      </c>
      <c r="F3025">
        <v>1275.7</v>
      </c>
      <c r="G3025">
        <v>1515.22</v>
      </c>
      <c r="H3025">
        <v>4</v>
      </c>
      <c r="I3025">
        <v>5</v>
      </c>
      <c r="J3025">
        <v>7</v>
      </c>
      <c r="K3025">
        <v>13</v>
      </c>
      <c r="L3025">
        <v>0</v>
      </c>
      <c r="M3025">
        <v>1</v>
      </c>
      <c r="N3025" t="s">
        <v>34</v>
      </c>
      <c r="O3025">
        <v>4.46</v>
      </c>
      <c r="P3025">
        <v>3.8</v>
      </c>
      <c r="Q3025">
        <v>1.76</v>
      </c>
      <c r="R3025">
        <v>4.75</v>
      </c>
      <c r="S3025">
        <v>4.05</v>
      </c>
      <c r="T3025">
        <v>1.83</v>
      </c>
      <c r="U3025" t="str">
        <f t="shared" si="47"/>
        <v>AWAY STRONGER</v>
      </c>
      <c r="V3025" t="str" cm="1">
        <f t="array" ref="V3025">_xlfn.IFS(N3025="H","HOME WIN",N3025="D","DRAW",N3025="A","AWAY WIN")</f>
        <v>AWAY WIN</v>
      </c>
    </row>
    <row r="3026" spans="1:22" x14ac:dyDescent="0.45">
      <c r="A3026" t="s">
        <v>65</v>
      </c>
      <c r="B3026" s="2">
        <v>43233</v>
      </c>
      <c r="C3026" s="1">
        <v>0.8125</v>
      </c>
      <c r="D3026" t="s">
        <v>66</v>
      </c>
      <c r="E3026" t="s">
        <v>72</v>
      </c>
      <c r="F3026">
        <v>1473.28</v>
      </c>
      <c r="G3026">
        <v>1540.89</v>
      </c>
      <c r="H3026">
        <v>9</v>
      </c>
      <c r="I3026">
        <v>9</v>
      </c>
      <c r="J3026">
        <v>7</v>
      </c>
      <c r="K3026">
        <v>11</v>
      </c>
      <c r="L3026">
        <v>0</v>
      </c>
      <c r="M3026">
        <v>2</v>
      </c>
      <c r="N3026" t="s">
        <v>34</v>
      </c>
      <c r="O3026">
        <v>6.66</v>
      </c>
      <c r="P3026">
        <v>4.18</v>
      </c>
      <c r="Q3026">
        <v>1.45</v>
      </c>
      <c r="R3026">
        <v>7.5</v>
      </c>
      <c r="S3026">
        <v>4.5</v>
      </c>
      <c r="T3026">
        <v>1.51</v>
      </c>
      <c r="U3026" t="str">
        <f t="shared" si="47"/>
        <v>AWAY STRONGER</v>
      </c>
      <c r="V3026" t="str" cm="1">
        <f t="array" ref="V3026">_xlfn.IFS(N3026="H","HOME WIN",N3026="D","DRAW",N3026="A","AWAY WIN")</f>
        <v>AWAY WIN</v>
      </c>
    </row>
    <row r="3027" spans="1:22" x14ac:dyDescent="0.45">
      <c r="A3027" t="s">
        <v>31</v>
      </c>
      <c r="B3027" s="2">
        <v>43234</v>
      </c>
      <c r="C3027" s="1">
        <v>0.75</v>
      </c>
      <c r="D3027" t="s">
        <v>57</v>
      </c>
      <c r="E3027" t="s">
        <v>55</v>
      </c>
      <c r="F3027">
        <v>1576.9</v>
      </c>
      <c r="G3027">
        <v>1553.92</v>
      </c>
      <c r="H3027">
        <v>9</v>
      </c>
      <c r="I3027">
        <v>15</v>
      </c>
      <c r="J3027">
        <v>7</v>
      </c>
      <c r="K3027">
        <v>10</v>
      </c>
      <c r="L3027">
        <v>0</v>
      </c>
      <c r="M3027">
        <v>1</v>
      </c>
      <c r="N3027" t="s">
        <v>34</v>
      </c>
      <c r="O3027">
        <v>1.87</v>
      </c>
      <c r="P3027">
        <v>3.92</v>
      </c>
      <c r="Q3027">
        <v>3.71</v>
      </c>
      <c r="R3027">
        <v>1.93</v>
      </c>
      <c r="S3027">
        <v>4.2</v>
      </c>
      <c r="T3027">
        <v>3.96</v>
      </c>
      <c r="U3027" t="str">
        <f t="shared" si="47"/>
        <v>HOME STRONGER</v>
      </c>
      <c r="V3027" t="str" cm="1">
        <f t="array" ref="V3027">_xlfn.IFS(N3027="H","HOME WIN",N3027="D","DRAW",N3027="A","AWAY WIN")</f>
        <v>AWAY WIN</v>
      </c>
    </row>
    <row r="3028" spans="1:22" x14ac:dyDescent="0.45">
      <c r="A3028" t="s">
        <v>20</v>
      </c>
      <c r="B3028" s="2">
        <v>43236</v>
      </c>
      <c r="C3028" s="1">
        <v>0.70833333333333337</v>
      </c>
      <c r="D3028" t="s">
        <v>60</v>
      </c>
      <c r="E3028" t="s">
        <v>24</v>
      </c>
      <c r="F3028">
        <v>1400.01</v>
      </c>
      <c r="G3028">
        <v>1318.11</v>
      </c>
      <c r="H3028">
        <v>9</v>
      </c>
      <c r="I3028">
        <v>15</v>
      </c>
      <c r="J3028">
        <v>9</v>
      </c>
      <c r="K3028">
        <v>12</v>
      </c>
      <c r="L3028">
        <v>1</v>
      </c>
      <c r="M3028">
        <v>1</v>
      </c>
      <c r="N3028" t="s">
        <v>28</v>
      </c>
      <c r="O3028">
        <v>1.76</v>
      </c>
      <c r="P3028">
        <v>3.52</v>
      </c>
      <c r="Q3028">
        <v>4.7699999999999996</v>
      </c>
      <c r="R3028">
        <v>1.83</v>
      </c>
      <c r="S3028">
        <v>3.7</v>
      </c>
      <c r="T3028">
        <v>5.35</v>
      </c>
      <c r="U3028" t="str">
        <f t="shared" si="47"/>
        <v>HOME STRONGER</v>
      </c>
      <c r="V3028" t="str" cm="1">
        <f t="array" ref="V3028">_xlfn.IFS(N3028="H","HOME WIN",N3028="D","DRAW",N3028="A","AWAY WIN")</f>
        <v>DRAW</v>
      </c>
    </row>
    <row r="3029" spans="1:22" x14ac:dyDescent="0.45">
      <c r="A3029" t="s">
        <v>20</v>
      </c>
      <c r="B3029" s="2">
        <v>43236</v>
      </c>
      <c r="C3029" s="1">
        <v>0.70833333333333337</v>
      </c>
      <c r="D3029" t="s">
        <v>109</v>
      </c>
      <c r="E3029" t="s">
        <v>113</v>
      </c>
      <c r="F3029">
        <v>1272.92</v>
      </c>
      <c r="G3029">
        <v>1235.79</v>
      </c>
      <c r="H3029">
        <v>2</v>
      </c>
      <c r="I3029">
        <v>4</v>
      </c>
      <c r="J3029">
        <v>5</v>
      </c>
      <c r="K3029">
        <v>8</v>
      </c>
      <c r="L3029">
        <v>1</v>
      </c>
      <c r="M3029">
        <v>3</v>
      </c>
      <c r="N3029" t="s">
        <v>34</v>
      </c>
      <c r="O3029">
        <v>2.33</v>
      </c>
      <c r="P3029">
        <v>3.27</v>
      </c>
      <c r="Q3029">
        <v>3.09</v>
      </c>
      <c r="R3029">
        <v>2.48</v>
      </c>
      <c r="S3029">
        <v>3.5</v>
      </c>
      <c r="T3029">
        <v>3.3</v>
      </c>
      <c r="U3029" t="str">
        <f t="shared" si="47"/>
        <v>HOME STRONGER</v>
      </c>
      <c r="V3029" t="str" cm="1">
        <f t="array" ref="V3029">_xlfn.IFS(N3029="H","HOME WIN",N3029="D","DRAW",N3029="A","AWAY WIN")</f>
        <v>AWAY WIN</v>
      </c>
    </row>
    <row r="3030" spans="1:22" x14ac:dyDescent="0.45">
      <c r="A3030" t="s">
        <v>20</v>
      </c>
      <c r="B3030" s="2">
        <v>43236</v>
      </c>
      <c r="C3030" s="1">
        <v>0.70833333333333337</v>
      </c>
      <c r="D3030" t="s">
        <v>25</v>
      </c>
      <c r="E3030" t="s">
        <v>58</v>
      </c>
      <c r="F3030">
        <v>1398.09</v>
      </c>
      <c r="G3030">
        <v>1364.5</v>
      </c>
      <c r="H3030">
        <v>1</v>
      </c>
      <c r="I3030">
        <v>5</v>
      </c>
      <c r="J3030">
        <v>3</v>
      </c>
      <c r="K3030">
        <v>6</v>
      </c>
      <c r="L3030">
        <v>2</v>
      </c>
      <c r="M3030">
        <v>0</v>
      </c>
      <c r="N3030" t="s">
        <v>23</v>
      </c>
      <c r="O3030">
        <v>2.09</v>
      </c>
      <c r="P3030">
        <v>3.52</v>
      </c>
      <c r="Q3030">
        <v>3.38</v>
      </c>
      <c r="R3030">
        <v>2.2000000000000002</v>
      </c>
      <c r="S3030">
        <v>3.7</v>
      </c>
      <c r="T3030">
        <v>3.7</v>
      </c>
      <c r="U3030" t="str">
        <f t="shared" si="47"/>
        <v>HOME STRONGER</v>
      </c>
      <c r="V3030" t="str" cm="1">
        <f t="array" ref="V3030">_xlfn.IFS(N3030="H","HOME WIN",N3030="D","DRAW",N3030="A","AWAY WIN")</f>
        <v>HOME WIN</v>
      </c>
    </row>
    <row r="3031" spans="1:22" x14ac:dyDescent="0.45">
      <c r="A3031" t="s">
        <v>20</v>
      </c>
      <c r="B3031" s="2">
        <v>43236</v>
      </c>
      <c r="C3031" s="1">
        <v>0.70833333333333337</v>
      </c>
      <c r="D3031" t="s">
        <v>30</v>
      </c>
      <c r="E3031" t="s">
        <v>29</v>
      </c>
      <c r="F3031">
        <v>1511.47</v>
      </c>
      <c r="G3031">
        <v>1275.42</v>
      </c>
      <c r="H3031">
        <v>7</v>
      </c>
      <c r="I3031">
        <v>13</v>
      </c>
      <c r="J3031">
        <v>5</v>
      </c>
      <c r="K3031">
        <v>5</v>
      </c>
      <c r="L3031">
        <v>3</v>
      </c>
      <c r="M3031">
        <v>0</v>
      </c>
      <c r="N3031" t="s">
        <v>23</v>
      </c>
      <c r="O3031">
        <v>1.42</v>
      </c>
      <c r="P3031">
        <v>4.49</v>
      </c>
      <c r="Q3031">
        <v>7.56</v>
      </c>
      <c r="R3031">
        <v>1.48</v>
      </c>
      <c r="S3031">
        <v>4.8</v>
      </c>
      <c r="T3031">
        <v>9.1</v>
      </c>
      <c r="U3031" t="str">
        <f t="shared" si="47"/>
        <v>HOME STRONGER</v>
      </c>
      <c r="V3031" t="str" cm="1">
        <f t="array" ref="V3031">_xlfn.IFS(N3031="H","HOME WIN",N3031="D","DRAW",N3031="A","AWAY WIN")</f>
        <v>HOME WIN</v>
      </c>
    </row>
    <row r="3032" spans="1:22" x14ac:dyDescent="0.45">
      <c r="A3032" t="s">
        <v>20</v>
      </c>
      <c r="B3032" s="2">
        <v>43236</v>
      </c>
      <c r="C3032" s="1">
        <v>0.70833333333333337</v>
      </c>
      <c r="D3032" t="s">
        <v>40</v>
      </c>
      <c r="E3032" t="s">
        <v>22</v>
      </c>
      <c r="F3032">
        <v>1334.58</v>
      </c>
      <c r="G3032">
        <v>1265.42</v>
      </c>
      <c r="H3032">
        <v>3</v>
      </c>
      <c r="I3032">
        <v>7</v>
      </c>
      <c r="J3032">
        <v>3</v>
      </c>
      <c r="K3032">
        <v>4</v>
      </c>
      <c r="L3032">
        <v>1</v>
      </c>
      <c r="M3032">
        <v>0</v>
      </c>
      <c r="N3032" t="s">
        <v>23</v>
      </c>
      <c r="O3032">
        <v>1.63</v>
      </c>
      <c r="P3032">
        <v>4.2</v>
      </c>
      <c r="Q3032">
        <v>4.84</v>
      </c>
      <c r="R3032">
        <v>1.69</v>
      </c>
      <c r="S3032">
        <v>4.46</v>
      </c>
      <c r="T3032">
        <v>5.25</v>
      </c>
      <c r="U3032" t="str">
        <f t="shared" si="47"/>
        <v>HOME STRONGER</v>
      </c>
      <c r="V3032" t="str" cm="1">
        <f t="array" ref="V3032">_xlfn.IFS(N3032="H","HOME WIN",N3032="D","DRAW",N3032="A","AWAY WIN")</f>
        <v>HOME WIN</v>
      </c>
    </row>
    <row r="3033" spans="1:22" x14ac:dyDescent="0.45">
      <c r="A3033" t="s">
        <v>31</v>
      </c>
      <c r="B3033" s="2">
        <v>43237</v>
      </c>
      <c r="C3033" s="1">
        <v>0.70833333333333337</v>
      </c>
      <c r="D3033" t="s">
        <v>111</v>
      </c>
      <c r="E3033" t="s">
        <v>32</v>
      </c>
      <c r="F3033">
        <v>1236.46</v>
      </c>
      <c r="G3033">
        <v>1272.74</v>
      </c>
      <c r="H3033">
        <v>1</v>
      </c>
      <c r="I3033">
        <v>4</v>
      </c>
      <c r="J3033">
        <v>1</v>
      </c>
      <c r="K3033">
        <v>5</v>
      </c>
      <c r="L3033">
        <v>1</v>
      </c>
      <c r="M3033">
        <v>1</v>
      </c>
      <c r="N3033" t="s">
        <v>28</v>
      </c>
      <c r="O3033">
        <v>2.46</v>
      </c>
      <c r="P3033">
        <v>3.12</v>
      </c>
      <c r="Q3033">
        <v>2.97</v>
      </c>
      <c r="R3033">
        <v>2.6</v>
      </c>
      <c r="S3033">
        <v>3.31</v>
      </c>
      <c r="T3033">
        <v>3.15</v>
      </c>
      <c r="U3033" t="str">
        <f t="shared" si="47"/>
        <v>AWAY STRONGER</v>
      </c>
      <c r="V3033" t="str" cm="1">
        <f t="array" ref="V3033">_xlfn.IFS(N3033="H","HOME WIN",N3033="D","DRAW",N3033="A","AWAY WIN")</f>
        <v>DRAW</v>
      </c>
    </row>
    <row r="3034" spans="1:22" x14ac:dyDescent="0.45">
      <c r="A3034" t="s">
        <v>31</v>
      </c>
      <c r="B3034" s="2">
        <v>43238</v>
      </c>
      <c r="C3034" s="1">
        <v>0.70833333333333337</v>
      </c>
      <c r="D3034" t="s">
        <v>68</v>
      </c>
      <c r="E3034" t="s">
        <v>56</v>
      </c>
      <c r="F3034">
        <v>1376.69</v>
      </c>
      <c r="G3034">
        <v>1448.16</v>
      </c>
      <c r="H3034">
        <v>4</v>
      </c>
      <c r="I3034">
        <v>5</v>
      </c>
      <c r="J3034">
        <v>0</v>
      </c>
      <c r="K3034">
        <v>1</v>
      </c>
      <c r="L3034">
        <v>0</v>
      </c>
      <c r="M3034">
        <v>0</v>
      </c>
      <c r="N3034" t="s">
        <v>28</v>
      </c>
      <c r="O3034">
        <v>3.26</v>
      </c>
      <c r="P3034">
        <v>3.62</v>
      </c>
      <c r="Q3034">
        <v>2.1</v>
      </c>
      <c r="R3034">
        <v>3.55</v>
      </c>
      <c r="S3034">
        <v>3.8</v>
      </c>
      <c r="T3034">
        <v>2.25</v>
      </c>
      <c r="U3034" t="str">
        <f t="shared" si="47"/>
        <v>AWAY STRONGER</v>
      </c>
      <c r="V3034" t="str" cm="1">
        <f t="array" ref="V3034">_xlfn.IFS(N3034="H","HOME WIN",N3034="D","DRAW",N3034="A","AWAY WIN")</f>
        <v>DRAW</v>
      </c>
    </row>
    <row r="3035" spans="1:22" x14ac:dyDescent="0.45">
      <c r="A3035" t="s">
        <v>41</v>
      </c>
      <c r="B3035" s="2">
        <v>43238</v>
      </c>
      <c r="C3035" s="1">
        <v>0.75</v>
      </c>
      <c r="D3035" t="s">
        <v>91</v>
      </c>
      <c r="E3035" t="s">
        <v>54</v>
      </c>
      <c r="F3035">
        <v>1235.6500000000001</v>
      </c>
      <c r="G3035">
        <v>1364.03</v>
      </c>
      <c r="H3035">
        <v>3</v>
      </c>
      <c r="I3035">
        <v>3</v>
      </c>
      <c r="J3035">
        <v>7</v>
      </c>
      <c r="K3035">
        <v>11</v>
      </c>
      <c r="L3035">
        <v>2</v>
      </c>
      <c r="M3035">
        <v>1</v>
      </c>
      <c r="N3035" t="s">
        <v>23</v>
      </c>
      <c r="O3035">
        <v>3.21</v>
      </c>
      <c r="P3035">
        <v>3.3</v>
      </c>
      <c r="Q3035">
        <v>2.2599999999999998</v>
      </c>
      <c r="R3035">
        <v>3.48</v>
      </c>
      <c r="S3035">
        <v>3.5</v>
      </c>
      <c r="T3035">
        <v>2.36</v>
      </c>
      <c r="U3035" t="str">
        <f t="shared" si="47"/>
        <v>AWAY STRONGER</v>
      </c>
      <c r="V3035" t="str" cm="1">
        <f t="array" ref="V3035">_xlfn.IFS(N3035="H","HOME WIN",N3035="D","DRAW",N3035="A","AWAY WIN")</f>
        <v>HOME WIN</v>
      </c>
    </row>
    <row r="3036" spans="1:22" x14ac:dyDescent="0.45">
      <c r="A3036" t="s">
        <v>31</v>
      </c>
      <c r="B3036" s="2">
        <v>43238</v>
      </c>
      <c r="C3036" s="1">
        <v>0.79166666666666663</v>
      </c>
      <c r="D3036" t="s">
        <v>78</v>
      </c>
      <c r="E3036" t="s">
        <v>57</v>
      </c>
      <c r="F3036">
        <v>1336.19</v>
      </c>
      <c r="G3036">
        <v>1567.86</v>
      </c>
      <c r="H3036">
        <v>2</v>
      </c>
      <c r="I3036">
        <v>2</v>
      </c>
      <c r="J3036">
        <v>6</v>
      </c>
      <c r="K3036">
        <v>12</v>
      </c>
      <c r="L3036">
        <v>2</v>
      </c>
      <c r="M3036">
        <v>2</v>
      </c>
      <c r="N3036" t="s">
        <v>28</v>
      </c>
      <c r="O3036">
        <v>8.6199999999999992</v>
      </c>
      <c r="P3036">
        <v>5.54</v>
      </c>
      <c r="Q3036">
        <v>1.31</v>
      </c>
      <c r="R3036">
        <v>10.1</v>
      </c>
      <c r="S3036">
        <v>6.45</v>
      </c>
      <c r="T3036">
        <v>1.36</v>
      </c>
      <c r="U3036" t="str">
        <f t="shared" si="47"/>
        <v>AWAY STRONGER</v>
      </c>
      <c r="V3036" t="str" cm="1">
        <f t="array" ref="V3036">_xlfn.IFS(N3036="H","HOME WIN",N3036="D","DRAW",N3036="A","AWAY WIN")</f>
        <v>DRAW</v>
      </c>
    </row>
    <row r="3037" spans="1:22" x14ac:dyDescent="0.45">
      <c r="A3037" t="s">
        <v>41</v>
      </c>
      <c r="B3037" s="2">
        <v>43240</v>
      </c>
      <c r="C3037" s="1">
        <v>0.58333333333333337</v>
      </c>
      <c r="D3037" t="s">
        <v>105</v>
      </c>
      <c r="E3037" t="s">
        <v>53</v>
      </c>
      <c r="F3037">
        <v>1404.96</v>
      </c>
      <c r="G3037">
        <v>1539.49</v>
      </c>
      <c r="H3037">
        <v>9</v>
      </c>
      <c r="I3037">
        <v>15</v>
      </c>
      <c r="J3037">
        <v>7</v>
      </c>
      <c r="K3037">
        <v>11</v>
      </c>
      <c r="L3037">
        <v>0</v>
      </c>
      <c r="M3037">
        <v>1</v>
      </c>
      <c r="N3037" t="s">
        <v>34</v>
      </c>
      <c r="O3037">
        <v>2.88</v>
      </c>
      <c r="P3037">
        <v>3.29</v>
      </c>
      <c r="Q3037">
        <v>2.4500000000000002</v>
      </c>
      <c r="R3037">
        <v>3.05</v>
      </c>
      <c r="S3037">
        <v>3.55</v>
      </c>
      <c r="T3037">
        <v>2.56</v>
      </c>
      <c r="U3037" t="str">
        <f t="shared" si="47"/>
        <v>AWAY STRONGER</v>
      </c>
      <c r="V3037" t="str" cm="1">
        <f t="array" ref="V3037">_xlfn.IFS(N3037="H","HOME WIN",N3037="D","DRAW",N3037="A","AWAY WIN")</f>
        <v>AWAY WIN</v>
      </c>
    </row>
    <row r="3038" spans="1:22" x14ac:dyDescent="0.45">
      <c r="A3038" t="s">
        <v>35</v>
      </c>
      <c r="B3038" s="2">
        <v>43240</v>
      </c>
      <c r="C3038" s="1">
        <v>0.64583333333333337</v>
      </c>
      <c r="D3038" t="s">
        <v>39</v>
      </c>
      <c r="E3038" t="s">
        <v>46</v>
      </c>
      <c r="F3038">
        <v>1772.4</v>
      </c>
      <c r="G3038">
        <v>1465.98</v>
      </c>
      <c r="H3038">
        <v>9</v>
      </c>
      <c r="I3038">
        <v>15</v>
      </c>
      <c r="J3038">
        <v>4</v>
      </c>
      <c r="K3038">
        <v>4</v>
      </c>
      <c r="L3038">
        <v>1</v>
      </c>
      <c r="M3038">
        <v>0</v>
      </c>
      <c r="N3038" t="s">
        <v>23</v>
      </c>
      <c r="O3038">
        <v>1.2</v>
      </c>
      <c r="P3038">
        <v>6.73</v>
      </c>
      <c r="Q3038">
        <v>12.36</v>
      </c>
      <c r="R3038">
        <v>1.25</v>
      </c>
      <c r="S3038">
        <v>7.5</v>
      </c>
      <c r="T3038">
        <v>15.25</v>
      </c>
      <c r="U3038" t="str">
        <f t="shared" si="47"/>
        <v>HOME STRONGER</v>
      </c>
      <c r="V3038" t="str" cm="1">
        <f t="array" ref="V3038">_xlfn.IFS(N3038="H","HOME WIN",N3038="D","DRAW",N3038="A","AWAY WIN")</f>
        <v>HOME WIN</v>
      </c>
    </row>
    <row r="3039" spans="1:22" x14ac:dyDescent="0.45">
      <c r="A3039" t="s">
        <v>35</v>
      </c>
      <c r="B3039" s="2">
        <v>43240</v>
      </c>
      <c r="C3039" s="1">
        <v>0.64583333333333337</v>
      </c>
      <c r="D3039" t="s">
        <v>37</v>
      </c>
      <c r="E3039" t="s">
        <v>47</v>
      </c>
      <c r="F3039">
        <v>1579.38</v>
      </c>
      <c r="G3039">
        <v>1493.2</v>
      </c>
      <c r="H3039">
        <v>6</v>
      </c>
      <c r="I3039">
        <v>12</v>
      </c>
      <c r="J3039">
        <v>7</v>
      </c>
      <c r="K3039">
        <v>7</v>
      </c>
      <c r="L3039">
        <v>2</v>
      </c>
      <c r="M3039">
        <v>0</v>
      </c>
      <c r="N3039" t="s">
        <v>23</v>
      </c>
      <c r="O3039">
        <v>1.36</v>
      </c>
      <c r="P3039">
        <v>5.35</v>
      </c>
      <c r="Q3039">
        <v>7.08</v>
      </c>
      <c r="R3039">
        <v>1.5</v>
      </c>
      <c r="S3039">
        <v>5.75</v>
      </c>
      <c r="T3039">
        <v>8.5</v>
      </c>
      <c r="U3039" t="str">
        <f t="shared" si="47"/>
        <v>HOME STRONGER</v>
      </c>
      <c r="V3039" t="str" cm="1">
        <f t="array" ref="V3039">_xlfn.IFS(N3039="H","HOME WIN",N3039="D","DRAW",N3039="A","AWAY WIN")</f>
        <v>HOME WIN</v>
      </c>
    </row>
    <row r="3040" spans="1:22" x14ac:dyDescent="0.45">
      <c r="A3040" t="s">
        <v>31</v>
      </c>
      <c r="B3040" s="2">
        <v>43241</v>
      </c>
      <c r="C3040" s="1">
        <v>0.625</v>
      </c>
      <c r="D3040" t="s">
        <v>32</v>
      </c>
      <c r="E3040" t="s">
        <v>111</v>
      </c>
      <c r="F3040">
        <v>1272.74</v>
      </c>
      <c r="G3040">
        <v>1236.46</v>
      </c>
      <c r="H3040">
        <v>2</v>
      </c>
      <c r="I3040">
        <v>3</v>
      </c>
      <c r="J3040">
        <v>1</v>
      </c>
      <c r="K3040">
        <v>5</v>
      </c>
      <c r="L3040">
        <v>4</v>
      </c>
      <c r="M3040">
        <v>3</v>
      </c>
      <c r="N3040" t="s">
        <v>23</v>
      </c>
      <c r="O3040">
        <v>1.82</v>
      </c>
      <c r="P3040">
        <v>3.86</v>
      </c>
      <c r="Q3040">
        <v>3.96</v>
      </c>
      <c r="R3040">
        <v>1.9</v>
      </c>
      <c r="S3040">
        <v>4.0999999999999996</v>
      </c>
      <c r="T3040">
        <v>4.33</v>
      </c>
      <c r="U3040" t="str">
        <f t="shared" si="47"/>
        <v>HOME STRONGER</v>
      </c>
      <c r="V3040" t="str" cm="1">
        <f t="array" ref="V3040">_xlfn.IFS(N3040="H","HOME WIN",N3040="D","DRAW",N3040="A","AWAY WIN")</f>
        <v>HOME WIN</v>
      </c>
    </row>
    <row r="3041" spans="1:22" x14ac:dyDescent="0.45">
      <c r="A3041" t="s">
        <v>20</v>
      </c>
      <c r="B3041" s="2">
        <v>43241</v>
      </c>
      <c r="C3041" s="1">
        <v>0.70833333333333337</v>
      </c>
      <c r="D3041" t="s">
        <v>24</v>
      </c>
      <c r="E3041" t="s">
        <v>30</v>
      </c>
      <c r="F3041">
        <v>1318.11</v>
      </c>
      <c r="G3041">
        <v>1511.47</v>
      </c>
      <c r="H3041">
        <v>7</v>
      </c>
      <c r="I3041">
        <v>13</v>
      </c>
      <c r="J3041">
        <v>7</v>
      </c>
      <c r="K3041">
        <v>13</v>
      </c>
      <c r="L3041">
        <v>1</v>
      </c>
      <c r="M3041">
        <v>2</v>
      </c>
      <c r="N3041" t="s">
        <v>34</v>
      </c>
      <c r="O3041">
        <v>3.37</v>
      </c>
      <c r="P3041">
        <v>3.25</v>
      </c>
      <c r="Q3041">
        <v>2.21</v>
      </c>
      <c r="R3041">
        <v>3.62</v>
      </c>
      <c r="S3041">
        <v>3.4</v>
      </c>
      <c r="T3041">
        <v>2.33</v>
      </c>
      <c r="U3041" t="str">
        <f t="shared" si="47"/>
        <v>AWAY STRONGER</v>
      </c>
      <c r="V3041" t="str" cm="1">
        <f t="array" ref="V3041">_xlfn.IFS(N3041="H","HOME WIN",N3041="D","DRAW",N3041="A","AWAY WIN")</f>
        <v>AWAY WIN</v>
      </c>
    </row>
    <row r="3042" spans="1:22" x14ac:dyDescent="0.45">
      <c r="A3042" t="s">
        <v>20</v>
      </c>
      <c r="B3042" s="2">
        <v>43241</v>
      </c>
      <c r="C3042" s="1">
        <v>0.70833333333333337</v>
      </c>
      <c r="D3042" t="s">
        <v>109</v>
      </c>
      <c r="E3042" t="s">
        <v>58</v>
      </c>
      <c r="F3042">
        <v>1272.92</v>
      </c>
      <c r="G3042">
        <v>1364.5</v>
      </c>
      <c r="H3042">
        <v>1</v>
      </c>
      <c r="I3042">
        <v>3</v>
      </c>
      <c r="J3042">
        <v>3</v>
      </c>
      <c r="K3042">
        <v>3</v>
      </c>
      <c r="L3042">
        <v>4</v>
      </c>
      <c r="M3042">
        <v>0</v>
      </c>
      <c r="N3042" t="s">
        <v>23</v>
      </c>
      <c r="O3042">
        <v>2.97</v>
      </c>
      <c r="P3042">
        <v>3.31</v>
      </c>
      <c r="Q3042">
        <v>2.38</v>
      </c>
      <c r="R3042">
        <v>3.13</v>
      </c>
      <c r="S3042">
        <v>3.5</v>
      </c>
      <c r="T3042">
        <v>2.52</v>
      </c>
      <c r="U3042" t="str">
        <f t="shared" si="47"/>
        <v>AWAY STRONGER</v>
      </c>
      <c r="V3042" t="str" cm="1">
        <f t="array" ref="V3042">_xlfn.IFS(N3042="H","HOME WIN",N3042="D","DRAW",N3042="A","AWAY WIN")</f>
        <v>HOME WIN</v>
      </c>
    </row>
    <row r="3043" spans="1:22" x14ac:dyDescent="0.45">
      <c r="A3043" t="s">
        <v>20</v>
      </c>
      <c r="B3043" s="2">
        <v>43241</v>
      </c>
      <c r="C3043" s="1">
        <v>0.70833333333333337</v>
      </c>
      <c r="D3043" t="s">
        <v>113</v>
      </c>
      <c r="E3043" t="s">
        <v>25</v>
      </c>
      <c r="F3043">
        <v>1235.79</v>
      </c>
      <c r="G3043">
        <v>1398.09</v>
      </c>
      <c r="H3043">
        <v>7</v>
      </c>
      <c r="I3043">
        <v>8</v>
      </c>
      <c r="J3043">
        <v>4</v>
      </c>
      <c r="K3043">
        <v>5</v>
      </c>
      <c r="L3043">
        <v>3</v>
      </c>
      <c r="M3043">
        <v>1</v>
      </c>
      <c r="N3043" t="s">
        <v>23</v>
      </c>
      <c r="O3043">
        <v>3.2</v>
      </c>
      <c r="P3043">
        <v>3.53</v>
      </c>
      <c r="Q3043">
        <v>2.16</v>
      </c>
      <c r="R3043">
        <v>3.4</v>
      </c>
      <c r="S3043">
        <v>3.7</v>
      </c>
      <c r="T3043">
        <v>2.25</v>
      </c>
      <c r="U3043" t="str">
        <f t="shared" si="47"/>
        <v>AWAY STRONGER</v>
      </c>
      <c r="V3043" t="str" cm="1">
        <f t="array" ref="V3043">_xlfn.IFS(N3043="H","HOME WIN",N3043="D","DRAW",N3043="A","AWAY WIN")</f>
        <v>HOME WIN</v>
      </c>
    </row>
    <row r="3044" spans="1:22" x14ac:dyDescent="0.45">
      <c r="A3044" t="s">
        <v>20</v>
      </c>
      <c r="B3044" s="2">
        <v>43241</v>
      </c>
      <c r="C3044" s="1">
        <v>0.70833333333333337</v>
      </c>
      <c r="D3044" t="s">
        <v>49</v>
      </c>
      <c r="E3044" t="s">
        <v>40</v>
      </c>
      <c r="F3044">
        <v>1281.3900000000001</v>
      </c>
      <c r="G3044">
        <v>1334.58</v>
      </c>
      <c r="H3044">
        <v>3</v>
      </c>
      <c r="I3044">
        <v>7</v>
      </c>
      <c r="J3044">
        <v>5</v>
      </c>
      <c r="K3044">
        <v>9</v>
      </c>
      <c r="L3044">
        <v>3</v>
      </c>
      <c r="M3044">
        <v>0</v>
      </c>
      <c r="N3044" t="s">
        <v>23</v>
      </c>
      <c r="O3044">
        <v>2.31</v>
      </c>
      <c r="P3044">
        <v>3.5</v>
      </c>
      <c r="Q3044">
        <v>2.93</v>
      </c>
      <c r="R3044">
        <v>2.4</v>
      </c>
      <c r="S3044">
        <v>3.68</v>
      </c>
      <c r="T3044">
        <v>3.15</v>
      </c>
      <c r="U3044" t="str">
        <f t="shared" si="47"/>
        <v>AWAY STRONGER</v>
      </c>
      <c r="V3044" t="str" cm="1">
        <f t="array" ref="V3044">_xlfn.IFS(N3044="H","HOME WIN",N3044="D","DRAW",N3044="A","AWAY WIN")</f>
        <v>HOME WIN</v>
      </c>
    </row>
    <row r="3045" spans="1:22" x14ac:dyDescent="0.45">
      <c r="A3045" t="s">
        <v>31</v>
      </c>
      <c r="B3045" s="2">
        <v>43241</v>
      </c>
      <c r="C3045" s="1">
        <v>0.70833333333333337</v>
      </c>
      <c r="D3045" t="s">
        <v>57</v>
      </c>
      <c r="E3045" t="s">
        <v>68</v>
      </c>
      <c r="F3045">
        <v>1567.86</v>
      </c>
      <c r="G3045">
        <v>1376.69</v>
      </c>
      <c r="H3045">
        <v>4</v>
      </c>
      <c r="I3045">
        <v>10</v>
      </c>
      <c r="J3045">
        <v>5</v>
      </c>
      <c r="K3045">
        <v>6</v>
      </c>
      <c r="L3045">
        <v>1</v>
      </c>
      <c r="M3045">
        <v>1</v>
      </c>
      <c r="N3045" t="s">
        <v>28</v>
      </c>
      <c r="O3045">
        <v>1.21</v>
      </c>
      <c r="P3045">
        <v>6.55</v>
      </c>
      <c r="Q3045">
        <v>12.27</v>
      </c>
      <c r="R3045">
        <v>1.26</v>
      </c>
      <c r="S3045">
        <v>7.65</v>
      </c>
      <c r="T3045">
        <v>15</v>
      </c>
      <c r="U3045" t="str">
        <f t="shared" si="47"/>
        <v>HOME STRONGER</v>
      </c>
      <c r="V3045" t="str" cm="1">
        <f t="array" ref="V3045">_xlfn.IFS(N3045="H","HOME WIN",N3045="D","DRAW",N3045="A","AWAY WIN")</f>
        <v>DRAW</v>
      </c>
    </row>
    <row r="3046" spans="1:22" x14ac:dyDescent="0.45">
      <c r="A3046" t="s">
        <v>31</v>
      </c>
      <c r="B3046" s="2">
        <v>43241</v>
      </c>
      <c r="C3046" s="1">
        <v>0.70833333333333337</v>
      </c>
      <c r="D3046" t="s">
        <v>55</v>
      </c>
      <c r="E3046" t="s">
        <v>78</v>
      </c>
      <c r="F3046">
        <v>1567.6</v>
      </c>
      <c r="G3046">
        <v>1336.19</v>
      </c>
      <c r="H3046">
        <v>9</v>
      </c>
      <c r="I3046">
        <v>13</v>
      </c>
      <c r="J3046">
        <v>2</v>
      </c>
      <c r="K3046">
        <v>3</v>
      </c>
      <c r="L3046">
        <v>1</v>
      </c>
      <c r="M3046">
        <v>0</v>
      </c>
      <c r="N3046" t="s">
        <v>23</v>
      </c>
      <c r="O3046">
        <v>1.22</v>
      </c>
      <c r="P3046">
        <v>6.46</v>
      </c>
      <c r="Q3046">
        <v>11.66</v>
      </c>
      <c r="R3046">
        <v>1.26</v>
      </c>
      <c r="S3046">
        <v>7.4</v>
      </c>
      <c r="T3046">
        <v>14.5</v>
      </c>
      <c r="U3046" t="str">
        <f t="shared" si="47"/>
        <v>HOME STRONGER</v>
      </c>
      <c r="V3046" t="str" cm="1">
        <f t="array" ref="V3046">_xlfn.IFS(N3046="H","HOME WIN",N3046="D","DRAW",N3046="A","AWAY WIN")</f>
        <v>HOME WIN</v>
      </c>
    </row>
    <row r="3047" spans="1:22" x14ac:dyDescent="0.45">
      <c r="A3047" t="s">
        <v>20</v>
      </c>
      <c r="B3047" s="2">
        <v>43241</v>
      </c>
      <c r="C3047" s="1">
        <v>0.79166666666666663</v>
      </c>
      <c r="D3047" t="s">
        <v>29</v>
      </c>
      <c r="E3047" t="s">
        <v>60</v>
      </c>
      <c r="F3047">
        <v>1275.42</v>
      </c>
      <c r="G3047">
        <v>1400.01</v>
      </c>
      <c r="H3047">
        <v>4</v>
      </c>
      <c r="I3047">
        <v>5</v>
      </c>
      <c r="J3047">
        <v>7</v>
      </c>
      <c r="K3047">
        <v>13</v>
      </c>
      <c r="L3047">
        <v>1</v>
      </c>
      <c r="M3047">
        <v>1</v>
      </c>
      <c r="N3047" t="s">
        <v>28</v>
      </c>
      <c r="O3047">
        <v>2.97</v>
      </c>
      <c r="P3047">
        <v>3.3</v>
      </c>
      <c r="Q3047">
        <v>2.38</v>
      </c>
      <c r="R3047">
        <v>3.15</v>
      </c>
      <c r="S3047">
        <v>3.45</v>
      </c>
      <c r="T3047">
        <v>2.5</v>
      </c>
      <c r="U3047" t="str">
        <f t="shared" si="47"/>
        <v>AWAY STRONGER</v>
      </c>
      <c r="V3047" t="str" cm="1">
        <f t="array" ref="V3047">_xlfn.IFS(N3047="H","HOME WIN",N3047="D","DRAW",N3047="A","AWAY WIN")</f>
        <v>DRAW</v>
      </c>
    </row>
    <row r="3048" spans="1:22" x14ac:dyDescent="0.45">
      <c r="A3048" t="s">
        <v>74</v>
      </c>
      <c r="B3048" s="2">
        <v>43242</v>
      </c>
      <c r="C3048" s="1">
        <v>0.70833333333333337</v>
      </c>
      <c r="D3048" t="s">
        <v>89</v>
      </c>
      <c r="E3048" t="s">
        <v>106</v>
      </c>
      <c r="F3048">
        <v>1192.8900000000001</v>
      </c>
      <c r="G3048">
        <v>1199</v>
      </c>
      <c r="H3048">
        <v>6</v>
      </c>
      <c r="I3048">
        <v>7</v>
      </c>
      <c r="J3048">
        <v>3</v>
      </c>
      <c r="K3048">
        <v>6</v>
      </c>
      <c r="L3048">
        <v>1</v>
      </c>
      <c r="M3048">
        <v>2</v>
      </c>
      <c r="N3048" t="s">
        <v>34</v>
      </c>
      <c r="O3048">
        <v>2.86</v>
      </c>
      <c r="P3048">
        <v>3.13</v>
      </c>
      <c r="Q3048">
        <v>2.54</v>
      </c>
      <c r="R3048">
        <v>3.05</v>
      </c>
      <c r="S3048">
        <v>3.25</v>
      </c>
      <c r="T3048">
        <v>2.77</v>
      </c>
      <c r="U3048" t="str">
        <f t="shared" si="47"/>
        <v>AWAY STRONGER</v>
      </c>
      <c r="V3048" t="str" cm="1">
        <f t="array" ref="V3048">_xlfn.IFS(N3048="H","HOME WIN",N3048="D","DRAW",N3048="A","AWAY WIN")</f>
        <v>AWAY WIN</v>
      </c>
    </row>
    <row r="3049" spans="1:22" x14ac:dyDescent="0.45">
      <c r="A3049" t="s">
        <v>41</v>
      </c>
      <c r="B3049" s="2">
        <v>43244</v>
      </c>
      <c r="C3049" s="1">
        <v>0.75</v>
      </c>
      <c r="D3049" t="s">
        <v>114</v>
      </c>
      <c r="E3049" t="s">
        <v>51</v>
      </c>
      <c r="F3049">
        <v>1243.98</v>
      </c>
      <c r="G3049">
        <v>1360.25</v>
      </c>
      <c r="H3049">
        <v>0</v>
      </c>
      <c r="I3049">
        <v>0</v>
      </c>
      <c r="J3049">
        <v>1</v>
      </c>
      <c r="K3049">
        <v>2</v>
      </c>
      <c r="L3049">
        <v>1</v>
      </c>
      <c r="M3049">
        <v>4</v>
      </c>
      <c r="N3049" t="s">
        <v>34</v>
      </c>
      <c r="O3049">
        <v>2.46</v>
      </c>
      <c r="P3049">
        <v>3.41</v>
      </c>
      <c r="Q3049">
        <v>2.79</v>
      </c>
      <c r="R3049">
        <v>2.63</v>
      </c>
      <c r="S3049">
        <v>3.6</v>
      </c>
      <c r="T3049">
        <v>2.95</v>
      </c>
      <c r="U3049" t="str">
        <f t="shared" si="47"/>
        <v>AWAY STRONGER</v>
      </c>
      <c r="V3049" t="str" cm="1">
        <f t="array" ref="V3049">_xlfn.IFS(N3049="H","HOME WIN",N3049="D","DRAW",N3049="A","AWAY WIN")</f>
        <v>AWAY WIN</v>
      </c>
    </row>
    <row r="3050" spans="1:22" x14ac:dyDescent="0.45">
      <c r="A3050" t="s">
        <v>31</v>
      </c>
      <c r="B3050" s="2">
        <v>43244</v>
      </c>
      <c r="C3050" s="1">
        <v>0.80208333333333337</v>
      </c>
      <c r="D3050" t="s">
        <v>32</v>
      </c>
      <c r="E3050" t="s">
        <v>45</v>
      </c>
      <c r="F3050">
        <v>1272.74</v>
      </c>
      <c r="G3050">
        <v>1305.3499999999999</v>
      </c>
      <c r="H3050">
        <v>5</v>
      </c>
      <c r="I3050">
        <v>5</v>
      </c>
      <c r="J3050">
        <v>2</v>
      </c>
      <c r="K3050">
        <v>3</v>
      </c>
      <c r="L3050">
        <v>1</v>
      </c>
      <c r="M3050">
        <v>0</v>
      </c>
      <c r="N3050" t="s">
        <v>23</v>
      </c>
      <c r="O3050">
        <v>2.21</v>
      </c>
      <c r="P3050">
        <v>3.41</v>
      </c>
      <c r="Q3050">
        <v>3.14</v>
      </c>
      <c r="R3050">
        <v>2.2799999999999998</v>
      </c>
      <c r="S3050">
        <v>3.64</v>
      </c>
      <c r="T3050">
        <v>3.4</v>
      </c>
      <c r="U3050" t="str">
        <f t="shared" si="47"/>
        <v>AWAY STRONGER</v>
      </c>
      <c r="V3050" t="str" cm="1">
        <f t="array" ref="V3050">_xlfn.IFS(N3050="H","HOME WIN",N3050="D","DRAW",N3050="A","AWAY WIN")</f>
        <v>HOME WIN</v>
      </c>
    </row>
    <row r="3051" spans="1:22" x14ac:dyDescent="0.45">
      <c r="A3051" t="s">
        <v>20</v>
      </c>
      <c r="B3051" s="2">
        <v>43246</v>
      </c>
      <c r="C3051" s="1">
        <v>0.66666666666666663</v>
      </c>
      <c r="D3051" t="s">
        <v>40</v>
      </c>
      <c r="E3051" t="s">
        <v>29</v>
      </c>
      <c r="F3051">
        <v>1334.58</v>
      </c>
      <c r="G3051">
        <v>1275.42</v>
      </c>
      <c r="H3051">
        <v>4</v>
      </c>
      <c r="I3051">
        <v>6</v>
      </c>
      <c r="J3051">
        <v>4</v>
      </c>
      <c r="K3051">
        <v>6</v>
      </c>
      <c r="L3051">
        <v>1</v>
      </c>
      <c r="M3051">
        <v>0</v>
      </c>
      <c r="N3051" t="s">
        <v>23</v>
      </c>
      <c r="O3051">
        <v>2</v>
      </c>
      <c r="P3051">
        <v>3.6</v>
      </c>
      <c r="Q3051">
        <v>3.57</v>
      </c>
      <c r="R3051">
        <v>2.1</v>
      </c>
      <c r="S3051">
        <v>3.76</v>
      </c>
      <c r="T3051">
        <v>3.85</v>
      </c>
      <c r="U3051" t="str">
        <f t="shared" si="47"/>
        <v>HOME STRONGER</v>
      </c>
      <c r="V3051" t="str" cm="1">
        <f t="array" ref="V3051">_xlfn.IFS(N3051="H","HOME WIN",N3051="D","DRAW",N3051="A","AWAY WIN")</f>
        <v>HOME WIN</v>
      </c>
    </row>
    <row r="3052" spans="1:22" x14ac:dyDescent="0.45">
      <c r="A3052" t="s">
        <v>41</v>
      </c>
      <c r="B3052" s="2">
        <v>43247</v>
      </c>
      <c r="C3052" s="1">
        <v>0.58333333333333337</v>
      </c>
      <c r="D3052" t="s">
        <v>54</v>
      </c>
      <c r="E3052" t="s">
        <v>105</v>
      </c>
      <c r="F3052">
        <v>1364.03</v>
      </c>
      <c r="G3052">
        <v>1404.96</v>
      </c>
      <c r="H3052">
        <v>3</v>
      </c>
      <c r="I3052">
        <v>7</v>
      </c>
      <c r="J3052">
        <v>6</v>
      </c>
      <c r="K3052">
        <v>12</v>
      </c>
      <c r="L3052">
        <v>1</v>
      </c>
      <c r="M3052">
        <v>1</v>
      </c>
      <c r="N3052" t="s">
        <v>28</v>
      </c>
      <c r="O3052">
        <v>3.11</v>
      </c>
      <c r="P3052">
        <v>3.34</v>
      </c>
      <c r="Q3052">
        <v>2.2999999999999998</v>
      </c>
      <c r="R3052">
        <v>3.25</v>
      </c>
      <c r="S3052">
        <v>3.5</v>
      </c>
      <c r="T3052">
        <v>2.4300000000000002</v>
      </c>
      <c r="U3052" t="str">
        <f t="shared" si="47"/>
        <v>AWAY STRONGER</v>
      </c>
      <c r="V3052" t="str" cm="1">
        <f t="array" ref="V3052">_xlfn.IFS(N3052="H","HOME WIN",N3052="D","DRAW",N3052="A","AWAY WIN")</f>
        <v>DRAW</v>
      </c>
    </row>
    <row r="3053" spans="1:22" x14ac:dyDescent="0.45">
      <c r="A3053" t="s">
        <v>35</v>
      </c>
      <c r="B3053" s="2">
        <v>43247</v>
      </c>
      <c r="C3053" s="1">
        <v>0.6875</v>
      </c>
      <c r="D3053" t="s">
        <v>100</v>
      </c>
      <c r="E3053" t="s">
        <v>37</v>
      </c>
      <c r="F3053">
        <v>1433.35</v>
      </c>
      <c r="G3053">
        <v>1579.38</v>
      </c>
      <c r="H3053">
        <v>3</v>
      </c>
      <c r="I3053">
        <v>6</v>
      </c>
      <c r="J3053">
        <v>6</v>
      </c>
      <c r="K3053">
        <v>12</v>
      </c>
      <c r="L3053">
        <v>0</v>
      </c>
      <c r="M3053">
        <v>0</v>
      </c>
      <c r="N3053" t="s">
        <v>28</v>
      </c>
      <c r="O3053">
        <v>2.91</v>
      </c>
      <c r="P3053">
        <v>3.62</v>
      </c>
      <c r="Q3053">
        <v>2.25</v>
      </c>
      <c r="R3053">
        <v>3.29</v>
      </c>
      <c r="S3053">
        <v>4</v>
      </c>
      <c r="T3053">
        <v>2.36</v>
      </c>
      <c r="U3053" t="str">
        <f t="shared" si="47"/>
        <v>AWAY STRONGER</v>
      </c>
      <c r="V3053" t="str" cm="1">
        <f t="array" ref="V3053">_xlfn.IFS(N3053="H","HOME WIN",N3053="D","DRAW",N3053="A","AWAY WIN")</f>
        <v>DRAW</v>
      </c>
    </row>
    <row r="3054" spans="1:22" x14ac:dyDescent="0.45">
      <c r="A3054" t="s">
        <v>35</v>
      </c>
      <c r="B3054" s="2">
        <v>43247</v>
      </c>
      <c r="C3054" s="1">
        <v>0.6875</v>
      </c>
      <c r="D3054" t="s">
        <v>46</v>
      </c>
      <c r="E3054" t="s">
        <v>112</v>
      </c>
      <c r="F3054">
        <v>1465.98</v>
      </c>
      <c r="G3054">
        <v>1514.25</v>
      </c>
      <c r="H3054">
        <v>3</v>
      </c>
      <c r="I3054">
        <v>4</v>
      </c>
      <c r="J3054">
        <v>1</v>
      </c>
      <c r="K3054">
        <v>7</v>
      </c>
      <c r="L3054">
        <v>2</v>
      </c>
      <c r="M3054">
        <v>1</v>
      </c>
      <c r="N3054" t="s">
        <v>23</v>
      </c>
      <c r="O3054">
        <v>2.92</v>
      </c>
      <c r="P3054">
        <v>3.56</v>
      </c>
      <c r="Q3054">
        <v>2.27</v>
      </c>
      <c r="R3054">
        <v>3.06</v>
      </c>
      <c r="S3054">
        <v>3.8</v>
      </c>
      <c r="T3054">
        <v>2.5499999999999998</v>
      </c>
      <c r="U3054" t="str">
        <f t="shared" si="47"/>
        <v>AWAY STRONGER</v>
      </c>
      <c r="V3054" t="str" cm="1">
        <f t="array" ref="V3054">_xlfn.IFS(N3054="H","HOME WIN",N3054="D","DRAW",N3054="A","AWAY WIN")</f>
        <v>HOME WIN</v>
      </c>
    </row>
    <row r="3055" spans="1:22" x14ac:dyDescent="0.45">
      <c r="A3055" t="s">
        <v>20</v>
      </c>
      <c r="B3055" s="2">
        <v>43247</v>
      </c>
      <c r="C3055" s="1">
        <v>0.70833333333333337</v>
      </c>
      <c r="D3055" t="s">
        <v>24</v>
      </c>
      <c r="E3055" t="s">
        <v>49</v>
      </c>
      <c r="F3055">
        <v>1318.11</v>
      </c>
      <c r="G3055">
        <v>1281.3900000000001</v>
      </c>
      <c r="H3055">
        <v>4</v>
      </c>
      <c r="I3055">
        <v>10</v>
      </c>
      <c r="J3055">
        <v>6</v>
      </c>
      <c r="K3055">
        <v>7</v>
      </c>
      <c r="L3055">
        <v>1</v>
      </c>
      <c r="M3055">
        <v>0</v>
      </c>
      <c r="N3055" t="s">
        <v>23</v>
      </c>
      <c r="O3055">
        <v>1.77</v>
      </c>
      <c r="P3055">
        <v>3.71</v>
      </c>
      <c r="Q3055">
        <v>4.54</v>
      </c>
      <c r="R3055">
        <v>1.85</v>
      </c>
      <c r="S3055">
        <v>4</v>
      </c>
      <c r="T3055">
        <v>4.9000000000000004</v>
      </c>
      <c r="U3055" t="str">
        <f t="shared" si="47"/>
        <v>HOME STRONGER</v>
      </c>
      <c r="V3055" t="str" cm="1">
        <f t="array" ref="V3055">_xlfn.IFS(N3055="H","HOME WIN",N3055="D","DRAW",N3055="A","AWAY WIN")</f>
        <v>HOME WIN</v>
      </c>
    </row>
    <row r="3056" spans="1:22" x14ac:dyDescent="0.45">
      <c r="A3056" t="s">
        <v>20</v>
      </c>
      <c r="B3056" s="2">
        <v>43247</v>
      </c>
      <c r="C3056" s="1">
        <v>0.70833333333333337</v>
      </c>
      <c r="D3056" t="s">
        <v>25</v>
      </c>
      <c r="E3056" t="s">
        <v>88</v>
      </c>
      <c r="F3056">
        <v>1398.09</v>
      </c>
      <c r="G3056">
        <v>1149.4000000000001</v>
      </c>
      <c r="H3056">
        <v>3</v>
      </c>
      <c r="I3056">
        <v>4</v>
      </c>
      <c r="J3056">
        <v>3</v>
      </c>
      <c r="K3056">
        <v>4</v>
      </c>
      <c r="L3056">
        <v>3</v>
      </c>
      <c r="M3056">
        <v>1</v>
      </c>
      <c r="N3056" t="s">
        <v>23</v>
      </c>
      <c r="O3056">
        <v>1.45</v>
      </c>
      <c r="P3056">
        <v>4.58</v>
      </c>
      <c r="Q3056">
        <v>6.55</v>
      </c>
      <c r="R3056">
        <v>1.5</v>
      </c>
      <c r="S3056">
        <v>5</v>
      </c>
      <c r="T3056">
        <v>7.5</v>
      </c>
      <c r="U3056" t="str">
        <f t="shared" si="47"/>
        <v>HOME STRONGER</v>
      </c>
      <c r="V3056" t="str" cm="1">
        <f t="array" ref="V3056">_xlfn.IFS(N3056="H","HOME WIN",N3056="D","DRAW",N3056="A","AWAY WIN")</f>
        <v>HOME WIN</v>
      </c>
    </row>
    <row r="3057" spans="1:22" x14ac:dyDescent="0.45">
      <c r="A3057" t="s">
        <v>20</v>
      </c>
      <c r="B3057" s="2">
        <v>43247</v>
      </c>
      <c r="C3057" s="1">
        <v>0.70833333333333337</v>
      </c>
      <c r="D3057" t="s">
        <v>58</v>
      </c>
      <c r="E3057" t="s">
        <v>104</v>
      </c>
      <c r="F3057">
        <v>1364.5</v>
      </c>
      <c r="G3057">
        <v>1194.6099999999999</v>
      </c>
      <c r="H3057">
        <v>0</v>
      </c>
      <c r="I3057">
        <v>3</v>
      </c>
      <c r="J3057">
        <v>1</v>
      </c>
      <c r="K3057">
        <v>1</v>
      </c>
      <c r="L3057">
        <v>2</v>
      </c>
      <c r="M3057">
        <v>0</v>
      </c>
      <c r="N3057" t="s">
        <v>23</v>
      </c>
      <c r="O3057">
        <v>1.34</v>
      </c>
      <c r="P3057">
        <v>5.07</v>
      </c>
      <c r="Q3057">
        <v>8.86</v>
      </c>
      <c r="R3057">
        <v>1.42</v>
      </c>
      <c r="S3057">
        <v>5.5</v>
      </c>
      <c r="T3057">
        <v>10.5</v>
      </c>
      <c r="U3057" t="str">
        <f t="shared" si="47"/>
        <v>HOME STRONGER</v>
      </c>
      <c r="V3057" t="str" cm="1">
        <f t="array" ref="V3057">_xlfn.IFS(N3057="H","HOME WIN",N3057="D","DRAW",N3057="A","AWAY WIN")</f>
        <v>HOME WIN</v>
      </c>
    </row>
    <row r="3058" spans="1:22" x14ac:dyDescent="0.45">
      <c r="A3058" t="s">
        <v>31</v>
      </c>
      <c r="B3058" s="2">
        <v>43247</v>
      </c>
      <c r="C3058" s="1">
        <v>0.70833333333333337</v>
      </c>
      <c r="D3058" t="s">
        <v>45</v>
      </c>
      <c r="E3058" t="s">
        <v>32</v>
      </c>
      <c r="F3058">
        <v>1305.3499999999999</v>
      </c>
      <c r="G3058">
        <v>1272.74</v>
      </c>
      <c r="H3058">
        <v>2</v>
      </c>
      <c r="I3058">
        <v>2</v>
      </c>
      <c r="J3058">
        <v>7</v>
      </c>
      <c r="K3058">
        <v>8</v>
      </c>
      <c r="L3058">
        <v>3</v>
      </c>
      <c r="M3058">
        <v>0</v>
      </c>
      <c r="N3058" t="s">
        <v>23</v>
      </c>
      <c r="O3058">
        <v>2.31</v>
      </c>
      <c r="P3058">
        <v>3.42</v>
      </c>
      <c r="Q3058">
        <v>2.98</v>
      </c>
      <c r="R3058">
        <v>2.4</v>
      </c>
      <c r="S3058">
        <v>3.64</v>
      </c>
      <c r="T3058">
        <v>3.1</v>
      </c>
      <c r="U3058" t="str">
        <f t="shared" si="47"/>
        <v>HOME STRONGER</v>
      </c>
      <c r="V3058" t="str" cm="1">
        <f t="array" ref="V3058">_xlfn.IFS(N3058="H","HOME WIN",N3058="D","DRAW",N3058="A","AWAY WIN")</f>
        <v>HOME WIN</v>
      </c>
    </row>
    <row r="3059" spans="1:22" x14ac:dyDescent="0.45">
      <c r="A3059" t="s">
        <v>20</v>
      </c>
      <c r="B3059" s="2">
        <v>43247</v>
      </c>
      <c r="C3059" s="1">
        <v>0.79166666666666663</v>
      </c>
      <c r="D3059" t="s">
        <v>30</v>
      </c>
      <c r="E3059" t="s">
        <v>60</v>
      </c>
      <c r="F3059">
        <v>1511.47</v>
      </c>
      <c r="G3059">
        <v>1400.01</v>
      </c>
      <c r="H3059">
        <v>9</v>
      </c>
      <c r="I3059">
        <v>13</v>
      </c>
      <c r="J3059">
        <v>5</v>
      </c>
      <c r="K3059">
        <v>11</v>
      </c>
      <c r="L3059">
        <v>1</v>
      </c>
      <c r="M3059">
        <v>2</v>
      </c>
      <c r="N3059" t="s">
        <v>34</v>
      </c>
      <c r="O3059">
        <v>1.71</v>
      </c>
      <c r="P3059">
        <v>3.57</v>
      </c>
      <c r="Q3059">
        <v>5.21</v>
      </c>
      <c r="R3059">
        <v>1.78</v>
      </c>
      <c r="S3059">
        <v>3.75</v>
      </c>
      <c r="T3059">
        <v>5.94</v>
      </c>
      <c r="U3059" t="str">
        <f t="shared" si="47"/>
        <v>HOME STRONGER</v>
      </c>
      <c r="V3059" t="str" cm="1">
        <f t="array" ref="V3059">_xlfn.IFS(N3059="H","HOME WIN",N3059="D","DRAW",N3059="A","AWAY WIN")</f>
        <v>AWAY WIN</v>
      </c>
    </row>
    <row r="3060" spans="1:22" x14ac:dyDescent="0.45">
      <c r="A3060" t="s">
        <v>31</v>
      </c>
      <c r="B3060" s="2">
        <v>43255</v>
      </c>
      <c r="C3060" s="1">
        <v>0.75</v>
      </c>
      <c r="D3060" t="s">
        <v>56</v>
      </c>
      <c r="E3060" t="s">
        <v>68</v>
      </c>
      <c r="F3060">
        <v>1448.25</v>
      </c>
      <c r="G3060">
        <v>1383.1</v>
      </c>
      <c r="H3060">
        <v>2</v>
      </c>
      <c r="I3060">
        <v>2</v>
      </c>
      <c r="J3060">
        <v>5</v>
      </c>
      <c r="K3060">
        <v>6</v>
      </c>
      <c r="L3060">
        <v>3</v>
      </c>
      <c r="M3060">
        <v>1</v>
      </c>
      <c r="N3060" t="s">
        <v>23</v>
      </c>
      <c r="O3060">
        <v>1.6</v>
      </c>
      <c r="P3060">
        <v>4.09</v>
      </c>
      <c r="Q3060">
        <v>5.28</v>
      </c>
      <c r="R3060">
        <v>1.76</v>
      </c>
      <c r="S3060">
        <v>4.32</v>
      </c>
      <c r="T3060">
        <v>5.7</v>
      </c>
      <c r="U3060" t="str">
        <f t="shared" si="47"/>
        <v>HOME STRONGER</v>
      </c>
      <c r="V3060" t="str" cm="1">
        <f t="array" ref="V3060">_xlfn.IFS(N3060="H","HOME WIN",N3060="D","DRAW",N3060="A","AWAY WIN")</f>
        <v>HOME WIN</v>
      </c>
    </row>
    <row r="3061" spans="1:22" x14ac:dyDescent="0.45">
      <c r="A3061" t="s">
        <v>31</v>
      </c>
      <c r="B3061" s="2">
        <v>43256</v>
      </c>
      <c r="C3061" s="1">
        <v>0.45833333333333331</v>
      </c>
      <c r="D3061" t="s">
        <v>33</v>
      </c>
      <c r="E3061" t="s">
        <v>44</v>
      </c>
      <c r="F3061">
        <v>1399.87</v>
      </c>
      <c r="G3061">
        <v>1360.1</v>
      </c>
      <c r="H3061">
        <v>4</v>
      </c>
      <c r="I3061">
        <v>10</v>
      </c>
      <c r="J3061">
        <v>0</v>
      </c>
      <c r="K3061">
        <v>4</v>
      </c>
      <c r="L3061">
        <v>3</v>
      </c>
      <c r="M3061">
        <v>2</v>
      </c>
      <c r="N3061" t="s">
        <v>23</v>
      </c>
      <c r="O3061">
        <v>2.37</v>
      </c>
      <c r="P3061">
        <v>3.25</v>
      </c>
      <c r="Q3061">
        <v>3</v>
      </c>
      <c r="R3061">
        <v>2.5</v>
      </c>
      <c r="S3061">
        <v>3.39</v>
      </c>
      <c r="T3061">
        <v>3.35</v>
      </c>
      <c r="U3061" t="str">
        <f t="shared" si="47"/>
        <v>HOME STRONGER</v>
      </c>
      <c r="V3061" t="str" cm="1">
        <f t="array" ref="V3061">_xlfn.IFS(N3061="H","HOME WIN",N3061="D","DRAW",N3061="A","AWAY WIN")</f>
        <v>HOME WIN</v>
      </c>
    </row>
    <row r="3062" spans="1:22" x14ac:dyDescent="0.45">
      <c r="A3062" t="s">
        <v>41</v>
      </c>
      <c r="B3062" s="2">
        <v>43256</v>
      </c>
      <c r="C3062" s="1">
        <v>0.58333333333333337</v>
      </c>
      <c r="D3062" t="s">
        <v>91</v>
      </c>
      <c r="E3062" t="s">
        <v>70</v>
      </c>
      <c r="F3062">
        <v>1240.6600000000001</v>
      </c>
      <c r="G3062">
        <v>1462.54</v>
      </c>
      <c r="H3062">
        <v>4</v>
      </c>
      <c r="I3062">
        <v>7</v>
      </c>
      <c r="J3062">
        <v>9</v>
      </c>
      <c r="K3062">
        <v>15</v>
      </c>
      <c r="L3062">
        <v>1</v>
      </c>
      <c r="M3062">
        <v>0</v>
      </c>
      <c r="N3062" t="s">
        <v>23</v>
      </c>
      <c r="O3062">
        <v>6.04</v>
      </c>
      <c r="P3062">
        <v>4.18</v>
      </c>
      <c r="Q3062">
        <v>1.52</v>
      </c>
      <c r="R3062">
        <v>6.8</v>
      </c>
      <c r="S3062">
        <v>4.5</v>
      </c>
      <c r="T3062">
        <v>1.58</v>
      </c>
      <c r="U3062" t="str">
        <f t="shared" si="47"/>
        <v>AWAY STRONGER</v>
      </c>
      <c r="V3062" t="str" cm="1">
        <f t="array" ref="V3062">_xlfn.IFS(N3062="H","HOME WIN",N3062="D","DRAW",N3062="A","AWAY WIN")</f>
        <v>HOME WIN</v>
      </c>
    </row>
    <row r="3063" spans="1:22" x14ac:dyDescent="0.45">
      <c r="A3063" t="s">
        <v>41</v>
      </c>
      <c r="B3063" s="2">
        <v>43256</v>
      </c>
      <c r="C3063" s="1">
        <v>0.58333333333333337</v>
      </c>
      <c r="D3063" t="s">
        <v>114</v>
      </c>
      <c r="E3063" t="s">
        <v>54</v>
      </c>
      <c r="F3063">
        <v>1236.3</v>
      </c>
      <c r="G3063">
        <v>1347.45</v>
      </c>
      <c r="H3063">
        <v>1</v>
      </c>
      <c r="I3063">
        <v>1</v>
      </c>
      <c r="J3063">
        <v>1</v>
      </c>
      <c r="K3063">
        <v>5</v>
      </c>
      <c r="L3063">
        <v>1</v>
      </c>
      <c r="M3063">
        <v>2</v>
      </c>
      <c r="N3063" t="s">
        <v>34</v>
      </c>
      <c r="O3063">
        <v>2.21</v>
      </c>
      <c r="P3063">
        <v>3.23</v>
      </c>
      <c r="Q3063">
        <v>3.38</v>
      </c>
      <c r="R3063">
        <v>2.31</v>
      </c>
      <c r="S3063">
        <v>3.45</v>
      </c>
      <c r="T3063">
        <v>3.66</v>
      </c>
      <c r="U3063" t="str">
        <f t="shared" si="47"/>
        <v>AWAY STRONGER</v>
      </c>
      <c r="V3063" t="str" cm="1">
        <f t="array" ref="V3063">_xlfn.IFS(N3063="H","HOME WIN",N3063="D","DRAW",N3063="A","AWAY WIN")</f>
        <v>AWAY WIN</v>
      </c>
    </row>
    <row r="3064" spans="1:22" x14ac:dyDescent="0.45">
      <c r="A3064" t="s">
        <v>35</v>
      </c>
      <c r="B3064" s="2">
        <v>43256</v>
      </c>
      <c r="C3064" s="1">
        <v>0.64583333333333337</v>
      </c>
      <c r="D3064" t="s">
        <v>39</v>
      </c>
      <c r="E3064" t="s">
        <v>37</v>
      </c>
      <c r="F3064">
        <v>1745.91</v>
      </c>
      <c r="G3064">
        <v>1582.94</v>
      </c>
      <c r="H3064">
        <v>6</v>
      </c>
      <c r="I3064">
        <v>12</v>
      </c>
      <c r="J3064">
        <v>7</v>
      </c>
      <c r="K3064">
        <v>10</v>
      </c>
      <c r="L3064">
        <v>4</v>
      </c>
      <c r="M3064">
        <v>1</v>
      </c>
      <c r="N3064" t="s">
        <v>23</v>
      </c>
      <c r="O3064">
        <v>1.81</v>
      </c>
      <c r="P3064">
        <v>3.67</v>
      </c>
      <c r="Q3064">
        <v>4.1900000000000004</v>
      </c>
      <c r="R3064">
        <v>1.93</v>
      </c>
      <c r="S3064">
        <v>4.01</v>
      </c>
      <c r="T3064">
        <v>4.87</v>
      </c>
      <c r="U3064" t="str">
        <f t="shared" si="47"/>
        <v>HOME STRONGER</v>
      </c>
      <c r="V3064" t="str" cm="1">
        <f t="array" ref="V3064">_xlfn.IFS(N3064="H","HOME WIN",N3064="D","DRAW",N3064="A","AWAY WIN")</f>
        <v>HOME WIN</v>
      </c>
    </row>
    <row r="3065" spans="1:22" x14ac:dyDescent="0.45">
      <c r="A3065" t="s">
        <v>41</v>
      </c>
      <c r="B3065" s="2">
        <v>43256</v>
      </c>
      <c r="C3065" s="1">
        <v>0.6875</v>
      </c>
      <c r="D3065" t="s">
        <v>51</v>
      </c>
      <c r="E3065" t="s">
        <v>53</v>
      </c>
      <c r="F3065">
        <v>1374.34</v>
      </c>
      <c r="G3065">
        <v>1540.19</v>
      </c>
      <c r="H3065">
        <v>7</v>
      </c>
      <c r="I3065">
        <v>7</v>
      </c>
      <c r="J3065">
        <v>5</v>
      </c>
      <c r="K3065">
        <v>9</v>
      </c>
      <c r="L3065">
        <v>0</v>
      </c>
      <c r="M3065">
        <v>0</v>
      </c>
      <c r="N3065" t="s">
        <v>28</v>
      </c>
      <c r="O3065">
        <v>3.52</v>
      </c>
      <c r="P3065">
        <v>3.33</v>
      </c>
      <c r="Q3065">
        <v>2.11</v>
      </c>
      <c r="R3065">
        <v>3.8</v>
      </c>
      <c r="S3065">
        <v>3.55</v>
      </c>
      <c r="T3065">
        <v>2.21</v>
      </c>
      <c r="U3065" t="str">
        <f t="shared" si="47"/>
        <v>AWAY STRONGER</v>
      </c>
      <c r="V3065" t="str" cm="1">
        <f t="array" ref="V3065">_xlfn.IFS(N3065="H","HOME WIN",N3065="D","DRAW",N3065="A","AWAY WIN")</f>
        <v>DRAW</v>
      </c>
    </row>
    <row r="3066" spans="1:22" x14ac:dyDescent="0.45">
      <c r="A3066" t="s">
        <v>61</v>
      </c>
      <c r="B3066" s="2">
        <v>43256</v>
      </c>
      <c r="C3066" s="1">
        <v>0.70833333333333337</v>
      </c>
      <c r="D3066" t="s">
        <v>80</v>
      </c>
      <c r="E3066" t="s">
        <v>62</v>
      </c>
      <c r="F3066">
        <v>1423.41</v>
      </c>
      <c r="G3066">
        <v>1470.67</v>
      </c>
      <c r="H3066">
        <v>9</v>
      </c>
      <c r="I3066">
        <v>15</v>
      </c>
      <c r="J3066">
        <v>9</v>
      </c>
      <c r="K3066">
        <v>12</v>
      </c>
      <c r="L3066">
        <v>0</v>
      </c>
      <c r="M3066">
        <v>0</v>
      </c>
      <c r="N3066" t="s">
        <v>28</v>
      </c>
      <c r="O3066">
        <v>2.4500000000000002</v>
      </c>
      <c r="P3066">
        <v>3.25</v>
      </c>
      <c r="Q3066">
        <v>2.81</v>
      </c>
      <c r="R3066">
        <v>2.6</v>
      </c>
      <c r="S3066">
        <v>3.42</v>
      </c>
      <c r="T3066">
        <v>3.01</v>
      </c>
      <c r="U3066" t="str">
        <f t="shared" si="47"/>
        <v>AWAY STRONGER</v>
      </c>
      <c r="V3066" t="str" cm="1">
        <f t="array" ref="V3066">_xlfn.IFS(N3066="H","HOME WIN",N3066="D","DRAW",N3066="A","AWAY WIN")</f>
        <v>DRAW</v>
      </c>
    </row>
    <row r="3067" spans="1:22" x14ac:dyDescent="0.45">
      <c r="A3067" t="s">
        <v>20</v>
      </c>
      <c r="B3067" s="2">
        <v>43256</v>
      </c>
      <c r="C3067" s="1">
        <v>0.70833333333333337</v>
      </c>
      <c r="D3067" t="s">
        <v>109</v>
      </c>
      <c r="E3067" t="s">
        <v>22</v>
      </c>
      <c r="F3067">
        <v>1285.97</v>
      </c>
      <c r="G3067">
        <v>1263.68</v>
      </c>
      <c r="H3067">
        <v>6</v>
      </c>
      <c r="I3067">
        <v>7</v>
      </c>
      <c r="J3067">
        <v>3</v>
      </c>
      <c r="K3067">
        <v>3</v>
      </c>
      <c r="L3067">
        <v>1</v>
      </c>
      <c r="M3067">
        <v>0</v>
      </c>
      <c r="N3067" t="s">
        <v>23</v>
      </c>
      <c r="O3067">
        <v>2.15</v>
      </c>
      <c r="P3067">
        <v>3.46</v>
      </c>
      <c r="Q3067">
        <v>3.27</v>
      </c>
      <c r="R3067">
        <v>2.2999999999999998</v>
      </c>
      <c r="S3067">
        <v>3.6</v>
      </c>
      <c r="T3067">
        <v>3.58</v>
      </c>
      <c r="U3067" t="str">
        <f t="shared" si="47"/>
        <v>HOME STRONGER</v>
      </c>
      <c r="V3067" t="str" cm="1">
        <f t="array" ref="V3067">_xlfn.IFS(N3067="H","HOME WIN",N3067="D","DRAW",N3067="A","AWAY WIN")</f>
        <v>HOME WIN</v>
      </c>
    </row>
    <row r="3068" spans="1:22" x14ac:dyDescent="0.45">
      <c r="A3068" t="s">
        <v>20</v>
      </c>
      <c r="B3068" s="2">
        <v>43256</v>
      </c>
      <c r="C3068" s="1">
        <v>0.70833333333333337</v>
      </c>
      <c r="D3068" t="s">
        <v>29</v>
      </c>
      <c r="E3068" t="s">
        <v>104</v>
      </c>
      <c r="F3068">
        <v>1268.6099999999999</v>
      </c>
      <c r="G3068">
        <v>1177.82</v>
      </c>
      <c r="H3068">
        <v>1</v>
      </c>
      <c r="I3068">
        <v>5</v>
      </c>
      <c r="J3068">
        <v>0</v>
      </c>
      <c r="K3068">
        <v>1</v>
      </c>
      <c r="L3068">
        <v>1</v>
      </c>
      <c r="M3068">
        <v>0</v>
      </c>
      <c r="N3068" t="s">
        <v>23</v>
      </c>
      <c r="O3068">
        <v>1.41</v>
      </c>
      <c r="P3068">
        <v>4.6500000000000004</v>
      </c>
      <c r="Q3068">
        <v>7.35</v>
      </c>
      <c r="R3068">
        <v>1.5</v>
      </c>
      <c r="S3068">
        <v>4.95</v>
      </c>
      <c r="T3068">
        <v>8.6999999999999993</v>
      </c>
      <c r="U3068" t="str">
        <f t="shared" si="47"/>
        <v>HOME STRONGER</v>
      </c>
      <c r="V3068" t="str" cm="1">
        <f t="array" ref="V3068">_xlfn.IFS(N3068="H","HOME WIN",N3068="D","DRAW",N3068="A","AWAY WIN")</f>
        <v>HOME WIN</v>
      </c>
    </row>
    <row r="3069" spans="1:22" x14ac:dyDescent="0.45">
      <c r="A3069" t="s">
        <v>20</v>
      </c>
      <c r="B3069" s="2">
        <v>43256</v>
      </c>
      <c r="C3069" s="1">
        <v>0.70833333333333337</v>
      </c>
      <c r="D3069" t="s">
        <v>40</v>
      </c>
      <c r="E3069" t="s">
        <v>24</v>
      </c>
      <c r="F3069">
        <v>1331.49</v>
      </c>
      <c r="G3069">
        <v>1322.8</v>
      </c>
      <c r="H3069">
        <v>6</v>
      </c>
      <c r="I3069">
        <v>8</v>
      </c>
      <c r="J3069">
        <v>4</v>
      </c>
      <c r="K3069">
        <v>10</v>
      </c>
      <c r="L3069">
        <v>2</v>
      </c>
      <c r="M3069">
        <v>2</v>
      </c>
      <c r="N3069" t="s">
        <v>28</v>
      </c>
      <c r="O3069">
        <v>1.91</v>
      </c>
      <c r="P3069">
        <v>3.58</v>
      </c>
      <c r="Q3069">
        <v>3.91</v>
      </c>
      <c r="R3069">
        <v>2.08</v>
      </c>
      <c r="S3069">
        <v>3.94</v>
      </c>
      <c r="T3069">
        <v>4.45</v>
      </c>
      <c r="U3069" t="str">
        <f t="shared" si="47"/>
        <v>HOME STRONGER</v>
      </c>
      <c r="V3069" t="str" cm="1">
        <f t="array" ref="V3069">_xlfn.IFS(N3069="H","HOME WIN",N3069="D","DRAW",N3069="A","AWAY WIN")</f>
        <v>DRAW</v>
      </c>
    </row>
    <row r="3070" spans="1:22" x14ac:dyDescent="0.45">
      <c r="A3070" t="s">
        <v>20</v>
      </c>
      <c r="B3070" s="2">
        <v>43256</v>
      </c>
      <c r="C3070" s="1">
        <v>0.79166666666666663</v>
      </c>
      <c r="D3070" t="s">
        <v>60</v>
      </c>
      <c r="E3070" t="s">
        <v>49</v>
      </c>
      <c r="F3070">
        <v>1407.56</v>
      </c>
      <c r="G3070">
        <v>1295.93</v>
      </c>
      <c r="H3070">
        <v>5</v>
      </c>
      <c r="I3070">
        <v>11</v>
      </c>
      <c r="J3070">
        <v>6</v>
      </c>
      <c r="K3070">
        <v>6</v>
      </c>
      <c r="L3070">
        <v>3</v>
      </c>
      <c r="M3070">
        <v>0</v>
      </c>
      <c r="N3070" t="s">
        <v>23</v>
      </c>
      <c r="O3070">
        <v>1.65</v>
      </c>
      <c r="P3070">
        <v>3.75</v>
      </c>
      <c r="Q3070">
        <v>5.29</v>
      </c>
      <c r="R3070">
        <v>1.73</v>
      </c>
      <c r="S3070">
        <v>3.94</v>
      </c>
      <c r="T3070">
        <v>5.9</v>
      </c>
      <c r="U3070" t="str">
        <f t="shared" si="47"/>
        <v>HOME STRONGER</v>
      </c>
      <c r="V3070" t="str" cm="1">
        <f t="array" ref="V3070">_xlfn.IFS(N3070="H","HOME WIN",N3070="D","DRAW",N3070="A","AWAY WIN")</f>
        <v>HOME WIN</v>
      </c>
    </row>
    <row r="3071" spans="1:22" x14ac:dyDescent="0.45">
      <c r="A3071" t="s">
        <v>31</v>
      </c>
      <c r="B3071" s="2">
        <v>43256</v>
      </c>
      <c r="C3071" s="1">
        <v>0.79166666666666663</v>
      </c>
      <c r="D3071" t="s">
        <v>107</v>
      </c>
      <c r="E3071" t="s">
        <v>32</v>
      </c>
      <c r="F3071">
        <v>1289.33</v>
      </c>
      <c r="G3071">
        <v>1281.9000000000001</v>
      </c>
      <c r="H3071">
        <v>0</v>
      </c>
      <c r="I3071">
        <v>1</v>
      </c>
      <c r="J3071">
        <v>6</v>
      </c>
      <c r="K3071">
        <v>8</v>
      </c>
      <c r="L3071">
        <v>2</v>
      </c>
      <c r="M3071">
        <v>1</v>
      </c>
      <c r="N3071" t="s">
        <v>23</v>
      </c>
      <c r="O3071">
        <v>3.17</v>
      </c>
      <c r="P3071">
        <v>3.28</v>
      </c>
      <c r="Q3071">
        <v>2.2599999999999998</v>
      </c>
      <c r="R3071">
        <v>3.4</v>
      </c>
      <c r="S3071">
        <v>3.5</v>
      </c>
      <c r="T3071">
        <v>2.35</v>
      </c>
      <c r="U3071" t="str">
        <f t="shared" si="47"/>
        <v>HOME STRONGER</v>
      </c>
      <c r="V3071" t="str" cm="1">
        <f t="array" ref="V3071">_xlfn.IFS(N3071="H","HOME WIN",N3071="D","DRAW",N3071="A","AWAY WIN")</f>
        <v>HOME WIN</v>
      </c>
    </row>
    <row r="3072" spans="1:22" x14ac:dyDescent="0.45">
      <c r="A3072" t="s">
        <v>20</v>
      </c>
      <c r="B3072" s="2">
        <v>43259</v>
      </c>
      <c r="C3072" s="1">
        <v>0.75</v>
      </c>
      <c r="D3072" t="s">
        <v>60</v>
      </c>
      <c r="E3072" t="s">
        <v>88</v>
      </c>
      <c r="F3072">
        <v>1407.56</v>
      </c>
      <c r="G3072">
        <v>1149.5899999999999</v>
      </c>
      <c r="H3072">
        <v>7</v>
      </c>
      <c r="I3072">
        <v>11</v>
      </c>
      <c r="J3072">
        <v>3</v>
      </c>
      <c r="K3072">
        <v>3</v>
      </c>
      <c r="L3072">
        <v>4</v>
      </c>
      <c r="M3072">
        <v>1</v>
      </c>
      <c r="N3072" t="s">
        <v>23</v>
      </c>
      <c r="O3072">
        <v>1.37</v>
      </c>
      <c r="P3072">
        <v>4.67</v>
      </c>
      <c r="Q3072">
        <v>8.77</v>
      </c>
      <c r="R3072">
        <v>1.41</v>
      </c>
      <c r="S3072">
        <v>5</v>
      </c>
      <c r="T3072">
        <v>9.92</v>
      </c>
      <c r="U3072" t="str">
        <f t="shared" si="47"/>
        <v>HOME STRONGER</v>
      </c>
      <c r="V3072" t="str" cm="1">
        <f t="array" ref="V3072">_xlfn.IFS(N3072="H","HOME WIN",N3072="D","DRAW",N3072="A","AWAY WIN")</f>
        <v>HOME WIN</v>
      </c>
    </row>
    <row r="3073" spans="1:22" x14ac:dyDescent="0.45">
      <c r="A3073" t="s">
        <v>20</v>
      </c>
      <c r="B3073" s="2">
        <v>43261</v>
      </c>
      <c r="C3073" s="1">
        <v>0.60416666666666663</v>
      </c>
      <c r="D3073" t="s">
        <v>22</v>
      </c>
      <c r="E3073" t="s">
        <v>40</v>
      </c>
      <c r="F3073">
        <v>1263.68</v>
      </c>
      <c r="G3073">
        <v>1331.49</v>
      </c>
      <c r="H3073">
        <v>3</v>
      </c>
      <c r="I3073">
        <v>3</v>
      </c>
      <c r="J3073">
        <v>4</v>
      </c>
      <c r="K3073">
        <v>8</v>
      </c>
      <c r="L3073">
        <v>1</v>
      </c>
      <c r="M3073">
        <v>1</v>
      </c>
      <c r="N3073" t="s">
        <v>28</v>
      </c>
      <c r="O3073">
        <v>2.68</v>
      </c>
      <c r="P3073">
        <v>3.47</v>
      </c>
      <c r="Q3073">
        <v>2.52</v>
      </c>
      <c r="R3073">
        <v>2.8</v>
      </c>
      <c r="S3073">
        <v>3.61</v>
      </c>
      <c r="T3073">
        <v>2.6</v>
      </c>
      <c r="U3073" t="str">
        <f t="shared" si="47"/>
        <v>AWAY STRONGER</v>
      </c>
      <c r="V3073" t="str" cm="1">
        <f t="array" ref="V3073">_xlfn.IFS(N3073="H","HOME WIN",N3073="D","DRAW",N3073="A","AWAY WIN")</f>
        <v>DRAW</v>
      </c>
    </row>
    <row r="3074" spans="1:22" x14ac:dyDescent="0.45">
      <c r="A3074" t="s">
        <v>31</v>
      </c>
      <c r="B3074" s="2">
        <v>43261</v>
      </c>
      <c r="C3074" s="1">
        <v>0.625</v>
      </c>
      <c r="D3074" t="s">
        <v>44</v>
      </c>
      <c r="E3074" t="s">
        <v>33</v>
      </c>
      <c r="F3074">
        <v>1360.1</v>
      </c>
      <c r="G3074">
        <v>1399.87</v>
      </c>
      <c r="H3074">
        <v>0</v>
      </c>
      <c r="I3074">
        <v>3</v>
      </c>
      <c r="J3074">
        <v>6</v>
      </c>
      <c r="K3074">
        <v>10</v>
      </c>
      <c r="L3074">
        <v>2</v>
      </c>
      <c r="M3074">
        <v>2</v>
      </c>
      <c r="N3074" t="s">
        <v>28</v>
      </c>
      <c r="O3074">
        <v>1.99</v>
      </c>
      <c r="P3074">
        <v>3.47</v>
      </c>
      <c r="Q3074">
        <v>3.75</v>
      </c>
      <c r="R3074">
        <v>2.0499999999999998</v>
      </c>
      <c r="S3074">
        <v>3.6</v>
      </c>
      <c r="T3074">
        <v>3.93</v>
      </c>
      <c r="U3074" t="str">
        <f t="shared" si="47"/>
        <v>AWAY STRONGER</v>
      </c>
      <c r="V3074" t="str" cm="1">
        <f t="array" ref="V3074">_xlfn.IFS(N3074="H","HOME WIN",N3074="D","DRAW",N3074="A","AWAY WIN")</f>
        <v>DRAW</v>
      </c>
    </row>
    <row r="3075" spans="1:22" x14ac:dyDescent="0.45">
      <c r="A3075" t="s">
        <v>20</v>
      </c>
      <c r="B3075" s="2">
        <v>43261</v>
      </c>
      <c r="C3075" s="1">
        <v>0.70833333333333337</v>
      </c>
      <c r="D3075" t="s">
        <v>58</v>
      </c>
      <c r="E3075" t="s">
        <v>24</v>
      </c>
      <c r="F3075">
        <v>1343.64</v>
      </c>
      <c r="G3075">
        <v>1322.8</v>
      </c>
      <c r="H3075">
        <v>4</v>
      </c>
      <c r="I3075">
        <v>4</v>
      </c>
      <c r="J3075">
        <v>4</v>
      </c>
      <c r="K3075">
        <v>8</v>
      </c>
      <c r="L3075">
        <v>0</v>
      </c>
      <c r="M3075">
        <v>1</v>
      </c>
      <c r="N3075" t="s">
        <v>34</v>
      </c>
      <c r="O3075">
        <v>1.75</v>
      </c>
      <c r="P3075">
        <v>3.79</v>
      </c>
      <c r="Q3075">
        <v>4.5199999999999996</v>
      </c>
      <c r="R3075">
        <v>1.84</v>
      </c>
      <c r="S3075">
        <v>3.97</v>
      </c>
      <c r="T3075">
        <v>4.8499999999999996</v>
      </c>
      <c r="U3075" t="str">
        <f t="shared" ref="U3075:U3138" si="48">IF(F3075&gt;G3075,"HOME STRONGER","AWAY STRONGER")</f>
        <v>HOME STRONGER</v>
      </c>
      <c r="V3075" t="str" cm="1">
        <f t="array" ref="V3075">_xlfn.IFS(N3075="H","HOME WIN",N3075="D","DRAW",N3075="A","AWAY WIN")</f>
        <v>AWAY WIN</v>
      </c>
    </row>
    <row r="3076" spans="1:22" x14ac:dyDescent="0.45">
      <c r="A3076" t="s">
        <v>65</v>
      </c>
      <c r="B3076" s="2">
        <v>43261</v>
      </c>
      <c r="C3076" s="1">
        <v>0.79166666666666663</v>
      </c>
      <c r="D3076" t="s">
        <v>66</v>
      </c>
      <c r="E3076" t="s">
        <v>72</v>
      </c>
      <c r="F3076">
        <v>1459.98</v>
      </c>
      <c r="G3076">
        <v>1562.17</v>
      </c>
      <c r="H3076">
        <v>3</v>
      </c>
      <c r="I3076">
        <v>9</v>
      </c>
      <c r="J3076">
        <v>9</v>
      </c>
      <c r="K3076">
        <v>13</v>
      </c>
      <c r="L3076">
        <v>1</v>
      </c>
      <c r="M3076">
        <v>2</v>
      </c>
      <c r="N3076" t="s">
        <v>34</v>
      </c>
      <c r="O3076">
        <v>3.62</v>
      </c>
      <c r="P3076">
        <v>3.04</v>
      </c>
      <c r="Q3076">
        <v>2.13</v>
      </c>
      <c r="R3076">
        <v>3.88</v>
      </c>
      <c r="S3076">
        <v>3.16</v>
      </c>
      <c r="T3076">
        <v>2.21</v>
      </c>
      <c r="U3076" t="str">
        <f t="shared" si="48"/>
        <v>AWAY STRONGER</v>
      </c>
      <c r="V3076" t="str" cm="1">
        <f t="array" ref="V3076">_xlfn.IFS(N3076="H","HOME WIN",N3076="D","DRAW",N3076="A","AWAY WIN")</f>
        <v>AWAY WIN</v>
      </c>
    </row>
    <row r="3077" spans="1:22" x14ac:dyDescent="0.45">
      <c r="A3077" t="s">
        <v>20</v>
      </c>
      <c r="B3077" s="2">
        <v>43274</v>
      </c>
      <c r="C3077" s="1">
        <v>0.70833333333333337</v>
      </c>
      <c r="D3077" t="s">
        <v>25</v>
      </c>
      <c r="E3077" t="s">
        <v>22</v>
      </c>
      <c r="F3077">
        <v>1385.19</v>
      </c>
      <c r="G3077">
        <v>1259.7</v>
      </c>
      <c r="H3077">
        <v>6</v>
      </c>
      <c r="I3077">
        <v>7</v>
      </c>
      <c r="J3077">
        <v>1</v>
      </c>
      <c r="K3077">
        <v>4</v>
      </c>
      <c r="L3077">
        <v>3</v>
      </c>
      <c r="M3077">
        <v>0</v>
      </c>
      <c r="N3077" t="s">
        <v>23</v>
      </c>
      <c r="O3077">
        <v>1.67</v>
      </c>
      <c r="P3077">
        <v>4.0999999999999996</v>
      </c>
      <c r="Q3077">
        <v>4.6399999999999997</v>
      </c>
      <c r="R3077">
        <v>1.73</v>
      </c>
      <c r="S3077">
        <v>4.3</v>
      </c>
      <c r="T3077">
        <v>5.0999999999999996</v>
      </c>
      <c r="U3077" t="str">
        <f t="shared" si="48"/>
        <v>HOME STRONGER</v>
      </c>
      <c r="V3077" t="str" cm="1">
        <f t="array" ref="V3077">_xlfn.IFS(N3077="H","HOME WIN",N3077="D","DRAW",N3077="A","AWAY WIN")</f>
        <v>HOME WIN</v>
      </c>
    </row>
    <row r="3078" spans="1:22" x14ac:dyDescent="0.45">
      <c r="A3078" t="s">
        <v>20</v>
      </c>
      <c r="B3078" s="2">
        <v>43275</v>
      </c>
      <c r="C3078" s="1">
        <v>0.70833333333333337</v>
      </c>
      <c r="D3078" t="s">
        <v>24</v>
      </c>
      <c r="E3078" t="s">
        <v>29</v>
      </c>
      <c r="F3078">
        <v>1331.93</v>
      </c>
      <c r="G3078">
        <v>1267.6099999999999</v>
      </c>
      <c r="H3078">
        <v>7</v>
      </c>
      <c r="I3078">
        <v>8</v>
      </c>
      <c r="J3078">
        <v>4</v>
      </c>
      <c r="K3078">
        <v>7</v>
      </c>
      <c r="L3078">
        <v>2</v>
      </c>
      <c r="M3078">
        <v>2</v>
      </c>
      <c r="N3078" t="s">
        <v>28</v>
      </c>
      <c r="O3078">
        <v>2.0499999999999998</v>
      </c>
      <c r="P3078">
        <v>3.51</v>
      </c>
      <c r="Q3078">
        <v>3.53</v>
      </c>
      <c r="R3078">
        <v>2.16</v>
      </c>
      <c r="S3078">
        <v>3.8</v>
      </c>
      <c r="T3078">
        <v>3.9</v>
      </c>
      <c r="U3078" t="str">
        <f t="shared" si="48"/>
        <v>HOME STRONGER</v>
      </c>
      <c r="V3078" t="str" cm="1">
        <f t="array" ref="V3078">_xlfn.IFS(N3078="H","HOME WIN",N3078="D","DRAW",N3078="A","AWAY WIN")</f>
        <v>DRAW</v>
      </c>
    </row>
    <row r="3079" spans="1:22" x14ac:dyDescent="0.45">
      <c r="A3079" t="s">
        <v>20</v>
      </c>
      <c r="B3079" s="2">
        <v>43275</v>
      </c>
      <c r="C3079" s="1">
        <v>0.70833333333333337</v>
      </c>
      <c r="D3079" t="s">
        <v>88</v>
      </c>
      <c r="E3079" t="s">
        <v>109</v>
      </c>
      <c r="F3079">
        <v>1152.67</v>
      </c>
      <c r="G3079">
        <v>1294.71</v>
      </c>
      <c r="H3079">
        <v>0</v>
      </c>
      <c r="I3079">
        <v>3</v>
      </c>
      <c r="J3079">
        <v>9</v>
      </c>
      <c r="K3079">
        <v>9</v>
      </c>
      <c r="L3079">
        <v>2</v>
      </c>
      <c r="M3079">
        <v>0</v>
      </c>
      <c r="N3079" t="s">
        <v>23</v>
      </c>
      <c r="O3079">
        <v>2.4700000000000002</v>
      </c>
      <c r="P3079">
        <v>3.24</v>
      </c>
      <c r="Q3079">
        <v>2.89</v>
      </c>
      <c r="R3079">
        <v>2.78</v>
      </c>
      <c r="S3079">
        <v>3.4</v>
      </c>
      <c r="T3079">
        <v>3.05</v>
      </c>
      <c r="U3079" t="str">
        <f t="shared" si="48"/>
        <v>AWAY STRONGER</v>
      </c>
      <c r="V3079" t="str" cm="1">
        <f t="array" ref="V3079">_xlfn.IFS(N3079="H","HOME WIN",N3079="D","DRAW",N3079="A","AWAY WIN")</f>
        <v>HOME WIN</v>
      </c>
    </row>
    <row r="3080" spans="1:22" x14ac:dyDescent="0.45">
      <c r="A3080" t="s">
        <v>20</v>
      </c>
      <c r="B3080" s="2">
        <v>43275</v>
      </c>
      <c r="C3080" s="1">
        <v>0.70833333333333337</v>
      </c>
      <c r="D3080" t="s">
        <v>58</v>
      </c>
      <c r="E3080" t="s">
        <v>113</v>
      </c>
      <c r="F3080">
        <v>1340.56</v>
      </c>
      <c r="G3080">
        <v>1258.75</v>
      </c>
      <c r="H3080">
        <v>4</v>
      </c>
      <c r="I3080">
        <v>4</v>
      </c>
      <c r="J3080">
        <v>6</v>
      </c>
      <c r="K3080">
        <v>10</v>
      </c>
      <c r="L3080">
        <v>3</v>
      </c>
      <c r="M3080">
        <v>0</v>
      </c>
      <c r="N3080" t="s">
        <v>23</v>
      </c>
      <c r="O3080">
        <v>1.53</v>
      </c>
      <c r="P3080">
        <v>4.3499999999999996</v>
      </c>
      <c r="Q3080">
        <v>5.7</v>
      </c>
      <c r="R3080">
        <v>1.58</v>
      </c>
      <c r="S3080">
        <v>4.5199999999999996</v>
      </c>
      <c r="T3080">
        <v>6.3</v>
      </c>
      <c r="U3080" t="str">
        <f t="shared" si="48"/>
        <v>HOME STRONGER</v>
      </c>
      <c r="V3080" t="str" cm="1">
        <f t="array" ref="V3080">_xlfn.IFS(N3080="H","HOME WIN",N3080="D","DRAW",N3080="A","AWAY WIN")</f>
        <v>HOME WIN</v>
      </c>
    </row>
    <row r="3081" spans="1:22" x14ac:dyDescent="0.45">
      <c r="A3081" t="s">
        <v>20</v>
      </c>
      <c r="B3081" s="2">
        <v>43275</v>
      </c>
      <c r="C3081" s="1">
        <v>0.79166666666666663</v>
      </c>
      <c r="D3081" t="s">
        <v>30</v>
      </c>
      <c r="E3081" t="s">
        <v>40</v>
      </c>
      <c r="F3081">
        <v>1495.43</v>
      </c>
      <c r="G3081">
        <v>1335.79</v>
      </c>
      <c r="H3081">
        <v>6</v>
      </c>
      <c r="I3081">
        <v>10</v>
      </c>
      <c r="J3081">
        <v>5</v>
      </c>
      <c r="K3081">
        <v>8</v>
      </c>
      <c r="L3081">
        <v>3</v>
      </c>
      <c r="M3081">
        <v>0</v>
      </c>
      <c r="N3081" t="s">
        <v>23</v>
      </c>
      <c r="O3081">
        <v>1.6</v>
      </c>
      <c r="P3081">
        <v>3.94</v>
      </c>
      <c r="Q3081">
        <v>5.51</v>
      </c>
      <c r="R3081">
        <v>1.65</v>
      </c>
      <c r="S3081">
        <v>4.2</v>
      </c>
      <c r="T3081">
        <v>6.4</v>
      </c>
      <c r="U3081" t="str">
        <f t="shared" si="48"/>
        <v>HOME STRONGER</v>
      </c>
      <c r="V3081" t="str" cm="1">
        <f t="array" ref="V3081">_xlfn.IFS(N3081="H","HOME WIN",N3081="D","DRAW",N3081="A","AWAY WIN")</f>
        <v>HOME WIN</v>
      </c>
    </row>
    <row r="3082" spans="1:22" x14ac:dyDescent="0.45">
      <c r="A3082" t="s">
        <v>31</v>
      </c>
      <c r="B3082" s="2">
        <v>43285</v>
      </c>
      <c r="C3082" s="1">
        <v>0.625</v>
      </c>
      <c r="D3082" t="s">
        <v>107</v>
      </c>
      <c r="E3082" t="s">
        <v>44</v>
      </c>
      <c r="F3082">
        <v>1289.33</v>
      </c>
      <c r="G3082">
        <v>1360.1</v>
      </c>
      <c r="H3082">
        <v>3</v>
      </c>
      <c r="I3082">
        <v>3</v>
      </c>
      <c r="J3082">
        <v>1</v>
      </c>
      <c r="K3082">
        <v>1</v>
      </c>
      <c r="L3082">
        <v>2</v>
      </c>
      <c r="M3082">
        <v>2</v>
      </c>
      <c r="N3082" t="s">
        <v>28</v>
      </c>
      <c r="O3082">
        <v>4.53</v>
      </c>
      <c r="P3082">
        <v>3.82</v>
      </c>
      <c r="Q3082">
        <v>1.74</v>
      </c>
      <c r="R3082">
        <v>4.8</v>
      </c>
      <c r="S3082">
        <v>4.05</v>
      </c>
      <c r="T3082">
        <v>1.91</v>
      </c>
      <c r="U3082" t="str">
        <f t="shared" si="48"/>
        <v>AWAY STRONGER</v>
      </c>
      <c r="V3082" t="str" cm="1">
        <f t="array" ref="V3082">_xlfn.IFS(N3082="H","HOME WIN",N3082="D","DRAW",N3082="A","AWAY WIN")</f>
        <v>DRAW</v>
      </c>
    </row>
    <row r="3083" spans="1:22" x14ac:dyDescent="0.45">
      <c r="A3083" t="s">
        <v>20</v>
      </c>
      <c r="B3083" s="2">
        <v>43285</v>
      </c>
      <c r="C3083" s="1">
        <v>0.70833333333333337</v>
      </c>
      <c r="D3083" t="s">
        <v>40</v>
      </c>
      <c r="E3083" t="s">
        <v>58</v>
      </c>
      <c r="F3083">
        <v>1325.46</v>
      </c>
      <c r="G3083">
        <v>1347.61</v>
      </c>
      <c r="H3083">
        <v>2</v>
      </c>
      <c r="I3083">
        <v>6</v>
      </c>
      <c r="J3083">
        <v>4</v>
      </c>
      <c r="K3083">
        <v>7</v>
      </c>
      <c r="L3083">
        <v>1</v>
      </c>
      <c r="M3083">
        <v>4</v>
      </c>
      <c r="N3083" t="s">
        <v>34</v>
      </c>
      <c r="O3083">
        <v>2.0099999999999998</v>
      </c>
      <c r="P3083">
        <v>3.57</v>
      </c>
      <c r="Q3083">
        <v>3.57</v>
      </c>
      <c r="R3083">
        <v>2.1</v>
      </c>
      <c r="S3083">
        <v>3.75</v>
      </c>
      <c r="T3083">
        <v>3.8</v>
      </c>
      <c r="U3083" t="str">
        <f t="shared" si="48"/>
        <v>AWAY STRONGER</v>
      </c>
      <c r="V3083" t="str" cm="1">
        <f t="array" ref="V3083">_xlfn.IFS(N3083="H","HOME WIN",N3083="D","DRAW",N3083="A","AWAY WIN")</f>
        <v>AWAY WIN</v>
      </c>
    </row>
    <row r="3084" spans="1:22" x14ac:dyDescent="0.45">
      <c r="A3084" t="s">
        <v>35</v>
      </c>
      <c r="B3084" s="2">
        <v>43285</v>
      </c>
      <c r="C3084" s="1">
        <v>0.72916666666666663</v>
      </c>
      <c r="D3084" t="s">
        <v>100</v>
      </c>
      <c r="E3084" t="s">
        <v>47</v>
      </c>
      <c r="F3084">
        <v>1430.38</v>
      </c>
      <c r="G3084">
        <v>1468.58</v>
      </c>
      <c r="H3084">
        <v>4</v>
      </c>
      <c r="I3084">
        <v>7</v>
      </c>
      <c r="J3084">
        <v>1</v>
      </c>
      <c r="K3084">
        <v>5</v>
      </c>
      <c r="L3084">
        <v>1</v>
      </c>
      <c r="M3084">
        <v>2</v>
      </c>
      <c r="N3084" t="s">
        <v>34</v>
      </c>
      <c r="O3084">
        <v>1.93</v>
      </c>
      <c r="P3084">
        <v>3.49</v>
      </c>
      <c r="Q3084">
        <v>3.85</v>
      </c>
      <c r="R3084">
        <v>2.1</v>
      </c>
      <c r="S3084">
        <v>3.7</v>
      </c>
      <c r="T3084">
        <v>4.2300000000000004</v>
      </c>
      <c r="U3084" t="str">
        <f t="shared" si="48"/>
        <v>AWAY STRONGER</v>
      </c>
      <c r="V3084" t="str" cm="1">
        <f t="array" ref="V3084">_xlfn.IFS(N3084="H","HOME WIN",N3084="D","DRAW",N3084="A","AWAY WIN")</f>
        <v>AWAY WIN</v>
      </c>
    </row>
    <row r="3085" spans="1:22" x14ac:dyDescent="0.45">
      <c r="A3085" t="s">
        <v>81</v>
      </c>
      <c r="B3085" s="2">
        <v>43286</v>
      </c>
      <c r="C3085" s="1">
        <v>0.72916666666666663</v>
      </c>
      <c r="D3085" t="s">
        <v>83</v>
      </c>
      <c r="E3085" t="s">
        <v>101</v>
      </c>
      <c r="F3085">
        <v>1580.13</v>
      </c>
      <c r="G3085">
        <v>1578.12</v>
      </c>
      <c r="H3085">
        <v>7</v>
      </c>
      <c r="I3085">
        <v>8</v>
      </c>
      <c r="J3085">
        <v>6</v>
      </c>
      <c r="K3085">
        <v>7</v>
      </c>
      <c r="L3085">
        <v>0</v>
      </c>
      <c r="M3085">
        <v>0</v>
      </c>
      <c r="N3085" t="s">
        <v>28</v>
      </c>
      <c r="O3085">
        <v>1.75</v>
      </c>
      <c r="P3085">
        <v>3.17</v>
      </c>
      <c r="Q3085">
        <v>5.64</v>
      </c>
      <c r="R3085">
        <v>1.87</v>
      </c>
      <c r="S3085">
        <v>3.4</v>
      </c>
      <c r="T3085">
        <v>6.5</v>
      </c>
      <c r="U3085" t="str">
        <f t="shared" si="48"/>
        <v>HOME STRONGER</v>
      </c>
      <c r="V3085" t="str" cm="1">
        <f t="array" ref="V3085">_xlfn.IFS(N3085="H","HOME WIN",N3085="D","DRAW",N3085="A","AWAY WIN")</f>
        <v>DRAW</v>
      </c>
    </row>
    <row r="3086" spans="1:22" x14ac:dyDescent="0.45">
      <c r="A3086" t="s">
        <v>31</v>
      </c>
      <c r="B3086" s="2">
        <v>43286</v>
      </c>
      <c r="C3086" s="1">
        <v>0.75</v>
      </c>
      <c r="D3086" t="s">
        <v>55</v>
      </c>
      <c r="E3086" t="s">
        <v>56</v>
      </c>
      <c r="F3086">
        <v>1581.56</v>
      </c>
      <c r="G3086">
        <v>1448.25</v>
      </c>
      <c r="H3086">
        <v>9</v>
      </c>
      <c r="I3086">
        <v>15</v>
      </c>
      <c r="J3086">
        <v>5</v>
      </c>
      <c r="K3086">
        <v>5</v>
      </c>
      <c r="L3086">
        <v>2</v>
      </c>
      <c r="M3086">
        <v>1</v>
      </c>
      <c r="N3086" t="s">
        <v>23</v>
      </c>
      <c r="O3086">
        <v>1.53</v>
      </c>
      <c r="P3086">
        <v>4.67</v>
      </c>
      <c r="Q3086">
        <v>5.18</v>
      </c>
      <c r="R3086">
        <v>1.59</v>
      </c>
      <c r="S3086">
        <v>5.1100000000000003</v>
      </c>
      <c r="T3086">
        <v>5.8</v>
      </c>
      <c r="U3086" t="str">
        <f t="shared" si="48"/>
        <v>HOME STRONGER</v>
      </c>
      <c r="V3086" t="str" cm="1">
        <f t="array" ref="V3086">_xlfn.IFS(N3086="H","HOME WIN",N3086="D","DRAW",N3086="A","AWAY WIN")</f>
        <v>HOME WIN</v>
      </c>
    </row>
    <row r="3087" spans="1:22" x14ac:dyDescent="0.45">
      <c r="A3087" t="s">
        <v>20</v>
      </c>
      <c r="B3087" s="2">
        <v>43288</v>
      </c>
      <c r="C3087" s="1">
        <v>0.70833333333333337</v>
      </c>
      <c r="D3087" t="s">
        <v>30</v>
      </c>
      <c r="E3087" t="s">
        <v>49</v>
      </c>
      <c r="F3087">
        <v>1500.29</v>
      </c>
      <c r="G3087">
        <v>1318.94</v>
      </c>
      <c r="H3087">
        <v>6</v>
      </c>
      <c r="I3087">
        <v>12</v>
      </c>
      <c r="J3087">
        <v>3</v>
      </c>
      <c r="K3087">
        <v>9</v>
      </c>
      <c r="L3087">
        <v>2</v>
      </c>
      <c r="M3087">
        <v>1</v>
      </c>
      <c r="N3087" t="s">
        <v>23</v>
      </c>
      <c r="O3087">
        <v>1.46</v>
      </c>
      <c r="P3087">
        <v>4.3899999999999997</v>
      </c>
      <c r="Q3087">
        <v>6.75</v>
      </c>
      <c r="R3087">
        <v>1.51</v>
      </c>
      <c r="S3087">
        <v>4.5999999999999996</v>
      </c>
      <c r="T3087">
        <v>7.74</v>
      </c>
      <c r="U3087" t="str">
        <f t="shared" si="48"/>
        <v>HOME STRONGER</v>
      </c>
      <c r="V3087" t="str" cm="1">
        <f t="array" ref="V3087">_xlfn.IFS(N3087="H","HOME WIN",N3087="D","DRAW",N3087="A","AWAY WIN")</f>
        <v>HOME WIN</v>
      </c>
    </row>
    <row r="3088" spans="1:22" x14ac:dyDescent="0.45">
      <c r="A3088" t="s">
        <v>41</v>
      </c>
      <c r="B3088" s="2">
        <v>43288</v>
      </c>
      <c r="C3088" s="1">
        <v>0.77083333333333337</v>
      </c>
      <c r="D3088" t="s">
        <v>114</v>
      </c>
      <c r="E3088" t="s">
        <v>91</v>
      </c>
      <c r="F3088">
        <v>1236.3</v>
      </c>
      <c r="G3088">
        <v>1240.6600000000001</v>
      </c>
      <c r="H3088">
        <v>1</v>
      </c>
      <c r="I3088">
        <v>1</v>
      </c>
      <c r="J3088">
        <v>4</v>
      </c>
      <c r="K3088">
        <v>10</v>
      </c>
      <c r="L3088">
        <v>3</v>
      </c>
      <c r="M3088">
        <v>0</v>
      </c>
      <c r="N3088" t="s">
        <v>23</v>
      </c>
      <c r="O3088">
        <v>1.66</v>
      </c>
      <c r="P3088">
        <v>3.84</v>
      </c>
      <c r="Q3088">
        <v>5.12</v>
      </c>
      <c r="R3088">
        <v>1.73</v>
      </c>
      <c r="S3088">
        <v>4</v>
      </c>
      <c r="T3088">
        <v>5.65</v>
      </c>
      <c r="U3088" t="str">
        <f t="shared" si="48"/>
        <v>AWAY STRONGER</v>
      </c>
      <c r="V3088" t="str" cm="1">
        <f t="array" ref="V3088">_xlfn.IFS(N3088="H","HOME WIN",N3088="D","DRAW",N3088="A","AWAY WIN")</f>
        <v>HOME WIN</v>
      </c>
    </row>
    <row r="3089" spans="1:22" x14ac:dyDescent="0.45">
      <c r="A3089" t="s">
        <v>31</v>
      </c>
      <c r="B3089" s="2">
        <v>43291</v>
      </c>
      <c r="C3089" s="1">
        <v>0.45833333333333331</v>
      </c>
      <c r="D3089" t="s">
        <v>99</v>
      </c>
      <c r="E3089" t="s">
        <v>56</v>
      </c>
      <c r="F3089">
        <v>1333.76</v>
      </c>
      <c r="G3089">
        <v>1448.25</v>
      </c>
      <c r="H3089">
        <v>4</v>
      </c>
      <c r="I3089">
        <v>10</v>
      </c>
      <c r="J3089">
        <v>4</v>
      </c>
      <c r="K3089">
        <v>5</v>
      </c>
      <c r="L3089">
        <v>3</v>
      </c>
      <c r="M3089">
        <v>2</v>
      </c>
      <c r="N3089" t="s">
        <v>23</v>
      </c>
      <c r="O3089">
        <v>5.24</v>
      </c>
      <c r="P3089">
        <v>4.3600000000000003</v>
      </c>
      <c r="Q3089">
        <v>1.57</v>
      </c>
      <c r="R3089">
        <v>5.75</v>
      </c>
      <c r="S3089">
        <v>4.51</v>
      </c>
      <c r="T3089">
        <v>1.64</v>
      </c>
      <c r="U3089" t="str">
        <f t="shared" si="48"/>
        <v>AWAY STRONGER</v>
      </c>
      <c r="V3089" t="str" cm="1">
        <f t="array" ref="V3089">_xlfn.IFS(N3089="H","HOME WIN",N3089="D","DRAW",N3089="A","AWAY WIN")</f>
        <v>HOME WIN</v>
      </c>
    </row>
    <row r="3090" spans="1:22" x14ac:dyDescent="0.45">
      <c r="A3090" t="s">
        <v>31</v>
      </c>
      <c r="B3090" s="2">
        <v>43291</v>
      </c>
      <c r="C3090" s="1">
        <v>0.54166666666666663</v>
      </c>
      <c r="D3090" t="s">
        <v>78</v>
      </c>
      <c r="E3090" t="s">
        <v>45</v>
      </c>
      <c r="F3090">
        <v>1338.74</v>
      </c>
      <c r="G3090">
        <v>1300.25</v>
      </c>
      <c r="H3090">
        <v>1</v>
      </c>
      <c r="I3090">
        <v>3</v>
      </c>
      <c r="J3090">
        <v>4</v>
      </c>
      <c r="K3090">
        <v>5</v>
      </c>
      <c r="L3090">
        <v>1</v>
      </c>
      <c r="M3090">
        <v>2</v>
      </c>
      <c r="N3090" t="s">
        <v>34</v>
      </c>
      <c r="O3090">
        <v>2.27</v>
      </c>
      <c r="P3090">
        <v>3.18</v>
      </c>
      <c r="Q3090">
        <v>3.31</v>
      </c>
      <c r="R3090">
        <v>2.37</v>
      </c>
      <c r="S3090">
        <v>3.3</v>
      </c>
      <c r="T3090">
        <v>3.51</v>
      </c>
      <c r="U3090" t="str">
        <f t="shared" si="48"/>
        <v>HOME STRONGER</v>
      </c>
      <c r="V3090" t="str" cm="1">
        <f t="array" ref="V3090">_xlfn.IFS(N3090="H","HOME WIN",N3090="D","DRAW",N3090="A","AWAY WIN")</f>
        <v>AWAY WIN</v>
      </c>
    </row>
    <row r="3091" spans="1:22" x14ac:dyDescent="0.45">
      <c r="A3091" t="s">
        <v>35</v>
      </c>
      <c r="B3091" s="2">
        <v>43291</v>
      </c>
      <c r="C3091" s="1">
        <v>0.5625</v>
      </c>
      <c r="D3091" t="s">
        <v>38</v>
      </c>
      <c r="E3091" t="s">
        <v>112</v>
      </c>
      <c r="F3091">
        <v>1405.9</v>
      </c>
      <c r="G3091">
        <v>1489.35</v>
      </c>
      <c r="H3091">
        <v>1</v>
      </c>
      <c r="I3091">
        <v>7</v>
      </c>
      <c r="J3091">
        <v>1</v>
      </c>
      <c r="K3091">
        <v>4</v>
      </c>
      <c r="L3091">
        <v>1</v>
      </c>
      <c r="M3091">
        <v>0</v>
      </c>
      <c r="N3091" t="s">
        <v>23</v>
      </c>
      <c r="O3091">
        <v>4.91</v>
      </c>
      <c r="P3091">
        <v>4.1100000000000003</v>
      </c>
      <c r="Q3091">
        <v>1.63</v>
      </c>
      <c r="R3091">
        <v>5.25</v>
      </c>
      <c r="S3091">
        <v>4.49</v>
      </c>
      <c r="T3091">
        <v>1.72</v>
      </c>
      <c r="U3091" t="str">
        <f t="shared" si="48"/>
        <v>AWAY STRONGER</v>
      </c>
      <c r="V3091" t="str" cm="1">
        <f t="array" ref="V3091">_xlfn.IFS(N3091="H","HOME WIN",N3091="D","DRAW",N3091="A","AWAY WIN")</f>
        <v>HOME WIN</v>
      </c>
    </row>
    <row r="3092" spans="1:22" x14ac:dyDescent="0.45">
      <c r="A3092" t="s">
        <v>74</v>
      </c>
      <c r="B3092" s="2">
        <v>43291</v>
      </c>
      <c r="C3092" s="1">
        <v>0.625</v>
      </c>
      <c r="D3092" t="s">
        <v>89</v>
      </c>
      <c r="E3092" t="s">
        <v>106</v>
      </c>
      <c r="F3092">
        <v>1192.8900000000001</v>
      </c>
      <c r="G3092">
        <v>1199</v>
      </c>
      <c r="H3092">
        <v>4</v>
      </c>
      <c r="I3092">
        <v>4</v>
      </c>
      <c r="J3092">
        <v>6</v>
      </c>
      <c r="K3092">
        <v>10</v>
      </c>
      <c r="L3092">
        <v>3</v>
      </c>
      <c r="M3092">
        <v>0</v>
      </c>
      <c r="N3092" t="s">
        <v>23</v>
      </c>
      <c r="O3092">
        <v>1.92</v>
      </c>
      <c r="P3092">
        <v>3.51</v>
      </c>
      <c r="Q3092">
        <v>3.9</v>
      </c>
      <c r="R3092">
        <v>1.98</v>
      </c>
      <c r="S3092">
        <v>3.68</v>
      </c>
      <c r="T3092">
        <v>4.0999999999999996</v>
      </c>
      <c r="U3092" t="str">
        <f t="shared" si="48"/>
        <v>AWAY STRONGER</v>
      </c>
      <c r="V3092" t="str" cm="1">
        <f t="array" ref="V3092">_xlfn.IFS(N3092="H","HOME WIN",N3092="D","DRAW",N3092="A","AWAY WIN")</f>
        <v>HOME WIN</v>
      </c>
    </row>
    <row r="3093" spans="1:22" x14ac:dyDescent="0.45">
      <c r="A3093" t="s">
        <v>35</v>
      </c>
      <c r="B3093" s="2">
        <v>43291</v>
      </c>
      <c r="C3093" s="1">
        <v>0.66666666666666663</v>
      </c>
      <c r="D3093" t="s">
        <v>37</v>
      </c>
      <c r="E3093" t="s">
        <v>39</v>
      </c>
      <c r="F3093">
        <v>1582.94</v>
      </c>
      <c r="G3093">
        <v>1745.91</v>
      </c>
      <c r="H3093">
        <v>1</v>
      </c>
      <c r="I3093">
        <v>7</v>
      </c>
      <c r="J3093">
        <v>6</v>
      </c>
      <c r="K3093">
        <v>12</v>
      </c>
      <c r="L3093">
        <v>1</v>
      </c>
      <c r="M3093">
        <v>2</v>
      </c>
      <c r="N3093" t="s">
        <v>34</v>
      </c>
      <c r="O3093">
        <v>5.82</v>
      </c>
      <c r="P3093">
        <v>4.22</v>
      </c>
      <c r="Q3093">
        <v>1.53</v>
      </c>
      <c r="R3093">
        <v>6.5</v>
      </c>
      <c r="S3093">
        <v>4.4000000000000004</v>
      </c>
      <c r="T3093">
        <v>1.61</v>
      </c>
      <c r="U3093" t="str">
        <f t="shared" si="48"/>
        <v>AWAY STRONGER</v>
      </c>
      <c r="V3093" t="str" cm="1">
        <f t="array" ref="V3093">_xlfn.IFS(N3093="H","HOME WIN",N3093="D","DRAW",N3093="A","AWAY WIN")</f>
        <v>AWAY WIN</v>
      </c>
    </row>
    <row r="3094" spans="1:22" x14ac:dyDescent="0.45">
      <c r="A3094" t="s">
        <v>41</v>
      </c>
      <c r="B3094" s="2">
        <v>43291</v>
      </c>
      <c r="C3094" s="1">
        <v>0.6875</v>
      </c>
      <c r="D3094" t="s">
        <v>91</v>
      </c>
      <c r="E3094" t="s">
        <v>105</v>
      </c>
      <c r="F3094">
        <v>1240.6600000000001</v>
      </c>
      <c r="G3094">
        <v>1406.88</v>
      </c>
      <c r="H3094">
        <v>4</v>
      </c>
      <c r="I3094">
        <v>7</v>
      </c>
      <c r="J3094">
        <v>4</v>
      </c>
      <c r="K3094">
        <v>10</v>
      </c>
      <c r="L3094">
        <v>2</v>
      </c>
      <c r="M3094">
        <v>4</v>
      </c>
      <c r="N3094" t="s">
        <v>34</v>
      </c>
      <c r="O3094">
        <v>7.86</v>
      </c>
      <c r="P3094">
        <v>4.95</v>
      </c>
      <c r="Q3094">
        <v>1.37</v>
      </c>
      <c r="R3094">
        <v>9</v>
      </c>
      <c r="S3094">
        <v>5.25</v>
      </c>
      <c r="T3094">
        <v>1.4</v>
      </c>
      <c r="U3094" t="str">
        <f t="shared" si="48"/>
        <v>AWAY STRONGER</v>
      </c>
      <c r="V3094" t="str" cm="1">
        <f t="array" ref="V3094">_xlfn.IFS(N3094="H","HOME WIN",N3094="D","DRAW",N3094="A","AWAY WIN")</f>
        <v>AWAY WIN</v>
      </c>
    </row>
    <row r="3095" spans="1:22" x14ac:dyDescent="0.45">
      <c r="A3095" t="s">
        <v>61</v>
      </c>
      <c r="B3095" s="2">
        <v>43291</v>
      </c>
      <c r="C3095" s="1">
        <v>0.70833333333333337</v>
      </c>
      <c r="D3095" t="s">
        <v>90</v>
      </c>
      <c r="E3095" t="s">
        <v>77</v>
      </c>
      <c r="F3095">
        <v>1312.87</v>
      </c>
      <c r="G3095">
        <v>1378.47</v>
      </c>
      <c r="H3095">
        <v>2</v>
      </c>
      <c r="I3095">
        <v>6</v>
      </c>
      <c r="J3095">
        <v>4</v>
      </c>
      <c r="K3095">
        <v>5</v>
      </c>
      <c r="L3095">
        <v>0</v>
      </c>
      <c r="M3095">
        <v>2</v>
      </c>
      <c r="N3095" t="s">
        <v>34</v>
      </c>
      <c r="O3095">
        <v>2.5099999999999998</v>
      </c>
      <c r="P3095">
        <v>3.2</v>
      </c>
      <c r="Q3095">
        <v>2.81</v>
      </c>
      <c r="R3095">
        <v>2.6</v>
      </c>
      <c r="S3095">
        <v>3.36</v>
      </c>
      <c r="T3095">
        <v>2.95</v>
      </c>
      <c r="U3095" t="str">
        <f t="shared" si="48"/>
        <v>AWAY STRONGER</v>
      </c>
      <c r="V3095" t="str" cm="1">
        <f t="array" ref="V3095">_xlfn.IFS(N3095="H","HOME WIN",N3095="D","DRAW",N3095="A","AWAY WIN")</f>
        <v>AWAY WIN</v>
      </c>
    </row>
    <row r="3096" spans="1:22" x14ac:dyDescent="0.45">
      <c r="A3096" t="s">
        <v>20</v>
      </c>
      <c r="B3096" s="2">
        <v>43291</v>
      </c>
      <c r="C3096" s="1">
        <v>0.70833333333333337</v>
      </c>
      <c r="D3096" t="s">
        <v>109</v>
      </c>
      <c r="E3096" t="s">
        <v>49</v>
      </c>
      <c r="F3096">
        <v>1281.26</v>
      </c>
      <c r="G3096">
        <v>1318.94</v>
      </c>
      <c r="H3096">
        <v>6</v>
      </c>
      <c r="I3096">
        <v>9</v>
      </c>
      <c r="J3096">
        <v>3</v>
      </c>
      <c r="K3096">
        <v>6</v>
      </c>
      <c r="L3096">
        <v>5</v>
      </c>
      <c r="M3096">
        <v>1</v>
      </c>
      <c r="N3096" t="s">
        <v>23</v>
      </c>
      <c r="O3096">
        <v>2.3199999999999998</v>
      </c>
      <c r="P3096">
        <v>3.42</v>
      </c>
      <c r="Q3096">
        <v>2.99</v>
      </c>
      <c r="R3096">
        <v>2.4500000000000002</v>
      </c>
      <c r="S3096">
        <v>3.55</v>
      </c>
      <c r="T3096">
        <v>3.1</v>
      </c>
      <c r="U3096" t="str">
        <f t="shared" si="48"/>
        <v>AWAY STRONGER</v>
      </c>
      <c r="V3096" t="str" cm="1">
        <f t="array" ref="V3096">_xlfn.IFS(N3096="H","HOME WIN",N3096="D","DRAW",N3096="A","AWAY WIN")</f>
        <v>HOME WIN</v>
      </c>
    </row>
    <row r="3097" spans="1:22" x14ac:dyDescent="0.45">
      <c r="A3097" t="s">
        <v>20</v>
      </c>
      <c r="B3097" s="2">
        <v>43291</v>
      </c>
      <c r="C3097" s="1">
        <v>0.70833333333333337</v>
      </c>
      <c r="D3097" t="s">
        <v>30</v>
      </c>
      <c r="E3097" t="s">
        <v>104</v>
      </c>
      <c r="F3097">
        <v>1500.29</v>
      </c>
      <c r="G3097">
        <v>1172.03</v>
      </c>
      <c r="H3097">
        <v>6</v>
      </c>
      <c r="I3097">
        <v>12</v>
      </c>
      <c r="J3097">
        <v>1</v>
      </c>
      <c r="K3097">
        <v>1</v>
      </c>
      <c r="L3097">
        <v>1</v>
      </c>
      <c r="M3097">
        <v>1</v>
      </c>
      <c r="N3097" t="s">
        <v>28</v>
      </c>
      <c r="O3097">
        <v>1.39</v>
      </c>
      <c r="P3097">
        <v>4.88</v>
      </c>
      <c r="Q3097">
        <v>7.35</v>
      </c>
      <c r="R3097">
        <v>1.42</v>
      </c>
      <c r="S3097">
        <v>5.2</v>
      </c>
      <c r="T3097">
        <v>8.7899999999999991</v>
      </c>
      <c r="U3097" t="str">
        <f t="shared" si="48"/>
        <v>HOME STRONGER</v>
      </c>
      <c r="V3097" t="str" cm="1">
        <f t="array" ref="V3097">_xlfn.IFS(N3097="H","HOME WIN",N3097="D","DRAW",N3097="A","AWAY WIN")</f>
        <v>DRAW</v>
      </c>
    </row>
    <row r="3098" spans="1:22" x14ac:dyDescent="0.45">
      <c r="A3098" t="s">
        <v>31</v>
      </c>
      <c r="B3098" s="2">
        <v>43291</v>
      </c>
      <c r="C3098" s="1">
        <v>0.70833333333333337</v>
      </c>
      <c r="D3098" t="s">
        <v>68</v>
      </c>
      <c r="E3098" t="s">
        <v>57</v>
      </c>
      <c r="F3098">
        <v>1383.1</v>
      </c>
      <c r="G3098">
        <v>1557.2</v>
      </c>
      <c r="H3098">
        <v>4</v>
      </c>
      <c r="I3098">
        <v>8</v>
      </c>
      <c r="J3098">
        <v>3</v>
      </c>
      <c r="K3098">
        <v>6</v>
      </c>
      <c r="L3098">
        <v>1</v>
      </c>
      <c r="M3098">
        <v>3</v>
      </c>
      <c r="N3098" t="s">
        <v>34</v>
      </c>
      <c r="O3098">
        <v>3.06</v>
      </c>
      <c r="P3098">
        <v>3.51</v>
      </c>
      <c r="Q3098">
        <v>2.2400000000000002</v>
      </c>
      <c r="R3098">
        <v>3.35</v>
      </c>
      <c r="S3098">
        <v>3.7</v>
      </c>
      <c r="T3098">
        <v>2.33</v>
      </c>
      <c r="U3098" t="str">
        <f t="shared" si="48"/>
        <v>AWAY STRONGER</v>
      </c>
      <c r="V3098" t="str" cm="1">
        <f t="array" ref="V3098">_xlfn.IFS(N3098="H","HOME WIN",N3098="D","DRAW",N3098="A","AWAY WIN")</f>
        <v>AWAY WIN</v>
      </c>
    </row>
    <row r="3099" spans="1:22" x14ac:dyDescent="0.45">
      <c r="A3099" t="s">
        <v>20</v>
      </c>
      <c r="B3099" s="2">
        <v>43291</v>
      </c>
      <c r="C3099" s="1">
        <v>0.79166666666666663</v>
      </c>
      <c r="D3099" t="s">
        <v>60</v>
      </c>
      <c r="E3099" t="s">
        <v>29</v>
      </c>
      <c r="F3099">
        <v>1411.39</v>
      </c>
      <c r="G3099">
        <v>1271.6500000000001</v>
      </c>
      <c r="H3099">
        <v>9</v>
      </c>
      <c r="I3099">
        <v>13</v>
      </c>
      <c r="J3099">
        <v>4</v>
      </c>
      <c r="K3099">
        <v>5</v>
      </c>
      <c r="L3099">
        <v>1</v>
      </c>
      <c r="M3099">
        <v>1</v>
      </c>
      <c r="N3099" t="s">
        <v>28</v>
      </c>
      <c r="O3099">
        <v>1.72</v>
      </c>
      <c r="P3099">
        <v>3.74</v>
      </c>
      <c r="Q3099">
        <v>4.76</v>
      </c>
      <c r="R3099">
        <v>1.77</v>
      </c>
      <c r="S3099">
        <v>3.9</v>
      </c>
      <c r="T3099">
        <v>5.13</v>
      </c>
      <c r="U3099" t="str">
        <f t="shared" si="48"/>
        <v>HOME STRONGER</v>
      </c>
      <c r="V3099" t="str" cm="1">
        <f t="array" ref="V3099">_xlfn.IFS(N3099="H","HOME WIN",N3099="D","DRAW",N3099="A","AWAY WIN")</f>
        <v>DRAW</v>
      </c>
    </row>
    <row r="3100" spans="1:22" x14ac:dyDescent="0.45">
      <c r="A3100" t="s">
        <v>31</v>
      </c>
      <c r="B3100" s="2">
        <v>43291</v>
      </c>
      <c r="C3100" s="1">
        <v>0.79166666666666663</v>
      </c>
      <c r="D3100" t="s">
        <v>55</v>
      </c>
      <c r="E3100" t="s">
        <v>115</v>
      </c>
      <c r="F3100">
        <v>1581.56</v>
      </c>
      <c r="G3100">
        <v>1300.25</v>
      </c>
      <c r="H3100">
        <v>9</v>
      </c>
      <c r="I3100">
        <v>15</v>
      </c>
      <c r="J3100">
        <v>6</v>
      </c>
      <c r="K3100">
        <v>7</v>
      </c>
      <c r="L3100">
        <v>3</v>
      </c>
      <c r="M3100">
        <v>0</v>
      </c>
      <c r="N3100" t="s">
        <v>23</v>
      </c>
      <c r="O3100">
        <v>1.27</v>
      </c>
      <c r="P3100">
        <v>5.9</v>
      </c>
      <c r="Q3100">
        <v>10.01</v>
      </c>
      <c r="R3100">
        <v>1.31</v>
      </c>
      <c r="S3100">
        <v>6.35</v>
      </c>
      <c r="T3100">
        <v>13</v>
      </c>
      <c r="U3100" t="str">
        <f t="shared" si="48"/>
        <v>HOME STRONGER</v>
      </c>
      <c r="V3100" t="str" cm="1">
        <f t="array" ref="V3100">_xlfn.IFS(N3100="H","HOME WIN",N3100="D","DRAW",N3100="A","AWAY WIN")</f>
        <v>HOME WIN</v>
      </c>
    </row>
    <row r="3101" spans="1:22" x14ac:dyDescent="0.45">
      <c r="A3101" t="s">
        <v>31</v>
      </c>
      <c r="B3101" s="2">
        <v>43293</v>
      </c>
      <c r="C3101" s="1">
        <v>0.75</v>
      </c>
      <c r="D3101" t="s">
        <v>55</v>
      </c>
      <c r="E3101" t="s">
        <v>44</v>
      </c>
      <c r="F3101">
        <v>1581.56</v>
      </c>
      <c r="G3101">
        <v>1360.1</v>
      </c>
      <c r="H3101">
        <v>9</v>
      </c>
      <c r="I3101">
        <v>15</v>
      </c>
      <c r="J3101">
        <v>2</v>
      </c>
      <c r="K3101">
        <v>2</v>
      </c>
      <c r="L3101">
        <v>3</v>
      </c>
      <c r="M3101">
        <v>0</v>
      </c>
      <c r="N3101" t="s">
        <v>23</v>
      </c>
      <c r="O3101">
        <v>1.82</v>
      </c>
      <c r="P3101">
        <v>3.58</v>
      </c>
      <c r="Q3101">
        <v>4.34</v>
      </c>
      <c r="R3101">
        <v>1.89</v>
      </c>
      <c r="S3101">
        <v>3.8</v>
      </c>
      <c r="T3101">
        <v>5</v>
      </c>
      <c r="U3101" t="str">
        <f t="shared" si="48"/>
        <v>HOME STRONGER</v>
      </c>
      <c r="V3101" t="str" cm="1">
        <f t="array" ref="V3101">_xlfn.IFS(N3101="H","HOME WIN",N3101="D","DRAW",N3101="A","AWAY WIN")</f>
        <v>HOME WIN</v>
      </c>
    </row>
    <row r="3102" spans="1:22" x14ac:dyDescent="0.45">
      <c r="A3102" t="s">
        <v>31</v>
      </c>
      <c r="B3102" s="2">
        <v>43294</v>
      </c>
      <c r="C3102" s="1">
        <v>0.70833333333333337</v>
      </c>
      <c r="D3102" t="s">
        <v>116</v>
      </c>
      <c r="E3102" t="s">
        <v>99</v>
      </c>
      <c r="F3102">
        <v>1300.25</v>
      </c>
      <c r="G3102">
        <v>1333.76</v>
      </c>
      <c r="H3102">
        <v>3</v>
      </c>
      <c r="I3102">
        <v>4</v>
      </c>
      <c r="J3102">
        <v>6</v>
      </c>
      <c r="K3102">
        <v>10</v>
      </c>
      <c r="L3102">
        <v>3</v>
      </c>
      <c r="M3102">
        <v>1</v>
      </c>
      <c r="N3102" t="s">
        <v>23</v>
      </c>
      <c r="O3102">
        <v>2.59</v>
      </c>
      <c r="P3102">
        <v>3.19</v>
      </c>
      <c r="Q3102">
        <v>2.77</v>
      </c>
      <c r="R3102">
        <v>2.74</v>
      </c>
      <c r="S3102">
        <v>3.3</v>
      </c>
      <c r="T3102">
        <v>2.93</v>
      </c>
      <c r="U3102" t="str">
        <f t="shared" si="48"/>
        <v>AWAY STRONGER</v>
      </c>
      <c r="V3102" t="str" cm="1">
        <f t="array" ref="V3102">_xlfn.IFS(N3102="H","HOME WIN",N3102="D","DRAW",N3102="A","AWAY WIN")</f>
        <v>HOME WIN</v>
      </c>
    </row>
    <row r="3103" spans="1:22" x14ac:dyDescent="0.45">
      <c r="A3103" t="s">
        <v>31</v>
      </c>
      <c r="B3103" s="2">
        <v>43295</v>
      </c>
      <c r="C3103" s="1">
        <v>0.75</v>
      </c>
      <c r="D3103" t="s">
        <v>55</v>
      </c>
      <c r="E3103" t="s">
        <v>33</v>
      </c>
      <c r="F3103">
        <v>1581.56</v>
      </c>
      <c r="G3103">
        <v>1399.87</v>
      </c>
      <c r="H3103">
        <v>9</v>
      </c>
      <c r="I3103">
        <v>15</v>
      </c>
      <c r="J3103">
        <v>4</v>
      </c>
      <c r="K3103">
        <v>8</v>
      </c>
      <c r="L3103">
        <v>0</v>
      </c>
      <c r="M3103">
        <v>0</v>
      </c>
      <c r="N3103" t="s">
        <v>28</v>
      </c>
      <c r="O3103">
        <v>1.53</v>
      </c>
      <c r="P3103">
        <v>4.25</v>
      </c>
      <c r="Q3103">
        <v>5.88</v>
      </c>
      <c r="R3103">
        <v>1.59</v>
      </c>
      <c r="S3103">
        <v>4.5</v>
      </c>
      <c r="T3103">
        <v>6.7</v>
      </c>
      <c r="U3103" t="str">
        <f t="shared" si="48"/>
        <v>HOME STRONGER</v>
      </c>
      <c r="V3103" t="str" cm="1">
        <f t="array" ref="V3103">_xlfn.IFS(N3103="H","HOME WIN",N3103="D","DRAW",N3103="A","AWAY WIN")</f>
        <v>DRAW</v>
      </c>
    </row>
    <row r="3104" spans="1:22" x14ac:dyDescent="0.45">
      <c r="A3104" t="s">
        <v>31</v>
      </c>
      <c r="B3104" s="2">
        <v>43296</v>
      </c>
      <c r="C3104" s="1">
        <v>0.45833333333333331</v>
      </c>
      <c r="D3104" t="s">
        <v>56</v>
      </c>
      <c r="E3104" t="s">
        <v>45</v>
      </c>
      <c r="F3104">
        <v>1449.11</v>
      </c>
      <c r="G3104">
        <v>1300.93</v>
      </c>
      <c r="H3104">
        <v>3</v>
      </c>
      <c r="I3104">
        <v>5</v>
      </c>
      <c r="J3104">
        <v>6</v>
      </c>
      <c r="K3104">
        <v>8</v>
      </c>
      <c r="L3104">
        <v>1</v>
      </c>
      <c r="M3104">
        <v>1</v>
      </c>
      <c r="N3104" t="s">
        <v>28</v>
      </c>
      <c r="O3104">
        <v>1.61</v>
      </c>
      <c r="P3104">
        <v>4</v>
      </c>
      <c r="Q3104">
        <v>5.26</v>
      </c>
      <c r="R3104">
        <v>1.67</v>
      </c>
      <c r="S3104">
        <v>4.2</v>
      </c>
      <c r="T3104">
        <v>5.75</v>
      </c>
      <c r="U3104" t="str">
        <f t="shared" si="48"/>
        <v>HOME STRONGER</v>
      </c>
      <c r="V3104" t="str" cm="1">
        <f t="array" ref="V3104">_xlfn.IFS(N3104="H","HOME WIN",N3104="D","DRAW",N3104="A","AWAY WIN")</f>
        <v>DRAW</v>
      </c>
    </row>
    <row r="3105" spans="1:22" x14ac:dyDescent="0.45">
      <c r="A3105" t="s">
        <v>31</v>
      </c>
      <c r="B3105" s="2">
        <v>43296</v>
      </c>
      <c r="C3105" s="1">
        <v>0.54166666666666663</v>
      </c>
      <c r="D3105" t="s">
        <v>115</v>
      </c>
      <c r="E3105" t="s">
        <v>44</v>
      </c>
      <c r="F3105">
        <v>1300.93</v>
      </c>
      <c r="G3105">
        <v>1360.77</v>
      </c>
      <c r="H3105">
        <v>3</v>
      </c>
      <c r="I3105">
        <v>6</v>
      </c>
      <c r="J3105">
        <v>2</v>
      </c>
      <c r="K3105">
        <v>2</v>
      </c>
      <c r="L3105">
        <v>3</v>
      </c>
      <c r="M3105">
        <v>2</v>
      </c>
      <c r="N3105" t="s">
        <v>23</v>
      </c>
      <c r="O3105">
        <v>3.88</v>
      </c>
      <c r="P3105">
        <v>3.59</v>
      </c>
      <c r="Q3105">
        <v>1.92</v>
      </c>
      <c r="R3105">
        <v>4.13</v>
      </c>
      <c r="S3105">
        <v>3.86</v>
      </c>
      <c r="T3105">
        <v>2</v>
      </c>
      <c r="U3105" t="str">
        <f t="shared" si="48"/>
        <v>AWAY STRONGER</v>
      </c>
      <c r="V3105" t="str" cm="1">
        <f t="array" ref="V3105">_xlfn.IFS(N3105="H","HOME WIN",N3105="D","DRAW",N3105="A","AWAY WIN")</f>
        <v>HOME WIN</v>
      </c>
    </row>
    <row r="3106" spans="1:22" x14ac:dyDescent="0.45">
      <c r="A3106" t="s">
        <v>41</v>
      </c>
      <c r="B3106" s="2">
        <v>43296</v>
      </c>
      <c r="C3106" s="1">
        <v>0.54166666666666663</v>
      </c>
      <c r="D3106" t="s">
        <v>54</v>
      </c>
      <c r="E3106" t="s">
        <v>70</v>
      </c>
      <c r="F3106">
        <v>1364.52</v>
      </c>
      <c r="G3106">
        <v>1463.59</v>
      </c>
      <c r="H3106">
        <v>4</v>
      </c>
      <c r="I3106">
        <v>7</v>
      </c>
      <c r="J3106">
        <v>4</v>
      </c>
      <c r="K3106">
        <v>10</v>
      </c>
      <c r="L3106">
        <v>0</v>
      </c>
      <c r="M3106">
        <v>1</v>
      </c>
      <c r="N3106" t="s">
        <v>34</v>
      </c>
      <c r="O3106">
        <v>2.94</v>
      </c>
      <c r="P3106">
        <v>3.12</v>
      </c>
      <c r="Q3106">
        <v>2.5299999999999998</v>
      </c>
      <c r="R3106">
        <v>3.06</v>
      </c>
      <c r="S3106">
        <v>3.26</v>
      </c>
      <c r="T3106">
        <v>2.75</v>
      </c>
      <c r="U3106" t="str">
        <f t="shared" si="48"/>
        <v>AWAY STRONGER</v>
      </c>
      <c r="V3106" t="str" cm="1">
        <f t="array" ref="V3106">_xlfn.IFS(N3106="H","HOME WIN",N3106="D","DRAW",N3106="A","AWAY WIN")</f>
        <v>AWAY WIN</v>
      </c>
    </row>
    <row r="3107" spans="1:22" x14ac:dyDescent="0.45">
      <c r="A3107" t="s">
        <v>41</v>
      </c>
      <c r="B3107" s="2">
        <v>43296</v>
      </c>
      <c r="C3107" s="1">
        <v>0.54166666666666663</v>
      </c>
      <c r="D3107" t="s">
        <v>71</v>
      </c>
      <c r="E3107" t="s">
        <v>53</v>
      </c>
      <c r="F3107">
        <v>1312.93</v>
      </c>
      <c r="G3107">
        <v>1549.54</v>
      </c>
      <c r="H3107">
        <v>4</v>
      </c>
      <c r="I3107">
        <v>4</v>
      </c>
      <c r="J3107">
        <v>5</v>
      </c>
      <c r="K3107">
        <v>7</v>
      </c>
      <c r="L3107">
        <v>0</v>
      </c>
      <c r="M3107">
        <v>1</v>
      </c>
      <c r="N3107" t="s">
        <v>34</v>
      </c>
      <c r="O3107">
        <v>4.6100000000000003</v>
      </c>
      <c r="P3107">
        <v>3.4</v>
      </c>
      <c r="Q3107">
        <v>1.84</v>
      </c>
      <c r="R3107">
        <v>4.96</v>
      </c>
      <c r="S3107">
        <v>3.5</v>
      </c>
      <c r="T3107">
        <v>1.91</v>
      </c>
      <c r="U3107" t="str">
        <f t="shared" si="48"/>
        <v>AWAY STRONGER</v>
      </c>
      <c r="V3107" t="str" cm="1">
        <f t="array" ref="V3107">_xlfn.IFS(N3107="H","HOME WIN",N3107="D","DRAW",N3107="A","AWAY WIN")</f>
        <v>AWAY WIN</v>
      </c>
    </row>
    <row r="3108" spans="1:22" x14ac:dyDescent="0.45">
      <c r="A3108" t="s">
        <v>41</v>
      </c>
      <c r="B3108" s="2">
        <v>43297</v>
      </c>
      <c r="C3108" s="1">
        <v>0.75</v>
      </c>
      <c r="D3108" t="s">
        <v>51</v>
      </c>
      <c r="E3108" t="s">
        <v>105</v>
      </c>
      <c r="F3108">
        <v>1385.92</v>
      </c>
      <c r="G3108">
        <v>1401.65</v>
      </c>
      <c r="H3108">
        <v>1</v>
      </c>
      <c r="I3108">
        <v>7</v>
      </c>
      <c r="J3108">
        <v>4</v>
      </c>
      <c r="K3108">
        <v>10</v>
      </c>
      <c r="L3108">
        <v>0</v>
      </c>
      <c r="M3108">
        <v>0</v>
      </c>
      <c r="N3108" t="s">
        <v>28</v>
      </c>
      <c r="O3108">
        <v>2.2400000000000002</v>
      </c>
      <c r="P3108">
        <v>3.61</v>
      </c>
      <c r="Q3108">
        <v>3.01</v>
      </c>
      <c r="R3108">
        <v>2.38</v>
      </c>
      <c r="S3108">
        <v>3.85</v>
      </c>
      <c r="T3108">
        <v>3.27</v>
      </c>
      <c r="U3108" t="str">
        <f t="shared" si="48"/>
        <v>AWAY STRONGER</v>
      </c>
      <c r="V3108" t="str" cm="1">
        <f t="array" ref="V3108">_xlfn.IFS(N3108="H","HOME WIN",N3108="D","DRAW",N3108="A","AWAY WIN")</f>
        <v>DRAW</v>
      </c>
    </row>
    <row r="3109" spans="1:22" x14ac:dyDescent="0.45">
      <c r="A3109" t="s">
        <v>31</v>
      </c>
      <c r="B3109" s="2">
        <v>43301</v>
      </c>
      <c r="C3109" s="1">
        <v>0.75</v>
      </c>
      <c r="D3109" t="s">
        <v>68</v>
      </c>
      <c r="E3109" t="s">
        <v>55</v>
      </c>
      <c r="F3109">
        <v>1393.34</v>
      </c>
      <c r="G3109">
        <v>1576.25</v>
      </c>
      <c r="H3109">
        <v>6</v>
      </c>
      <c r="I3109">
        <v>7</v>
      </c>
      <c r="J3109">
        <v>7</v>
      </c>
      <c r="K3109">
        <v>13</v>
      </c>
      <c r="L3109">
        <v>2</v>
      </c>
      <c r="M3109">
        <v>1</v>
      </c>
      <c r="N3109" t="s">
        <v>23</v>
      </c>
      <c r="O3109">
        <v>3.74</v>
      </c>
      <c r="P3109">
        <v>3.39</v>
      </c>
      <c r="Q3109">
        <v>2.02</v>
      </c>
      <c r="R3109">
        <v>4.12</v>
      </c>
      <c r="S3109">
        <v>3.64</v>
      </c>
      <c r="T3109">
        <v>2.14</v>
      </c>
      <c r="U3109" t="str">
        <f t="shared" si="48"/>
        <v>AWAY STRONGER</v>
      </c>
      <c r="V3109" t="str" cm="1">
        <f t="array" ref="V3109">_xlfn.IFS(N3109="H","HOME WIN",N3109="D","DRAW",N3109="A","AWAY WIN")</f>
        <v>HOME WIN</v>
      </c>
    </row>
    <row r="3110" spans="1:22" x14ac:dyDescent="0.45">
      <c r="A3110" t="s">
        <v>31</v>
      </c>
      <c r="B3110" s="2">
        <v>43302</v>
      </c>
      <c r="C3110" s="1">
        <v>0.625</v>
      </c>
      <c r="D3110" t="s">
        <v>45</v>
      </c>
      <c r="E3110" t="s">
        <v>115</v>
      </c>
      <c r="F3110">
        <v>1300.93</v>
      </c>
      <c r="G3110">
        <v>1300.93</v>
      </c>
      <c r="H3110">
        <v>7</v>
      </c>
      <c r="I3110">
        <v>8</v>
      </c>
      <c r="J3110">
        <v>3</v>
      </c>
      <c r="K3110">
        <v>9</v>
      </c>
      <c r="L3110">
        <v>2</v>
      </c>
      <c r="M3110">
        <v>3</v>
      </c>
      <c r="N3110" t="s">
        <v>34</v>
      </c>
      <c r="O3110">
        <v>2.0699999999999998</v>
      </c>
      <c r="P3110">
        <v>3.54</v>
      </c>
      <c r="Q3110">
        <v>3.39</v>
      </c>
      <c r="R3110">
        <v>2.13</v>
      </c>
      <c r="S3110">
        <v>3.73</v>
      </c>
      <c r="T3110">
        <v>3.6</v>
      </c>
      <c r="U3110" t="str">
        <f t="shared" si="48"/>
        <v>AWAY STRONGER</v>
      </c>
      <c r="V3110" t="str" cm="1">
        <f t="array" ref="V3110">_xlfn.IFS(N3110="H","HOME WIN",N3110="D","DRAW",N3110="A","AWAY WIN")</f>
        <v>AWAY WIN</v>
      </c>
    </row>
    <row r="3111" spans="1:22" x14ac:dyDescent="0.45">
      <c r="A3111" t="s">
        <v>41</v>
      </c>
      <c r="B3111" s="2">
        <v>43302</v>
      </c>
      <c r="C3111" s="1">
        <v>0.70833333333333337</v>
      </c>
      <c r="D3111" t="s">
        <v>54</v>
      </c>
      <c r="E3111" t="s">
        <v>71</v>
      </c>
      <c r="F3111">
        <v>1364.52</v>
      </c>
      <c r="G3111">
        <v>1312.93</v>
      </c>
      <c r="H3111">
        <v>4</v>
      </c>
      <c r="I3111">
        <v>4</v>
      </c>
      <c r="J3111">
        <v>1</v>
      </c>
      <c r="K3111">
        <v>4</v>
      </c>
      <c r="L3111">
        <v>0</v>
      </c>
      <c r="M3111">
        <v>2</v>
      </c>
      <c r="N3111" t="s">
        <v>34</v>
      </c>
      <c r="O3111">
        <v>1.84</v>
      </c>
      <c r="P3111">
        <v>3.53</v>
      </c>
      <c r="Q3111">
        <v>4.37</v>
      </c>
      <c r="R3111">
        <v>1.93</v>
      </c>
      <c r="S3111">
        <v>3.73</v>
      </c>
      <c r="T3111">
        <v>4.72</v>
      </c>
      <c r="U3111" t="str">
        <f t="shared" si="48"/>
        <v>HOME STRONGER</v>
      </c>
      <c r="V3111" t="str" cm="1">
        <f t="array" ref="V3111">_xlfn.IFS(N3111="H","HOME WIN",N3111="D","DRAW",N3111="A","AWAY WIN")</f>
        <v>AWAY WIN</v>
      </c>
    </row>
    <row r="3112" spans="1:22" x14ac:dyDescent="0.45">
      <c r="A3112" t="s">
        <v>41</v>
      </c>
      <c r="B3112" s="2">
        <v>43303</v>
      </c>
      <c r="C3112" s="1">
        <v>0.58333333333333337</v>
      </c>
      <c r="D3112" t="s">
        <v>53</v>
      </c>
      <c r="E3112" t="s">
        <v>91</v>
      </c>
      <c r="F3112">
        <v>1549.54</v>
      </c>
      <c r="G3112">
        <v>1223.1400000000001</v>
      </c>
      <c r="H3112">
        <v>7</v>
      </c>
      <c r="I3112">
        <v>9</v>
      </c>
      <c r="J3112">
        <v>0</v>
      </c>
      <c r="K3112">
        <v>4</v>
      </c>
      <c r="L3112">
        <v>5</v>
      </c>
      <c r="M3112">
        <v>1</v>
      </c>
      <c r="N3112" t="s">
        <v>23</v>
      </c>
      <c r="O3112">
        <v>1.22</v>
      </c>
      <c r="P3112">
        <v>6.02</v>
      </c>
      <c r="Q3112">
        <v>15.21</v>
      </c>
      <c r="R3112">
        <v>1.25</v>
      </c>
      <c r="S3112">
        <v>6.6</v>
      </c>
      <c r="T3112">
        <v>19</v>
      </c>
      <c r="U3112" t="str">
        <f t="shared" si="48"/>
        <v>HOME STRONGER</v>
      </c>
      <c r="V3112" t="str" cm="1">
        <f t="array" ref="V3112">_xlfn.IFS(N3112="H","HOME WIN",N3112="D","DRAW",N3112="A","AWAY WIN")</f>
        <v>HOME WIN</v>
      </c>
    </row>
    <row r="3113" spans="1:22" x14ac:dyDescent="0.45">
      <c r="A3113" t="s">
        <v>74</v>
      </c>
      <c r="B3113" s="2">
        <v>43303</v>
      </c>
      <c r="C3113" s="1">
        <v>0.625</v>
      </c>
      <c r="D3113" t="s">
        <v>106</v>
      </c>
      <c r="E3113" t="s">
        <v>89</v>
      </c>
      <c r="F3113">
        <v>1166</v>
      </c>
      <c r="G3113">
        <v>1192.8900000000001</v>
      </c>
      <c r="H3113">
        <v>3</v>
      </c>
      <c r="I3113">
        <v>9</v>
      </c>
      <c r="J3113">
        <v>4</v>
      </c>
      <c r="K3113">
        <v>7</v>
      </c>
      <c r="L3113">
        <v>2</v>
      </c>
      <c r="M3113">
        <v>0</v>
      </c>
      <c r="N3113" t="s">
        <v>23</v>
      </c>
      <c r="O3113">
        <v>1.75</v>
      </c>
      <c r="P3113">
        <v>3.61</v>
      </c>
      <c r="Q3113">
        <v>4.6100000000000003</v>
      </c>
      <c r="R3113">
        <v>1.8</v>
      </c>
      <c r="S3113">
        <v>3.81</v>
      </c>
      <c r="T3113">
        <v>4.91</v>
      </c>
      <c r="U3113" t="str">
        <f t="shared" si="48"/>
        <v>AWAY STRONGER</v>
      </c>
      <c r="V3113" t="str" cm="1">
        <f t="array" ref="V3113">_xlfn.IFS(N3113="H","HOME WIN",N3113="D","DRAW",N3113="A","AWAY WIN")</f>
        <v>HOME WIN</v>
      </c>
    </row>
    <row r="3114" spans="1:22" x14ac:dyDescent="0.45">
      <c r="A3114" t="s">
        <v>31</v>
      </c>
      <c r="B3114" s="2">
        <v>43303</v>
      </c>
      <c r="C3114" s="1">
        <v>0.625</v>
      </c>
      <c r="D3114" t="s">
        <v>33</v>
      </c>
      <c r="E3114" t="s">
        <v>56</v>
      </c>
      <c r="F3114">
        <v>1406.54</v>
      </c>
      <c r="G3114">
        <v>1449.11</v>
      </c>
      <c r="H3114">
        <v>5</v>
      </c>
      <c r="I3114">
        <v>8</v>
      </c>
      <c r="J3114">
        <v>1</v>
      </c>
      <c r="K3114">
        <v>5</v>
      </c>
      <c r="L3114">
        <v>1</v>
      </c>
      <c r="M3114">
        <v>1</v>
      </c>
      <c r="N3114" t="s">
        <v>28</v>
      </c>
      <c r="O3114">
        <v>2.02</v>
      </c>
      <c r="P3114">
        <v>3.63</v>
      </c>
      <c r="Q3114">
        <v>3.44</v>
      </c>
      <c r="R3114">
        <v>2.1</v>
      </c>
      <c r="S3114">
        <v>3.86</v>
      </c>
      <c r="T3114">
        <v>3.8</v>
      </c>
      <c r="U3114" t="str">
        <f t="shared" si="48"/>
        <v>AWAY STRONGER</v>
      </c>
      <c r="V3114" t="str" cm="1">
        <f t="array" ref="V3114">_xlfn.IFS(N3114="H","HOME WIN",N3114="D","DRAW",N3114="A","AWAY WIN")</f>
        <v>DRAW</v>
      </c>
    </row>
    <row r="3115" spans="1:22" x14ac:dyDescent="0.45">
      <c r="A3115" t="s">
        <v>31</v>
      </c>
      <c r="B3115" s="2">
        <v>43303</v>
      </c>
      <c r="C3115" s="1">
        <v>0.70833333333333337</v>
      </c>
      <c r="D3115" t="s">
        <v>57</v>
      </c>
      <c r="E3115" t="s">
        <v>116</v>
      </c>
      <c r="F3115">
        <v>1557.88</v>
      </c>
      <c r="G3115">
        <v>1311.4</v>
      </c>
      <c r="H3115">
        <v>7</v>
      </c>
      <c r="I3115">
        <v>9</v>
      </c>
      <c r="J3115">
        <v>6</v>
      </c>
      <c r="K3115">
        <v>6</v>
      </c>
      <c r="L3115">
        <v>1</v>
      </c>
      <c r="M3115">
        <v>1</v>
      </c>
      <c r="N3115" t="s">
        <v>28</v>
      </c>
      <c r="O3115">
        <v>1.31</v>
      </c>
      <c r="P3115">
        <v>5.39</v>
      </c>
      <c r="Q3115">
        <v>9.2799999999999994</v>
      </c>
      <c r="R3115">
        <v>1.35</v>
      </c>
      <c r="S3115">
        <v>5.94</v>
      </c>
      <c r="T3115">
        <v>11.45</v>
      </c>
      <c r="U3115" t="str">
        <f t="shared" si="48"/>
        <v>HOME STRONGER</v>
      </c>
      <c r="V3115" t="str" cm="1">
        <f t="array" ref="V3115">_xlfn.IFS(N3115="H","HOME WIN",N3115="D","DRAW",N3115="A","AWAY WIN")</f>
        <v>DRAW</v>
      </c>
    </row>
    <row r="3116" spans="1:22" x14ac:dyDescent="0.45">
      <c r="A3116" t="s">
        <v>41</v>
      </c>
      <c r="B3116" s="2">
        <v>43304</v>
      </c>
      <c r="C3116" s="1">
        <v>0.75</v>
      </c>
      <c r="D3116" t="s">
        <v>105</v>
      </c>
      <c r="E3116" t="s">
        <v>114</v>
      </c>
      <c r="F3116">
        <v>1401.65</v>
      </c>
      <c r="G3116">
        <v>1248.97</v>
      </c>
      <c r="H3116">
        <v>5</v>
      </c>
      <c r="I3116">
        <v>8</v>
      </c>
      <c r="J3116">
        <v>4</v>
      </c>
      <c r="K3116">
        <v>5</v>
      </c>
      <c r="L3116">
        <v>4</v>
      </c>
      <c r="M3116">
        <v>1</v>
      </c>
      <c r="N3116" t="s">
        <v>23</v>
      </c>
      <c r="O3116">
        <v>1.53</v>
      </c>
      <c r="P3116">
        <v>4.3</v>
      </c>
      <c r="Q3116">
        <v>5.84</v>
      </c>
      <c r="R3116">
        <v>1.57</v>
      </c>
      <c r="S3116">
        <v>4.5999999999999996</v>
      </c>
      <c r="T3116">
        <v>6.65</v>
      </c>
      <c r="U3116" t="str">
        <f t="shared" si="48"/>
        <v>HOME STRONGER</v>
      </c>
      <c r="V3116" t="str" cm="1">
        <f t="array" ref="V3116">_xlfn.IFS(N3116="H","HOME WIN",N3116="D","DRAW",N3116="A","AWAY WIN")</f>
        <v>HOME WIN</v>
      </c>
    </row>
    <row r="3117" spans="1:22" x14ac:dyDescent="0.45">
      <c r="A3117" t="s">
        <v>31</v>
      </c>
      <c r="B3117" s="2">
        <v>43309</v>
      </c>
      <c r="C3117" s="1">
        <v>0.625</v>
      </c>
      <c r="D3117" t="s">
        <v>55</v>
      </c>
      <c r="E3117" t="s">
        <v>45</v>
      </c>
      <c r="F3117">
        <v>1576.25</v>
      </c>
      <c r="G3117">
        <v>1300.93</v>
      </c>
      <c r="H3117">
        <v>4</v>
      </c>
      <c r="I3117">
        <v>10</v>
      </c>
      <c r="J3117">
        <v>4</v>
      </c>
      <c r="K3117">
        <v>7</v>
      </c>
      <c r="L3117">
        <v>3</v>
      </c>
      <c r="M3117">
        <v>1</v>
      </c>
      <c r="N3117" t="s">
        <v>23</v>
      </c>
      <c r="O3117">
        <v>1.55</v>
      </c>
      <c r="P3117">
        <v>4.12</v>
      </c>
      <c r="Q3117">
        <v>5.75</v>
      </c>
      <c r="R3117">
        <v>1.61</v>
      </c>
      <c r="S3117">
        <v>4.51</v>
      </c>
      <c r="T3117">
        <v>6.51</v>
      </c>
      <c r="U3117" t="str">
        <f t="shared" si="48"/>
        <v>HOME STRONGER</v>
      </c>
      <c r="V3117" t="str" cm="1">
        <f t="array" ref="V3117">_xlfn.IFS(N3117="H","HOME WIN",N3117="D","DRAW",N3117="A","AWAY WIN")</f>
        <v>HOME WIN</v>
      </c>
    </row>
    <row r="3118" spans="1:22" x14ac:dyDescent="0.45">
      <c r="A3118" t="s">
        <v>35</v>
      </c>
      <c r="B3118" s="2">
        <v>43309</v>
      </c>
      <c r="C3118" s="1">
        <v>0.66666666666666663</v>
      </c>
      <c r="D3118" t="s">
        <v>100</v>
      </c>
      <c r="E3118" t="s">
        <v>46</v>
      </c>
      <c r="F3118">
        <v>1430.38</v>
      </c>
      <c r="G3118">
        <v>1471.66</v>
      </c>
      <c r="H3118">
        <v>4</v>
      </c>
      <c r="I3118">
        <v>7</v>
      </c>
      <c r="J3118">
        <v>6</v>
      </c>
      <c r="K3118">
        <v>6</v>
      </c>
      <c r="L3118">
        <v>2</v>
      </c>
      <c r="M3118">
        <v>3</v>
      </c>
      <c r="N3118" t="s">
        <v>34</v>
      </c>
      <c r="O3118">
        <v>2.38</v>
      </c>
      <c r="P3118">
        <v>3.27</v>
      </c>
      <c r="Q3118">
        <v>2.94</v>
      </c>
      <c r="R3118">
        <v>2.6</v>
      </c>
      <c r="S3118">
        <v>3.44</v>
      </c>
      <c r="T3118">
        <v>3.18</v>
      </c>
      <c r="U3118" t="str">
        <f t="shared" si="48"/>
        <v>AWAY STRONGER</v>
      </c>
      <c r="V3118" t="str" cm="1">
        <f t="array" ref="V3118">_xlfn.IFS(N3118="H","HOME WIN",N3118="D","DRAW",N3118="A","AWAY WIN")</f>
        <v>AWAY WIN</v>
      </c>
    </row>
    <row r="3119" spans="1:22" x14ac:dyDescent="0.45">
      <c r="A3119" t="s">
        <v>35</v>
      </c>
      <c r="B3119" s="2">
        <v>43309</v>
      </c>
      <c r="C3119" s="1">
        <v>0.66666666666666663</v>
      </c>
      <c r="D3119" t="s">
        <v>37</v>
      </c>
      <c r="E3119" t="s">
        <v>117</v>
      </c>
      <c r="F3119">
        <v>1582.94</v>
      </c>
      <c r="G3119">
        <v>1405.9</v>
      </c>
      <c r="H3119">
        <v>0</v>
      </c>
      <c r="I3119">
        <v>4</v>
      </c>
      <c r="J3119">
        <v>6</v>
      </c>
      <c r="K3119">
        <v>7</v>
      </c>
      <c r="L3119">
        <v>3</v>
      </c>
      <c r="M3119">
        <v>2</v>
      </c>
      <c r="N3119" t="s">
        <v>23</v>
      </c>
      <c r="O3119">
        <v>1.5</v>
      </c>
      <c r="P3119">
        <v>4.24</v>
      </c>
      <c r="Q3119">
        <v>6.17</v>
      </c>
      <c r="R3119">
        <v>1.6</v>
      </c>
      <c r="S3119">
        <v>4.4400000000000004</v>
      </c>
      <c r="T3119">
        <v>7.01</v>
      </c>
      <c r="U3119" t="str">
        <f t="shared" si="48"/>
        <v>HOME STRONGER</v>
      </c>
      <c r="V3119" t="str" cm="1">
        <f t="array" ref="V3119">_xlfn.IFS(N3119="H","HOME WIN",N3119="D","DRAW",N3119="A","AWAY WIN")</f>
        <v>HOME WIN</v>
      </c>
    </row>
    <row r="3120" spans="1:22" x14ac:dyDescent="0.45">
      <c r="A3120" t="s">
        <v>31</v>
      </c>
      <c r="B3120" s="2">
        <v>43310</v>
      </c>
      <c r="C3120" s="1">
        <v>0.45833333333333331</v>
      </c>
      <c r="D3120" t="s">
        <v>56</v>
      </c>
      <c r="E3120" t="s">
        <v>115</v>
      </c>
      <c r="F3120">
        <v>1449.11</v>
      </c>
      <c r="G3120">
        <v>1300.93</v>
      </c>
      <c r="H3120">
        <v>2</v>
      </c>
      <c r="I3120">
        <v>5</v>
      </c>
      <c r="J3120">
        <v>6</v>
      </c>
      <c r="K3120">
        <v>9</v>
      </c>
      <c r="L3120">
        <v>3</v>
      </c>
      <c r="M3120">
        <v>0</v>
      </c>
      <c r="N3120" t="s">
        <v>23</v>
      </c>
      <c r="O3120">
        <v>1.54</v>
      </c>
      <c r="P3120">
        <v>4.3899999999999997</v>
      </c>
      <c r="Q3120">
        <v>5.53</v>
      </c>
      <c r="R3120">
        <v>1.59</v>
      </c>
      <c r="S3120">
        <v>4.72</v>
      </c>
      <c r="T3120">
        <v>6</v>
      </c>
      <c r="U3120" t="str">
        <f t="shared" si="48"/>
        <v>HOME STRONGER</v>
      </c>
      <c r="V3120" t="str" cm="1">
        <f t="array" ref="V3120">_xlfn.IFS(N3120="H","HOME WIN",N3120="D","DRAW",N3120="A","AWAY WIN")</f>
        <v>HOME WIN</v>
      </c>
    </row>
    <row r="3121" spans="1:22" x14ac:dyDescent="0.45">
      <c r="A3121" t="s">
        <v>81</v>
      </c>
      <c r="B3121" s="2">
        <v>43310</v>
      </c>
      <c r="C3121" s="1">
        <v>0.5</v>
      </c>
      <c r="D3121" t="s">
        <v>118</v>
      </c>
      <c r="E3121" t="s">
        <v>82</v>
      </c>
      <c r="F3121">
        <v>1465.6</v>
      </c>
      <c r="G3121">
        <v>1725.13</v>
      </c>
      <c r="H3121">
        <v>3</v>
      </c>
      <c r="I3121">
        <v>3</v>
      </c>
      <c r="J3121">
        <v>6</v>
      </c>
      <c r="K3121">
        <v>7</v>
      </c>
      <c r="L3121">
        <v>0</v>
      </c>
      <c r="M3121">
        <v>2</v>
      </c>
      <c r="N3121" t="s">
        <v>34</v>
      </c>
      <c r="O3121">
        <v>6.65</v>
      </c>
      <c r="P3121">
        <v>3.58</v>
      </c>
      <c r="Q3121">
        <v>1.58</v>
      </c>
      <c r="R3121">
        <v>9</v>
      </c>
      <c r="S3121">
        <v>4</v>
      </c>
      <c r="T3121">
        <v>1.65</v>
      </c>
      <c r="U3121" t="str">
        <f t="shared" si="48"/>
        <v>AWAY STRONGER</v>
      </c>
      <c r="V3121" t="str" cm="1">
        <f t="array" ref="V3121">_xlfn.IFS(N3121="H","HOME WIN",N3121="D","DRAW",N3121="A","AWAY WIN")</f>
        <v>AWAY WIN</v>
      </c>
    </row>
    <row r="3122" spans="1:22" x14ac:dyDescent="0.45">
      <c r="A3122" t="s">
        <v>41</v>
      </c>
      <c r="B3122" s="2">
        <v>43310</v>
      </c>
      <c r="C3122" s="1">
        <v>0.58333333333333337</v>
      </c>
      <c r="D3122" t="s">
        <v>53</v>
      </c>
      <c r="E3122" t="s">
        <v>54</v>
      </c>
      <c r="F3122">
        <v>1549.54</v>
      </c>
      <c r="G3122">
        <v>1364.52</v>
      </c>
      <c r="H3122">
        <v>7</v>
      </c>
      <c r="I3122">
        <v>11</v>
      </c>
      <c r="J3122">
        <v>3</v>
      </c>
      <c r="K3122">
        <v>4</v>
      </c>
      <c r="L3122">
        <v>1</v>
      </c>
      <c r="M3122">
        <v>0</v>
      </c>
      <c r="N3122" t="s">
        <v>23</v>
      </c>
      <c r="O3122">
        <v>1.52</v>
      </c>
      <c r="P3122">
        <v>3.91</v>
      </c>
      <c r="Q3122">
        <v>6.92</v>
      </c>
      <c r="R3122">
        <v>1.57</v>
      </c>
      <c r="S3122">
        <v>4.0999999999999996</v>
      </c>
      <c r="T3122">
        <v>8.76</v>
      </c>
      <c r="U3122" t="str">
        <f t="shared" si="48"/>
        <v>HOME STRONGER</v>
      </c>
      <c r="V3122" t="str" cm="1">
        <f t="array" ref="V3122">_xlfn.IFS(N3122="H","HOME WIN",N3122="D","DRAW",N3122="A","AWAY WIN")</f>
        <v>HOME WIN</v>
      </c>
    </row>
    <row r="3123" spans="1:22" x14ac:dyDescent="0.45">
      <c r="A3123" t="s">
        <v>41</v>
      </c>
      <c r="B3123" s="2">
        <v>43310</v>
      </c>
      <c r="C3123" s="1">
        <v>0.58333333333333337</v>
      </c>
      <c r="D3123" t="s">
        <v>70</v>
      </c>
      <c r="E3123" t="s">
        <v>71</v>
      </c>
      <c r="F3123">
        <v>1463.59</v>
      </c>
      <c r="G3123">
        <v>1312.93</v>
      </c>
      <c r="H3123">
        <v>7</v>
      </c>
      <c r="I3123">
        <v>10</v>
      </c>
      <c r="J3123">
        <v>3</v>
      </c>
      <c r="K3123">
        <v>7</v>
      </c>
      <c r="L3123">
        <v>1</v>
      </c>
      <c r="M3123">
        <v>1</v>
      </c>
      <c r="N3123" t="s">
        <v>28</v>
      </c>
      <c r="O3123">
        <v>1.41</v>
      </c>
      <c r="P3123">
        <v>4.57</v>
      </c>
      <c r="Q3123">
        <v>7.67</v>
      </c>
      <c r="R3123">
        <v>1.53</v>
      </c>
      <c r="S3123">
        <v>4.95</v>
      </c>
      <c r="T3123">
        <v>9.77</v>
      </c>
      <c r="U3123" t="str">
        <f t="shared" si="48"/>
        <v>HOME STRONGER</v>
      </c>
      <c r="V3123" t="str" cm="1">
        <f t="array" ref="V3123">_xlfn.IFS(N3123="H","HOME WIN",N3123="D","DRAW",N3123="A","AWAY WIN")</f>
        <v>DRAW</v>
      </c>
    </row>
    <row r="3124" spans="1:22" x14ac:dyDescent="0.45">
      <c r="A3124" t="s">
        <v>31</v>
      </c>
      <c r="B3124" s="2">
        <v>43310</v>
      </c>
      <c r="C3124" s="1">
        <v>0.625</v>
      </c>
      <c r="D3124" t="s">
        <v>99</v>
      </c>
      <c r="E3124" t="s">
        <v>57</v>
      </c>
      <c r="F3124">
        <v>1323.95</v>
      </c>
      <c r="G3124">
        <v>1557.88</v>
      </c>
      <c r="H3124">
        <v>3</v>
      </c>
      <c r="I3124">
        <v>6</v>
      </c>
      <c r="J3124">
        <v>7</v>
      </c>
      <c r="K3124">
        <v>9</v>
      </c>
      <c r="L3124">
        <v>1</v>
      </c>
      <c r="M3124">
        <v>2</v>
      </c>
      <c r="N3124" t="s">
        <v>34</v>
      </c>
      <c r="O3124">
        <v>6.36</v>
      </c>
      <c r="P3124">
        <v>4.47</v>
      </c>
      <c r="Q3124">
        <v>1.47</v>
      </c>
      <c r="R3124">
        <v>7</v>
      </c>
      <c r="S3124">
        <v>4.8</v>
      </c>
      <c r="T3124">
        <v>1.51</v>
      </c>
      <c r="U3124" t="str">
        <f t="shared" si="48"/>
        <v>AWAY STRONGER</v>
      </c>
      <c r="V3124" t="str" cm="1">
        <f t="array" ref="V3124">_xlfn.IFS(N3124="H","HOME WIN",N3124="D","DRAW",N3124="A","AWAY WIN")</f>
        <v>AWAY WIN</v>
      </c>
    </row>
    <row r="3125" spans="1:22" x14ac:dyDescent="0.45">
      <c r="A3125" t="s">
        <v>35</v>
      </c>
      <c r="B3125" s="2">
        <v>43310</v>
      </c>
      <c r="C3125" s="1">
        <v>0.66666666666666663</v>
      </c>
      <c r="D3125" t="s">
        <v>39</v>
      </c>
      <c r="E3125" t="s">
        <v>112</v>
      </c>
      <c r="F3125">
        <v>1745.91</v>
      </c>
      <c r="G3125">
        <v>1489.35</v>
      </c>
      <c r="H3125">
        <v>6</v>
      </c>
      <c r="I3125">
        <v>12</v>
      </c>
      <c r="J3125">
        <v>0</v>
      </c>
      <c r="K3125">
        <v>1</v>
      </c>
      <c r="L3125">
        <v>3</v>
      </c>
      <c r="M3125">
        <v>1</v>
      </c>
      <c r="N3125" t="s">
        <v>23</v>
      </c>
      <c r="O3125">
        <v>1.46</v>
      </c>
      <c r="P3125">
        <v>4.2</v>
      </c>
      <c r="Q3125">
        <v>7.15</v>
      </c>
      <c r="R3125">
        <v>1.52</v>
      </c>
      <c r="S3125">
        <v>4.5</v>
      </c>
      <c r="T3125">
        <v>8.75</v>
      </c>
      <c r="U3125" t="str">
        <f t="shared" si="48"/>
        <v>HOME STRONGER</v>
      </c>
      <c r="V3125" t="str" cm="1">
        <f t="array" ref="V3125">_xlfn.IFS(N3125="H","HOME WIN",N3125="D","DRAW",N3125="A","AWAY WIN")</f>
        <v>HOME WIN</v>
      </c>
    </row>
    <row r="3126" spans="1:22" x14ac:dyDescent="0.45">
      <c r="A3126" t="s">
        <v>31</v>
      </c>
      <c r="B3126" s="2">
        <v>43311</v>
      </c>
      <c r="C3126" s="1">
        <v>0.75</v>
      </c>
      <c r="D3126" t="s">
        <v>116</v>
      </c>
      <c r="E3126" t="s">
        <v>33</v>
      </c>
      <c r="F3126">
        <v>1311.4</v>
      </c>
      <c r="G3126">
        <v>1406.54</v>
      </c>
      <c r="H3126">
        <v>7</v>
      </c>
      <c r="I3126">
        <v>7</v>
      </c>
      <c r="J3126">
        <v>3</v>
      </c>
      <c r="K3126">
        <v>6</v>
      </c>
      <c r="L3126">
        <v>1</v>
      </c>
      <c r="M3126">
        <v>1</v>
      </c>
      <c r="N3126" t="s">
        <v>28</v>
      </c>
      <c r="O3126">
        <v>2.76</v>
      </c>
      <c r="P3126">
        <v>3.23</v>
      </c>
      <c r="Q3126">
        <v>2.58</v>
      </c>
      <c r="R3126">
        <v>2.96</v>
      </c>
      <c r="S3126">
        <v>3.42</v>
      </c>
      <c r="T3126">
        <v>2.7</v>
      </c>
      <c r="U3126" t="str">
        <f t="shared" si="48"/>
        <v>AWAY STRONGER</v>
      </c>
      <c r="V3126" t="str" cm="1">
        <f t="array" ref="V3126">_xlfn.IFS(N3126="H","HOME WIN",N3126="D","DRAW",N3126="A","AWAY WIN")</f>
        <v>DRAW</v>
      </c>
    </row>
    <row r="3127" spans="1:22" x14ac:dyDescent="0.45">
      <c r="A3127" t="s">
        <v>31</v>
      </c>
      <c r="B3127" s="2">
        <v>43316</v>
      </c>
      <c r="C3127" s="1">
        <v>0.45833333333333331</v>
      </c>
      <c r="D3127" t="s">
        <v>111</v>
      </c>
      <c r="E3127" t="s">
        <v>99</v>
      </c>
      <c r="F3127">
        <v>1227.3</v>
      </c>
      <c r="G3127">
        <v>1313.94</v>
      </c>
      <c r="H3127">
        <v>2</v>
      </c>
      <c r="I3127">
        <v>2</v>
      </c>
      <c r="J3127">
        <v>0</v>
      </c>
      <c r="K3127">
        <v>3</v>
      </c>
      <c r="L3127">
        <v>0</v>
      </c>
      <c r="M3127">
        <v>1</v>
      </c>
      <c r="N3127" t="s">
        <v>34</v>
      </c>
      <c r="O3127">
        <v>3.16</v>
      </c>
      <c r="P3127">
        <v>3.31</v>
      </c>
      <c r="Q3127">
        <v>2.27</v>
      </c>
      <c r="R3127">
        <v>3.5</v>
      </c>
      <c r="S3127">
        <v>3.48</v>
      </c>
      <c r="T3127">
        <v>2.39</v>
      </c>
      <c r="U3127" t="str">
        <f t="shared" si="48"/>
        <v>AWAY STRONGER</v>
      </c>
      <c r="V3127" t="str" cm="1">
        <f t="array" ref="V3127">_xlfn.IFS(N3127="H","HOME WIN",N3127="D","DRAW",N3127="A","AWAY WIN")</f>
        <v>AWAY WIN</v>
      </c>
    </row>
    <row r="3128" spans="1:22" x14ac:dyDescent="0.45">
      <c r="A3128" t="s">
        <v>41</v>
      </c>
      <c r="B3128" s="2">
        <v>43316</v>
      </c>
      <c r="C3128" s="1">
        <v>0.58333333333333337</v>
      </c>
      <c r="D3128" t="s">
        <v>54</v>
      </c>
      <c r="E3128" t="s">
        <v>51</v>
      </c>
      <c r="F3128">
        <v>1337.81</v>
      </c>
      <c r="G3128">
        <v>1374.16</v>
      </c>
      <c r="H3128">
        <v>0</v>
      </c>
      <c r="I3128">
        <v>4</v>
      </c>
      <c r="J3128">
        <v>1</v>
      </c>
      <c r="K3128">
        <v>1</v>
      </c>
      <c r="L3128">
        <v>1</v>
      </c>
      <c r="M3128">
        <v>0</v>
      </c>
      <c r="N3128" t="s">
        <v>23</v>
      </c>
      <c r="O3128">
        <v>2.4700000000000002</v>
      </c>
      <c r="P3128">
        <v>3.2</v>
      </c>
      <c r="Q3128">
        <v>2.93</v>
      </c>
      <c r="R3128">
        <v>2.64</v>
      </c>
      <c r="S3128">
        <v>3.4</v>
      </c>
      <c r="T3128">
        <v>3.1</v>
      </c>
      <c r="U3128" t="str">
        <f t="shared" si="48"/>
        <v>AWAY STRONGER</v>
      </c>
      <c r="V3128" t="str" cm="1">
        <f t="array" ref="V3128">_xlfn.IFS(N3128="H","HOME WIN",N3128="D","DRAW",N3128="A","AWAY WIN")</f>
        <v>HOME WIN</v>
      </c>
    </row>
    <row r="3129" spans="1:22" x14ac:dyDescent="0.45">
      <c r="A3129" t="s">
        <v>35</v>
      </c>
      <c r="B3129" s="2">
        <v>43316</v>
      </c>
      <c r="C3129" s="1">
        <v>0.58333333333333337</v>
      </c>
      <c r="D3129" t="s">
        <v>112</v>
      </c>
      <c r="E3129" t="s">
        <v>39</v>
      </c>
      <c r="F3129">
        <v>1484.2</v>
      </c>
      <c r="G3129">
        <v>1740.81</v>
      </c>
      <c r="H3129">
        <v>0</v>
      </c>
      <c r="I3129">
        <v>1</v>
      </c>
      <c r="J3129">
        <v>9</v>
      </c>
      <c r="K3129">
        <v>12</v>
      </c>
      <c r="L3129">
        <v>1</v>
      </c>
      <c r="M3129">
        <v>0</v>
      </c>
      <c r="N3129" t="s">
        <v>23</v>
      </c>
      <c r="O3129">
        <v>3.1</v>
      </c>
      <c r="P3129">
        <v>3.13</v>
      </c>
      <c r="Q3129">
        <v>2.36</v>
      </c>
      <c r="R3129">
        <v>3.4</v>
      </c>
      <c r="S3129">
        <v>3.3</v>
      </c>
      <c r="T3129">
        <v>2.6</v>
      </c>
      <c r="U3129" t="str">
        <f t="shared" si="48"/>
        <v>AWAY STRONGER</v>
      </c>
      <c r="V3129" t="str" cm="1">
        <f t="array" ref="V3129">_xlfn.IFS(N3129="H","HOME WIN",N3129="D","DRAW",N3129="A","AWAY WIN")</f>
        <v>HOME WIN</v>
      </c>
    </row>
    <row r="3130" spans="1:22" x14ac:dyDescent="0.45">
      <c r="A3130" t="s">
        <v>31</v>
      </c>
      <c r="B3130" s="2">
        <v>43316</v>
      </c>
      <c r="C3130" s="1">
        <v>0.625</v>
      </c>
      <c r="D3130" t="s">
        <v>57</v>
      </c>
      <c r="E3130" t="s">
        <v>78</v>
      </c>
      <c r="F3130">
        <v>1563.02</v>
      </c>
      <c r="G3130">
        <v>1345.13</v>
      </c>
      <c r="H3130">
        <v>7</v>
      </c>
      <c r="I3130">
        <v>11</v>
      </c>
      <c r="J3130">
        <v>4</v>
      </c>
      <c r="K3130">
        <v>4</v>
      </c>
      <c r="L3130">
        <v>5</v>
      </c>
      <c r="M3130">
        <v>1</v>
      </c>
      <c r="N3130" t="s">
        <v>23</v>
      </c>
      <c r="O3130">
        <v>1.29</v>
      </c>
      <c r="P3130">
        <v>5.46</v>
      </c>
      <c r="Q3130">
        <v>9.8699999999999992</v>
      </c>
      <c r="R3130">
        <v>1.33</v>
      </c>
      <c r="S3130">
        <v>5.85</v>
      </c>
      <c r="T3130">
        <v>11.45</v>
      </c>
      <c r="U3130" t="str">
        <f t="shared" si="48"/>
        <v>HOME STRONGER</v>
      </c>
      <c r="V3130" t="str" cm="1">
        <f t="array" ref="V3130">_xlfn.IFS(N3130="H","HOME WIN",N3130="D","DRAW",N3130="A","AWAY WIN")</f>
        <v>HOME WIN</v>
      </c>
    </row>
    <row r="3131" spans="1:22" x14ac:dyDescent="0.45">
      <c r="A3131" t="s">
        <v>20</v>
      </c>
      <c r="B3131" s="2">
        <v>43316</v>
      </c>
      <c r="C3131" s="1">
        <v>0.70833333333333337</v>
      </c>
      <c r="D3131" t="s">
        <v>60</v>
      </c>
      <c r="E3131" t="s">
        <v>109</v>
      </c>
      <c r="F3131">
        <v>1385.76</v>
      </c>
      <c r="G3131">
        <v>1291.93</v>
      </c>
      <c r="H3131">
        <v>7</v>
      </c>
      <c r="I3131">
        <v>13</v>
      </c>
      <c r="J3131">
        <v>6</v>
      </c>
      <c r="K3131">
        <v>12</v>
      </c>
      <c r="L3131">
        <v>1</v>
      </c>
      <c r="M3131">
        <v>0</v>
      </c>
      <c r="N3131" t="s">
        <v>23</v>
      </c>
      <c r="O3131">
        <v>1.64</v>
      </c>
      <c r="P3131">
        <v>3.75</v>
      </c>
      <c r="Q3131">
        <v>5.47</v>
      </c>
      <c r="R3131">
        <v>1.7</v>
      </c>
      <c r="S3131">
        <v>3.9</v>
      </c>
      <c r="T3131">
        <v>6.1</v>
      </c>
      <c r="U3131" t="str">
        <f t="shared" si="48"/>
        <v>HOME STRONGER</v>
      </c>
      <c r="V3131" t="str" cm="1">
        <f t="array" ref="V3131">_xlfn.IFS(N3131="H","HOME WIN",N3131="D","DRAW",N3131="A","AWAY WIN")</f>
        <v>HOME WIN</v>
      </c>
    </row>
    <row r="3132" spans="1:22" x14ac:dyDescent="0.45">
      <c r="A3132" t="s">
        <v>20</v>
      </c>
      <c r="B3132" s="2">
        <v>43316</v>
      </c>
      <c r="C3132" s="1">
        <v>0.70833333333333337</v>
      </c>
      <c r="D3132" t="s">
        <v>104</v>
      </c>
      <c r="E3132" t="s">
        <v>22</v>
      </c>
      <c r="F3132">
        <v>1164.19</v>
      </c>
      <c r="G3132">
        <v>1252.21</v>
      </c>
      <c r="H3132">
        <v>2</v>
      </c>
      <c r="I3132">
        <v>2</v>
      </c>
      <c r="J3132">
        <v>1</v>
      </c>
      <c r="K3132">
        <v>4</v>
      </c>
      <c r="L3132">
        <v>1</v>
      </c>
      <c r="M3132">
        <v>1</v>
      </c>
      <c r="N3132" t="s">
        <v>28</v>
      </c>
      <c r="O3132">
        <v>2.73</v>
      </c>
      <c r="P3132">
        <v>3.46</v>
      </c>
      <c r="Q3132">
        <v>2.48</v>
      </c>
      <c r="R3132">
        <v>2.87</v>
      </c>
      <c r="S3132">
        <v>3.68</v>
      </c>
      <c r="T3132">
        <v>2.62</v>
      </c>
      <c r="U3132" t="str">
        <f t="shared" si="48"/>
        <v>AWAY STRONGER</v>
      </c>
      <c r="V3132" t="str" cm="1">
        <f t="array" ref="V3132">_xlfn.IFS(N3132="H","HOME WIN",N3132="D","DRAW",N3132="A","AWAY WIN")</f>
        <v>DRAW</v>
      </c>
    </row>
    <row r="3133" spans="1:22" x14ac:dyDescent="0.45">
      <c r="A3133" t="s">
        <v>20</v>
      </c>
      <c r="B3133" s="2">
        <v>43316</v>
      </c>
      <c r="C3133" s="1">
        <v>0.70833333333333337</v>
      </c>
      <c r="D3133" t="s">
        <v>49</v>
      </c>
      <c r="E3133" t="s">
        <v>113</v>
      </c>
      <c r="F3133">
        <v>1321.26</v>
      </c>
      <c r="G3133">
        <v>1249.93</v>
      </c>
      <c r="H3133">
        <v>3</v>
      </c>
      <c r="I3133">
        <v>3</v>
      </c>
      <c r="J3133">
        <v>0</v>
      </c>
      <c r="K3133">
        <v>6</v>
      </c>
      <c r="L3133">
        <v>4</v>
      </c>
      <c r="M3133">
        <v>0</v>
      </c>
      <c r="N3133" t="s">
        <v>23</v>
      </c>
      <c r="O3133">
        <v>1.64</v>
      </c>
      <c r="P3133">
        <v>3.97</v>
      </c>
      <c r="Q3133">
        <v>5.07</v>
      </c>
      <c r="R3133">
        <v>1.7</v>
      </c>
      <c r="S3133">
        <v>4.21</v>
      </c>
      <c r="T3133">
        <v>5.5</v>
      </c>
      <c r="U3133" t="str">
        <f t="shared" si="48"/>
        <v>HOME STRONGER</v>
      </c>
      <c r="V3133" t="str" cm="1">
        <f t="array" ref="V3133">_xlfn.IFS(N3133="H","HOME WIN",N3133="D","DRAW",N3133="A","AWAY WIN")</f>
        <v>HOME WIN</v>
      </c>
    </row>
    <row r="3134" spans="1:22" x14ac:dyDescent="0.45">
      <c r="A3134" t="s">
        <v>31</v>
      </c>
      <c r="B3134" s="2">
        <v>43316</v>
      </c>
      <c r="C3134" s="1">
        <v>0.70833333333333337</v>
      </c>
      <c r="D3134" t="s">
        <v>33</v>
      </c>
      <c r="E3134" t="s">
        <v>32</v>
      </c>
      <c r="F3134">
        <v>1407.06</v>
      </c>
      <c r="G3134">
        <v>1281.9000000000001</v>
      </c>
      <c r="H3134">
        <v>3</v>
      </c>
      <c r="I3134">
        <v>7</v>
      </c>
      <c r="J3134">
        <v>3</v>
      </c>
      <c r="K3134">
        <v>7</v>
      </c>
      <c r="L3134">
        <v>2</v>
      </c>
      <c r="M3134">
        <v>1</v>
      </c>
      <c r="N3134" t="s">
        <v>23</v>
      </c>
      <c r="O3134">
        <v>1.48</v>
      </c>
      <c r="P3134">
        <v>4.46</v>
      </c>
      <c r="Q3134">
        <v>6.31</v>
      </c>
      <c r="R3134">
        <v>1.55</v>
      </c>
      <c r="S3134">
        <v>4.74</v>
      </c>
      <c r="T3134">
        <v>7.1</v>
      </c>
      <c r="U3134" t="str">
        <f t="shared" si="48"/>
        <v>HOME STRONGER</v>
      </c>
      <c r="V3134" t="str" cm="1">
        <f t="array" ref="V3134">_xlfn.IFS(N3134="H","HOME WIN",N3134="D","DRAW",N3134="A","AWAY WIN")</f>
        <v>HOME WIN</v>
      </c>
    </row>
    <row r="3135" spans="1:22" x14ac:dyDescent="0.45">
      <c r="A3135" t="s">
        <v>65</v>
      </c>
      <c r="B3135" s="2">
        <v>43316</v>
      </c>
      <c r="C3135" s="1">
        <v>0.78125</v>
      </c>
      <c r="D3135" t="s">
        <v>72</v>
      </c>
      <c r="E3135" t="s">
        <v>66</v>
      </c>
      <c r="F3135">
        <v>1533.72</v>
      </c>
      <c r="G3135">
        <v>1461.96</v>
      </c>
      <c r="H3135">
        <v>5</v>
      </c>
      <c r="I3135">
        <v>11</v>
      </c>
      <c r="J3135">
        <v>7</v>
      </c>
      <c r="K3135">
        <v>7</v>
      </c>
      <c r="L3135">
        <v>1</v>
      </c>
      <c r="M3135">
        <v>1</v>
      </c>
      <c r="N3135" t="s">
        <v>28</v>
      </c>
      <c r="O3135">
        <v>1.31</v>
      </c>
      <c r="P3135">
        <v>4.49</v>
      </c>
      <c r="Q3135">
        <v>10.84</v>
      </c>
      <c r="R3135">
        <v>1.36</v>
      </c>
      <c r="S3135">
        <v>4.92</v>
      </c>
      <c r="T3135">
        <v>13.82</v>
      </c>
      <c r="U3135" t="str">
        <f t="shared" si="48"/>
        <v>HOME STRONGER</v>
      </c>
      <c r="V3135" t="str" cm="1">
        <f t="array" ref="V3135">_xlfn.IFS(N3135="H","HOME WIN",N3135="D","DRAW",N3135="A","AWAY WIN")</f>
        <v>DRAW</v>
      </c>
    </row>
    <row r="3136" spans="1:22" x14ac:dyDescent="0.45">
      <c r="A3136" t="s">
        <v>20</v>
      </c>
      <c r="B3136" s="2">
        <v>43316</v>
      </c>
      <c r="C3136" s="1">
        <v>0.79166666666666663</v>
      </c>
      <c r="D3136" t="s">
        <v>30</v>
      </c>
      <c r="E3136" t="s">
        <v>25</v>
      </c>
      <c r="F3136">
        <v>1496.21</v>
      </c>
      <c r="G3136">
        <v>1426.21</v>
      </c>
      <c r="H3136">
        <v>7</v>
      </c>
      <c r="I3136">
        <v>10</v>
      </c>
      <c r="J3136">
        <v>7</v>
      </c>
      <c r="K3136">
        <v>10</v>
      </c>
      <c r="L3136">
        <v>4</v>
      </c>
      <c r="M3136">
        <v>0</v>
      </c>
      <c r="N3136" t="s">
        <v>23</v>
      </c>
      <c r="O3136">
        <v>1.8</v>
      </c>
      <c r="P3136">
        <v>3.63</v>
      </c>
      <c r="Q3136">
        <v>4.4000000000000004</v>
      </c>
      <c r="R3136">
        <v>1.9</v>
      </c>
      <c r="S3136">
        <v>3.83</v>
      </c>
      <c r="T3136">
        <v>4.8600000000000003</v>
      </c>
      <c r="U3136" t="str">
        <f t="shared" si="48"/>
        <v>HOME STRONGER</v>
      </c>
      <c r="V3136" t="str" cm="1">
        <f t="array" ref="V3136">_xlfn.IFS(N3136="H","HOME WIN",N3136="D","DRAW",N3136="A","AWAY WIN")</f>
        <v>HOME WIN</v>
      </c>
    </row>
    <row r="3137" spans="1:22" x14ac:dyDescent="0.45">
      <c r="A3137" t="s">
        <v>20</v>
      </c>
      <c r="B3137" s="2">
        <v>43319</v>
      </c>
      <c r="C3137" s="1">
        <v>0.70833333333333337</v>
      </c>
      <c r="D3137" t="s">
        <v>24</v>
      </c>
      <c r="E3137" t="s">
        <v>104</v>
      </c>
      <c r="F3137">
        <v>1323.35</v>
      </c>
      <c r="G3137">
        <v>1164.19</v>
      </c>
      <c r="H3137">
        <v>5</v>
      </c>
      <c r="I3137">
        <v>9</v>
      </c>
      <c r="J3137">
        <v>3</v>
      </c>
      <c r="K3137">
        <v>3</v>
      </c>
      <c r="L3137">
        <v>4</v>
      </c>
      <c r="M3137">
        <v>2</v>
      </c>
      <c r="N3137" t="s">
        <v>23</v>
      </c>
      <c r="O3137">
        <v>1.48</v>
      </c>
      <c r="P3137">
        <v>4.0999999999999996</v>
      </c>
      <c r="Q3137">
        <v>7.18</v>
      </c>
      <c r="R3137">
        <v>1.55</v>
      </c>
      <c r="S3137">
        <v>4.3</v>
      </c>
      <c r="T3137">
        <v>8.4</v>
      </c>
      <c r="U3137" t="str">
        <f t="shared" si="48"/>
        <v>HOME STRONGER</v>
      </c>
      <c r="V3137" t="str" cm="1">
        <f t="array" ref="V3137">_xlfn.IFS(N3137="H","HOME WIN",N3137="D","DRAW",N3137="A","AWAY WIN")</f>
        <v>HOME WIN</v>
      </c>
    </row>
    <row r="3138" spans="1:22" x14ac:dyDescent="0.45">
      <c r="A3138" t="s">
        <v>20</v>
      </c>
      <c r="B3138" s="2">
        <v>43319</v>
      </c>
      <c r="C3138" s="1">
        <v>0.70833333333333337</v>
      </c>
      <c r="D3138" t="s">
        <v>88</v>
      </c>
      <c r="E3138" t="s">
        <v>22</v>
      </c>
      <c r="F3138">
        <v>1168.04</v>
      </c>
      <c r="G3138">
        <v>1252.21</v>
      </c>
      <c r="H3138">
        <v>6</v>
      </c>
      <c r="I3138">
        <v>6</v>
      </c>
      <c r="J3138">
        <v>2</v>
      </c>
      <c r="K3138">
        <v>2</v>
      </c>
      <c r="L3138">
        <v>2</v>
      </c>
      <c r="M3138">
        <v>1</v>
      </c>
      <c r="N3138" t="s">
        <v>23</v>
      </c>
      <c r="O3138">
        <v>2.46</v>
      </c>
      <c r="P3138">
        <v>3.42</v>
      </c>
      <c r="Q3138">
        <v>2.77</v>
      </c>
      <c r="R3138">
        <v>2.5499999999999998</v>
      </c>
      <c r="S3138">
        <v>3.6</v>
      </c>
      <c r="T3138">
        <v>2.95</v>
      </c>
      <c r="U3138" t="str">
        <f t="shared" si="48"/>
        <v>AWAY STRONGER</v>
      </c>
      <c r="V3138" t="str" cm="1">
        <f t="array" ref="V3138">_xlfn.IFS(N3138="H","HOME WIN",N3138="D","DRAW",N3138="A","AWAY WIN")</f>
        <v>HOME WIN</v>
      </c>
    </row>
    <row r="3139" spans="1:22" x14ac:dyDescent="0.45">
      <c r="A3139" t="s">
        <v>20</v>
      </c>
      <c r="B3139" s="2">
        <v>43319</v>
      </c>
      <c r="C3139" s="1">
        <v>0.79166666666666663</v>
      </c>
      <c r="D3139" t="s">
        <v>25</v>
      </c>
      <c r="E3139" t="s">
        <v>40</v>
      </c>
      <c r="F3139">
        <v>1426.21</v>
      </c>
      <c r="G3139">
        <v>1316.6</v>
      </c>
      <c r="H3139">
        <v>4</v>
      </c>
      <c r="I3139">
        <v>10</v>
      </c>
      <c r="J3139">
        <v>1</v>
      </c>
      <c r="K3139">
        <v>3</v>
      </c>
      <c r="L3139">
        <v>5</v>
      </c>
      <c r="M3139">
        <v>1</v>
      </c>
      <c r="N3139" t="s">
        <v>23</v>
      </c>
      <c r="O3139">
        <v>1.71</v>
      </c>
      <c r="P3139">
        <v>3.82</v>
      </c>
      <c r="Q3139">
        <v>4.72</v>
      </c>
      <c r="R3139">
        <v>1.77</v>
      </c>
      <c r="S3139">
        <v>4.1500000000000004</v>
      </c>
      <c r="T3139">
        <v>5.19</v>
      </c>
      <c r="U3139" t="str">
        <f t="shared" ref="U3139:U3202" si="49">IF(F3139&gt;G3139,"HOME STRONGER","AWAY STRONGER")</f>
        <v>HOME STRONGER</v>
      </c>
      <c r="V3139" t="str" cm="1">
        <f t="array" ref="V3139">_xlfn.IFS(N3139="H","HOME WIN",N3139="D","DRAW",N3139="A","AWAY WIN")</f>
        <v>HOME WIN</v>
      </c>
    </row>
    <row r="3140" spans="1:22" x14ac:dyDescent="0.45">
      <c r="A3140" t="s">
        <v>41</v>
      </c>
      <c r="B3140" s="2">
        <v>43322</v>
      </c>
      <c r="C3140" s="1">
        <v>0.75</v>
      </c>
      <c r="D3140" t="s">
        <v>71</v>
      </c>
      <c r="E3140" t="s">
        <v>54</v>
      </c>
      <c r="F3140">
        <v>1328.21</v>
      </c>
      <c r="G3140">
        <v>1337.81</v>
      </c>
      <c r="H3140">
        <v>4</v>
      </c>
      <c r="I3140">
        <v>5</v>
      </c>
      <c r="J3140">
        <v>6</v>
      </c>
      <c r="K3140">
        <v>6</v>
      </c>
      <c r="L3140">
        <v>2</v>
      </c>
      <c r="M3140">
        <v>0</v>
      </c>
      <c r="N3140" t="s">
        <v>23</v>
      </c>
      <c r="O3140">
        <v>2.09</v>
      </c>
      <c r="P3140">
        <v>3.35</v>
      </c>
      <c r="Q3140">
        <v>3.56</v>
      </c>
      <c r="R3140">
        <v>2.17</v>
      </c>
      <c r="S3140">
        <v>3.5</v>
      </c>
      <c r="T3140">
        <v>3.75</v>
      </c>
      <c r="U3140" t="str">
        <f t="shared" si="49"/>
        <v>AWAY STRONGER</v>
      </c>
      <c r="V3140" t="str" cm="1">
        <f t="array" ref="V3140">_xlfn.IFS(N3140="H","HOME WIN",N3140="D","DRAW",N3140="A","AWAY WIN")</f>
        <v>HOME WIN</v>
      </c>
    </row>
    <row r="3141" spans="1:22" x14ac:dyDescent="0.45">
      <c r="A3141" t="s">
        <v>35</v>
      </c>
      <c r="B3141" s="2">
        <v>43324</v>
      </c>
      <c r="C3141" s="1">
        <v>0.66666666666666663</v>
      </c>
      <c r="D3141" t="s">
        <v>47</v>
      </c>
      <c r="E3141" t="s">
        <v>39</v>
      </c>
      <c r="F3141">
        <v>1435.37</v>
      </c>
      <c r="G3141">
        <v>1740.81</v>
      </c>
      <c r="H3141">
        <v>4</v>
      </c>
      <c r="I3141">
        <v>4</v>
      </c>
      <c r="J3141">
        <v>6</v>
      </c>
      <c r="K3141">
        <v>9</v>
      </c>
      <c r="L3141">
        <v>2</v>
      </c>
      <c r="M3141">
        <v>2</v>
      </c>
      <c r="N3141" t="s">
        <v>28</v>
      </c>
      <c r="O3141">
        <v>16.73</v>
      </c>
      <c r="P3141">
        <v>8.17</v>
      </c>
      <c r="Q3141">
        <v>1.1399999999999999</v>
      </c>
      <c r="R3141">
        <v>29</v>
      </c>
      <c r="S3141">
        <v>9.1999999999999993</v>
      </c>
      <c r="T3141">
        <v>1.22</v>
      </c>
      <c r="U3141" t="str">
        <f t="shared" si="49"/>
        <v>AWAY STRONGER</v>
      </c>
      <c r="V3141" t="str" cm="1">
        <f t="array" ref="V3141">_xlfn.IFS(N3141="H","HOME WIN",N3141="D","DRAW",N3141="A","AWAY WIN")</f>
        <v>DRAW</v>
      </c>
    </row>
    <row r="3142" spans="1:22" x14ac:dyDescent="0.45">
      <c r="A3142" t="s">
        <v>61</v>
      </c>
      <c r="B3142" s="2">
        <v>43324</v>
      </c>
      <c r="C3142" s="1">
        <v>0.8125</v>
      </c>
      <c r="D3142" t="s">
        <v>77</v>
      </c>
      <c r="E3142" t="s">
        <v>80</v>
      </c>
      <c r="F3142">
        <v>1375.97</v>
      </c>
      <c r="G3142">
        <v>1422.78</v>
      </c>
      <c r="H3142">
        <v>7</v>
      </c>
      <c r="I3142">
        <v>11</v>
      </c>
      <c r="J3142">
        <v>4</v>
      </c>
      <c r="K3142">
        <v>5</v>
      </c>
      <c r="L3142">
        <v>2</v>
      </c>
      <c r="M3142">
        <v>2</v>
      </c>
      <c r="N3142" t="s">
        <v>28</v>
      </c>
      <c r="O3142">
        <v>2.92</v>
      </c>
      <c r="P3142">
        <v>3.35</v>
      </c>
      <c r="Q3142">
        <v>2.34</v>
      </c>
      <c r="R3142">
        <v>3.04</v>
      </c>
      <c r="S3142">
        <v>3.5</v>
      </c>
      <c r="T3142">
        <v>2.44</v>
      </c>
      <c r="U3142" t="str">
        <f t="shared" si="49"/>
        <v>AWAY STRONGER</v>
      </c>
      <c r="V3142" t="str" cm="1">
        <f t="array" ref="V3142">_xlfn.IFS(N3142="H","HOME WIN",N3142="D","DRAW",N3142="A","AWAY WIN")</f>
        <v>DRAW</v>
      </c>
    </row>
    <row r="3143" spans="1:22" x14ac:dyDescent="0.45">
      <c r="A3143" t="s">
        <v>81</v>
      </c>
      <c r="B3143" s="2">
        <v>43325</v>
      </c>
      <c r="C3143" s="1">
        <v>0.75</v>
      </c>
      <c r="D3143" t="s">
        <v>83</v>
      </c>
      <c r="E3143" t="s">
        <v>82</v>
      </c>
      <c r="F3143">
        <v>1587.89</v>
      </c>
      <c r="G3143">
        <v>1728.69</v>
      </c>
      <c r="H3143">
        <v>7</v>
      </c>
      <c r="I3143">
        <v>11</v>
      </c>
      <c r="J3143">
        <v>6</v>
      </c>
      <c r="K3143">
        <v>9</v>
      </c>
      <c r="L3143">
        <v>0</v>
      </c>
      <c r="M3143">
        <v>1</v>
      </c>
      <c r="N3143" t="s">
        <v>34</v>
      </c>
      <c r="O3143">
        <v>3.86</v>
      </c>
      <c r="P3143">
        <v>2.99</v>
      </c>
      <c r="Q3143">
        <v>2.13</v>
      </c>
      <c r="R3143">
        <v>4.26</v>
      </c>
      <c r="S3143">
        <v>3.14</v>
      </c>
      <c r="T3143">
        <v>2.21</v>
      </c>
      <c r="U3143" t="str">
        <f t="shared" si="49"/>
        <v>AWAY STRONGER</v>
      </c>
      <c r="V3143" t="str" cm="1">
        <f t="array" ref="V3143">_xlfn.IFS(N3143="H","HOME WIN",N3143="D","DRAW",N3143="A","AWAY WIN")</f>
        <v>AWAY WIN</v>
      </c>
    </row>
    <row r="3144" spans="1:22" x14ac:dyDescent="0.45">
      <c r="A3144" t="s">
        <v>20</v>
      </c>
      <c r="B3144" s="2">
        <v>43325</v>
      </c>
      <c r="C3144" s="1">
        <v>0.75</v>
      </c>
      <c r="D3144" t="s">
        <v>24</v>
      </c>
      <c r="E3144" t="s">
        <v>40</v>
      </c>
      <c r="F3144">
        <v>1323.35</v>
      </c>
      <c r="G3144">
        <v>1316.6</v>
      </c>
      <c r="H3144">
        <v>5</v>
      </c>
      <c r="I3144">
        <v>9</v>
      </c>
      <c r="J3144">
        <v>1</v>
      </c>
      <c r="K3144">
        <v>2</v>
      </c>
      <c r="L3144">
        <v>1</v>
      </c>
      <c r="M3144">
        <v>0</v>
      </c>
      <c r="N3144" t="s">
        <v>23</v>
      </c>
      <c r="O3144">
        <v>1.92</v>
      </c>
      <c r="P3144">
        <v>3.74</v>
      </c>
      <c r="Q3144">
        <v>3.72</v>
      </c>
      <c r="R3144">
        <v>2.06</v>
      </c>
      <c r="S3144">
        <v>3.95</v>
      </c>
      <c r="T3144">
        <v>4</v>
      </c>
      <c r="U3144" t="str">
        <f t="shared" si="49"/>
        <v>HOME STRONGER</v>
      </c>
      <c r="V3144" t="str" cm="1">
        <f t="array" ref="V3144">_xlfn.IFS(N3144="H","HOME WIN",N3144="D","DRAW",N3144="A","AWAY WIN")</f>
        <v>HOME WIN</v>
      </c>
    </row>
    <row r="3145" spans="1:22" x14ac:dyDescent="0.45">
      <c r="A3145" t="s">
        <v>35</v>
      </c>
      <c r="B3145" s="2">
        <v>43330</v>
      </c>
      <c r="C3145" s="1">
        <v>0.66666666666666663</v>
      </c>
      <c r="D3145" t="s">
        <v>39</v>
      </c>
      <c r="E3145" t="s">
        <v>117</v>
      </c>
      <c r="F3145">
        <v>1733.45</v>
      </c>
      <c r="G3145">
        <v>1382.59</v>
      </c>
      <c r="H3145">
        <v>4</v>
      </c>
      <c r="I3145">
        <v>10</v>
      </c>
      <c r="J3145">
        <v>3</v>
      </c>
      <c r="K3145">
        <v>7</v>
      </c>
      <c r="L3145">
        <v>2</v>
      </c>
      <c r="M3145">
        <v>0</v>
      </c>
      <c r="N3145" t="s">
        <v>23</v>
      </c>
      <c r="O3145">
        <v>1.21</v>
      </c>
      <c r="P3145">
        <v>6.56</v>
      </c>
      <c r="Q3145">
        <v>12.1</v>
      </c>
      <c r="R3145">
        <v>1.24</v>
      </c>
      <c r="S3145">
        <v>7.2</v>
      </c>
      <c r="T3145">
        <v>15.72</v>
      </c>
      <c r="U3145" t="str">
        <f t="shared" si="49"/>
        <v>HOME STRONGER</v>
      </c>
      <c r="V3145" t="str" cm="1">
        <f t="array" ref="V3145">_xlfn.IFS(N3145="H","HOME WIN",N3145="D","DRAW",N3145="A","AWAY WIN")</f>
        <v>HOME WIN</v>
      </c>
    </row>
    <row r="3146" spans="1:22" x14ac:dyDescent="0.45">
      <c r="A3146" t="s">
        <v>31</v>
      </c>
      <c r="B3146" s="2">
        <v>43331</v>
      </c>
      <c r="C3146" s="1">
        <v>0.45833333333333331</v>
      </c>
      <c r="D3146" t="s">
        <v>56</v>
      </c>
      <c r="E3146" t="s">
        <v>116</v>
      </c>
      <c r="F3146">
        <v>1454.95</v>
      </c>
      <c r="G3146">
        <v>1321.07</v>
      </c>
      <c r="H3146">
        <v>5</v>
      </c>
      <c r="I3146">
        <v>5</v>
      </c>
      <c r="J3146">
        <v>5</v>
      </c>
      <c r="K3146">
        <v>8</v>
      </c>
      <c r="L3146">
        <v>2</v>
      </c>
      <c r="M3146">
        <v>0</v>
      </c>
      <c r="N3146" t="s">
        <v>23</v>
      </c>
      <c r="O3146">
        <v>1.81</v>
      </c>
      <c r="P3146">
        <v>3.74</v>
      </c>
      <c r="Q3146">
        <v>4.18</v>
      </c>
      <c r="R3146">
        <v>1.89</v>
      </c>
      <c r="S3146">
        <v>3.96</v>
      </c>
      <c r="T3146">
        <v>4.42</v>
      </c>
      <c r="U3146" t="str">
        <f t="shared" si="49"/>
        <v>HOME STRONGER</v>
      </c>
      <c r="V3146" t="str" cm="1">
        <f t="array" ref="V3146">_xlfn.IFS(N3146="H","HOME WIN",N3146="D","DRAW",N3146="A","AWAY WIN")</f>
        <v>HOME WIN</v>
      </c>
    </row>
    <row r="3147" spans="1:22" x14ac:dyDescent="0.45">
      <c r="A3147" t="s">
        <v>35</v>
      </c>
      <c r="B3147" s="2">
        <v>43331</v>
      </c>
      <c r="C3147" s="1">
        <v>0.66666666666666663</v>
      </c>
      <c r="D3147" t="s">
        <v>37</v>
      </c>
      <c r="E3147" t="s">
        <v>100</v>
      </c>
      <c r="F3147">
        <v>1520.53</v>
      </c>
      <c r="G3147">
        <v>1393.27</v>
      </c>
      <c r="H3147">
        <v>3</v>
      </c>
      <c r="I3147">
        <v>4</v>
      </c>
      <c r="J3147">
        <v>0</v>
      </c>
      <c r="K3147">
        <v>4</v>
      </c>
      <c r="L3147">
        <v>1</v>
      </c>
      <c r="M3147">
        <v>1</v>
      </c>
      <c r="N3147" t="s">
        <v>28</v>
      </c>
      <c r="O3147">
        <v>1.65</v>
      </c>
      <c r="P3147">
        <v>3.94</v>
      </c>
      <c r="Q3147">
        <v>4.93</v>
      </c>
      <c r="R3147">
        <v>1.7</v>
      </c>
      <c r="S3147">
        <v>4.2</v>
      </c>
      <c r="T3147">
        <v>5.34</v>
      </c>
      <c r="U3147" t="str">
        <f t="shared" si="49"/>
        <v>HOME STRONGER</v>
      </c>
      <c r="V3147" t="str" cm="1">
        <f t="array" ref="V3147">_xlfn.IFS(N3147="H","HOME WIN",N3147="D","DRAW",N3147="A","AWAY WIN")</f>
        <v>DRAW</v>
      </c>
    </row>
    <row r="3148" spans="1:22" x14ac:dyDescent="0.45">
      <c r="A3148" t="s">
        <v>41</v>
      </c>
      <c r="B3148" s="2">
        <v>43331</v>
      </c>
      <c r="C3148" s="1">
        <v>0.6875</v>
      </c>
      <c r="D3148" t="s">
        <v>91</v>
      </c>
      <c r="E3148" t="s">
        <v>53</v>
      </c>
      <c r="F3148">
        <v>1213.82</v>
      </c>
      <c r="G3148">
        <v>1519.91</v>
      </c>
      <c r="H3148">
        <v>0</v>
      </c>
      <c r="I3148">
        <v>0</v>
      </c>
      <c r="J3148">
        <v>9</v>
      </c>
      <c r="K3148">
        <v>13</v>
      </c>
      <c r="L3148">
        <v>0</v>
      </c>
      <c r="M3148">
        <v>2</v>
      </c>
      <c r="N3148" t="s">
        <v>34</v>
      </c>
      <c r="O3148">
        <v>8.86</v>
      </c>
      <c r="P3148">
        <v>4.82</v>
      </c>
      <c r="Q3148">
        <v>1.36</v>
      </c>
      <c r="R3148">
        <v>10.02</v>
      </c>
      <c r="S3148">
        <v>5.2</v>
      </c>
      <c r="T3148">
        <v>1.4</v>
      </c>
      <c r="U3148" t="str">
        <f t="shared" si="49"/>
        <v>AWAY STRONGER</v>
      </c>
      <c r="V3148" t="str" cm="1">
        <f t="array" ref="V3148">_xlfn.IFS(N3148="H","HOME WIN",N3148="D","DRAW",N3148="A","AWAY WIN")</f>
        <v>AWAY WIN</v>
      </c>
    </row>
    <row r="3149" spans="1:22" x14ac:dyDescent="0.45">
      <c r="A3149" t="s">
        <v>41</v>
      </c>
      <c r="B3149" s="2">
        <v>43331</v>
      </c>
      <c r="C3149" s="1">
        <v>0.6875</v>
      </c>
      <c r="D3149" t="s">
        <v>70</v>
      </c>
      <c r="E3149" t="s">
        <v>54</v>
      </c>
      <c r="F3149">
        <v>1419.63</v>
      </c>
      <c r="G3149">
        <v>1322.04</v>
      </c>
      <c r="H3149">
        <v>3</v>
      </c>
      <c r="I3149">
        <v>9</v>
      </c>
      <c r="J3149">
        <v>6</v>
      </c>
      <c r="K3149">
        <v>6</v>
      </c>
      <c r="L3149">
        <v>0</v>
      </c>
      <c r="M3149">
        <v>2</v>
      </c>
      <c r="N3149" t="s">
        <v>34</v>
      </c>
      <c r="O3149">
        <v>1.57</v>
      </c>
      <c r="P3149">
        <v>3.88</v>
      </c>
      <c r="Q3149">
        <v>6.12</v>
      </c>
      <c r="R3149">
        <v>1.61</v>
      </c>
      <c r="S3149">
        <v>4.0999999999999996</v>
      </c>
      <c r="T3149">
        <v>7</v>
      </c>
      <c r="U3149" t="str">
        <f t="shared" si="49"/>
        <v>HOME STRONGER</v>
      </c>
      <c r="V3149" t="str" cm="1">
        <f t="array" ref="V3149">_xlfn.IFS(N3149="H","HOME WIN",N3149="D","DRAW",N3149="A","AWAY WIN")</f>
        <v>AWAY WIN</v>
      </c>
    </row>
    <row r="3150" spans="1:22" x14ac:dyDescent="0.45">
      <c r="A3150" t="s">
        <v>61</v>
      </c>
      <c r="B3150" s="2">
        <v>43331</v>
      </c>
      <c r="C3150" s="1">
        <v>0.70833333333333337</v>
      </c>
      <c r="D3150" t="s">
        <v>80</v>
      </c>
      <c r="E3150" t="s">
        <v>85</v>
      </c>
      <c r="F3150">
        <v>1432.35</v>
      </c>
      <c r="G3150">
        <v>1317.87</v>
      </c>
      <c r="H3150">
        <v>4</v>
      </c>
      <c r="I3150">
        <v>5</v>
      </c>
      <c r="J3150">
        <v>6</v>
      </c>
      <c r="K3150">
        <v>8</v>
      </c>
      <c r="L3150">
        <v>2</v>
      </c>
      <c r="M3150">
        <v>1</v>
      </c>
      <c r="N3150" t="s">
        <v>23</v>
      </c>
      <c r="O3150">
        <v>2.0099999999999998</v>
      </c>
      <c r="P3150">
        <v>3.36</v>
      </c>
      <c r="Q3150">
        <v>3.68</v>
      </c>
      <c r="R3150">
        <v>2.1</v>
      </c>
      <c r="S3150">
        <v>3.5</v>
      </c>
      <c r="T3150">
        <v>3.94</v>
      </c>
      <c r="U3150" t="str">
        <f t="shared" si="49"/>
        <v>HOME STRONGER</v>
      </c>
      <c r="V3150" t="str" cm="1">
        <f t="array" ref="V3150">_xlfn.IFS(N3150="H","HOME WIN",N3150="D","DRAW",N3150="A","AWAY WIN")</f>
        <v>HOME WIN</v>
      </c>
    </row>
    <row r="3151" spans="1:22" x14ac:dyDescent="0.45">
      <c r="A3151" t="s">
        <v>20</v>
      </c>
      <c r="B3151" s="2">
        <v>43331</v>
      </c>
      <c r="C3151" s="1">
        <v>0.70833333333333337</v>
      </c>
      <c r="D3151" t="s">
        <v>109</v>
      </c>
      <c r="E3151" t="s">
        <v>30</v>
      </c>
      <c r="F3151">
        <v>1281.18</v>
      </c>
      <c r="G3151">
        <v>1498.31</v>
      </c>
      <c r="H3151">
        <v>3</v>
      </c>
      <c r="I3151">
        <v>9</v>
      </c>
      <c r="J3151">
        <v>7</v>
      </c>
      <c r="K3151">
        <v>10</v>
      </c>
      <c r="L3151">
        <v>0</v>
      </c>
      <c r="M3151">
        <v>2</v>
      </c>
      <c r="N3151" t="s">
        <v>34</v>
      </c>
      <c r="O3151">
        <v>5.38</v>
      </c>
      <c r="P3151">
        <v>4.0199999999999996</v>
      </c>
      <c r="Q3151">
        <v>1.6</v>
      </c>
      <c r="R3151">
        <v>5.89</v>
      </c>
      <c r="S3151">
        <v>4.2300000000000004</v>
      </c>
      <c r="T3151">
        <v>1.69</v>
      </c>
      <c r="U3151" t="str">
        <f t="shared" si="49"/>
        <v>AWAY STRONGER</v>
      </c>
      <c r="V3151" t="str" cm="1">
        <f t="array" ref="V3151">_xlfn.IFS(N3151="H","HOME WIN",N3151="D","DRAW",N3151="A","AWAY WIN")</f>
        <v>AWAY WIN</v>
      </c>
    </row>
    <row r="3152" spans="1:22" x14ac:dyDescent="0.45">
      <c r="A3152" t="s">
        <v>20</v>
      </c>
      <c r="B3152" s="2">
        <v>43331</v>
      </c>
      <c r="C3152" s="1">
        <v>0.70833333333333337</v>
      </c>
      <c r="D3152" t="s">
        <v>29</v>
      </c>
      <c r="E3152" t="s">
        <v>24</v>
      </c>
      <c r="F3152">
        <v>1259.8599999999999</v>
      </c>
      <c r="G3152">
        <v>1343.99</v>
      </c>
      <c r="H3152">
        <v>2</v>
      </c>
      <c r="I3152">
        <v>5</v>
      </c>
      <c r="J3152">
        <v>7</v>
      </c>
      <c r="K3152">
        <v>11</v>
      </c>
      <c r="L3152">
        <v>1</v>
      </c>
      <c r="M3152">
        <v>1</v>
      </c>
      <c r="N3152" t="s">
        <v>28</v>
      </c>
      <c r="O3152">
        <v>2.09</v>
      </c>
      <c r="P3152">
        <v>3.53</v>
      </c>
      <c r="Q3152">
        <v>3.38</v>
      </c>
      <c r="R3152">
        <v>2.21</v>
      </c>
      <c r="S3152">
        <v>3.65</v>
      </c>
      <c r="T3152">
        <v>3.75</v>
      </c>
      <c r="U3152" t="str">
        <f t="shared" si="49"/>
        <v>AWAY STRONGER</v>
      </c>
      <c r="V3152" t="str" cm="1">
        <f t="array" ref="V3152">_xlfn.IFS(N3152="H","HOME WIN",N3152="D","DRAW",N3152="A","AWAY WIN")</f>
        <v>DRAW</v>
      </c>
    </row>
    <row r="3153" spans="1:22" x14ac:dyDescent="0.45">
      <c r="A3153" t="s">
        <v>20</v>
      </c>
      <c r="B3153" s="2">
        <v>43331</v>
      </c>
      <c r="C3153" s="1">
        <v>0.70833333333333337</v>
      </c>
      <c r="D3153" t="s">
        <v>113</v>
      </c>
      <c r="E3153" t="s">
        <v>104</v>
      </c>
      <c r="F3153">
        <v>1249.32</v>
      </c>
      <c r="G3153">
        <v>1184.8599999999999</v>
      </c>
      <c r="H3153">
        <v>0</v>
      </c>
      <c r="I3153">
        <v>0</v>
      </c>
      <c r="J3153">
        <v>2</v>
      </c>
      <c r="K3153">
        <v>3</v>
      </c>
      <c r="L3153">
        <v>1</v>
      </c>
      <c r="M3153">
        <v>1</v>
      </c>
      <c r="N3153" t="s">
        <v>28</v>
      </c>
      <c r="O3153">
        <v>2.0099999999999998</v>
      </c>
      <c r="P3153">
        <v>3.47</v>
      </c>
      <c r="Q3153">
        <v>3.68</v>
      </c>
      <c r="R3153">
        <v>2.08</v>
      </c>
      <c r="S3153">
        <v>3.6</v>
      </c>
      <c r="T3153">
        <v>3.9</v>
      </c>
      <c r="U3153" t="str">
        <f t="shared" si="49"/>
        <v>HOME STRONGER</v>
      </c>
      <c r="V3153" t="str" cm="1">
        <f t="array" ref="V3153">_xlfn.IFS(N3153="H","HOME WIN",N3153="D","DRAW",N3153="A","AWAY WIN")</f>
        <v>DRAW</v>
      </c>
    </row>
    <row r="3154" spans="1:22" x14ac:dyDescent="0.45">
      <c r="A3154" t="s">
        <v>20</v>
      </c>
      <c r="B3154" s="2">
        <v>43331</v>
      </c>
      <c r="C3154" s="1">
        <v>0.70833333333333337</v>
      </c>
      <c r="D3154" t="s">
        <v>22</v>
      </c>
      <c r="E3154" t="s">
        <v>25</v>
      </c>
      <c r="F3154">
        <v>1255.3</v>
      </c>
      <c r="G3154">
        <v>1442.27</v>
      </c>
      <c r="H3154">
        <v>1</v>
      </c>
      <c r="I3154">
        <v>2</v>
      </c>
      <c r="J3154">
        <v>6</v>
      </c>
      <c r="K3154">
        <v>10</v>
      </c>
      <c r="L3154">
        <v>3</v>
      </c>
      <c r="M3154">
        <v>1</v>
      </c>
      <c r="N3154" t="s">
        <v>23</v>
      </c>
      <c r="O3154">
        <v>2.98</v>
      </c>
      <c r="P3154">
        <v>3.58</v>
      </c>
      <c r="Q3154">
        <v>2.2599999999999998</v>
      </c>
      <c r="R3154">
        <v>3.2</v>
      </c>
      <c r="S3154">
        <v>3.75</v>
      </c>
      <c r="T3154">
        <v>2.42</v>
      </c>
      <c r="U3154" t="str">
        <f t="shared" si="49"/>
        <v>AWAY STRONGER</v>
      </c>
      <c r="V3154" t="str" cm="1">
        <f t="array" ref="V3154">_xlfn.IFS(N3154="H","HOME WIN",N3154="D","DRAW",N3154="A","AWAY WIN")</f>
        <v>HOME WIN</v>
      </c>
    </row>
    <row r="3155" spans="1:22" x14ac:dyDescent="0.45">
      <c r="A3155" t="s">
        <v>20</v>
      </c>
      <c r="B3155" s="2">
        <v>43331</v>
      </c>
      <c r="C3155" s="1">
        <v>0.70833333333333337</v>
      </c>
      <c r="D3155" t="s">
        <v>58</v>
      </c>
      <c r="E3155" t="s">
        <v>88</v>
      </c>
      <c r="F3155">
        <v>1348.53</v>
      </c>
      <c r="G3155">
        <v>1169.5899999999999</v>
      </c>
      <c r="H3155">
        <v>6</v>
      </c>
      <c r="I3155">
        <v>10</v>
      </c>
      <c r="J3155">
        <v>9</v>
      </c>
      <c r="K3155">
        <v>9</v>
      </c>
      <c r="L3155">
        <v>1</v>
      </c>
      <c r="M3155">
        <v>1</v>
      </c>
      <c r="N3155" t="s">
        <v>28</v>
      </c>
      <c r="O3155">
        <v>1.37</v>
      </c>
      <c r="P3155">
        <v>5</v>
      </c>
      <c r="Q3155">
        <v>7.75</v>
      </c>
      <c r="R3155">
        <v>1.41</v>
      </c>
      <c r="S3155">
        <v>5.25</v>
      </c>
      <c r="T3155">
        <v>9</v>
      </c>
      <c r="U3155" t="str">
        <f t="shared" si="49"/>
        <v>HOME STRONGER</v>
      </c>
      <c r="V3155" t="str" cm="1">
        <f t="array" ref="V3155">_xlfn.IFS(N3155="H","HOME WIN",N3155="D","DRAW",N3155="A","AWAY WIN")</f>
        <v>DRAW</v>
      </c>
    </row>
    <row r="3156" spans="1:22" x14ac:dyDescent="0.45">
      <c r="A3156" t="s">
        <v>31</v>
      </c>
      <c r="B3156" s="2">
        <v>43331</v>
      </c>
      <c r="C3156" s="1">
        <v>0.70833333333333337</v>
      </c>
      <c r="D3156" t="s">
        <v>57</v>
      </c>
      <c r="E3156" t="s">
        <v>45</v>
      </c>
      <c r="F3156">
        <v>1565.68</v>
      </c>
      <c r="G3156">
        <v>1309.1400000000001</v>
      </c>
      <c r="H3156">
        <v>7</v>
      </c>
      <c r="I3156">
        <v>13</v>
      </c>
      <c r="J3156">
        <v>3</v>
      </c>
      <c r="K3156">
        <v>7</v>
      </c>
      <c r="L3156">
        <v>0</v>
      </c>
      <c r="M3156">
        <v>1</v>
      </c>
      <c r="N3156" t="s">
        <v>34</v>
      </c>
      <c r="O3156">
        <v>1.29</v>
      </c>
      <c r="P3156">
        <v>5.76</v>
      </c>
      <c r="Q3156">
        <v>9.43</v>
      </c>
      <c r="R3156">
        <v>1.34</v>
      </c>
      <c r="S3156">
        <v>6.2</v>
      </c>
      <c r="T3156">
        <v>12</v>
      </c>
      <c r="U3156" t="str">
        <f t="shared" si="49"/>
        <v>HOME STRONGER</v>
      </c>
      <c r="V3156" t="str" cm="1">
        <f t="array" ref="V3156">_xlfn.IFS(N3156="H","HOME WIN",N3156="D","DRAW",N3156="A","AWAY WIN")</f>
        <v>AWAY WIN</v>
      </c>
    </row>
    <row r="3157" spans="1:22" x14ac:dyDescent="0.45">
      <c r="A3157" t="s">
        <v>20</v>
      </c>
      <c r="B3157" s="2">
        <v>43331</v>
      </c>
      <c r="C3157" s="1">
        <v>0.79166666666666663</v>
      </c>
      <c r="D3157" t="s">
        <v>40</v>
      </c>
      <c r="E3157" t="s">
        <v>49</v>
      </c>
      <c r="F3157">
        <v>1310.69</v>
      </c>
      <c r="G3157">
        <v>1307.0999999999999</v>
      </c>
      <c r="H3157">
        <v>0</v>
      </c>
      <c r="I3157">
        <v>1</v>
      </c>
      <c r="J3157">
        <v>3</v>
      </c>
      <c r="K3157">
        <v>6</v>
      </c>
      <c r="L3157">
        <v>3</v>
      </c>
      <c r="M3157">
        <v>0</v>
      </c>
      <c r="N3157" t="s">
        <v>23</v>
      </c>
      <c r="O3157">
        <v>1.96</v>
      </c>
      <c r="P3157">
        <v>3.72</v>
      </c>
      <c r="Q3157">
        <v>3.6</v>
      </c>
      <c r="R3157">
        <v>2.0299999999999998</v>
      </c>
      <c r="S3157">
        <v>3.92</v>
      </c>
      <c r="T3157">
        <v>3.8</v>
      </c>
      <c r="U3157" t="str">
        <f t="shared" si="49"/>
        <v>HOME STRONGER</v>
      </c>
      <c r="V3157" t="str" cm="1">
        <f t="array" ref="V3157">_xlfn.IFS(N3157="H","HOME WIN",N3157="D","DRAW",N3157="A","AWAY WIN")</f>
        <v>HOME WIN</v>
      </c>
    </row>
    <row r="3158" spans="1:22" x14ac:dyDescent="0.45">
      <c r="A3158" t="s">
        <v>31</v>
      </c>
      <c r="B3158" s="2">
        <v>43331</v>
      </c>
      <c r="C3158" s="1">
        <v>0.79166666666666663</v>
      </c>
      <c r="D3158" t="s">
        <v>44</v>
      </c>
      <c r="E3158" t="s">
        <v>55</v>
      </c>
      <c r="F3158">
        <v>1339.04</v>
      </c>
      <c r="G3158">
        <v>1568.34</v>
      </c>
      <c r="H3158">
        <v>1</v>
      </c>
      <c r="I3158">
        <v>2</v>
      </c>
      <c r="J3158">
        <v>4</v>
      </c>
      <c r="K3158">
        <v>10</v>
      </c>
      <c r="L3158">
        <v>1</v>
      </c>
      <c r="M3158">
        <v>1</v>
      </c>
      <c r="N3158" t="s">
        <v>28</v>
      </c>
      <c r="O3158">
        <v>2.89</v>
      </c>
      <c r="P3158">
        <v>3.45</v>
      </c>
      <c r="Q3158">
        <v>2.37</v>
      </c>
      <c r="R3158">
        <v>3.26</v>
      </c>
      <c r="S3158">
        <v>3.76</v>
      </c>
      <c r="T3158">
        <v>2.48</v>
      </c>
      <c r="U3158" t="str">
        <f t="shared" si="49"/>
        <v>AWAY STRONGER</v>
      </c>
      <c r="V3158" t="str" cm="1">
        <f t="array" ref="V3158">_xlfn.IFS(N3158="H","HOME WIN",N3158="D","DRAW",N3158="A","AWAY WIN")</f>
        <v>DRAW</v>
      </c>
    </row>
    <row r="3159" spans="1:22" x14ac:dyDescent="0.45">
      <c r="A3159" t="s">
        <v>31</v>
      </c>
      <c r="B3159" s="2">
        <v>43332</v>
      </c>
      <c r="C3159" s="1">
        <v>0.75</v>
      </c>
      <c r="D3159" t="s">
        <v>78</v>
      </c>
      <c r="E3159" t="s">
        <v>68</v>
      </c>
      <c r="F3159">
        <v>1342.37</v>
      </c>
      <c r="G3159">
        <v>1417.76</v>
      </c>
      <c r="H3159">
        <v>1</v>
      </c>
      <c r="I3159">
        <v>4</v>
      </c>
      <c r="J3159">
        <v>6</v>
      </c>
      <c r="K3159">
        <v>9</v>
      </c>
      <c r="L3159">
        <v>0</v>
      </c>
      <c r="M3159">
        <v>0</v>
      </c>
      <c r="N3159" t="s">
        <v>28</v>
      </c>
      <c r="O3159">
        <v>2.87</v>
      </c>
      <c r="P3159">
        <v>3.07</v>
      </c>
      <c r="Q3159">
        <v>2.6</v>
      </c>
      <c r="R3159">
        <v>2.98</v>
      </c>
      <c r="S3159">
        <v>3.2</v>
      </c>
      <c r="T3159">
        <v>2.79</v>
      </c>
      <c r="U3159" t="str">
        <f t="shared" si="49"/>
        <v>AWAY STRONGER</v>
      </c>
      <c r="V3159" t="str" cm="1">
        <f t="array" ref="V3159">_xlfn.IFS(N3159="H","HOME WIN",N3159="D","DRAW",N3159="A","AWAY WIN")</f>
        <v>DRAW</v>
      </c>
    </row>
    <row r="3160" spans="1:22" x14ac:dyDescent="0.45">
      <c r="A3160" t="s">
        <v>61</v>
      </c>
      <c r="B3160" s="2">
        <v>43336</v>
      </c>
      <c r="C3160" s="1">
        <v>0.70833333333333337</v>
      </c>
      <c r="D3160" t="s">
        <v>85</v>
      </c>
      <c r="E3160" t="s">
        <v>90</v>
      </c>
      <c r="F3160">
        <v>1317.87</v>
      </c>
      <c r="G3160">
        <v>1286.1500000000001</v>
      </c>
      <c r="H3160">
        <v>3</v>
      </c>
      <c r="I3160">
        <v>7</v>
      </c>
      <c r="J3160">
        <v>0</v>
      </c>
      <c r="K3160">
        <v>0</v>
      </c>
      <c r="L3160">
        <v>3</v>
      </c>
      <c r="M3160">
        <v>1</v>
      </c>
      <c r="N3160" t="s">
        <v>23</v>
      </c>
      <c r="O3160">
        <v>2.17</v>
      </c>
      <c r="P3160">
        <v>3.3</v>
      </c>
      <c r="Q3160">
        <v>3.32</v>
      </c>
      <c r="R3160">
        <v>2.2599999999999998</v>
      </c>
      <c r="S3160">
        <v>3.4</v>
      </c>
      <c r="T3160">
        <v>3.6</v>
      </c>
      <c r="U3160" t="str">
        <f t="shared" si="49"/>
        <v>HOME STRONGER</v>
      </c>
      <c r="V3160" t="str" cm="1">
        <f t="array" ref="V3160">_xlfn.IFS(N3160="H","HOME WIN",N3160="D","DRAW",N3160="A","AWAY WIN")</f>
        <v>HOME WIN</v>
      </c>
    </row>
    <row r="3161" spans="1:22" x14ac:dyDescent="0.45">
      <c r="A3161" t="s">
        <v>31</v>
      </c>
      <c r="B3161" s="2">
        <v>43336</v>
      </c>
      <c r="C3161" s="1">
        <v>0.75</v>
      </c>
      <c r="D3161" t="s">
        <v>99</v>
      </c>
      <c r="E3161" t="s">
        <v>33</v>
      </c>
      <c r="F3161">
        <v>1327.38</v>
      </c>
      <c r="G3161">
        <v>1417.19</v>
      </c>
      <c r="H3161">
        <v>4</v>
      </c>
      <c r="I3161">
        <v>4</v>
      </c>
      <c r="J3161">
        <v>5</v>
      </c>
      <c r="K3161">
        <v>7</v>
      </c>
      <c r="L3161">
        <v>0</v>
      </c>
      <c r="M3161">
        <v>2</v>
      </c>
      <c r="N3161" t="s">
        <v>34</v>
      </c>
      <c r="O3161">
        <v>3.21</v>
      </c>
      <c r="P3161">
        <v>3.27</v>
      </c>
      <c r="Q3161">
        <v>2.2599999999999998</v>
      </c>
      <c r="R3161">
        <v>3.5</v>
      </c>
      <c r="S3161">
        <v>3.39</v>
      </c>
      <c r="T3161">
        <v>2.36</v>
      </c>
      <c r="U3161" t="str">
        <f t="shared" si="49"/>
        <v>AWAY STRONGER</v>
      </c>
      <c r="V3161" t="str" cm="1">
        <f t="array" ref="V3161">_xlfn.IFS(N3161="H","HOME WIN",N3161="D","DRAW",N3161="A","AWAY WIN")</f>
        <v>AWAY WIN</v>
      </c>
    </row>
    <row r="3162" spans="1:22" x14ac:dyDescent="0.45">
      <c r="A3162" t="s">
        <v>35</v>
      </c>
      <c r="B3162" s="2">
        <v>43337</v>
      </c>
      <c r="C3162" s="1">
        <v>0.66666666666666663</v>
      </c>
      <c r="D3162" t="s">
        <v>100</v>
      </c>
      <c r="E3162" t="s">
        <v>39</v>
      </c>
      <c r="F3162">
        <v>1393.27</v>
      </c>
      <c r="G3162">
        <v>1733.45</v>
      </c>
      <c r="H3162">
        <v>1</v>
      </c>
      <c r="I3162">
        <v>4</v>
      </c>
      <c r="J3162">
        <v>4</v>
      </c>
      <c r="K3162">
        <v>10</v>
      </c>
      <c r="L3162">
        <v>2</v>
      </c>
      <c r="M3162">
        <v>3</v>
      </c>
      <c r="N3162" t="s">
        <v>34</v>
      </c>
      <c r="O3162">
        <v>6.46</v>
      </c>
      <c r="P3162">
        <v>3.95</v>
      </c>
      <c r="Q3162">
        <v>1.53</v>
      </c>
      <c r="R3162">
        <v>7.53</v>
      </c>
      <c r="S3162">
        <v>4.2</v>
      </c>
      <c r="T3162">
        <v>1.7</v>
      </c>
      <c r="U3162" t="str">
        <f t="shared" si="49"/>
        <v>AWAY STRONGER</v>
      </c>
      <c r="V3162" t="str" cm="1">
        <f t="array" ref="V3162">_xlfn.IFS(N3162="H","HOME WIN",N3162="D","DRAW",N3162="A","AWAY WIN")</f>
        <v>AWAY WIN</v>
      </c>
    </row>
    <row r="3163" spans="1:22" x14ac:dyDescent="0.45">
      <c r="A3163" t="s">
        <v>31</v>
      </c>
      <c r="B3163" s="2">
        <v>43338</v>
      </c>
      <c r="C3163" s="1">
        <v>0.45833333333333331</v>
      </c>
      <c r="D3163" t="s">
        <v>56</v>
      </c>
      <c r="E3163" t="s">
        <v>78</v>
      </c>
      <c r="F3163">
        <v>1454.95</v>
      </c>
      <c r="G3163">
        <v>1342.37</v>
      </c>
      <c r="H3163">
        <v>7</v>
      </c>
      <c r="I3163">
        <v>8</v>
      </c>
      <c r="J3163">
        <v>1</v>
      </c>
      <c r="K3163">
        <v>5</v>
      </c>
      <c r="L3163">
        <v>0</v>
      </c>
      <c r="M3163">
        <v>1</v>
      </c>
      <c r="N3163" t="s">
        <v>34</v>
      </c>
      <c r="O3163">
        <v>1.6</v>
      </c>
      <c r="P3163">
        <v>4.0599999999999996</v>
      </c>
      <c r="Q3163">
        <v>5.43</v>
      </c>
      <c r="R3163">
        <v>1.66</v>
      </c>
      <c r="S3163">
        <v>4.5</v>
      </c>
      <c r="T3163">
        <v>6.1</v>
      </c>
      <c r="U3163" t="str">
        <f t="shared" si="49"/>
        <v>HOME STRONGER</v>
      </c>
      <c r="V3163" t="str" cm="1">
        <f t="array" ref="V3163">_xlfn.IFS(N3163="H","HOME WIN",N3163="D","DRAW",N3163="A","AWAY WIN")</f>
        <v>AWAY WIN</v>
      </c>
    </row>
    <row r="3164" spans="1:22" x14ac:dyDescent="0.45">
      <c r="A3164" t="s">
        <v>31</v>
      </c>
      <c r="B3164" s="2">
        <v>43338</v>
      </c>
      <c r="C3164" s="1">
        <v>0.54166666666666663</v>
      </c>
      <c r="D3164" t="s">
        <v>116</v>
      </c>
      <c r="E3164" t="s">
        <v>44</v>
      </c>
      <c r="F3164">
        <v>1321.07</v>
      </c>
      <c r="G3164">
        <v>1339.04</v>
      </c>
      <c r="H3164">
        <v>2</v>
      </c>
      <c r="I3164">
        <v>8</v>
      </c>
      <c r="J3164">
        <v>2</v>
      </c>
      <c r="K3164">
        <v>2</v>
      </c>
      <c r="L3164">
        <v>0</v>
      </c>
      <c r="M3164">
        <v>2</v>
      </c>
      <c r="N3164" t="s">
        <v>34</v>
      </c>
      <c r="O3164">
        <v>3.26</v>
      </c>
      <c r="P3164">
        <v>3.38</v>
      </c>
      <c r="Q3164">
        <v>2.2000000000000002</v>
      </c>
      <c r="R3164">
        <v>3.56</v>
      </c>
      <c r="S3164">
        <v>3.55</v>
      </c>
      <c r="T3164">
        <v>2.2999999999999998</v>
      </c>
      <c r="U3164" t="str">
        <f t="shared" si="49"/>
        <v>AWAY STRONGER</v>
      </c>
      <c r="V3164" t="str" cm="1">
        <f t="array" ref="V3164">_xlfn.IFS(N3164="H","HOME WIN",N3164="D","DRAW",N3164="A","AWAY WIN")</f>
        <v>AWAY WIN</v>
      </c>
    </row>
    <row r="3165" spans="1:22" x14ac:dyDescent="0.45">
      <c r="A3165" t="s">
        <v>81</v>
      </c>
      <c r="B3165" s="2">
        <v>43338</v>
      </c>
      <c r="C3165" s="1">
        <v>0.60416666666666663</v>
      </c>
      <c r="D3165" t="s">
        <v>101</v>
      </c>
      <c r="E3165" t="s">
        <v>82</v>
      </c>
      <c r="F3165">
        <v>1564.5</v>
      </c>
      <c r="G3165">
        <v>1690.83</v>
      </c>
      <c r="H3165">
        <v>1</v>
      </c>
      <c r="I3165">
        <v>2</v>
      </c>
      <c r="J3165">
        <v>9</v>
      </c>
      <c r="K3165">
        <v>12</v>
      </c>
      <c r="L3165">
        <v>0</v>
      </c>
      <c r="M3165">
        <v>2</v>
      </c>
      <c r="N3165" t="s">
        <v>34</v>
      </c>
      <c r="O3165">
        <v>5.77</v>
      </c>
      <c r="P3165">
        <v>3.33</v>
      </c>
      <c r="Q3165">
        <v>1.7</v>
      </c>
      <c r="R3165">
        <v>6.85</v>
      </c>
      <c r="S3165">
        <v>3.5</v>
      </c>
      <c r="T3165">
        <v>1.77</v>
      </c>
      <c r="U3165" t="str">
        <f t="shared" si="49"/>
        <v>AWAY STRONGER</v>
      </c>
      <c r="V3165" t="str" cm="1">
        <f t="array" ref="V3165">_xlfn.IFS(N3165="H","HOME WIN",N3165="D","DRAW",N3165="A","AWAY WIN")</f>
        <v>AWAY WIN</v>
      </c>
    </row>
    <row r="3166" spans="1:22" x14ac:dyDescent="0.45">
      <c r="A3166" t="s">
        <v>31</v>
      </c>
      <c r="B3166" s="2">
        <v>43338</v>
      </c>
      <c r="C3166" s="1">
        <v>0.625</v>
      </c>
      <c r="D3166" t="s">
        <v>115</v>
      </c>
      <c r="E3166" t="s">
        <v>57</v>
      </c>
      <c r="F3166">
        <v>1309.1300000000001</v>
      </c>
      <c r="G3166">
        <v>1565.68</v>
      </c>
      <c r="H3166">
        <v>3</v>
      </c>
      <c r="I3166">
        <v>6</v>
      </c>
      <c r="J3166">
        <v>6</v>
      </c>
      <c r="K3166">
        <v>10</v>
      </c>
      <c r="L3166">
        <v>1</v>
      </c>
      <c r="M3166">
        <v>2</v>
      </c>
      <c r="N3166" t="s">
        <v>34</v>
      </c>
      <c r="O3166">
        <v>6.64</v>
      </c>
      <c r="P3166">
        <v>4.66</v>
      </c>
      <c r="Q3166">
        <v>1.44</v>
      </c>
      <c r="R3166">
        <v>7.16</v>
      </c>
      <c r="S3166">
        <v>4.95</v>
      </c>
      <c r="T3166">
        <v>1.5</v>
      </c>
      <c r="U3166" t="str">
        <f t="shared" si="49"/>
        <v>AWAY STRONGER</v>
      </c>
      <c r="V3166" t="str" cm="1">
        <f t="array" ref="V3166">_xlfn.IFS(N3166="H","HOME WIN",N3166="D","DRAW",N3166="A","AWAY WIN")</f>
        <v>AWAY WIN</v>
      </c>
    </row>
    <row r="3167" spans="1:22" x14ac:dyDescent="0.45">
      <c r="A3167" t="s">
        <v>35</v>
      </c>
      <c r="B3167" s="2">
        <v>43338</v>
      </c>
      <c r="C3167" s="1">
        <v>0.66666666666666663</v>
      </c>
      <c r="D3167" t="s">
        <v>47</v>
      </c>
      <c r="E3167" t="s">
        <v>46</v>
      </c>
      <c r="F3167">
        <v>1411.87</v>
      </c>
      <c r="G3167">
        <v>1439.62</v>
      </c>
      <c r="H3167">
        <v>1</v>
      </c>
      <c r="I3167">
        <v>5</v>
      </c>
      <c r="J3167">
        <v>3</v>
      </c>
      <c r="K3167">
        <v>9</v>
      </c>
      <c r="L3167">
        <v>0</v>
      </c>
      <c r="M3167">
        <v>0</v>
      </c>
      <c r="N3167" t="s">
        <v>28</v>
      </c>
      <c r="O3167">
        <v>3.06</v>
      </c>
      <c r="P3167">
        <v>3.65</v>
      </c>
      <c r="Q3167">
        <v>2.17</v>
      </c>
      <c r="R3167">
        <v>3.3</v>
      </c>
      <c r="S3167">
        <v>3.82</v>
      </c>
      <c r="T3167">
        <v>2.2799999999999998</v>
      </c>
      <c r="U3167" t="str">
        <f t="shared" si="49"/>
        <v>AWAY STRONGER</v>
      </c>
      <c r="V3167" t="str" cm="1">
        <f t="array" ref="V3167">_xlfn.IFS(N3167="H","HOME WIN",N3167="D","DRAW",N3167="A","AWAY WIN")</f>
        <v>DRAW</v>
      </c>
    </row>
    <row r="3168" spans="1:22" x14ac:dyDescent="0.45">
      <c r="A3168" t="s">
        <v>35</v>
      </c>
      <c r="B3168" s="2">
        <v>43338</v>
      </c>
      <c r="C3168" s="1">
        <v>0.66666666666666663</v>
      </c>
      <c r="D3168" t="s">
        <v>117</v>
      </c>
      <c r="E3168" t="s">
        <v>112</v>
      </c>
      <c r="F3168">
        <v>1382.59</v>
      </c>
      <c r="G3168">
        <v>1471.68</v>
      </c>
      <c r="H3168">
        <v>3</v>
      </c>
      <c r="I3168">
        <v>6</v>
      </c>
      <c r="J3168">
        <v>7</v>
      </c>
      <c r="K3168">
        <v>7</v>
      </c>
      <c r="L3168">
        <v>0</v>
      </c>
      <c r="M3168">
        <v>1</v>
      </c>
      <c r="N3168" t="s">
        <v>34</v>
      </c>
      <c r="O3168">
        <v>4.0599999999999996</v>
      </c>
      <c r="P3168">
        <v>3.68</v>
      </c>
      <c r="Q3168">
        <v>1.84</v>
      </c>
      <c r="R3168">
        <v>4.4000000000000004</v>
      </c>
      <c r="S3168">
        <v>3.89</v>
      </c>
      <c r="T3168">
        <v>1.93</v>
      </c>
      <c r="U3168" t="str">
        <f t="shared" si="49"/>
        <v>AWAY STRONGER</v>
      </c>
      <c r="V3168" t="str" cm="1">
        <f t="array" ref="V3168">_xlfn.IFS(N3168="H","HOME WIN",N3168="D","DRAW",N3168="A","AWAY WIN")</f>
        <v>AWAY WIN</v>
      </c>
    </row>
    <row r="3169" spans="1:22" x14ac:dyDescent="0.45">
      <c r="A3169" t="s">
        <v>41</v>
      </c>
      <c r="B3169" s="2">
        <v>43338</v>
      </c>
      <c r="C3169" s="1">
        <v>0.6875</v>
      </c>
      <c r="D3169" t="s">
        <v>70</v>
      </c>
      <c r="E3169" t="s">
        <v>51</v>
      </c>
      <c r="F3169">
        <v>1419.63</v>
      </c>
      <c r="G3169">
        <v>1343.78</v>
      </c>
      <c r="H3169">
        <v>2</v>
      </c>
      <c r="I3169">
        <v>6</v>
      </c>
      <c r="J3169">
        <v>3</v>
      </c>
      <c r="K3169">
        <v>3</v>
      </c>
      <c r="L3169">
        <v>2</v>
      </c>
      <c r="M3169">
        <v>2</v>
      </c>
      <c r="N3169" t="s">
        <v>28</v>
      </c>
      <c r="O3169">
        <v>1.84</v>
      </c>
      <c r="P3169">
        <v>3.48</v>
      </c>
      <c r="Q3169">
        <v>4.43</v>
      </c>
      <c r="R3169">
        <v>1.95</v>
      </c>
      <c r="S3169">
        <v>3.6</v>
      </c>
      <c r="T3169">
        <v>4.84</v>
      </c>
      <c r="U3169" t="str">
        <f t="shared" si="49"/>
        <v>HOME STRONGER</v>
      </c>
      <c r="V3169" t="str" cm="1">
        <f t="array" ref="V3169">_xlfn.IFS(N3169="H","HOME WIN",N3169="D","DRAW",N3169="A","AWAY WIN")</f>
        <v>DRAW</v>
      </c>
    </row>
    <row r="3170" spans="1:22" x14ac:dyDescent="0.45">
      <c r="A3170" t="s">
        <v>20</v>
      </c>
      <c r="B3170" s="2">
        <v>43338</v>
      </c>
      <c r="C3170" s="1">
        <v>0.70833333333333337</v>
      </c>
      <c r="D3170" t="s">
        <v>24</v>
      </c>
      <c r="E3170" t="s">
        <v>22</v>
      </c>
      <c r="F3170">
        <v>1343.99</v>
      </c>
      <c r="G3170">
        <v>1255.3</v>
      </c>
      <c r="H3170">
        <v>7</v>
      </c>
      <c r="I3170">
        <v>9</v>
      </c>
      <c r="J3170">
        <v>4</v>
      </c>
      <c r="K3170">
        <v>5</v>
      </c>
      <c r="L3170">
        <v>2</v>
      </c>
      <c r="M3170">
        <v>0</v>
      </c>
      <c r="N3170" t="s">
        <v>23</v>
      </c>
      <c r="O3170">
        <v>1.97</v>
      </c>
      <c r="P3170">
        <v>3.63</v>
      </c>
      <c r="Q3170">
        <v>3.64</v>
      </c>
      <c r="R3170">
        <v>2.06</v>
      </c>
      <c r="S3170">
        <v>4</v>
      </c>
      <c r="T3170">
        <v>3.85</v>
      </c>
      <c r="U3170" t="str">
        <f t="shared" si="49"/>
        <v>HOME STRONGER</v>
      </c>
      <c r="V3170" t="str" cm="1">
        <f t="array" ref="V3170">_xlfn.IFS(N3170="H","HOME WIN",N3170="D","DRAW",N3170="A","AWAY WIN")</f>
        <v>HOME WIN</v>
      </c>
    </row>
    <row r="3171" spans="1:22" x14ac:dyDescent="0.45">
      <c r="A3171" t="s">
        <v>20</v>
      </c>
      <c r="B3171" s="2">
        <v>43338</v>
      </c>
      <c r="C3171" s="1">
        <v>0.70833333333333337</v>
      </c>
      <c r="D3171" t="s">
        <v>25</v>
      </c>
      <c r="E3171" t="s">
        <v>113</v>
      </c>
      <c r="F3171">
        <v>1442.27</v>
      </c>
      <c r="G3171">
        <v>1249.32</v>
      </c>
      <c r="H3171">
        <v>3</v>
      </c>
      <c r="I3171">
        <v>7</v>
      </c>
      <c r="J3171">
        <v>1</v>
      </c>
      <c r="K3171">
        <v>1</v>
      </c>
      <c r="L3171">
        <v>2</v>
      </c>
      <c r="M3171">
        <v>3</v>
      </c>
      <c r="N3171" t="s">
        <v>34</v>
      </c>
      <c r="O3171">
        <v>1.37</v>
      </c>
      <c r="P3171">
        <v>4.8099999999999996</v>
      </c>
      <c r="Q3171">
        <v>8.33</v>
      </c>
      <c r="R3171">
        <v>1.42</v>
      </c>
      <c r="S3171">
        <v>5.13</v>
      </c>
      <c r="T3171">
        <v>9.7200000000000006</v>
      </c>
      <c r="U3171" t="str">
        <f t="shared" si="49"/>
        <v>HOME STRONGER</v>
      </c>
      <c r="V3171" t="str" cm="1">
        <f t="array" ref="V3171">_xlfn.IFS(N3171="H","HOME WIN",N3171="D","DRAW",N3171="A","AWAY WIN")</f>
        <v>AWAY WIN</v>
      </c>
    </row>
    <row r="3172" spans="1:22" x14ac:dyDescent="0.45">
      <c r="A3172" t="s">
        <v>20</v>
      </c>
      <c r="B3172" s="2">
        <v>43338</v>
      </c>
      <c r="C3172" s="1">
        <v>0.70833333333333337</v>
      </c>
      <c r="D3172" t="s">
        <v>30</v>
      </c>
      <c r="E3172" t="s">
        <v>58</v>
      </c>
      <c r="F3172">
        <v>1498.31</v>
      </c>
      <c r="G3172">
        <v>1348.53</v>
      </c>
      <c r="H3172">
        <v>7</v>
      </c>
      <c r="I3172">
        <v>13</v>
      </c>
      <c r="J3172">
        <v>7</v>
      </c>
      <c r="K3172">
        <v>8</v>
      </c>
      <c r="L3172">
        <v>4</v>
      </c>
      <c r="M3172">
        <v>3</v>
      </c>
      <c r="N3172" t="s">
        <v>23</v>
      </c>
      <c r="O3172">
        <v>1.43</v>
      </c>
      <c r="P3172">
        <v>4.5199999999999996</v>
      </c>
      <c r="Q3172">
        <v>7.29</v>
      </c>
      <c r="R3172">
        <v>1.49</v>
      </c>
      <c r="S3172">
        <v>4.9000000000000004</v>
      </c>
      <c r="T3172">
        <v>8.35</v>
      </c>
      <c r="U3172" t="str">
        <f t="shared" si="49"/>
        <v>HOME STRONGER</v>
      </c>
      <c r="V3172" t="str" cm="1">
        <f t="array" ref="V3172">_xlfn.IFS(N3172="H","HOME WIN",N3172="D","DRAW",N3172="A","AWAY WIN")</f>
        <v>HOME WIN</v>
      </c>
    </row>
    <row r="3173" spans="1:22" x14ac:dyDescent="0.45">
      <c r="A3173" t="s">
        <v>20</v>
      </c>
      <c r="B3173" s="2">
        <v>43338</v>
      </c>
      <c r="C3173" s="1">
        <v>0.70833333333333337</v>
      </c>
      <c r="D3173" t="s">
        <v>104</v>
      </c>
      <c r="E3173" t="s">
        <v>29</v>
      </c>
      <c r="F3173">
        <v>1184.8599999999999</v>
      </c>
      <c r="G3173">
        <v>1259.8599999999999</v>
      </c>
      <c r="H3173">
        <v>2</v>
      </c>
      <c r="I3173">
        <v>4</v>
      </c>
      <c r="J3173">
        <v>2</v>
      </c>
      <c r="K3173">
        <v>6</v>
      </c>
      <c r="L3173">
        <v>1</v>
      </c>
      <c r="M3173">
        <v>3</v>
      </c>
      <c r="N3173" t="s">
        <v>34</v>
      </c>
      <c r="O3173">
        <v>3</v>
      </c>
      <c r="P3173">
        <v>3.35</v>
      </c>
      <c r="Q3173">
        <v>2.35</v>
      </c>
      <c r="R3173">
        <v>3.2</v>
      </c>
      <c r="S3173">
        <v>3.58</v>
      </c>
      <c r="T3173">
        <v>2.5499999999999998</v>
      </c>
      <c r="U3173" t="str">
        <f t="shared" si="49"/>
        <v>AWAY STRONGER</v>
      </c>
      <c r="V3173" t="str" cm="1">
        <f t="array" ref="V3173">_xlfn.IFS(N3173="H","HOME WIN",N3173="D","DRAW",N3173="A","AWAY WIN")</f>
        <v>AWAY WIN</v>
      </c>
    </row>
    <row r="3174" spans="1:22" x14ac:dyDescent="0.45">
      <c r="A3174" t="s">
        <v>20</v>
      </c>
      <c r="B3174" s="2">
        <v>43338</v>
      </c>
      <c r="C3174" s="1">
        <v>0.79166666666666663</v>
      </c>
      <c r="D3174" t="s">
        <v>40</v>
      </c>
      <c r="E3174" t="s">
        <v>60</v>
      </c>
      <c r="F3174">
        <v>1310.69</v>
      </c>
      <c r="G3174">
        <v>1384.39</v>
      </c>
      <c r="H3174">
        <v>3</v>
      </c>
      <c r="I3174">
        <v>4</v>
      </c>
      <c r="J3174">
        <v>7</v>
      </c>
      <c r="K3174">
        <v>11</v>
      </c>
      <c r="L3174">
        <v>2</v>
      </c>
      <c r="M3174">
        <v>0</v>
      </c>
      <c r="N3174" t="s">
        <v>23</v>
      </c>
      <c r="O3174">
        <v>2.4500000000000002</v>
      </c>
      <c r="P3174">
        <v>3.38</v>
      </c>
      <c r="Q3174">
        <v>2.83</v>
      </c>
      <c r="R3174">
        <v>2.62</v>
      </c>
      <c r="S3174">
        <v>3.58</v>
      </c>
      <c r="T3174">
        <v>2.94</v>
      </c>
      <c r="U3174" t="str">
        <f t="shared" si="49"/>
        <v>AWAY STRONGER</v>
      </c>
      <c r="V3174" t="str" cm="1">
        <f t="array" ref="V3174">_xlfn.IFS(N3174="H","HOME WIN",N3174="D","DRAW",N3174="A","AWAY WIN")</f>
        <v>HOME WIN</v>
      </c>
    </row>
    <row r="3175" spans="1:22" x14ac:dyDescent="0.45">
      <c r="A3175" t="s">
        <v>41</v>
      </c>
      <c r="B3175" s="2">
        <v>43339</v>
      </c>
      <c r="C3175" s="1">
        <v>0.75</v>
      </c>
      <c r="D3175" t="s">
        <v>114</v>
      </c>
      <c r="E3175" t="s">
        <v>105</v>
      </c>
      <c r="F3175">
        <v>1201.52</v>
      </c>
      <c r="G3175">
        <v>1402.42</v>
      </c>
      <c r="H3175">
        <v>6</v>
      </c>
      <c r="I3175">
        <v>7</v>
      </c>
      <c r="J3175">
        <v>7</v>
      </c>
      <c r="K3175">
        <v>11</v>
      </c>
      <c r="L3175">
        <v>2</v>
      </c>
      <c r="M3175">
        <v>3</v>
      </c>
      <c r="N3175" t="s">
        <v>34</v>
      </c>
      <c r="O3175">
        <v>5.84</v>
      </c>
      <c r="P3175">
        <v>4.17</v>
      </c>
      <c r="Q3175">
        <v>1.55</v>
      </c>
      <c r="R3175">
        <v>6.51</v>
      </c>
      <c r="S3175">
        <v>4.4000000000000004</v>
      </c>
      <c r="T3175">
        <v>1.6</v>
      </c>
      <c r="U3175" t="str">
        <f t="shared" si="49"/>
        <v>AWAY STRONGER</v>
      </c>
      <c r="V3175" t="str" cm="1">
        <f t="array" ref="V3175">_xlfn.IFS(N3175="H","HOME WIN",N3175="D","DRAW",N3175="A","AWAY WIN")</f>
        <v>AWAY WIN</v>
      </c>
    </row>
    <row r="3176" spans="1:22" x14ac:dyDescent="0.45">
      <c r="A3176" t="s">
        <v>31</v>
      </c>
      <c r="B3176" s="2">
        <v>43339</v>
      </c>
      <c r="C3176" s="1">
        <v>0.75</v>
      </c>
      <c r="D3176" t="s">
        <v>68</v>
      </c>
      <c r="E3176" t="s">
        <v>45</v>
      </c>
      <c r="F3176">
        <v>1417.76</v>
      </c>
      <c r="G3176">
        <v>1309.1400000000001</v>
      </c>
      <c r="H3176">
        <v>4</v>
      </c>
      <c r="I3176">
        <v>7</v>
      </c>
      <c r="J3176">
        <v>6</v>
      </c>
      <c r="K3176">
        <v>7</v>
      </c>
      <c r="L3176">
        <v>0</v>
      </c>
      <c r="M3176">
        <v>1</v>
      </c>
      <c r="N3176" t="s">
        <v>34</v>
      </c>
      <c r="O3176">
        <v>1.96</v>
      </c>
      <c r="P3176">
        <v>3.38</v>
      </c>
      <c r="Q3176">
        <v>3.97</v>
      </c>
      <c r="R3176">
        <v>2.02</v>
      </c>
      <c r="S3176">
        <v>3.51</v>
      </c>
      <c r="T3176">
        <v>4.3600000000000003</v>
      </c>
      <c r="U3176" t="str">
        <f t="shared" si="49"/>
        <v>HOME STRONGER</v>
      </c>
      <c r="V3176" t="str" cm="1">
        <f t="array" ref="V3176">_xlfn.IFS(N3176="H","HOME WIN",N3176="D","DRAW",N3176="A","AWAY WIN")</f>
        <v>AWAY WIN</v>
      </c>
    </row>
    <row r="3177" spans="1:22" x14ac:dyDescent="0.45">
      <c r="A3177" t="s">
        <v>31</v>
      </c>
      <c r="B3177" s="2">
        <v>43343</v>
      </c>
      <c r="C3177" s="1">
        <v>0.75</v>
      </c>
      <c r="D3177" t="s">
        <v>78</v>
      </c>
      <c r="E3177" t="s">
        <v>116</v>
      </c>
      <c r="F3177">
        <v>1342.37</v>
      </c>
      <c r="G3177">
        <v>1321.07</v>
      </c>
      <c r="H3177">
        <v>4</v>
      </c>
      <c r="I3177">
        <v>5</v>
      </c>
      <c r="J3177">
        <v>1</v>
      </c>
      <c r="K3177">
        <v>5</v>
      </c>
      <c r="L3177">
        <v>0</v>
      </c>
      <c r="M3177">
        <v>0</v>
      </c>
      <c r="N3177" t="s">
        <v>28</v>
      </c>
      <c r="O3177">
        <v>2.4700000000000002</v>
      </c>
      <c r="P3177">
        <v>3.12</v>
      </c>
      <c r="Q3177">
        <v>2.99</v>
      </c>
      <c r="R3177">
        <v>2.5499999999999998</v>
      </c>
      <c r="S3177">
        <v>3.3</v>
      </c>
      <c r="T3177">
        <v>3.16</v>
      </c>
      <c r="U3177" t="str">
        <f t="shared" si="49"/>
        <v>HOME STRONGER</v>
      </c>
      <c r="V3177" t="str" cm="1">
        <f t="array" ref="V3177">_xlfn.IFS(N3177="H","HOME WIN",N3177="D","DRAW",N3177="A","AWAY WIN")</f>
        <v>DRAW</v>
      </c>
    </row>
    <row r="3178" spans="1:22" x14ac:dyDescent="0.45">
      <c r="A3178" t="s">
        <v>31</v>
      </c>
      <c r="B3178" s="2">
        <v>43345</v>
      </c>
      <c r="C3178" s="1">
        <v>0.75</v>
      </c>
      <c r="D3178" t="s">
        <v>78</v>
      </c>
      <c r="E3178" t="s">
        <v>55</v>
      </c>
      <c r="F3178">
        <v>1337.88</v>
      </c>
      <c r="G3178">
        <v>1533.5</v>
      </c>
      <c r="H3178">
        <v>5</v>
      </c>
      <c r="I3178">
        <v>5</v>
      </c>
      <c r="J3178">
        <v>7</v>
      </c>
      <c r="K3178">
        <v>8</v>
      </c>
      <c r="L3178">
        <v>0</v>
      </c>
      <c r="M3178">
        <v>2</v>
      </c>
      <c r="N3178" t="s">
        <v>34</v>
      </c>
      <c r="O3178">
        <v>4.72</v>
      </c>
      <c r="P3178">
        <v>3.87</v>
      </c>
      <c r="Q3178">
        <v>1.69</v>
      </c>
      <c r="R3178">
        <v>5.25</v>
      </c>
      <c r="S3178">
        <v>4.0999999999999996</v>
      </c>
      <c r="T3178">
        <v>1.76</v>
      </c>
      <c r="U3178" t="str">
        <f t="shared" si="49"/>
        <v>AWAY STRONGER</v>
      </c>
      <c r="V3178" t="str" cm="1">
        <f t="array" ref="V3178">_xlfn.IFS(N3178="H","HOME WIN",N3178="D","DRAW",N3178="A","AWAY WIN")</f>
        <v>AWAY WIN</v>
      </c>
    </row>
    <row r="3179" spans="1:22" x14ac:dyDescent="0.45">
      <c r="A3179" t="s">
        <v>31</v>
      </c>
      <c r="B3179" s="2">
        <v>43346</v>
      </c>
      <c r="C3179" s="1">
        <v>0.75</v>
      </c>
      <c r="D3179" t="s">
        <v>44</v>
      </c>
      <c r="E3179" t="s">
        <v>33</v>
      </c>
      <c r="F3179">
        <v>1341.71</v>
      </c>
      <c r="G3179">
        <v>1415.3</v>
      </c>
      <c r="H3179">
        <v>4</v>
      </c>
      <c r="I3179">
        <v>5</v>
      </c>
      <c r="J3179">
        <v>7</v>
      </c>
      <c r="K3179">
        <v>9</v>
      </c>
      <c r="L3179">
        <v>0</v>
      </c>
      <c r="M3179">
        <v>1</v>
      </c>
      <c r="N3179" t="s">
        <v>34</v>
      </c>
      <c r="O3179">
        <v>2.57</v>
      </c>
      <c r="P3179">
        <v>3.31</v>
      </c>
      <c r="Q3179">
        <v>2.71</v>
      </c>
      <c r="R3179">
        <v>2.77</v>
      </c>
      <c r="S3179">
        <v>3.44</v>
      </c>
      <c r="T3179">
        <v>3.25</v>
      </c>
      <c r="U3179" t="str">
        <f t="shared" si="49"/>
        <v>AWAY STRONGER</v>
      </c>
      <c r="V3179" t="str" cm="1">
        <f t="array" ref="V3179">_xlfn.IFS(N3179="H","HOME WIN",N3179="D","DRAW",N3179="A","AWAY WIN")</f>
        <v>AWAY WIN</v>
      </c>
    </row>
    <row r="3180" spans="1:22" x14ac:dyDescent="0.45">
      <c r="A3180" t="s">
        <v>20</v>
      </c>
      <c r="B3180" s="2">
        <v>43347</v>
      </c>
      <c r="C3180" s="1">
        <v>0.75</v>
      </c>
      <c r="D3180" t="s">
        <v>29</v>
      </c>
      <c r="E3180" t="s">
        <v>88</v>
      </c>
      <c r="F3180">
        <v>1297.8599999999999</v>
      </c>
      <c r="G3180">
        <v>1195.51</v>
      </c>
      <c r="H3180">
        <v>4</v>
      </c>
      <c r="I3180">
        <v>6</v>
      </c>
      <c r="J3180">
        <v>4</v>
      </c>
      <c r="K3180">
        <v>10</v>
      </c>
      <c r="L3180">
        <v>1</v>
      </c>
      <c r="M3180">
        <v>0</v>
      </c>
      <c r="N3180" t="s">
        <v>23</v>
      </c>
      <c r="O3180">
        <v>1.91</v>
      </c>
      <c r="P3180">
        <v>3.59</v>
      </c>
      <c r="Q3180">
        <v>3.89</v>
      </c>
      <c r="R3180">
        <v>1.98</v>
      </c>
      <c r="S3180">
        <v>3.8</v>
      </c>
      <c r="T3180">
        <v>4.25</v>
      </c>
      <c r="U3180" t="str">
        <f t="shared" si="49"/>
        <v>HOME STRONGER</v>
      </c>
      <c r="V3180" t="str" cm="1">
        <f t="array" ref="V3180">_xlfn.IFS(N3180="H","HOME WIN",N3180="D","DRAW",N3180="A","AWAY WIN")</f>
        <v>HOME WIN</v>
      </c>
    </row>
    <row r="3181" spans="1:22" x14ac:dyDescent="0.45">
      <c r="A3181" t="s">
        <v>20</v>
      </c>
      <c r="B3181" s="2">
        <v>43349</v>
      </c>
      <c r="C3181" s="1">
        <v>0.70833333333333337</v>
      </c>
      <c r="D3181" t="s">
        <v>109</v>
      </c>
      <c r="E3181" t="s">
        <v>25</v>
      </c>
      <c r="F3181">
        <v>1313.84</v>
      </c>
      <c r="G3181">
        <v>1448.35</v>
      </c>
      <c r="H3181">
        <v>3</v>
      </c>
      <c r="I3181">
        <v>6</v>
      </c>
      <c r="J3181">
        <v>3</v>
      </c>
      <c r="K3181">
        <v>6</v>
      </c>
      <c r="L3181">
        <v>1</v>
      </c>
      <c r="M3181">
        <v>0</v>
      </c>
      <c r="N3181" t="s">
        <v>23</v>
      </c>
      <c r="O3181">
        <v>2.81</v>
      </c>
      <c r="P3181">
        <v>3.38</v>
      </c>
      <c r="Q3181">
        <v>2.46</v>
      </c>
      <c r="R3181">
        <v>2.91</v>
      </c>
      <c r="S3181">
        <v>3.58</v>
      </c>
      <c r="T3181">
        <v>2.5499999999999998</v>
      </c>
      <c r="U3181" t="str">
        <f t="shared" si="49"/>
        <v>AWAY STRONGER</v>
      </c>
      <c r="V3181" t="str" cm="1">
        <f t="array" ref="V3181">_xlfn.IFS(N3181="H","HOME WIN",N3181="D","DRAW",N3181="A","AWAY WIN")</f>
        <v>HOME WIN</v>
      </c>
    </row>
    <row r="3182" spans="1:22" x14ac:dyDescent="0.45">
      <c r="A3182" t="s">
        <v>20</v>
      </c>
      <c r="B3182" s="2">
        <v>43350</v>
      </c>
      <c r="C3182" s="1">
        <v>0.75</v>
      </c>
      <c r="D3182" t="s">
        <v>58</v>
      </c>
      <c r="E3182" t="s">
        <v>109</v>
      </c>
      <c r="F3182">
        <v>1365.65</v>
      </c>
      <c r="G3182">
        <v>1313.84</v>
      </c>
      <c r="H3182">
        <v>4</v>
      </c>
      <c r="I3182">
        <v>7</v>
      </c>
      <c r="J3182">
        <v>6</v>
      </c>
      <c r="K3182">
        <v>9</v>
      </c>
      <c r="L3182">
        <v>2</v>
      </c>
      <c r="M3182">
        <v>3</v>
      </c>
      <c r="N3182" t="s">
        <v>34</v>
      </c>
      <c r="O3182">
        <v>1.56</v>
      </c>
      <c r="P3182">
        <v>4.2</v>
      </c>
      <c r="Q3182">
        <v>5.58</v>
      </c>
      <c r="R3182">
        <v>1.59</v>
      </c>
      <c r="S3182">
        <v>4.4400000000000004</v>
      </c>
      <c r="T3182">
        <v>6</v>
      </c>
      <c r="U3182" t="str">
        <f t="shared" si="49"/>
        <v>HOME STRONGER</v>
      </c>
      <c r="V3182" t="str" cm="1">
        <f t="array" ref="V3182">_xlfn.IFS(N3182="H","HOME WIN",N3182="D","DRAW",N3182="A","AWAY WIN")</f>
        <v>AWAY WIN</v>
      </c>
    </row>
    <row r="3183" spans="1:22" x14ac:dyDescent="0.45">
      <c r="A3183" t="s">
        <v>31</v>
      </c>
      <c r="B3183" s="2">
        <v>43354</v>
      </c>
      <c r="C3183" s="1">
        <v>0.75</v>
      </c>
      <c r="D3183" t="s">
        <v>57</v>
      </c>
      <c r="E3183" t="s">
        <v>33</v>
      </c>
      <c r="F3183">
        <v>1523.5</v>
      </c>
      <c r="G3183">
        <v>1415.3</v>
      </c>
      <c r="H3183">
        <v>6</v>
      </c>
      <c r="I3183">
        <v>10</v>
      </c>
      <c r="J3183">
        <v>7</v>
      </c>
      <c r="K3183">
        <v>11</v>
      </c>
      <c r="L3183">
        <v>2</v>
      </c>
      <c r="M3183">
        <v>0</v>
      </c>
      <c r="N3183" t="s">
        <v>23</v>
      </c>
      <c r="O3183">
        <v>1.52</v>
      </c>
      <c r="P3183">
        <v>4.45</v>
      </c>
      <c r="Q3183">
        <v>5.68</v>
      </c>
      <c r="R3183">
        <v>1.57</v>
      </c>
      <c r="S3183">
        <v>4.75</v>
      </c>
      <c r="T3183">
        <v>6</v>
      </c>
      <c r="U3183" t="str">
        <f t="shared" si="49"/>
        <v>HOME STRONGER</v>
      </c>
      <c r="V3183" t="str" cm="1">
        <f t="array" ref="V3183">_xlfn.IFS(N3183="H","HOME WIN",N3183="D","DRAW",N3183="A","AWAY WIN")</f>
        <v>HOME WIN</v>
      </c>
    </row>
    <row r="3184" spans="1:22" x14ac:dyDescent="0.45">
      <c r="A3184" t="s">
        <v>31</v>
      </c>
      <c r="B3184" s="2">
        <v>43355</v>
      </c>
      <c r="C3184" s="1">
        <v>0.54166666666666663</v>
      </c>
      <c r="D3184" t="s">
        <v>68</v>
      </c>
      <c r="E3184" t="s">
        <v>78</v>
      </c>
      <c r="F3184">
        <v>1391.07</v>
      </c>
      <c r="G3184">
        <v>1337.88</v>
      </c>
      <c r="H3184">
        <v>1</v>
      </c>
      <c r="I3184">
        <v>7</v>
      </c>
      <c r="J3184">
        <v>4</v>
      </c>
      <c r="K3184">
        <v>5</v>
      </c>
      <c r="L3184">
        <v>2</v>
      </c>
      <c r="M3184">
        <v>4</v>
      </c>
      <c r="N3184" t="s">
        <v>34</v>
      </c>
      <c r="O3184">
        <v>1.62</v>
      </c>
      <c r="P3184">
        <v>3.97</v>
      </c>
      <c r="Q3184">
        <v>5.3</v>
      </c>
      <c r="R3184">
        <v>1.67</v>
      </c>
      <c r="S3184">
        <v>4.13</v>
      </c>
      <c r="T3184">
        <v>5.75</v>
      </c>
      <c r="U3184" t="str">
        <f t="shared" si="49"/>
        <v>HOME STRONGER</v>
      </c>
      <c r="V3184" t="str" cm="1">
        <f t="array" ref="V3184">_xlfn.IFS(N3184="H","HOME WIN",N3184="D","DRAW",N3184="A","AWAY WIN")</f>
        <v>AWAY WIN</v>
      </c>
    </row>
    <row r="3185" spans="1:22" x14ac:dyDescent="0.45">
      <c r="A3185" t="s">
        <v>35</v>
      </c>
      <c r="B3185" s="2">
        <v>43355</v>
      </c>
      <c r="C3185" s="1">
        <v>0.5625</v>
      </c>
      <c r="D3185" t="s">
        <v>117</v>
      </c>
      <c r="E3185" t="s">
        <v>38</v>
      </c>
      <c r="F3185">
        <v>1369.73</v>
      </c>
      <c r="G3185">
        <v>1361.38</v>
      </c>
      <c r="H3185">
        <v>0</v>
      </c>
      <c r="I3185">
        <v>3</v>
      </c>
      <c r="J3185">
        <v>0</v>
      </c>
      <c r="K3185">
        <v>3</v>
      </c>
      <c r="L3185">
        <v>2</v>
      </c>
      <c r="M3185">
        <v>2</v>
      </c>
      <c r="N3185" t="s">
        <v>28</v>
      </c>
      <c r="O3185">
        <v>1.95</v>
      </c>
      <c r="P3185">
        <v>3.68</v>
      </c>
      <c r="Q3185">
        <v>3.57</v>
      </c>
      <c r="R3185">
        <v>2.02</v>
      </c>
      <c r="S3185">
        <v>3.89</v>
      </c>
      <c r="T3185">
        <v>3.75</v>
      </c>
      <c r="U3185" t="str">
        <f t="shared" si="49"/>
        <v>HOME STRONGER</v>
      </c>
      <c r="V3185" t="str" cm="1">
        <f t="array" ref="V3185">_xlfn.IFS(N3185="H","HOME WIN",N3185="D","DRAW",N3185="A","AWAY WIN")</f>
        <v>DRAW</v>
      </c>
    </row>
    <row r="3186" spans="1:22" x14ac:dyDescent="0.45">
      <c r="A3186" t="s">
        <v>81</v>
      </c>
      <c r="B3186" s="2">
        <v>43355</v>
      </c>
      <c r="C3186" s="1">
        <v>0.66666666666666663</v>
      </c>
      <c r="D3186" t="s">
        <v>82</v>
      </c>
      <c r="E3186" t="s">
        <v>83</v>
      </c>
      <c r="F3186">
        <v>1750.01</v>
      </c>
      <c r="G3186">
        <v>1582.35</v>
      </c>
      <c r="H3186">
        <v>9</v>
      </c>
      <c r="I3186">
        <v>15</v>
      </c>
      <c r="J3186">
        <v>3</v>
      </c>
      <c r="K3186">
        <v>6</v>
      </c>
      <c r="L3186">
        <v>1</v>
      </c>
      <c r="M3186">
        <v>2</v>
      </c>
      <c r="N3186" t="s">
        <v>34</v>
      </c>
      <c r="O3186">
        <v>1.57</v>
      </c>
      <c r="P3186">
        <v>3.57</v>
      </c>
      <c r="Q3186">
        <v>6.86</v>
      </c>
      <c r="R3186">
        <v>1.62</v>
      </c>
      <c r="S3186">
        <v>3.75</v>
      </c>
      <c r="T3186">
        <v>8</v>
      </c>
      <c r="U3186" t="str">
        <f t="shared" si="49"/>
        <v>HOME STRONGER</v>
      </c>
      <c r="V3186" t="str" cm="1">
        <f t="array" ref="V3186">_xlfn.IFS(N3186="H","HOME WIN",N3186="D","DRAW",N3186="A","AWAY WIN")</f>
        <v>AWAY WIN</v>
      </c>
    </row>
    <row r="3187" spans="1:22" x14ac:dyDescent="0.45">
      <c r="A3187" t="s">
        <v>20</v>
      </c>
      <c r="B3187" s="2">
        <v>43355</v>
      </c>
      <c r="C3187" s="1">
        <v>0.70833333333333337</v>
      </c>
      <c r="D3187" t="s">
        <v>48</v>
      </c>
      <c r="E3187" t="s">
        <v>22</v>
      </c>
      <c r="F3187">
        <v>1270.48</v>
      </c>
      <c r="G3187">
        <v>1290.75</v>
      </c>
      <c r="H3187">
        <v>3</v>
      </c>
      <c r="I3187">
        <v>4</v>
      </c>
      <c r="J3187">
        <v>3</v>
      </c>
      <c r="K3187">
        <v>4</v>
      </c>
      <c r="L3187">
        <v>1</v>
      </c>
      <c r="M3187">
        <v>1</v>
      </c>
      <c r="N3187" t="s">
        <v>28</v>
      </c>
      <c r="O3187">
        <v>2.2599999999999998</v>
      </c>
      <c r="P3187">
        <v>3.46</v>
      </c>
      <c r="Q3187">
        <v>3</v>
      </c>
      <c r="R3187">
        <v>2.4500000000000002</v>
      </c>
      <c r="S3187">
        <v>3.69</v>
      </c>
      <c r="T3187">
        <v>3.2</v>
      </c>
      <c r="U3187" t="str">
        <f t="shared" si="49"/>
        <v>AWAY STRONGER</v>
      </c>
      <c r="V3187" t="str" cm="1">
        <f t="array" ref="V3187">_xlfn.IFS(N3187="H","HOME WIN",N3187="D","DRAW",N3187="A","AWAY WIN")</f>
        <v>DRAW</v>
      </c>
    </row>
    <row r="3188" spans="1:22" x14ac:dyDescent="0.45">
      <c r="A3188" t="s">
        <v>31</v>
      </c>
      <c r="B3188" s="2">
        <v>43355</v>
      </c>
      <c r="C3188" s="1">
        <v>0.70833333333333337</v>
      </c>
      <c r="D3188" t="s">
        <v>116</v>
      </c>
      <c r="E3188" t="s">
        <v>57</v>
      </c>
      <c r="F3188">
        <v>1292.33</v>
      </c>
      <c r="G3188">
        <v>1523.5</v>
      </c>
      <c r="H3188">
        <v>1</v>
      </c>
      <c r="I3188">
        <v>3</v>
      </c>
      <c r="J3188">
        <v>6</v>
      </c>
      <c r="K3188">
        <v>12</v>
      </c>
      <c r="L3188">
        <v>1</v>
      </c>
      <c r="M3188">
        <v>2</v>
      </c>
      <c r="N3188" t="s">
        <v>34</v>
      </c>
      <c r="O3188">
        <v>5.07</v>
      </c>
      <c r="P3188">
        <v>3.96</v>
      </c>
      <c r="Q3188">
        <v>1.64</v>
      </c>
      <c r="R3188">
        <v>5.35</v>
      </c>
      <c r="S3188">
        <v>4.2</v>
      </c>
      <c r="T3188">
        <v>1.69</v>
      </c>
      <c r="U3188" t="str">
        <f t="shared" si="49"/>
        <v>AWAY STRONGER</v>
      </c>
      <c r="V3188" t="str" cm="1">
        <f t="array" ref="V3188">_xlfn.IFS(N3188="H","HOME WIN",N3188="D","DRAW",N3188="A","AWAY WIN")</f>
        <v>AWAY WIN</v>
      </c>
    </row>
    <row r="3189" spans="1:22" x14ac:dyDescent="0.45">
      <c r="A3189" t="s">
        <v>31</v>
      </c>
      <c r="B3189" s="2">
        <v>43357</v>
      </c>
      <c r="C3189" s="1">
        <v>0.75</v>
      </c>
      <c r="D3189" t="s">
        <v>45</v>
      </c>
      <c r="E3189" t="s">
        <v>44</v>
      </c>
      <c r="F3189">
        <v>1322.06</v>
      </c>
      <c r="G3189">
        <v>1341.71</v>
      </c>
      <c r="H3189">
        <v>6</v>
      </c>
      <c r="I3189">
        <v>9</v>
      </c>
      <c r="J3189">
        <v>4</v>
      </c>
      <c r="K3189">
        <v>5</v>
      </c>
      <c r="L3189">
        <v>2</v>
      </c>
      <c r="M3189">
        <v>0</v>
      </c>
      <c r="N3189" t="s">
        <v>23</v>
      </c>
      <c r="O3189">
        <v>3.41</v>
      </c>
      <c r="P3189">
        <v>3.41</v>
      </c>
      <c r="Q3189">
        <v>2.13</v>
      </c>
      <c r="R3189">
        <v>3.6</v>
      </c>
      <c r="S3189">
        <v>3.58</v>
      </c>
      <c r="T3189">
        <v>2.29</v>
      </c>
      <c r="U3189" t="str">
        <f t="shared" si="49"/>
        <v>AWAY STRONGER</v>
      </c>
      <c r="V3189" t="str" cm="1">
        <f t="array" ref="V3189">_xlfn.IFS(N3189="H","HOME WIN",N3189="D","DRAW",N3189="A","AWAY WIN")</f>
        <v>HOME WIN</v>
      </c>
    </row>
    <row r="3190" spans="1:22" x14ac:dyDescent="0.45">
      <c r="A3190" t="s">
        <v>61</v>
      </c>
      <c r="B3190" s="2">
        <v>43357</v>
      </c>
      <c r="C3190" s="1">
        <v>0.8125</v>
      </c>
      <c r="D3190" t="s">
        <v>80</v>
      </c>
      <c r="E3190" t="s">
        <v>90</v>
      </c>
      <c r="F3190">
        <v>1410.45</v>
      </c>
      <c r="G3190">
        <v>1261.44</v>
      </c>
      <c r="H3190">
        <v>6</v>
      </c>
      <c r="I3190">
        <v>10</v>
      </c>
      <c r="J3190">
        <v>0</v>
      </c>
      <c r="K3190">
        <v>0</v>
      </c>
      <c r="L3190">
        <v>3</v>
      </c>
      <c r="M3190">
        <v>1</v>
      </c>
      <c r="N3190" t="s">
        <v>23</v>
      </c>
      <c r="O3190">
        <v>1.84</v>
      </c>
      <c r="P3190">
        <v>3.48</v>
      </c>
      <c r="Q3190">
        <v>4.29</v>
      </c>
      <c r="R3190">
        <v>1.91</v>
      </c>
      <c r="S3190">
        <v>3.68</v>
      </c>
      <c r="T3190">
        <v>4.66</v>
      </c>
      <c r="U3190" t="str">
        <f t="shared" si="49"/>
        <v>HOME STRONGER</v>
      </c>
      <c r="V3190" t="str" cm="1">
        <f t="array" ref="V3190">_xlfn.IFS(N3190="H","HOME WIN",N3190="D","DRAW",N3190="A","AWAY WIN")</f>
        <v>HOME WIN</v>
      </c>
    </row>
    <row r="3191" spans="1:22" x14ac:dyDescent="0.45">
      <c r="A3191" t="s">
        <v>81</v>
      </c>
      <c r="B3191" s="2">
        <v>43358</v>
      </c>
      <c r="C3191" s="1">
        <v>0.5</v>
      </c>
      <c r="D3191" t="s">
        <v>83</v>
      </c>
      <c r="E3191" t="s">
        <v>118</v>
      </c>
      <c r="F3191">
        <v>1582.35</v>
      </c>
      <c r="G3191">
        <v>1454.95</v>
      </c>
      <c r="H3191">
        <v>5</v>
      </c>
      <c r="I3191">
        <v>6</v>
      </c>
      <c r="J3191">
        <v>3</v>
      </c>
      <c r="K3191">
        <v>3</v>
      </c>
      <c r="L3191">
        <v>1</v>
      </c>
      <c r="M3191">
        <v>0</v>
      </c>
      <c r="N3191" t="s">
        <v>23</v>
      </c>
      <c r="O3191">
        <v>1.67</v>
      </c>
      <c r="P3191">
        <v>3.31</v>
      </c>
      <c r="Q3191">
        <v>6.17</v>
      </c>
      <c r="R3191">
        <v>1.74</v>
      </c>
      <c r="S3191">
        <v>3.5</v>
      </c>
      <c r="T3191">
        <v>7.2</v>
      </c>
      <c r="U3191" t="str">
        <f t="shared" si="49"/>
        <v>HOME STRONGER</v>
      </c>
      <c r="V3191" t="str" cm="1">
        <f t="array" ref="V3191">_xlfn.IFS(N3191="H","HOME WIN",N3191="D","DRAW",N3191="A","AWAY WIN")</f>
        <v>HOME WIN</v>
      </c>
    </row>
    <row r="3192" spans="1:22" x14ac:dyDescent="0.45">
      <c r="A3192" t="s">
        <v>35</v>
      </c>
      <c r="B3192" s="2">
        <v>43358</v>
      </c>
      <c r="C3192" s="1">
        <v>0.66666666666666663</v>
      </c>
      <c r="D3192" t="s">
        <v>47</v>
      </c>
      <c r="E3192" t="s">
        <v>37</v>
      </c>
      <c r="F3192">
        <v>1393.91</v>
      </c>
      <c r="G3192">
        <v>1493.47</v>
      </c>
      <c r="H3192">
        <v>2</v>
      </c>
      <c r="I3192">
        <v>5</v>
      </c>
      <c r="J3192">
        <v>3</v>
      </c>
      <c r="K3192">
        <v>6</v>
      </c>
      <c r="L3192">
        <v>2</v>
      </c>
      <c r="M3192">
        <v>3</v>
      </c>
      <c r="N3192" t="s">
        <v>34</v>
      </c>
      <c r="O3192">
        <v>4.1900000000000004</v>
      </c>
      <c r="P3192">
        <v>3.8</v>
      </c>
      <c r="Q3192">
        <v>1.79</v>
      </c>
      <c r="R3192">
        <v>4.4000000000000004</v>
      </c>
      <c r="S3192">
        <v>4</v>
      </c>
      <c r="T3192">
        <v>1.86</v>
      </c>
      <c r="U3192" t="str">
        <f t="shared" si="49"/>
        <v>AWAY STRONGER</v>
      </c>
      <c r="V3192" t="str" cm="1">
        <f t="array" ref="V3192">_xlfn.IFS(N3192="H","HOME WIN",N3192="D","DRAW",N3192="A","AWAY WIN")</f>
        <v>AWAY WIN</v>
      </c>
    </row>
    <row r="3193" spans="1:22" x14ac:dyDescent="0.45">
      <c r="A3193" t="s">
        <v>35</v>
      </c>
      <c r="B3193" s="2">
        <v>43358</v>
      </c>
      <c r="C3193" s="1">
        <v>0.66666666666666663</v>
      </c>
      <c r="D3193" t="s">
        <v>117</v>
      </c>
      <c r="E3193" t="s">
        <v>100</v>
      </c>
      <c r="F3193">
        <v>1363.09</v>
      </c>
      <c r="G3193">
        <v>1380.84</v>
      </c>
      <c r="H3193">
        <v>1</v>
      </c>
      <c r="I3193">
        <v>4</v>
      </c>
      <c r="J3193">
        <v>1</v>
      </c>
      <c r="K3193">
        <v>1</v>
      </c>
      <c r="L3193">
        <v>2</v>
      </c>
      <c r="M3193">
        <v>1</v>
      </c>
      <c r="N3193" t="s">
        <v>23</v>
      </c>
      <c r="O3193">
        <v>2.2400000000000002</v>
      </c>
      <c r="P3193">
        <v>3.49</v>
      </c>
      <c r="Q3193">
        <v>3.03</v>
      </c>
      <c r="R3193">
        <v>2.5499999999999998</v>
      </c>
      <c r="S3193">
        <v>3.7</v>
      </c>
      <c r="T3193">
        <v>3.2</v>
      </c>
      <c r="U3193" t="str">
        <f t="shared" si="49"/>
        <v>AWAY STRONGER</v>
      </c>
      <c r="V3193" t="str" cm="1">
        <f t="array" ref="V3193">_xlfn.IFS(N3193="H","HOME WIN",N3193="D","DRAW",N3193="A","AWAY WIN")</f>
        <v>HOME WIN</v>
      </c>
    </row>
    <row r="3194" spans="1:22" x14ac:dyDescent="0.45">
      <c r="A3194" t="s">
        <v>20</v>
      </c>
      <c r="B3194" s="2">
        <v>43358</v>
      </c>
      <c r="C3194" s="1">
        <v>0.70833333333333337</v>
      </c>
      <c r="D3194" t="s">
        <v>24</v>
      </c>
      <c r="E3194" t="s">
        <v>60</v>
      </c>
      <c r="F3194">
        <v>1373.48</v>
      </c>
      <c r="G3194">
        <v>1412.55</v>
      </c>
      <c r="H3194">
        <v>7</v>
      </c>
      <c r="I3194">
        <v>11</v>
      </c>
      <c r="J3194">
        <v>4</v>
      </c>
      <c r="K3194">
        <v>8</v>
      </c>
      <c r="L3194">
        <v>1</v>
      </c>
      <c r="M3194">
        <v>3</v>
      </c>
      <c r="N3194" t="s">
        <v>34</v>
      </c>
      <c r="O3194">
        <v>2.81</v>
      </c>
      <c r="P3194">
        <v>3.25</v>
      </c>
      <c r="Q3194">
        <v>2.54</v>
      </c>
      <c r="R3194">
        <v>2.98</v>
      </c>
      <c r="S3194">
        <v>3.4</v>
      </c>
      <c r="T3194">
        <v>2.7</v>
      </c>
      <c r="U3194" t="str">
        <f t="shared" si="49"/>
        <v>AWAY STRONGER</v>
      </c>
      <c r="V3194" t="str" cm="1">
        <f t="array" ref="V3194">_xlfn.IFS(N3194="H","HOME WIN",N3194="D","DRAW",N3194="A","AWAY WIN")</f>
        <v>AWAY WIN</v>
      </c>
    </row>
    <row r="3195" spans="1:22" x14ac:dyDescent="0.45">
      <c r="A3195" t="s">
        <v>31</v>
      </c>
      <c r="B3195" s="2">
        <v>43359</v>
      </c>
      <c r="C3195" s="1">
        <v>0.45833333333333331</v>
      </c>
      <c r="D3195" t="s">
        <v>115</v>
      </c>
      <c r="E3195" t="s">
        <v>99</v>
      </c>
      <c r="F3195">
        <v>1290.9100000000001</v>
      </c>
      <c r="G3195">
        <v>1297.03</v>
      </c>
      <c r="H3195">
        <v>0</v>
      </c>
      <c r="I3195">
        <v>3</v>
      </c>
      <c r="J3195">
        <v>1</v>
      </c>
      <c r="K3195">
        <v>4</v>
      </c>
      <c r="L3195">
        <v>1</v>
      </c>
      <c r="M3195">
        <v>1</v>
      </c>
      <c r="N3195" t="s">
        <v>28</v>
      </c>
      <c r="O3195">
        <v>2.31</v>
      </c>
      <c r="P3195">
        <v>3.37</v>
      </c>
      <c r="Q3195">
        <v>3.05</v>
      </c>
      <c r="R3195">
        <v>2.4300000000000002</v>
      </c>
      <c r="S3195">
        <v>3.52</v>
      </c>
      <c r="T3195">
        <v>3.2</v>
      </c>
      <c r="U3195" t="str">
        <f t="shared" si="49"/>
        <v>AWAY STRONGER</v>
      </c>
      <c r="V3195" t="str" cm="1">
        <f t="array" ref="V3195">_xlfn.IFS(N3195="H","HOME WIN",N3195="D","DRAW",N3195="A","AWAY WIN")</f>
        <v>DRAW</v>
      </c>
    </row>
    <row r="3196" spans="1:22" x14ac:dyDescent="0.45">
      <c r="A3196" t="s">
        <v>81</v>
      </c>
      <c r="B3196" s="2">
        <v>43359</v>
      </c>
      <c r="C3196" s="1">
        <v>0.5</v>
      </c>
      <c r="D3196" t="s">
        <v>108</v>
      </c>
      <c r="E3196" t="s">
        <v>82</v>
      </c>
      <c r="F3196">
        <v>1491.61</v>
      </c>
      <c r="G3196">
        <v>1746.69</v>
      </c>
      <c r="H3196">
        <v>4</v>
      </c>
      <c r="I3196">
        <v>7</v>
      </c>
      <c r="J3196">
        <v>6</v>
      </c>
      <c r="K3196">
        <v>12</v>
      </c>
      <c r="L3196">
        <v>1</v>
      </c>
      <c r="M3196">
        <v>2</v>
      </c>
      <c r="N3196" t="s">
        <v>34</v>
      </c>
      <c r="O3196">
        <v>5.83</v>
      </c>
      <c r="P3196">
        <v>3.45</v>
      </c>
      <c r="Q3196">
        <v>1.67</v>
      </c>
      <c r="R3196">
        <v>6.7</v>
      </c>
      <c r="S3196">
        <v>3.7</v>
      </c>
      <c r="T3196">
        <v>1.71</v>
      </c>
      <c r="U3196" t="str">
        <f t="shared" si="49"/>
        <v>AWAY STRONGER</v>
      </c>
      <c r="V3196" t="str" cm="1">
        <f t="array" ref="V3196">_xlfn.IFS(N3196="H","HOME WIN",N3196="D","DRAW",N3196="A","AWAY WIN")</f>
        <v>AWAY WIN</v>
      </c>
    </row>
    <row r="3197" spans="1:22" x14ac:dyDescent="0.45">
      <c r="A3197" t="s">
        <v>31</v>
      </c>
      <c r="B3197" s="2">
        <v>43359</v>
      </c>
      <c r="C3197" s="1">
        <v>0.54166666666666663</v>
      </c>
      <c r="D3197" t="s">
        <v>78</v>
      </c>
      <c r="E3197" t="s">
        <v>33</v>
      </c>
      <c r="F3197">
        <v>1337.88</v>
      </c>
      <c r="G3197">
        <v>1410.4</v>
      </c>
      <c r="H3197">
        <v>4</v>
      </c>
      <c r="I3197">
        <v>8</v>
      </c>
      <c r="J3197">
        <v>6</v>
      </c>
      <c r="K3197">
        <v>10</v>
      </c>
      <c r="L3197">
        <v>3</v>
      </c>
      <c r="M3197">
        <v>2</v>
      </c>
      <c r="N3197" t="s">
        <v>23</v>
      </c>
      <c r="O3197">
        <v>3.07</v>
      </c>
      <c r="P3197">
        <v>3.09</v>
      </c>
      <c r="Q3197">
        <v>2.46</v>
      </c>
      <c r="R3197">
        <v>3.2</v>
      </c>
      <c r="S3197">
        <v>3.22</v>
      </c>
      <c r="T3197">
        <v>2.5099999999999998</v>
      </c>
      <c r="U3197" t="str">
        <f t="shared" si="49"/>
        <v>AWAY STRONGER</v>
      </c>
      <c r="V3197" t="str" cm="1">
        <f t="array" ref="V3197">_xlfn.IFS(N3197="H","HOME WIN",N3197="D","DRAW",N3197="A","AWAY WIN")</f>
        <v>HOME WIN</v>
      </c>
    </row>
    <row r="3198" spans="1:22" x14ac:dyDescent="0.45">
      <c r="A3198" t="s">
        <v>35</v>
      </c>
      <c r="B3198" s="2">
        <v>43359</v>
      </c>
      <c r="C3198" s="1">
        <v>0.5625</v>
      </c>
      <c r="D3198" t="s">
        <v>46</v>
      </c>
      <c r="E3198" t="s">
        <v>112</v>
      </c>
      <c r="F3198">
        <v>1405.17</v>
      </c>
      <c r="G3198">
        <v>1490.22</v>
      </c>
      <c r="H3198">
        <v>4</v>
      </c>
      <c r="I3198">
        <v>7</v>
      </c>
      <c r="J3198">
        <v>7</v>
      </c>
      <c r="K3198">
        <v>10</v>
      </c>
      <c r="L3198">
        <v>1</v>
      </c>
      <c r="M3198">
        <v>3</v>
      </c>
      <c r="N3198" t="s">
        <v>34</v>
      </c>
      <c r="O3198">
        <v>3.24</v>
      </c>
      <c r="P3198">
        <v>3.26</v>
      </c>
      <c r="Q3198">
        <v>2.2400000000000002</v>
      </c>
      <c r="R3198">
        <v>3.4</v>
      </c>
      <c r="S3198">
        <v>3.38</v>
      </c>
      <c r="T3198">
        <v>2.33</v>
      </c>
      <c r="U3198" t="str">
        <f t="shared" si="49"/>
        <v>AWAY STRONGER</v>
      </c>
      <c r="V3198" t="str" cm="1">
        <f t="array" ref="V3198">_xlfn.IFS(N3198="H","HOME WIN",N3198="D","DRAW",N3198="A","AWAY WIN")</f>
        <v>AWAY WIN</v>
      </c>
    </row>
    <row r="3199" spans="1:22" x14ac:dyDescent="0.45">
      <c r="A3199" t="s">
        <v>41</v>
      </c>
      <c r="B3199" s="2">
        <v>43359</v>
      </c>
      <c r="C3199" s="1">
        <v>0.6875</v>
      </c>
      <c r="D3199" t="s">
        <v>70</v>
      </c>
      <c r="E3199" t="s">
        <v>91</v>
      </c>
      <c r="F3199">
        <v>1423.55</v>
      </c>
      <c r="G3199">
        <v>1209.96</v>
      </c>
      <c r="H3199">
        <v>2</v>
      </c>
      <c r="I3199">
        <v>4</v>
      </c>
      <c r="J3199">
        <v>3</v>
      </c>
      <c r="K3199">
        <v>3</v>
      </c>
      <c r="L3199">
        <v>0</v>
      </c>
      <c r="M3199">
        <v>1</v>
      </c>
      <c r="N3199" t="s">
        <v>34</v>
      </c>
      <c r="O3199">
        <v>1.31</v>
      </c>
      <c r="P3199">
        <v>5.39</v>
      </c>
      <c r="Q3199">
        <v>9.9700000000000006</v>
      </c>
      <c r="R3199">
        <v>1.36</v>
      </c>
      <c r="S3199">
        <v>6</v>
      </c>
      <c r="T3199">
        <v>13.35</v>
      </c>
      <c r="U3199" t="str">
        <f t="shared" si="49"/>
        <v>HOME STRONGER</v>
      </c>
      <c r="V3199" t="str" cm="1">
        <f t="array" ref="V3199">_xlfn.IFS(N3199="H","HOME WIN",N3199="D","DRAW",N3199="A","AWAY WIN")</f>
        <v>AWAY WIN</v>
      </c>
    </row>
    <row r="3200" spans="1:22" x14ac:dyDescent="0.45">
      <c r="A3200" t="s">
        <v>20</v>
      </c>
      <c r="B3200" s="2">
        <v>43359</v>
      </c>
      <c r="C3200" s="1">
        <v>0.70833333333333337</v>
      </c>
      <c r="D3200" t="s">
        <v>113</v>
      </c>
      <c r="E3200" t="s">
        <v>58</v>
      </c>
      <c r="F3200">
        <v>1282.46</v>
      </c>
      <c r="G3200">
        <v>1349.56</v>
      </c>
      <c r="H3200">
        <v>4</v>
      </c>
      <c r="I3200">
        <v>4</v>
      </c>
      <c r="J3200">
        <v>1</v>
      </c>
      <c r="K3200">
        <v>7</v>
      </c>
      <c r="L3200">
        <v>1</v>
      </c>
      <c r="M3200">
        <v>1</v>
      </c>
      <c r="N3200" t="s">
        <v>28</v>
      </c>
      <c r="O3200">
        <v>2.94</v>
      </c>
      <c r="P3200">
        <v>3.56</v>
      </c>
      <c r="Q3200">
        <v>2.2999999999999998</v>
      </c>
      <c r="R3200">
        <v>3.08</v>
      </c>
      <c r="S3200">
        <v>3.75</v>
      </c>
      <c r="T3200">
        <v>2.4</v>
      </c>
      <c r="U3200" t="str">
        <f t="shared" si="49"/>
        <v>AWAY STRONGER</v>
      </c>
      <c r="V3200" t="str" cm="1">
        <f t="array" ref="V3200">_xlfn.IFS(N3200="H","HOME WIN",N3200="D","DRAW",N3200="A","AWAY WIN")</f>
        <v>DRAW</v>
      </c>
    </row>
    <row r="3201" spans="1:22" x14ac:dyDescent="0.45">
      <c r="A3201" t="s">
        <v>20</v>
      </c>
      <c r="B3201" s="2">
        <v>43359</v>
      </c>
      <c r="C3201" s="1">
        <v>0.70833333333333337</v>
      </c>
      <c r="D3201" t="s">
        <v>88</v>
      </c>
      <c r="E3201" t="s">
        <v>29</v>
      </c>
      <c r="F3201">
        <v>1200.74</v>
      </c>
      <c r="G3201">
        <v>1289.4100000000001</v>
      </c>
      <c r="H3201">
        <v>1</v>
      </c>
      <c r="I3201">
        <v>7</v>
      </c>
      <c r="J3201">
        <v>7</v>
      </c>
      <c r="K3201">
        <v>8</v>
      </c>
      <c r="L3201">
        <v>3</v>
      </c>
      <c r="M3201">
        <v>0</v>
      </c>
      <c r="N3201" t="s">
        <v>23</v>
      </c>
      <c r="O3201">
        <v>2.74</v>
      </c>
      <c r="P3201">
        <v>3.34</v>
      </c>
      <c r="Q3201">
        <v>2.5499999999999998</v>
      </c>
      <c r="R3201">
        <v>3.01</v>
      </c>
      <c r="S3201">
        <v>3.45</v>
      </c>
      <c r="T3201">
        <v>2.75</v>
      </c>
      <c r="U3201" t="str">
        <f t="shared" si="49"/>
        <v>AWAY STRONGER</v>
      </c>
      <c r="V3201" t="str" cm="1">
        <f t="array" ref="V3201">_xlfn.IFS(N3201="H","HOME WIN",N3201="D","DRAW",N3201="A","AWAY WIN")</f>
        <v>HOME WIN</v>
      </c>
    </row>
    <row r="3202" spans="1:22" x14ac:dyDescent="0.45">
      <c r="A3202" t="s">
        <v>20</v>
      </c>
      <c r="B3202" s="2">
        <v>43359</v>
      </c>
      <c r="C3202" s="1">
        <v>0.70833333333333337</v>
      </c>
      <c r="D3202" t="s">
        <v>49</v>
      </c>
      <c r="E3202" t="s">
        <v>22</v>
      </c>
      <c r="F3202">
        <v>1327.23</v>
      </c>
      <c r="G3202">
        <v>1286.1600000000001</v>
      </c>
      <c r="H3202">
        <v>3</v>
      </c>
      <c r="I3202">
        <v>3</v>
      </c>
      <c r="J3202">
        <v>4</v>
      </c>
      <c r="K3202">
        <v>5</v>
      </c>
      <c r="L3202">
        <v>0</v>
      </c>
      <c r="M3202">
        <v>0</v>
      </c>
      <c r="N3202" t="s">
        <v>28</v>
      </c>
      <c r="O3202">
        <v>2</v>
      </c>
      <c r="P3202">
        <v>3.62</v>
      </c>
      <c r="Q3202">
        <v>3.59</v>
      </c>
      <c r="R3202">
        <v>2.08</v>
      </c>
      <c r="S3202">
        <v>3.85</v>
      </c>
      <c r="T3202">
        <v>3.8</v>
      </c>
      <c r="U3202" t="str">
        <f t="shared" si="49"/>
        <v>HOME STRONGER</v>
      </c>
      <c r="V3202" t="str" cm="1">
        <f t="array" ref="V3202">_xlfn.IFS(N3202="H","HOME WIN",N3202="D","DRAW",N3202="A","AWAY WIN")</f>
        <v>DRAW</v>
      </c>
    </row>
    <row r="3203" spans="1:22" x14ac:dyDescent="0.45">
      <c r="A3203" t="s">
        <v>20</v>
      </c>
      <c r="B3203" s="2">
        <v>43359</v>
      </c>
      <c r="C3203" s="1">
        <v>0.79166666666666663</v>
      </c>
      <c r="D3203" t="s">
        <v>40</v>
      </c>
      <c r="E3203" t="s">
        <v>30</v>
      </c>
      <c r="F3203">
        <v>1366.13</v>
      </c>
      <c r="G3203">
        <v>1545.89</v>
      </c>
      <c r="H3203">
        <v>6</v>
      </c>
      <c r="I3203">
        <v>6</v>
      </c>
      <c r="J3203">
        <v>9</v>
      </c>
      <c r="K3203">
        <v>13</v>
      </c>
      <c r="L3203">
        <v>2</v>
      </c>
      <c r="M3203">
        <v>3</v>
      </c>
      <c r="N3203" t="s">
        <v>34</v>
      </c>
      <c r="O3203">
        <v>3.2</v>
      </c>
      <c r="P3203">
        <v>3.51</v>
      </c>
      <c r="Q3203">
        <v>2.17</v>
      </c>
      <c r="R3203">
        <v>3.35</v>
      </c>
      <c r="S3203">
        <v>3.7</v>
      </c>
      <c r="T3203">
        <v>2.2400000000000002</v>
      </c>
      <c r="U3203" t="str">
        <f t="shared" ref="U3203:U3266" si="50">IF(F3203&gt;G3203,"HOME STRONGER","AWAY STRONGER")</f>
        <v>AWAY STRONGER</v>
      </c>
      <c r="V3203" t="str" cm="1">
        <f t="array" ref="V3203">_xlfn.IFS(N3203="H","HOME WIN",N3203="D","DRAW",N3203="A","AWAY WIN")</f>
        <v>AWAY WIN</v>
      </c>
    </row>
    <row r="3204" spans="1:22" x14ac:dyDescent="0.45">
      <c r="A3204" t="s">
        <v>41</v>
      </c>
      <c r="B3204" s="2">
        <v>43360</v>
      </c>
      <c r="C3204" s="1">
        <v>0.75</v>
      </c>
      <c r="D3204" t="s">
        <v>54</v>
      </c>
      <c r="E3204" t="s">
        <v>114</v>
      </c>
      <c r="F3204">
        <v>1340.79</v>
      </c>
      <c r="G3204">
        <v>1220.68</v>
      </c>
      <c r="H3204">
        <v>3</v>
      </c>
      <c r="I3204">
        <v>9</v>
      </c>
      <c r="J3204">
        <v>6</v>
      </c>
      <c r="K3204">
        <v>6</v>
      </c>
      <c r="L3204">
        <v>0</v>
      </c>
      <c r="M3204">
        <v>0</v>
      </c>
      <c r="N3204" t="s">
        <v>28</v>
      </c>
      <c r="O3204">
        <v>1.5</v>
      </c>
      <c r="P3204">
        <v>4.2300000000000004</v>
      </c>
      <c r="Q3204">
        <v>6.5</v>
      </c>
      <c r="R3204">
        <v>1.58</v>
      </c>
      <c r="S3204">
        <v>4.45</v>
      </c>
      <c r="T3204">
        <v>7.08</v>
      </c>
      <c r="U3204" t="str">
        <f t="shared" si="50"/>
        <v>HOME STRONGER</v>
      </c>
      <c r="V3204" t="str" cm="1">
        <f t="array" ref="V3204">_xlfn.IFS(N3204="H","HOME WIN",N3204="D","DRAW",N3204="A","AWAY WIN")</f>
        <v>DRAW</v>
      </c>
    </row>
    <row r="3205" spans="1:22" x14ac:dyDescent="0.45">
      <c r="A3205" t="s">
        <v>20</v>
      </c>
      <c r="B3205" s="2">
        <v>43360</v>
      </c>
      <c r="C3205" s="1">
        <v>0.75</v>
      </c>
      <c r="D3205" t="s">
        <v>25</v>
      </c>
      <c r="E3205" t="s">
        <v>109</v>
      </c>
      <c r="F3205">
        <v>1447.89</v>
      </c>
      <c r="G3205">
        <v>1308.6099999999999</v>
      </c>
      <c r="H3205">
        <v>0</v>
      </c>
      <c r="I3205">
        <v>3</v>
      </c>
      <c r="J3205">
        <v>9</v>
      </c>
      <c r="K3205">
        <v>9</v>
      </c>
      <c r="L3205">
        <v>3</v>
      </c>
      <c r="M3205">
        <v>2</v>
      </c>
      <c r="N3205" t="s">
        <v>23</v>
      </c>
      <c r="O3205">
        <v>1.43</v>
      </c>
      <c r="P3205">
        <v>4.51</v>
      </c>
      <c r="Q3205">
        <v>7.29</v>
      </c>
      <c r="R3205">
        <v>1.48</v>
      </c>
      <c r="S3205">
        <v>4.75</v>
      </c>
      <c r="T3205">
        <v>8.4499999999999993</v>
      </c>
      <c r="U3205" t="str">
        <f t="shared" si="50"/>
        <v>HOME STRONGER</v>
      </c>
      <c r="V3205" t="str" cm="1">
        <f t="array" ref="V3205">_xlfn.IFS(N3205="H","HOME WIN",N3205="D","DRAW",N3205="A","AWAY WIN")</f>
        <v>HOME WIN</v>
      </c>
    </row>
    <row r="3206" spans="1:22" x14ac:dyDescent="0.45">
      <c r="A3206" t="s">
        <v>31</v>
      </c>
      <c r="B3206" s="2">
        <v>43360</v>
      </c>
      <c r="C3206" s="1">
        <v>0.75</v>
      </c>
      <c r="D3206" t="s">
        <v>68</v>
      </c>
      <c r="E3206" t="s">
        <v>116</v>
      </c>
      <c r="F3206">
        <v>1391.78</v>
      </c>
      <c r="G3206">
        <v>1292.33</v>
      </c>
      <c r="H3206">
        <v>1</v>
      </c>
      <c r="I3206">
        <v>4</v>
      </c>
      <c r="J3206">
        <v>1</v>
      </c>
      <c r="K3206">
        <v>2</v>
      </c>
      <c r="L3206">
        <v>1</v>
      </c>
      <c r="M3206">
        <v>1</v>
      </c>
      <c r="N3206" t="s">
        <v>28</v>
      </c>
      <c r="O3206">
        <v>2.0499999999999998</v>
      </c>
      <c r="P3206">
        <v>3.23</v>
      </c>
      <c r="Q3206">
        <v>3.82</v>
      </c>
      <c r="R3206">
        <v>2.15</v>
      </c>
      <c r="S3206">
        <v>3.4</v>
      </c>
      <c r="T3206">
        <v>4.13</v>
      </c>
      <c r="U3206" t="str">
        <f t="shared" si="50"/>
        <v>HOME STRONGER</v>
      </c>
      <c r="V3206" t="str" cm="1">
        <f t="array" ref="V3206">_xlfn.IFS(N3206="H","HOME WIN",N3206="D","DRAW",N3206="A","AWAY WIN")</f>
        <v>DRAW</v>
      </c>
    </row>
    <row r="3207" spans="1:22" x14ac:dyDescent="0.45">
      <c r="A3207" t="s">
        <v>41</v>
      </c>
      <c r="B3207" s="2">
        <v>43364</v>
      </c>
      <c r="C3207" s="1">
        <v>0.75</v>
      </c>
      <c r="D3207" t="s">
        <v>91</v>
      </c>
      <c r="E3207" t="s">
        <v>71</v>
      </c>
      <c r="F3207">
        <v>1209.96</v>
      </c>
      <c r="G3207">
        <v>1351.51</v>
      </c>
      <c r="H3207">
        <v>6</v>
      </c>
      <c r="I3207">
        <v>6</v>
      </c>
      <c r="J3207">
        <v>3</v>
      </c>
      <c r="K3207">
        <v>9</v>
      </c>
      <c r="L3207">
        <v>1</v>
      </c>
      <c r="M3207">
        <v>3</v>
      </c>
      <c r="N3207" t="s">
        <v>34</v>
      </c>
      <c r="O3207">
        <v>3.2</v>
      </c>
      <c r="P3207">
        <v>3.54</v>
      </c>
      <c r="Q3207">
        <v>2.17</v>
      </c>
      <c r="R3207">
        <v>3.4</v>
      </c>
      <c r="S3207">
        <v>3.7</v>
      </c>
      <c r="T3207">
        <v>2.25</v>
      </c>
      <c r="U3207" t="str">
        <f t="shared" si="50"/>
        <v>AWAY STRONGER</v>
      </c>
      <c r="V3207" t="str" cm="1">
        <f t="array" ref="V3207">_xlfn.IFS(N3207="H","HOME WIN",N3207="D","DRAW",N3207="A","AWAY WIN")</f>
        <v>AWAY WIN</v>
      </c>
    </row>
    <row r="3208" spans="1:22" x14ac:dyDescent="0.45">
      <c r="A3208" t="s">
        <v>31</v>
      </c>
      <c r="B3208" s="2">
        <v>43364</v>
      </c>
      <c r="C3208" s="1">
        <v>0.75</v>
      </c>
      <c r="D3208" t="s">
        <v>116</v>
      </c>
      <c r="E3208" t="s">
        <v>45</v>
      </c>
      <c r="F3208">
        <v>1292.33</v>
      </c>
      <c r="G3208">
        <v>1326.8</v>
      </c>
      <c r="H3208">
        <v>2</v>
      </c>
      <c r="I3208">
        <v>2</v>
      </c>
      <c r="J3208">
        <v>6</v>
      </c>
      <c r="K3208">
        <v>12</v>
      </c>
      <c r="L3208">
        <v>1</v>
      </c>
      <c r="M3208">
        <v>0</v>
      </c>
      <c r="N3208" t="s">
        <v>23</v>
      </c>
      <c r="O3208">
        <v>2.34</v>
      </c>
      <c r="P3208">
        <v>3.22</v>
      </c>
      <c r="Q3208">
        <v>3.14</v>
      </c>
      <c r="R3208">
        <v>2.42</v>
      </c>
      <c r="S3208">
        <v>3.3</v>
      </c>
      <c r="T3208">
        <v>3.35</v>
      </c>
      <c r="U3208" t="str">
        <f t="shared" si="50"/>
        <v>AWAY STRONGER</v>
      </c>
      <c r="V3208" t="str" cm="1">
        <f t="array" ref="V3208">_xlfn.IFS(N3208="H","HOME WIN",N3208="D","DRAW",N3208="A","AWAY WIN")</f>
        <v>HOME WIN</v>
      </c>
    </row>
    <row r="3209" spans="1:22" x14ac:dyDescent="0.45">
      <c r="A3209" t="s">
        <v>35</v>
      </c>
      <c r="B3209" s="2">
        <v>43365</v>
      </c>
      <c r="C3209" s="1">
        <v>0.66666666666666663</v>
      </c>
      <c r="D3209" t="s">
        <v>37</v>
      </c>
      <c r="E3209" t="s">
        <v>46</v>
      </c>
      <c r="F3209">
        <v>1493.47</v>
      </c>
      <c r="G3209">
        <v>1405.17</v>
      </c>
      <c r="H3209">
        <v>5</v>
      </c>
      <c r="I3209">
        <v>9</v>
      </c>
      <c r="J3209">
        <v>4</v>
      </c>
      <c r="K3209">
        <v>7</v>
      </c>
      <c r="L3209">
        <v>1</v>
      </c>
      <c r="M3209">
        <v>2</v>
      </c>
      <c r="N3209" t="s">
        <v>34</v>
      </c>
      <c r="O3209">
        <v>1.86</v>
      </c>
      <c r="P3209">
        <v>3.52</v>
      </c>
      <c r="Q3209">
        <v>4.22</v>
      </c>
      <c r="R3209">
        <v>1.96</v>
      </c>
      <c r="S3209">
        <v>3.75</v>
      </c>
      <c r="T3209">
        <v>4.72</v>
      </c>
      <c r="U3209" t="str">
        <f t="shared" si="50"/>
        <v>HOME STRONGER</v>
      </c>
      <c r="V3209" t="str" cm="1">
        <f t="array" ref="V3209">_xlfn.IFS(N3209="H","HOME WIN",N3209="D","DRAW",N3209="A","AWAY WIN")</f>
        <v>AWAY WIN</v>
      </c>
    </row>
    <row r="3210" spans="1:22" x14ac:dyDescent="0.45">
      <c r="A3210" t="s">
        <v>31</v>
      </c>
      <c r="B3210" s="2">
        <v>43366</v>
      </c>
      <c r="C3210" s="1">
        <v>0.54166666666666663</v>
      </c>
      <c r="D3210" t="s">
        <v>99</v>
      </c>
      <c r="E3210" t="s">
        <v>68</v>
      </c>
      <c r="F3210">
        <v>1297.03</v>
      </c>
      <c r="G3210">
        <v>1391.78</v>
      </c>
      <c r="H3210">
        <v>1</v>
      </c>
      <c r="I3210">
        <v>5</v>
      </c>
      <c r="J3210">
        <v>1</v>
      </c>
      <c r="K3210">
        <v>2</v>
      </c>
      <c r="L3210">
        <v>0</v>
      </c>
      <c r="M3210">
        <v>5</v>
      </c>
      <c r="N3210" t="s">
        <v>34</v>
      </c>
      <c r="O3210">
        <v>3.54</v>
      </c>
      <c r="P3210">
        <v>3.26</v>
      </c>
      <c r="Q3210">
        <v>2.14</v>
      </c>
      <c r="R3210">
        <v>3.74</v>
      </c>
      <c r="S3210">
        <v>3.42</v>
      </c>
      <c r="T3210">
        <v>2.2400000000000002</v>
      </c>
      <c r="U3210" t="str">
        <f t="shared" si="50"/>
        <v>AWAY STRONGER</v>
      </c>
      <c r="V3210" t="str" cm="1">
        <f t="array" ref="V3210">_xlfn.IFS(N3210="H","HOME WIN",N3210="D","DRAW",N3210="A","AWAY WIN")</f>
        <v>AWAY WIN</v>
      </c>
    </row>
    <row r="3211" spans="1:22" x14ac:dyDescent="0.45">
      <c r="A3211" t="s">
        <v>35</v>
      </c>
      <c r="B3211" s="2">
        <v>43366</v>
      </c>
      <c r="C3211" s="1">
        <v>0.5625</v>
      </c>
      <c r="D3211" t="s">
        <v>38</v>
      </c>
      <c r="E3211" t="s">
        <v>47</v>
      </c>
      <c r="F3211">
        <v>1368.01</v>
      </c>
      <c r="G3211">
        <v>1393.91</v>
      </c>
      <c r="H3211">
        <v>1</v>
      </c>
      <c r="I3211">
        <v>1</v>
      </c>
      <c r="J3211">
        <v>1</v>
      </c>
      <c r="K3211">
        <v>2</v>
      </c>
      <c r="L3211">
        <v>1</v>
      </c>
      <c r="M3211">
        <v>3</v>
      </c>
      <c r="N3211" t="s">
        <v>34</v>
      </c>
      <c r="O3211">
        <v>1.83</v>
      </c>
      <c r="P3211">
        <v>3.81</v>
      </c>
      <c r="Q3211">
        <v>3.99</v>
      </c>
      <c r="R3211">
        <v>1.91</v>
      </c>
      <c r="S3211">
        <v>4.04</v>
      </c>
      <c r="T3211">
        <v>4.34</v>
      </c>
      <c r="U3211" t="str">
        <f t="shared" si="50"/>
        <v>AWAY STRONGER</v>
      </c>
      <c r="V3211" t="str" cm="1">
        <f t="array" ref="V3211">_xlfn.IFS(N3211="H","HOME WIN",N3211="D","DRAW",N3211="A","AWAY WIN")</f>
        <v>AWAY WIN</v>
      </c>
    </row>
    <row r="3212" spans="1:22" x14ac:dyDescent="0.45">
      <c r="A3212" t="s">
        <v>41</v>
      </c>
      <c r="B3212" s="2">
        <v>43366</v>
      </c>
      <c r="C3212" s="1">
        <v>0.58333333333333337</v>
      </c>
      <c r="D3212" t="s">
        <v>53</v>
      </c>
      <c r="E3212" t="s">
        <v>105</v>
      </c>
      <c r="F3212">
        <v>1544.65</v>
      </c>
      <c r="G3212">
        <v>1410.03</v>
      </c>
      <c r="H3212">
        <v>4</v>
      </c>
      <c r="I3212">
        <v>10</v>
      </c>
      <c r="J3212">
        <v>4</v>
      </c>
      <c r="K3212">
        <v>8</v>
      </c>
      <c r="L3212">
        <v>1</v>
      </c>
      <c r="M3212">
        <v>0</v>
      </c>
      <c r="N3212" t="s">
        <v>23</v>
      </c>
      <c r="O3212">
        <v>1.99</v>
      </c>
      <c r="P3212">
        <v>3.38</v>
      </c>
      <c r="Q3212">
        <v>3.88</v>
      </c>
      <c r="R3212">
        <v>2.06</v>
      </c>
      <c r="S3212">
        <v>3.52</v>
      </c>
      <c r="T3212">
        <v>4.2</v>
      </c>
      <c r="U3212" t="str">
        <f t="shared" si="50"/>
        <v>HOME STRONGER</v>
      </c>
      <c r="V3212" t="str" cm="1">
        <f t="array" ref="V3212">_xlfn.IFS(N3212="H","HOME WIN",N3212="D","DRAW",N3212="A","AWAY WIN")</f>
        <v>HOME WIN</v>
      </c>
    </row>
    <row r="3213" spans="1:22" x14ac:dyDescent="0.45">
      <c r="A3213" t="s">
        <v>20</v>
      </c>
      <c r="B3213" s="2">
        <v>43366</v>
      </c>
      <c r="C3213" s="1">
        <v>0.70833333333333337</v>
      </c>
      <c r="D3213" t="s">
        <v>60</v>
      </c>
      <c r="E3213" t="s">
        <v>104</v>
      </c>
      <c r="F3213">
        <v>1412.55</v>
      </c>
      <c r="G3213">
        <v>1207.8900000000001</v>
      </c>
      <c r="H3213">
        <v>6</v>
      </c>
      <c r="I3213">
        <v>10</v>
      </c>
      <c r="J3213">
        <v>2</v>
      </c>
      <c r="K3213">
        <v>3</v>
      </c>
      <c r="L3213">
        <v>1</v>
      </c>
      <c r="M3213">
        <v>1</v>
      </c>
      <c r="N3213" t="s">
        <v>28</v>
      </c>
      <c r="O3213">
        <v>1.42</v>
      </c>
      <c r="P3213">
        <v>4.49</v>
      </c>
      <c r="Q3213">
        <v>7.73</v>
      </c>
      <c r="R3213">
        <v>1.46</v>
      </c>
      <c r="S3213">
        <v>4.75</v>
      </c>
      <c r="T3213">
        <v>9.68</v>
      </c>
      <c r="U3213" t="str">
        <f t="shared" si="50"/>
        <v>HOME STRONGER</v>
      </c>
      <c r="V3213" t="str" cm="1">
        <f t="array" ref="V3213">_xlfn.IFS(N3213="H","HOME WIN",N3213="D","DRAW",N3213="A","AWAY WIN")</f>
        <v>DRAW</v>
      </c>
    </row>
    <row r="3214" spans="1:22" x14ac:dyDescent="0.45">
      <c r="A3214" t="s">
        <v>20</v>
      </c>
      <c r="B3214" s="2">
        <v>43366</v>
      </c>
      <c r="C3214" s="1">
        <v>0.70833333333333337</v>
      </c>
      <c r="D3214" t="s">
        <v>109</v>
      </c>
      <c r="E3214" t="s">
        <v>24</v>
      </c>
      <c r="F3214">
        <v>1308.6099999999999</v>
      </c>
      <c r="G3214">
        <v>1373.48</v>
      </c>
      <c r="H3214">
        <v>6</v>
      </c>
      <c r="I3214">
        <v>9</v>
      </c>
      <c r="J3214">
        <v>4</v>
      </c>
      <c r="K3214">
        <v>10</v>
      </c>
      <c r="L3214">
        <v>2</v>
      </c>
      <c r="M3214">
        <v>1</v>
      </c>
      <c r="N3214" t="s">
        <v>23</v>
      </c>
      <c r="O3214">
        <v>2.6</v>
      </c>
      <c r="P3214">
        <v>3.34</v>
      </c>
      <c r="Q3214">
        <v>2.69</v>
      </c>
      <c r="R3214">
        <v>2.71</v>
      </c>
      <c r="S3214">
        <v>3.51</v>
      </c>
      <c r="T3214">
        <v>2.79</v>
      </c>
      <c r="U3214" t="str">
        <f t="shared" si="50"/>
        <v>AWAY STRONGER</v>
      </c>
      <c r="V3214" t="str" cm="1">
        <f t="array" ref="V3214">_xlfn.IFS(N3214="H","HOME WIN",N3214="D","DRAW",N3214="A","AWAY WIN")</f>
        <v>HOME WIN</v>
      </c>
    </row>
    <row r="3215" spans="1:22" x14ac:dyDescent="0.45">
      <c r="A3215" t="s">
        <v>20</v>
      </c>
      <c r="B3215" s="2">
        <v>43366</v>
      </c>
      <c r="C3215" s="1">
        <v>0.70833333333333337</v>
      </c>
      <c r="D3215" t="s">
        <v>22</v>
      </c>
      <c r="E3215" t="s">
        <v>113</v>
      </c>
      <c r="F3215">
        <v>1286.1600000000001</v>
      </c>
      <c r="G3215">
        <v>1282.46</v>
      </c>
      <c r="H3215">
        <v>2</v>
      </c>
      <c r="I3215">
        <v>5</v>
      </c>
      <c r="J3215">
        <v>5</v>
      </c>
      <c r="K3215">
        <v>5</v>
      </c>
      <c r="L3215">
        <v>3</v>
      </c>
      <c r="M3215">
        <v>2</v>
      </c>
      <c r="N3215" t="s">
        <v>23</v>
      </c>
      <c r="O3215">
        <v>1.81</v>
      </c>
      <c r="P3215">
        <v>3.79</v>
      </c>
      <c r="Q3215">
        <v>4.1500000000000004</v>
      </c>
      <c r="R3215">
        <v>1.87</v>
      </c>
      <c r="S3215">
        <v>4</v>
      </c>
      <c r="T3215">
        <v>4.55</v>
      </c>
      <c r="U3215" t="str">
        <f t="shared" si="50"/>
        <v>HOME STRONGER</v>
      </c>
      <c r="V3215" t="str" cm="1">
        <f t="array" ref="V3215">_xlfn.IFS(N3215="H","HOME WIN",N3215="D","DRAW",N3215="A","AWAY WIN")</f>
        <v>HOME WIN</v>
      </c>
    </row>
    <row r="3216" spans="1:22" x14ac:dyDescent="0.45">
      <c r="A3216" t="s">
        <v>20</v>
      </c>
      <c r="B3216" s="2">
        <v>43366</v>
      </c>
      <c r="C3216" s="1">
        <v>0.70833333333333337</v>
      </c>
      <c r="D3216" t="s">
        <v>58</v>
      </c>
      <c r="E3216" t="s">
        <v>25</v>
      </c>
      <c r="F3216">
        <v>1349.56</v>
      </c>
      <c r="G3216">
        <v>1447.89</v>
      </c>
      <c r="H3216">
        <v>1</v>
      </c>
      <c r="I3216">
        <v>5</v>
      </c>
      <c r="J3216">
        <v>3</v>
      </c>
      <c r="K3216">
        <v>6</v>
      </c>
      <c r="L3216">
        <v>1</v>
      </c>
      <c r="M3216">
        <v>2</v>
      </c>
      <c r="N3216" t="s">
        <v>34</v>
      </c>
      <c r="O3216">
        <v>2.58</v>
      </c>
      <c r="P3216">
        <v>3.5</v>
      </c>
      <c r="Q3216">
        <v>2.6</v>
      </c>
      <c r="R3216">
        <v>2.7</v>
      </c>
      <c r="S3216">
        <v>3.66</v>
      </c>
      <c r="T3216">
        <v>2.71</v>
      </c>
      <c r="U3216" t="str">
        <f t="shared" si="50"/>
        <v>AWAY STRONGER</v>
      </c>
      <c r="V3216" t="str" cm="1">
        <f t="array" ref="V3216">_xlfn.IFS(N3216="H","HOME WIN",N3216="D","DRAW",N3216="A","AWAY WIN")</f>
        <v>AWAY WIN</v>
      </c>
    </row>
    <row r="3217" spans="1:22" x14ac:dyDescent="0.45">
      <c r="A3217" t="s">
        <v>31</v>
      </c>
      <c r="B3217" s="2">
        <v>43366</v>
      </c>
      <c r="C3217" s="1">
        <v>0.70833333333333337</v>
      </c>
      <c r="D3217" t="s">
        <v>33</v>
      </c>
      <c r="E3217" t="s">
        <v>57</v>
      </c>
      <c r="F3217">
        <v>1410.4</v>
      </c>
      <c r="G3217">
        <v>1522.15</v>
      </c>
      <c r="H3217">
        <v>3</v>
      </c>
      <c r="I3217">
        <v>7</v>
      </c>
      <c r="J3217">
        <v>6</v>
      </c>
      <c r="K3217">
        <v>9</v>
      </c>
      <c r="L3217">
        <v>3</v>
      </c>
      <c r="M3217">
        <v>2</v>
      </c>
      <c r="N3217" t="s">
        <v>23</v>
      </c>
      <c r="O3217">
        <v>3.5</v>
      </c>
      <c r="P3217">
        <v>3.72</v>
      </c>
      <c r="Q3217">
        <v>1.99</v>
      </c>
      <c r="R3217">
        <v>3.78</v>
      </c>
      <c r="S3217">
        <v>3.85</v>
      </c>
      <c r="T3217">
        <v>2.1</v>
      </c>
      <c r="U3217" t="str">
        <f t="shared" si="50"/>
        <v>AWAY STRONGER</v>
      </c>
      <c r="V3217" t="str" cm="1">
        <f t="array" ref="V3217">_xlfn.IFS(N3217="H","HOME WIN",N3217="D","DRAW",N3217="A","AWAY WIN")</f>
        <v>HOME WIN</v>
      </c>
    </row>
    <row r="3218" spans="1:22" x14ac:dyDescent="0.45">
      <c r="A3218" t="s">
        <v>20</v>
      </c>
      <c r="B3218" s="2">
        <v>43367</v>
      </c>
      <c r="C3218" s="1">
        <v>0.75</v>
      </c>
      <c r="D3218" t="s">
        <v>29</v>
      </c>
      <c r="E3218" t="s">
        <v>49</v>
      </c>
      <c r="F3218">
        <v>1289.4100000000001</v>
      </c>
      <c r="G3218">
        <v>1327.23</v>
      </c>
      <c r="H3218">
        <v>6</v>
      </c>
      <c r="I3218">
        <v>7</v>
      </c>
      <c r="J3218">
        <v>1</v>
      </c>
      <c r="K3218">
        <v>4</v>
      </c>
      <c r="L3218">
        <v>1</v>
      </c>
      <c r="M3218">
        <v>0</v>
      </c>
      <c r="N3218" t="s">
        <v>23</v>
      </c>
      <c r="O3218">
        <v>1.8</v>
      </c>
      <c r="P3218">
        <v>3.87</v>
      </c>
      <c r="Q3218">
        <v>4.0999999999999996</v>
      </c>
      <c r="R3218">
        <v>1.88</v>
      </c>
      <c r="S3218">
        <v>4.3</v>
      </c>
      <c r="T3218">
        <v>4.46</v>
      </c>
      <c r="U3218" t="str">
        <f t="shared" si="50"/>
        <v>AWAY STRONGER</v>
      </c>
      <c r="V3218" t="str" cm="1">
        <f t="array" ref="V3218">_xlfn.IFS(N3218="H","HOME WIN",N3218="D","DRAW",N3218="A","AWAY WIN")</f>
        <v>HOME WIN</v>
      </c>
    </row>
    <row r="3219" spans="1:22" x14ac:dyDescent="0.45">
      <c r="A3219" t="s">
        <v>31</v>
      </c>
      <c r="B3219" s="2">
        <v>43367</v>
      </c>
      <c r="C3219" s="1">
        <v>0.75</v>
      </c>
      <c r="D3219" t="s">
        <v>44</v>
      </c>
      <c r="E3219" t="s">
        <v>78</v>
      </c>
      <c r="F3219">
        <v>1332.42</v>
      </c>
      <c r="G3219">
        <v>1337.88</v>
      </c>
      <c r="H3219">
        <v>3</v>
      </c>
      <c r="I3219">
        <v>4</v>
      </c>
      <c r="J3219">
        <v>6</v>
      </c>
      <c r="K3219">
        <v>10</v>
      </c>
      <c r="L3219">
        <v>4</v>
      </c>
      <c r="M3219">
        <v>0</v>
      </c>
      <c r="N3219" t="s">
        <v>23</v>
      </c>
      <c r="O3219">
        <v>1.72</v>
      </c>
      <c r="P3219">
        <v>3.73</v>
      </c>
      <c r="Q3219">
        <v>4.83</v>
      </c>
      <c r="R3219">
        <v>1.77</v>
      </c>
      <c r="S3219">
        <v>3.9</v>
      </c>
      <c r="T3219">
        <v>5.13</v>
      </c>
      <c r="U3219" t="str">
        <f t="shared" si="50"/>
        <v>AWAY STRONGER</v>
      </c>
      <c r="V3219" t="str" cm="1">
        <f t="array" ref="V3219">_xlfn.IFS(N3219="H","HOME WIN",N3219="D","DRAW",N3219="A","AWAY WIN")</f>
        <v>HOME WIN</v>
      </c>
    </row>
    <row r="3220" spans="1:22" x14ac:dyDescent="0.45">
      <c r="A3220" t="s">
        <v>41</v>
      </c>
      <c r="B3220" s="2">
        <v>43369</v>
      </c>
      <c r="C3220" s="1">
        <v>0.75</v>
      </c>
      <c r="D3220" t="s">
        <v>105</v>
      </c>
      <c r="E3220" t="s">
        <v>51</v>
      </c>
      <c r="F3220">
        <v>1410.03</v>
      </c>
      <c r="G3220">
        <v>1349.06</v>
      </c>
      <c r="H3220">
        <v>1</v>
      </c>
      <c r="I3220">
        <v>7</v>
      </c>
      <c r="J3220">
        <v>5</v>
      </c>
      <c r="K3220">
        <v>8</v>
      </c>
      <c r="L3220">
        <v>0</v>
      </c>
      <c r="M3220">
        <v>1</v>
      </c>
      <c r="N3220" t="s">
        <v>34</v>
      </c>
      <c r="O3220">
        <v>1.73</v>
      </c>
      <c r="P3220">
        <v>3.86</v>
      </c>
      <c r="Q3220">
        <v>4.5</v>
      </c>
      <c r="R3220">
        <v>1.78</v>
      </c>
      <c r="S3220">
        <v>4.2</v>
      </c>
      <c r="T3220">
        <v>5.01</v>
      </c>
      <c r="U3220" t="str">
        <f t="shared" si="50"/>
        <v>HOME STRONGER</v>
      </c>
      <c r="V3220" t="str" cm="1">
        <f t="array" ref="V3220">_xlfn.IFS(N3220="H","HOME WIN",N3220="D","DRAW",N3220="A","AWAY WIN")</f>
        <v>AWAY WIN</v>
      </c>
    </row>
    <row r="3221" spans="1:22" x14ac:dyDescent="0.45">
      <c r="A3221" t="s">
        <v>41</v>
      </c>
      <c r="B3221" s="2">
        <v>43369</v>
      </c>
      <c r="C3221" s="1">
        <v>0.75</v>
      </c>
      <c r="D3221" t="s">
        <v>71</v>
      </c>
      <c r="E3221" t="s">
        <v>70</v>
      </c>
      <c r="F3221">
        <v>1351.51</v>
      </c>
      <c r="G3221">
        <v>1423.55</v>
      </c>
      <c r="H3221">
        <v>6</v>
      </c>
      <c r="I3221">
        <v>9</v>
      </c>
      <c r="J3221">
        <v>4</v>
      </c>
      <c r="K3221">
        <v>5</v>
      </c>
      <c r="L3221">
        <v>1</v>
      </c>
      <c r="M3221">
        <v>1</v>
      </c>
      <c r="N3221" t="s">
        <v>28</v>
      </c>
      <c r="O3221">
        <v>2.97</v>
      </c>
      <c r="P3221">
        <v>3.33</v>
      </c>
      <c r="Q3221">
        <v>2.38</v>
      </c>
      <c r="R3221">
        <v>3.12</v>
      </c>
      <c r="S3221">
        <v>3.43</v>
      </c>
      <c r="T3221">
        <v>2.46</v>
      </c>
      <c r="U3221" t="str">
        <f t="shared" si="50"/>
        <v>AWAY STRONGER</v>
      </c>
      <c r="V3221" t="str" cm="1">
        <f t="array" ref="V3221">_xlfn.IFS(N3221="H","HOME WIN",N3221="D","DRAW",N3221="A","AWAY WIN")</f>
        <v>DRAW</v>
      </c>
    </row>
    <row r="3222" spans="1:22" x14ac:dyDescent="0.45">
      <c r="A3222" t="s">
        <v>81</v>
      </c>
      <c r="B3222" s="2">
        <v>43372</v>
      </c>
      <c r="C3222" s="1">
        <v>0.60416666666666663</v>
      </c>
      <c r="D3222" t="s">
        <v>101</v>
      </c>
      <c r="E3222" t="s">
        <v>118</v>
      </c>
      <c r="F3222">
        <v>1531.79</v>
      </c>
      <c r="G3222">
        <v>1454.95</v>
      </c>
      <c r="H3222">
        <v>2</v>
      </c>
      <c r="I3222">
        <v>2</v>
      </c>
      <c r="J3222">
        <v>3</v>
      </c>
      <c r="K3222">
        <v>3</v>
      </c>
      <c r="L3222">
        <v>2</v>
      </c>
      <c r="M3222">
        <v>1</v>
      </c>
      <c r="N3222" t="s">
        <v>23</v>
      </c>
      <c r="O3222">
        <v>2.12</v>
      </c>
      <c r="P3222">
        <v>2.94</v>
      </c>
      <c r="Q3222">
        <v>4.0199999999999996</v>
      </c>
      <c r="R3222">
        <v>2.21</v>
      </c>
      <c r="S3222">
        <v>3.07</v>
      </c>
      <c r="T3222">
        <v>4.3499999999999996</v>
      </c>
      <c r="U3222" t="str">
        <f t="shared" si="50"/>
        <v>HOME STRONGER</v>
      </c>
      <c r="V3222" t="str" cm="1">
        <f t="array" ref="V3222">_xlfn.IFS(N3222="H","HOME WIN",N3222="D","DRAW",N3222="A","AWAY WIN")</f>
        <v>HOME WIN</v>
      </c>
    </row>
    <row r="3223" spans="1:22" x14ac:dyDescent="0.45">
      <c r="A3223" t="s">
        <v>31</v>
      </c>
      <c r="B3223" s="2">
        <v>43372</v>
      </c>
      <c r="C3223" s="1">
        <v>0.625</v>
      </c>
      <c r="D3223" t="s">
        <v>55</v>
      </c>
      <c r="E3223" t="s">
        <v>99</v>
      </c>
      <c r="F3223">
        <v>1534.86</v>
      </c>
      <c r="G3223">
        <v>1297.03</v>
      </c>
      <c r="H3223">
        <v>7</v>
      </c>
      <c r="I3223">
        <v>13</v>
      </c>
      <c r="J3223">
        <v>1</v>
      </c>
      <c r="K3223">
        <v>2</v>
      </c>
      <c r="L3223">
        <v>5</v>
      </c>
      <c r="M3223">
        <v>2</v>
      </c>
      <c r="N3223" t="s">
        <v>23</v>
      </c>
      <c r="O3223">
        <v>1.2</v>
      </c>
      <c r="P3223">
        <v>6.59</v>
      </c>
      <c r="Q3223">
        <v>14.5</v>
      </c>
      <c r="R3223">
        <v>1.23</v>
      </c>
      <c r="S3223">
        <v>7.27</v>
      </c>
      <c r="T3223">
        <v>19.05</v>
      </c>
      <c r="U3223" t="str">
        <f t="shared" si="50"/>
        <v>HOME STRONGER</v>
      </c>
      <c r="V3223" t="str" cm="1">
        <f t="array" ref="V3223">_xlfn.IFS(N3223="H","HOME WIN",N3223="D","DRAW",N3223="A","AWAY WIN")</f>
        <v>HOME WIN</v>
      </c>
    </row>
    <row r="3224" spans="1:22" x14ac:dyDescent="0.45">
      <c r="A3224" t="s">
        <v>35</v>
      </c>
      <c r="B3224" s="2">
        <v>43372</v>
      </c>
      <c r="C3224" s="1">
        <v>0.66666666666666663</v>
      </c>
      <c r="D3224" t="s">
        <v>47</v>
      </c>
      <c r="E3224" t="s">
        <v>100</v>
      </c>
      <c r="F3224">
        <v>1393.91</v>
      </c>
      <c r="G3224">
        <v>1380.84</v>
      </c>
      <c r="H3224">
        <v>4</v>
      </c>
      <c r="I3224">
        <v>5</v>
      </c>
      <c r="J3224">
        <v>0</v>
      </c>
      <c r="K3224">
        <v>1</v>
      </c>
      <c r="L3224">
        <v>2</v>
      </c>
      <c r="M3224">
        <v>4</v>
      </c>
      <c r="N3224" t="s">
        <v>34</v>
      </c>
      <c r="O3224">
        <v>2.61</v>
      </c>
      <c r="P3224">
        <v>3.41</v>
      </c>
      <c r="Q3224">
        <v>2.59</v>
      </c>
      <c r="R3224">
        <v>2.77</v>
      </c>
      <c r="S3224">
        <v>3.64</v>
      </c>
      <c r="T3224">
        <v>3</v>
      </c>
      <c r="U3224" t="str">
        <f t="shared" si="50"/>
        <v>HOME STRONGER</v>
      </c>
      <c r="V3224" t="str" cm="1">
        <f t="array" ref="V3224">_xlfn.IFS(N3224="H","HOME WIN",N3224="D","DRAW",N3224="A","AWAY WIN")</f>
        <v>AWAY WIN</v>
      </c>
    </row>
    <row r="3225" spans="1:22" x14ac:dyDescent="0.45">
      <c r="A3225" t="s">
        <v>31</v>
      </c>
      <c r="B3225" s="2">
        <v>43373</v>
      </c>
      <c r="C3225" s="1">
        <v>0.54166666666666663</v>
      </c>
      <c r="D3225" t="s">
        <v>45</v>
      </c>
      <c r="E3225" t="s">
        <v>33</v>
      </c>
      <c r="F3225">
        <v>1326.8</v>
      </c>
      <c r="G3225">
        <v>1410.4</v>
      </c>
      <c r="H3225">
        <v>3</v>
      </c>
      <c r="I3225">
        <v>9</v>
      </c>
      <c r="J3225">
        <v>3</v>
      </c>
      <c r="K3225">
        <v>9</v>
      </c>
      <c r="L3225">
        <v>0</v>
      </c>
      <c r="M3225">
        <v>0</v>
      </c>
      <c r="N3225" t="s">
        <v>28</v>
      </c>
      <c r="O3225">
        <v>2.95</v>
      </c>
      <c r="P3225">
        <v>3.25</v>
      </c>
      <c r="Q3225">
        <v>2.42</v>
      </c>
      <c r="R3225">
        <v>3.1</v>
      </c>
      <c r="S3225">
        <v>3.38</v>
      </c>
      <c r="T3225">
        <v>2.5099999999999998</v>
      </c>
      <c r="U3225" t="str">
        <f t="shared" si="50"/>
        <v>AWAY STRONGER</v>
      </c>
      <c r="V3225" t="str" cm="1">
        <f t="array" ref="V3225">_xlfn.IFS(N3225="H","HOME WIN",N3225="D","DRAW",N3225="A","AWAY WIN")</f>
        <v>DRAW</v>
      </c>
    </row>
    <row r="3226" spans="1:22" x14ac:dyDescent="0.45">
      <c r="A3226" t="s">
        <v>35</v>
      </c>
      <c r="B3226" s="2">
        <v>43373</v>
      </c>
      <c r="C3226" s="1">
        <v>0.5625</v>
      </c>
      <c r="D3226" t="s">
        <v>46</v>
      </c>
      <c r="E3226" t="s">
        <v>38</v>
      </c>
      <c r="F3226">
        <v>1405.17</v>
      </c>
      <c r="G3226">
        <v>1368.01</v>
      </c>
      <c r="H3226">
        <v>6</v>
      </c>
      <c r="I3226">
        <v>7</v>
      </c>
      <c r="J3226">
        <v>1</v>
      </c>
      <c r="K3226">
        <v>1</v>
      </c>
      <c r="L3226">
        <v>2</v>
      </c>
      <c r="M3226">
        <v>1</v>
      </c>
      <c r="N3226" t="s">
        <v>23</v>
      </c>
      <c r="O3226">
        <v>1.91</v>
      </c>
      <c r="P3226">
        <v>3.72</v>
      </c>
      <c r="Q3226">
        <v>3.69</v>
      </c>
      <c r="R3226">
        <v>1.98</v>
      </c>
      <c r="S3226">
        <v>3.97</v>
      </c>
      <c r="T3226">
        <v>3.9</v>
      </c>
      <c r="U3226" t="str">
        <f t="shared" si="50"/>
        <v>HOME STRONGER</v>
      </c>
      <c r="V3226" t="str" cm="1">
        <f t="array" ref="V3226">_xlfn.IFS(N3226="H","HOME WIN",N3226="D","DRAW",N3226="A","AWAY WIN")</f>
        <v>HOME WIN</v>
      </c>
    </row>
    <row r="3227" spans="1:22" x14ac:dyDescent="0.45">
      <c r="A3227" t="s">
        <v>41</v>
      </c>
      <c r="B3227" s="2">
        <v>43373</v>
      </c>
      <c r="C3227" s="1">
        <v>0.58333333333333337</v>
      </c>
      <c r="D3227" t="s">
        <v>114</v>
      </c>
      <c r="E3227" t="s">
        <v>53</v>
      </c>
      <c r="F3227">
        <v>1220.68</v>
      </c>
      <c r="G3227">
        <v>1544.65</v>
      </c>
      <c r="H3227">
        <v>4</v>
      </c>
      <c r="I3227">
        <v>7</v>
      </c>
      <c r="J3227">
        <v>6</v>
      </c>
      <c r="K3227">
        <v>10</v>
      </c>
      <c r="L3227">
        <v>0</v>
      </c>
      <c r="M3227">
        <v>4</v>
      </c>
      <c r="N3227" t="s">
        <v>34</v>
      </c>
      <c r="O3227">
        <v>10.87</v>
      </c>
      <c r="P3227">
        <v>4.75</v>
      </c>
      <c r="Q3227">
        <v>1.33</v>
      </c>
      <c r="R3227">
        <v>13</v>
      </c>
      <c r="S3227">
        <v>5.05</v>
      </c>
      <c r="T3227">
        <v>1.38</v>
      </c>
      <c r="U3227" t="str">
        <f t="shared" si="50"/>
        <v>AWAY STRONGER</v>
      </c>
      <c r="V3227" t="str" cm="1">
        <f t="array" ref="V3227">_xlfn.IFS(N3227="H","HOME WIN",N3227="D","DRAW",N3227="A","AWAY WIN")</f>
        <v>AWAY WIN</v>
      </c>
    </row>
    <row r="3228" spans="1:22" x14ac:dyDescent="0.45">
      <c r="A3228" t="s">
        <v>41</v>
      </c>
      <c r="B3228" s="2">
        <v>43373</v>
      </c>
      <c r="C3228" s="1">
        <v>0.58333333333333337</v>
      </c>
      <c r="D3228" t="s">
        <v>54</v>
      </c>
      <c r="E3228" t="s">
        <v>91</v>
      </c>
      <c r="F3228">
        <v>1340.79</v>
      </c>
      <c r="G3228">
        <v>1209.96</v>
      </c>
      <c r="H3228">
        <v>1</v>
      </c>
      <c r="I3228">
        <v>4</v>
      </c>
      <c r="J3228">
        <v>3</v>
      </c>
      <c r="K3228">
        <v>6</v>
      </c>
      <c r="L3228">
        <v>1</v>
      </c>
      <c r="M3228">
        <v>1</v>
      </c>
      <c r="N3228" t="s">
        <v>28</v>
      </c>
      <c r="O3228">
        <v>1.6</v>
      </c>
      <c r="P3228">
        <v>3.92</v>
      </c>
      <c r="Q3228">
        <v>5.59</v>
      </c>
      <c r="R3228">
        <v>1.65</v>
      </c>
      <c r="S3228">
        <v>4.2</v>
      </c>
      <c r="T3228">
        <v>6.18</v>
      </c>
      <c r="U3228" t="str">
        <f t="shared" si="50"/>
        <v>HOME STRONGER</v>
      </c>
      <c r="V3228" t="str" cm="1">
        <f t="array" ref="V3228">_xlfn.IFS(N3228="H","HOME WIN",N3228="D","DRAW",N3228="A","AWAY WIN")</f>
        <v>DRAW</v>
      </c>
    </row>
    <row r="3229" spans="1:22" x14ac:dyDescent="0.45">
      <c r="A3229" t="s">
        <v>31</v>
      </c>
      <c r="B3229" s="2">
        <v>43373</v>
      </c>
      <c r="C3229" s="1">
        <v>0.625</v>
      </c>
      <c r="D3229" t="s">
        <v>68</v>
      </c>
      <c r="E3229" t="s">
        <v>44</v>
      </c>
      <c r="F3229">
        <v>1391.78</v>
      </c>
      <c r="G3229">
        <v>1332.42</v>
      </c>
      <c r="H3229">
        <v>4</v>
      </c>
      <c r="I3229">
        <v>5</v>
      </c>
      <c r="J3229">
        <v>3</v>
      </c>
      <c r="K3229">
        <v>7</v>
      </c>
      <c r="L3229">
        <v>0</v>
      </c>
      <c r="M3229">
        <v>1</v>
      </c>
      <c r="N3229" t="s">
        <v>34</v>
      </c>
      <c r="O3229">
        <v>2.5</v>
      </c>
      <c r="P3229">
        <v>3.32</v>
      </c>
      <c r="Q3229">
        <v>2.81</v>
      </c>
      <c r="R3229">
        <v>2.7</v>
      </c>
      <c r="S3229">
        <v>3.46</v>
      </c>
      <c r="T3229">
        <v>2.93</v>
      </c>
      <c r="U3229" t="str">
        <f t="shared" si="50"/>
        <v>HOME STRONGER</v>
      </c>
      <c r="V3229" t="str" cm="1">
        <f t="array" ref="V3229">_xlfn.IFS(N3229="H","HOME WIN",N3229="D","DRAW",N3229="A","AWAY WIN")</f>
        <v>AWAY WIN</v>
      </c>
    </row>
    <row r="3230" spans="1:22" x14ac:dyDescent="0.45">
      <c r="A3230" t="s">
        <v>35</v>
      </c>
      <c r="B3230" s="2">
        <v>43373</v>
      </c>
      <c r="C3230" s="1">
        <v>0.66666666666666663</v>
      </c>
      <c r="D3230" t="s">
        <v>112</v>
      </c>
      <c r="E3230" t="s">
        <v>37</v>
      </c>
      <c r="F3230">
        <v>1490.22</v>
      </c>
      <c r="G3230">
        <v>1493.47</v>
      </c>
      <c r="H3230">
        <v>9</v>
      </c>
      <c r="I3230">
        <v>13</v>
      </c>
      <c r="J3230">
        <v>4</v>
      </c>
      <c r="K3230">
        <v>6</v>
      </c>
      <c r="L3230">
        <v>0</v>
      </c>
      <c r="M3230">
        <v>0</v>
      </c>
      <c r="N3230" t="s">
        <v>28</v>
      </c>
      <c r="O3230">
        <v>1.83</v>
      </c>
      <c r="P3230">
        <v>3.59</v>
      </c>
      <c r="Q3230">
        <v>4.22</v>
      </c>
      <c r="R3230">
        <v>1.94</v>
      </c>
      <c r="S3230">
        <v>3.8</v>
      </c>
      <c r="T3230">
        <v>4.7</v>
      </c>
      <c r="U3230" t="str">
        <f t="shared" si="50"/>
        <v>AWAY STRONGER</v>
      </c>
      <c r="V3230" t="str" cm="1">
        <f t="array" ref="V3230">_xlfn.IFS(N3230="H","HOME WIN",N3230="D","DRAW",N3230="A","AWAY WIN")</f>
        <v>DRAW</v>
      </c>
    </row>
    <row r="3231" spans="1:22" x14ac:dyDescent="0.45">
      <c r="A3231" t="s">
        <v>20</v>
      </c>
      <c r="B3231" s="2">
        <v>43373</v>
      </c>
      <c r="C3231" s="1">
        <v>0.70833333333333337</v>
      </c>
      <c r="D3231" t="s">
        <v>29</v>
      </c>
      <c r="E3231" t="s">
        <v>22</v>
      </c>
      <c r="F3231">
        <v>1289.4100000000001</v>
      </c>
      <c r="G3231">
        <v>1286.1600000000001</v>
      </c>
      <c r="H3231">
        <v>6</v>
      </c>
      <c r="I3231">
        <v>10</v>
      </c>
      <c r="J3231">
        <v>5</v>
      </c>
      <c r="K3231">
        <v>8</v>
      </c>
      <c r="L3231">
        <v>3</v>
      </c>
      <c r="M3231">
        <v>2</v>
      </c>
      <c r="N3231" t="s">
        <v>23</v>
      </c>
      <c r="O3231">
        <v>1.94</v>
      </c>
      <c r="P3231">
        <v>3.62</v>
      </c>
      <c r="Q3231">
        <v>3.74</v>
      </c>
      <c r="R3231">
        <v>2.02</v>
      </c>
      <c r="S3231">
        <v>3.82</v>
      </c>
      <c r="T3231">
        <v>4.0999999999999996</v>
      </c>
      <c r="U3231" t="str">
        <f t="shared" si="50"/>
        <v>HOME STRONGER</v>
      </c>
      <c r="V3231" t="str" cm="1">
        <f t="array" ref="V3231">_xlfn.IFS(N3231="H","HOME WIN",N3231="D","DRAW",N3231="A","AWAY WIN")</f>
        <v>HOME WIN</v>
      </c>
    </row>
    <row r="3232" spans="1:22" x14ac:dyDescent="0.45">
      <c r="A3232" t="s">
        <v>20</v>
      </c>
      <c r="B3232" s="2">
        <v>43373</v>
      </c>
      <c r="C3232" s="1">
        <v>0.70833333333333337</v>
      </c>
      <c r="D3232" t="s">
        <v>113</v>
      </c>
      <c r="E3232" t="s">
        <v>109</v>
      </c>
      <c r="F3232">
        <v>1282.46</v>
      </c>
      <c r="G3232">
        <v>1308.6099999999999</v>
      </c>
      <c r="H3232">
        <v>4</v>
      </c>
      <c r="I3232">
        <v>5</v>
      </c>
      <c r="J3232">
        <v>6</v>
      </c>
      <c r="K3232">
        <v>12</v>
      </c>
      <c r="L3232">
        <v>2</v>
      </c>
      <c r="M3232">
        <v>1</v>
      </c>
      <c r="N3232" t="s">
        <v>23</v>
      </c>
      <c r="O3232">
        <v>2.15</v>
      </c>
      <c r="P3232">
        <v>3.42</v>
      </c>
      <c r="Q3232">
        <v>3.32</v>
      </c>
      <c r="R3232">
        <v>2.25</v>
      </c>
      <c r="S3232">
        <v>3.53</v>
      </c>
      <c r="T3232">
        <v>3.5</v>
      </c>
      <c r="U3232" t="str">
        <f t="shared" si="50"/>
        <v>AWAY STRONGER</v>
      </c>
      <c r="V3232" t="str" cm="1">
        <f t="array" ref="V3232">_xlfn.IFS(N3232="H","HOME WIN",N3232="D","DRAW",N3232="A","AWAY WIN")</f>
        <v>HOME WIN</v>
      </c>
    </row>
    <row r="3233" spans="1:22" x14ac:dyDescent="0.45">
      <c r="A3233" t="s">
        <v>20</v>
      </c>
      <c r="B3233" s="2">
        <v>43373</v>
      </c>
      <c r="C3233" s="1">
        <v>0.70833333333333337</v>
      </c>
      <c r="D3233" t="s">
        <v>40</v>
      </c>
      <c r="E3233" t="s">
        <v>88</v>
      </c>
      <c r="F3233">
        <v>1366.13</v>
      </c>
      <c r="G3233">
        <v>1200.74</v>
      </c>
      <c r="H3233">
        <v>3</v>
      </c>
      <c r="I3233">
        <v>6</v>
      </c>
      <c r="J3233">
        <v>6</v>
      </c>
      <c r="K3233">
        <v>7</v>
      </c>
      <c r="L3233">
        <v>3</v>
      </c>
      <c r="M3233">
        <v>2</v>
      </c>
      <c r="N3233" t="s">
        <v>23</v>
      </c>
      <c r="O3233">
        <v>1.57</v>
      </c>
      <c r="P3233">
        <v>4.03</v>
      </c>
      <c r="Q3233">
        <v>5.75</v>
      </c>
      <c r="R3233">
        <v>1.61</v>
      </c>
      <c r="S3233">
        <v>4.25</v>
      </c>
      <c r="T3233">
        <v>6.5</v>
      </c>
      <c r="U3233" t="str">
        <f t="shared" si="50"/>
        <v>HOME STRONGER</v>
      </c>
      <c r="V3233" t="str" cm="1">
        <f t="array" ref="V3233">_xlfn.IFS(N3233="H","HOME WIN",N3233="D","DRAW",N3233="A","AWAY WIN")</f>
        <v>HOME WIN</v>
      </c>
    </row>
    <row r="3234" spans="1:22" x14ac:dyDescent="0.45">
      <c r="A3234" t="s">
        <v>31</v>
      </c>
      <c r="B3234" s="2">
        <v>43373</v>
      </c>
      <c r="C3234" s="1">
        <v>0.70833333333333337</v>
      </c>
      <c r="D3234" t="s">
        <v>57</v>
      </c>
      <c r="E3234" t="s">
        <v>78</v>
      </c>
      <c r="F3234">
        <v>1522.15</v>
      </c>
      <c r="G3234">
        <v>1337.88</v>
      </c>
      <c r="H3234">
        <v>3</v>
      </c>
      <c r="I3234">
        <v>9</v>
      </c>
      <c r="J3234">
        <v>6</v>
      </c>
      <c r="K3234">
        <v>7</v>
      </c>
      <c r="L3234">
        <v>1</v>
      </c>
      <c r="M3234">
        <v>2</v>
      </c>
      <c r="N3234" t="s">
        <v>34</v>
      </c>
      <c r="O3234">
        <v>1.41</v>
      </c>
      <c r="P3234">
        <v>4.8</v>
      </c>
      <c r="Q3234">
        <v>7.05</v>
      </c>
      <c r="R3234">
        <v>1.46</v>
      </c>
      <c r="S3234">
        <v>5.07</v>
      </c>
      <c r="T3234">
        <v>8</v>
      </c>
      <c r="U3234" t="str">
        <f t="shared" si="50"/>
        <v>HOME STRONGER</v>
      </c>
      <c r="V3234" t="str" cm="1">
        <f t="array" ref="V3234">_xlfn.IFS(N3234="H","HOME WIN",N3234="D","DRAW",N3234="A","AWAY WIN")</f>
        <v>AWAY WIN</v>
      </c>
    </row>
    <row r="3235" spans="1:22" x14ac:dyDescent="0.45">
      <c r="A3235" t="s">
        <v>20</v>
      </c>
      <c r="B3235" s="2">
        <v>43373</v>
      </c>
      <c r="C3235" s="1">
        <v>0.79166666666666663</v>
      </c>
      <c r="D3235" t="s">
        <v>25</v>
      </c>
      <c r="E3235" t="s">
        <v>30</v>
      </c>
      <c r="F3235">
        <v>1447.89</v>
      </c>
      <c r="G3235">
        <v>1545.89</v>
      </c>
      <c r="H3235">
        <v>6</v>
      </c>
      <c r="I3235">
        <v>6</v>
      </c>
      <c r="J3235">
        <v>9</v>
      </c>
      <c r="K3235">
        <v>15</v>
      </c>
      <c r="L3235">
        <v>1</v>
      </c>
      <c r="M3235">
        <v>0</v>
      </c>
      <c r="N3235" t="s">
        <v>23</v>
      </c>
      <c r="O3235">
        <v>2.2799999999999998</v>
      </c>
      <c r="P3235">
        <v>3.51</v>
      </c>
      <c r="Q3235">
        <v>2.98</v>
      </c>
      <c r="R3235">
        <v>2.48</v>
      </c>
      <c r="S3235">
        <v>3.76</v>
      </c>
      <c r="T3235">
        <v>3.2</v>
      </c>
      <c r="U3235" t="str">
        <f t="shared" si="50"/>
        <v>AWAY STRONGER</v>
      </c>
      <c r="V3235" t="str" cm="1">
        <f t="array" ref="V3235">_xlfn.IFS(N3235="H","HOME WIN",N3235="D","DRAW",N3235="A","AWAY WIN")</f>
        <v>HOME WIN</v>
      </c>
    </row>
    <row r="3236" spans="1:22" x14ac:dyDescent="0.45">
      <c r="A3236" t="s">
        <v>35</v>
      </c>
      <c r="B3236" s="2">
        <v>43375</v>
      </c>
      <c r="C3236" s="1">
        <v>0.625</v>
      </c>
      <c r="D3236" t="s">
        <v>100</v>
      </c>
      <c r="E3236" t="s">
        <v>39</v>
      </c>
      <c r="F3236">
        <v>1390.13</v>
      </c>
      <c r="G3236">
        <v>1754.68</v>
      </c>
      <c r="H3236">
        <v>3</v>
      </c>
      <c r="I3236">
        <v>4</v>
      </c>
      <c r="J3236">
        <v>9</v>
      </c>
      <c r="K3236">
        <v>15</v>
      </c>
      <c r="L3236">
        <v>0</v>
      </c>
      <c r="M3236">
        <v>1</v>
      </c>
      <c r="N3236" t="s">
        <v>34</v>
      </c>
      <c r="O3236">
        <v>7.8</v>
      </c>
      <c r="P3236">
        <v>4.33</v>
      </c>
      <c r="Q3236">
        <v>1.41</v>
      </c>
      <c r="R3236">
        <v>9.17</v>
      </c>
      <c r="S3236">
        <v>4.74</v>
      </c>
      <c r="T3236">
        <v>1.5</v>
      </c>
      <c r="U3236" t="str">
        <f t="shared" si="50"/>
        <v>AWAY STRONGER</v>
      </c>
      <c r="V3236" t="str" cm="1">
        <f t="array" ref="V3236">_xlfn.IFS(N3236="H","HOME WIN",N3236="D","DRAW",N3236="A","AWAY WIN")</f>
        <v>AWAY WIN</v>
      </c>
    </row>
    <row r="3237" spans="1:22" x14ac:dyDescent="0.45">
      <c r="A3237" t="s">
        <v>31</v>
      </c>
      <c r="B3237" s="2">
        <v>43375</v>
      </c>
      <c r="C3237" s="1">
        <v>0.625</v>
      </c>
      <c r="D3237" t="s">
        <v>32</v>
      </c>
      <c r="E3237" t="s">
        <v>68</v>
      </c>
      <c r="F3237">
        <v>1281.9000000000001</v>
      </c>
      <c r="G3237">
        <v>1393.92</v>
      </c>
      <c r="H3237">
        <v>0</v>
      </c>
      <c r="I3237">
        <v>6</v>
      </c>
      <c r="J3237">
        <v>4</v>
      </c>
      <c r="K3237">
        <v>4</v>
      </c>
      <c r="L3237">
        <v>3</v>
      </c>
      <c r="M3237">
        <v>2</v>
      </c>
      <c r="N3237" t="s">
        <v>23</v>
      </c>
      <c r="O3237">
        <v>3.27</v>
      </c>
      <c r="P3237">
        <v>3.37</v>
      </c>
      <c r="Q3237">
        <v>2.1800000000000002</v>
      </c>
      <c r="R3237">
        <v>3.5</v>
      </c>
      <c r="S3237">
        <v>3.52</v>
      </c>
      <c r="T3237">
        <v>2.4</v>
      </c>
      <c r="U3237" t="str">
        <f t="shared" si="50"/>
        <v>AWAY STRONGER</v>
      </c>
      <c r="V3237" t="str" cm="1">
        <f t="array" ref="V3237">_xlfn.IFS(N3237="H","HOME WIN",N3237="D","DRAW",N3237="A","AWAY WIN")</f>
        <v>HOME WIN</v>
      </c>
    </row>
    <row r="3238" spans="1:22" x14ac:dyDescent="0.45">
      <c r="A3238" t="s">
        <v>31</v>
      </c>
      <c r="B3238" s="2">
        <v>43376</v>
      </c>
      <c r="C3238" s="1">
        <v>0.625</v>
      </c>
      <c r="D3238" t="s">
        <v>99</v>
      </c>
      <c r="E3238" t="s">
        <v>32</v>
      </c>
      <c r="F3238">
        <v>1280.0999999999999</v>
      </c>
      <c r="G3238">
        <v>1281.9000000000001</v>
      </c>
      <c r="H3238">
        <v>1</v>
      </c>
      <c r="I3238">
        <v>1</v>
      </c>
      <c r="J3238">
        <v>3</v>
      </c>
      <c r="K3238">
        <v>6</v>
      </c>
      <c r="L3238">
        <v>1</v>
      </c>
      <c r="M3238">
        <v>1</v>
      </c>
      <c r="N3238" t="s">
        <v>28</v>
      </c>
      <c r="O3238">
        <v>1.74</v>
      </c>
      <c r="P3238">
        <v>3.71</v>
      </c>
      <c r="Q3238">
        <v>4.62</v>
      </c>
      <c r="R3238">
        <v>1.82</v>
      </c>
      <c r="S3238">
        <v>3.86</v>
      </c>
      <c r="T3238">
        <v>5.12</v>
      </c>
      <c r="U3238" t="str">
        <f t="shared" si="50"/>
        <v>AWAY STRONGER</v>
      </c>
      <c r="V3238" t="str" cm="1">
        <f t="array" ref="V3238">_xlfn.IFS(N3238="H","HOME WIN",N3238="D","DRAW",N3238="A","AWAY WIN")</f>
        <v>DRAW</v>
      </c>
    </row>
    <row r="3239" spans="1:22" x14ac:dyDescent="0.45">
      <c r="A3239" t="s">
        <v>81</v>
      </c>
      <c r="B3239" s="2">
        <v>43376</v>
      </c>
      <c r="C3239" s="1">
        <v>0.66666666666666663</v>
      </c>
      <c r="D3239" t="s">
        <v>110</v>
      </c>
      <c r="E3239" t="s">
        <v>83</v>
      </c>
      <c r="F3239">
        <v>1441.56</v>
      </c>
      <c r="G3239">
        <v>1578.21</v>
      </c>
      <c r="H3239">
        <v>1</v>
      </c>
      <c r="I3239">
        <v>1</v>
      </c>
      <c r="J3239">
        <v>7</v>
      </c>
      <c r="K3239">
        <v>9</v>
      </c>
      <c r="L3239">
        <v>0</v>
      </c>
      <c r="M3239">
        <v>1</v>
      </c>
      <c r="N3239" t="s">
        <v>34</v>
      </c>
      <c r="O3239">
        <v>4.3499999999999996</v>
      </c>
      <c r="P3239">
        <v>2.91</v>
      </c>
      <c r="Q3239">
        <v>2.0299999999999998</v>
      </c>
      <c r="R3239">
        <v>5</v>
      </c>
      <c r="S3239">
        <v>3.08</v>
      </c>
      <c r="T3239">
        <v>2.15</v>
      </c>
      <c r="U3239" t="str">
        <f t="shared" si="50"/>
        <v>AWAY STRONGER</v>
      </c>
      <c r="V3239" t="str" cm="1">
        <f t="array" ref="V3239">_xlfn.IFS(N3239="H","HOME WIN",N3239="D","DRAW",N3239="A","AWAY WIN")</f>
        <v>AWAY WIN</v>
      </c>
    </row>
    <row r="3240" spans="1:22" x14ac:dyDescent="0.45">
      <c r="A3240" t="s">
        <v>35</v>
      </c>
      <c r="B3240" s="2">
        <v>43376</v>
      </c>
      <c r="C3240" s="1">
        <v>0.72916666666666663</v>
      </c>
      <c r="D3240" t="s">
        <v>47</v>
      </c>
      <c r="E3240" t="s">
        <v>37</v>
      </c>
      <c r="F3240">
        <v>1394.27</v>
      </c>
      <c r="G3240">
        <v>1500.37</v>
      </c>
      <c r="H3240">
        <v>3</v>
      </c>
      <c r="I3240">
        <v>4</v>
      </c>
      <c r="J3240">
        <v>1</v>
      </c>
      <c r="K3240">
        <v>5</v>
      </c>
      <c r="L3240">
        <v>2</v>
      </c>
      <c r="M3240">
        <v>4</v>
      </c>
      <c r="N3240" t="s">
        <v>34</v>
      </c>
      <c r="O3240">
        <v>4.34</v>
      </c>
      <c r="P3240">
        <v>3.68</v>
      </c>
      <c r="Q3240">
        <v>1.78</v>
      </c>
      <c r="R3240">
        <v>5</v>
      </c>
      <c r="S3240">
        <v>3.98</v>
      </c>
      <c r="T3240">
        <v>2</v>
      </c>
      <c r="U3240" t="str">
        <f t="shared" si="50"/>
        <v>AWAY STRONGER</v>
      </c>
      <c r="V3240" t="str" cm="1">
        <f t="array" ref="V3240">_xlfn.IFS(N3240="H","HOME WIN",N3240="D","DRAW",N3240="A","AWAY WIN")</f>
        <v>AWAY WIN</v>
      </c>
    </row>
    <row r="3241" spans="1:22" x14ac:dyDescent="0.45">
      <c r="A3241" t="s">
        <v>20</v>
      </c>
      <c r="B3241" s="2">
        <v>43379</v>
      </c>
      <c r="C3241" s="1">
        <v>0.70833333333333337</v>
      </c>
      <c r="D3241" t="s">
        <v>104</v>
      </c>
      <c r="E3241" t="s">
        <v>24</v>
      </c>
      <c r="F3241">
        <v>1212.79</v>
      </c>
      <c r="G3241">
        <v>1353.62</v>
      </c>
      <c r="H3241">
        <v>3</v>
      </c>
      <c r="I3241">
        <v>4</v>
      </c>
      <c r="J3241">
        <v>3</v>
      </c>
      <c r="K3241">
        <v>7</v>
      </c>
      <c r="L3241">
        <v>0</v>
      </c>
      <c r="M3241">
        <v>2</v>
      </c>
      <c r="N3241" t="s">
        <v>34</v>
      </c>
      <c r="O3241">
        <v>3.56</v>
      </c>
      <c r="P3241">
        <v>3.25</v>
      </c>
      <c r="Q3241">
        <v>2.12</v>
      </c>
      <c r="R3241">
        <v>3.9</v>
      </c>
      <c r="S3241">
        <v>3.5</v>
      </c>
      <c r="T3241">
        <v>2.21</v>
      </c>
      <c r="U3241" t="str">
        <f t="shared" si="50"/>
        <v>AWAY STRONGER</v>
      </c>
      <c r="V3241" t="str" cm="1">
        <f t="array" ref="V3241">_xlfn.IFS(N3241="H","HOME WIN",N3241="D","DRAW",N3241="A","AWAY WIN")</f>
        <v>AWAY WIN</v>
      </c>
    </row>
    <row r="3242" spans="1:22" x14ac:dyDescent="0.45">
      <c r="A3242" t="s">
        <v>20</v>
      </c>
      <c r="B3242" s="2">
        <v>43379</v>
      </c>
      <c r="C3242" s="1">
        <v>0.70833333333333337</v>
      </c>
      <c r="D3242" t="s">
        <v>88</v>
      </c>
      <c r="E3242" t="s">
        <v>58</v>
      </c>
      <c r="F3242">
        <v>1219.8599999999999</v>
      </c>
      <c r="G3242">
        <v>1350.44</v>
      </c>
      <c r="H3242">
        <v>6</v>
      </c>
      <c r="I3242">
        <v>6</v>
      </c>
      <c r="J3242">
        <v>4</v>
      </c>
      <c r="K3242">
        <v>4</v>
      </c>
      <c r="L3242">
        <v>1</v>
      </c>
      <c r="M3242">
        <v>1</v>
      </c>
      <c r="N3242" t="s">
        <v>28</v>
      </c>
      <c r="O3242">
        <v>3.82</v>
      </c>
      <c r="P3242">
        <v>3.69</v>
      </c>
      <c r="Q3242">
        <v>1.9</v>
      </c>
      <c r="R3242">
        <v>4.2</v>
      </c>
      <c r="S3242">
        <v>3.96</v>
      </c>
      <c r="T3242">
        <v>1.95</v>
      </c>
      <c r="U3242" t="str">
        <f t="shared" si="50"/>
        <v>AWAY STRONGER</v>
      </c>
      <c r="V3242" t="str" cm="1">
        <f t="array" ref="V3242">_xlfn.IFS(N3242="H","HOME WIN",N3242="D","DRAW",N3242="A","AWAY WIN")</f>
        <v>DRAW</v>
      </c>
    </row>
    <row r="3243" spans="1:22" x14ac:dyDescent="0.45">
      <c r="A3243" t="s">
        <v>20</v>
      </c>
      <c r="B3243" s="2">
        <v>43379</v>
      </c>
      <c r="C3243" s="1">
        <v>0.79166666666666663</v>
      </c>
      <c r="D3243" t="s">
        <v>60</v>
      </c>
      <c r="E3243" t="s">
        <v>40</v>
      </c>
      <c r="F3243">
        <v>1414.96</v>
      </c>
      <c r="G3243">
        <v>1354.29</v>
      </c>
      <c r="H3243">
        <v>4</v>
      </c>
      <c r="I3243">
        <v>8</v>
      </c>
      <c r="J3243">
        <v>3</v>
      </c>
      <c r="K3243">
        <v>9</v>
      </c>
      <c r="L3243">
        <v>0</v>
      </c>
      <c r="M3243">
        <v>0</v>
      </c>
      <c r="N3243" t="s">
        <v>28</v>
      </c>
      <c r="O3243">
        <v>1.83</v>
      </c>
      <c r="P3243">
        <v>3.46</v>
      </c>
      <c r="Q3243">
        <v>4.45</v>
      </c>
      <c r="R3243">
        <v>1.91</v>
      </c>
      <c r="S3243">
        <v>3.7</v>
      </c>
      <c r="T3243">
        <v>5.2</v>
      </c>
      <c r="U3243" t="str">
        <f t="shared" si="50"/>
        <v>HOME STRONGER</v>
      </c>
      <c r="V3243" t="str" cm="1">
        <f t="array" ref="V3243">_xlfn.IFS(N3243="H","HOME WIN",N3243="D","DRAW",N3243="A","AWAY WIN")</f>
        <v>DRAW</v>
      </c>
    </row>
    <row r="3244" spans="1:22" x14ac:dyDescent="0.45">
      <c r="A3244" t="s">
        <v>20</v>
      </c>
      <c r="B3244" s="2">
        <v>43381</v>
      </c>
      <c r="C3244" s="1">
        <v>0.75</v>
      </c>
      <c r="D3244" t="s">
        <v>104</v>
      </c>
      <c r="E3244" t="s">
        <v>49</v>
      </c>
      <c r="F3244">
        <v>1212.79</v>
      </c>
      <c r="G3244">
        <v>1313.17</v>
      </c>
      <c r="H3244">
        <v>2</v>
      </c>
      <c r="I3244">
        <v>3</v>
      </c>
      <c r="J3244">
        <v>1</v>
      </c>
      <c r="K3244">
        <v>4</v>
      </c>
      <c r="L3244">
        <v>1</v>
      </c>
      <c r="M3244">
        <v>0</v>
      </c>
      <c r="N3244" t="s">
        <v>23</v>
      </c>
      <c r="O3244">
        <v>2.99</v>
      </c>
      <c r="P3244">
        <v>3.39</v>
      </c>
      <c r="Q3244">
        <v>2.34</v>
      </c>
      <c r="R3244">
        <v>3.19</v>
      </c>
      <c r="S3244">
        <v>3.6</v>
      </c>
      <c r="T3244">
        <v>2.5</v>
      </c>
      <c r="U3244" t="str">
        <f t="shared" si="50"/>
        <v>AWAY STRONGER</v>
      </c>
      <c r="V3244" t="str" cm="1">
        <f t="array" ref="V3244">_xlfn.IFS(N3244="H","HOME WIN",N3244="D","DRAW",N3244="A","AWAY WIN")</f>
        <v>HOME WIN</v>
      </c>
    </row>
    <row r="3245" spans="1:22" x14ac:dyDescent="0.45">
      <c r="A3245" t="s">
        <v>31</v>
      </c>
      <c r="B3245" s="2">
        <v>43381</v>
      </c>
      <c r="C3245" s="1">
        <v>0.75</v>
      </c>
      <c r="D3245" t="s">
        <v>115</v>
      </c>
      <c r="E3245" t="s">
        <v>116</v>
      </c>
      <c r="F3245">
        <v>1296.6500000000001</v>
      </c>
      <c r="G3245">
        <v>1304.9000000000001</v>
      </c>
      <c r="H3245">
        <v>4</v>
      </c>
      <c r="I3245">
        <v>4</v>
      </c>
      <c r="J3245">
        <v>5</v>
      </c>
      <c r="K3245">
        <v>6</v>
      </c>
      <c r="L3245">
        <v>1</v>
      </c>
      <c r="M3245">
        <v>1</v>
      </c>
      <c r="N3245" t="s">
        <v>28</v>
      </c>
      <c r="O3245">
        <v>3.02</v>
      </c>
      <c r="P3245">
        <v>3.38</v>
      </c>
      <c r="Q3245">
        <v>2.31</v>
      </c>
      <c r="R3245">
        <v>3.25</v>
      </c>
      <c r="S3245">
        <v>3.51</v>
      </c>
      <c r="T3245">
        <v>2.4500000000000002</v>
      </c>
      <c r="U3245" t="str">
        <f t="shared" si="50"/>
        <v>AWAY STRONGER</v>
      </c>
      <c r="V3245" t="str" cm="1">
        <f t="array" ref="V3245">_xlfn.IFS(N3245="H","HOME WIN",N3245="D","DRAW",N3245="A","AWAY WIN")</f>
        <v>DRAW</v>
      </c>
    </row>
    <row r="3246" spans="1:22" x14ac:dyDescent="0.45">
      <c r="A3246" t="s">
        <v>35</v>
      </c>
      <c r="B3246" s="2">
        <v>43384</v>
      </c>
      <c r="C3246" s="1">
        <v>0.66666666666666663</v>
      </c>
      <c r="D3246" t="s">
        <v>112</v>
      </c>
      <c r="E3246" t="s">
        <v>47</v>
      </c>
      <c r="F3246">
        <v>1523.74</v>
      </c>
      <c r="G3246">
        <v>1394.27</v>
      </c>
      <c r="H3246">
        <v>7</v>
      </c>
      <c r="I3246">
        <v>13</v>
      </c>
      <c r="J3246">
        <v>3</v>
      </c>
      <c r="K3246">
        <v>4</v>
      </c>
      <c r="L3246">
        <v>5</v>
      </c>
      <c r="M3246">
        <v>1</v>
      </c>
      <c r="N3246" t="s">
        <v>23</v>
      </c>
      <c r="O3246">
        <v>1.28</v>
      </c>
      <c r="P3246">
        <v>5.47</v>
      </c>
      <c r="Q3246">
        <v>9.77</v>
      </c>
      <c r="R3246">
        <v>1.33</v>
      </c>
      <c r="S3246">
        <v>6</v>
      </c>
      <c r="T3246">
        <v>11.5</v>
      </c>
      <c r="U3246" t="str">
        <f t="shared" si="50"/>
        <v>HOME STRONGER</v>
      </c>
      <c r="V3246" t="str" cm="1">
        <f t="array" ref="V3246">_xlfn.IFS(N3246="H","HOME WIN",N3246="D","DRAW",N3246="A","AWAY WIN")</f>
        <v>HOME WIN</v>
      </c>
    </row>
    <row r="3247" spans="1:22" x14ac:dyDescent="0.45">
      <c r="A3247" t="s">
        <v>35</v>
      </c>
      <c r="B3247" s="2">
        <v>43384</v>
      </c>
      <c r="C3247" s="1">
        <v>0.66666666666666663</v>
      </c>
      <c r="D3247" t="s">
        <v>38</v>
      </c>
      <c r="E3247" t="s">
        <v>100</v>
      </c>
      <c r="F3247">
        <v>1352.66</v>
      </c>
      <c r="G3247">
        <v>1390.13</v>
      </c>
      <c r="H3247">
        <v>0</v>
      </c>
      <c r="I3247">
        <v>1</v>
      </c>
      <c r="J3247">
        <v>4</v>
      </c>
      <c r="K3247">
        <v>4</v>
      </c>
      <c r="L3247">
        <v>1</v>
      </c>
      <c r="M3247">
        <v>0</v>
      </c>
      <c r="N3247" t="s">
        <v>23</v>
      </c>
      <c r="O3247">
        <v>2.56</v>
      </c>
      <c r="P3247">
        <v>3.26</v>
      </c>
      <c r="Q3247">
        <v>2.73</v>
      </c>
      <c r="R3247">
        <v>2.68</v>
      </c>
      <c r="S3247">
        <v>3.4</v>
      </c>
      <c r="T3247">
        <v>2.87</v>
      </c>
      <c r="U3247" t="str">
        <f t="shared" si="50"/>
        <v>AWAY STRONGER</v>
      </c>
      <c r="V3247" t="str" cm="1">
        <f t="array" ref="V3247">_xlfn.IFS(N3247="H","HOME WIN",N3247="D","DRAW",N3247="A","AWAY WIN")</f>
        <v>HOME WIN</v>
      </c>
    </row>
    <row r="3248" spans="1:22" x14ac:dyDescent="0.45">
      <c r="A3248" t="s">
        <v>31</v>
      </c>
      <c r="B3248" s="2">
        <v>43385</v>
      </c>
      <c r="C3248" s="1">
        <v>0.75</v>
      </c>
      <c r="D3248" t="s">
        <v>56</v>
      </c>
      <c r="E3248" t="s">
        <v>33</v>
      </c>
      <c r="F3248">
        <v>1434.3</v>
      </c>
      <c r="G3248">
        <v>1411.22</v>
      </c>
      <c r="H3248">
        <v>3</v>
      </c>
      <c r="I3248">
        <v>9</v>
      </c>
      <c r="J3248">
        <v>4</v>
      </c>
      <c r="K3248">
        <v>7</v>
      </c>
      <c r="L3248">
        <v>1</v>
      </c>
      <c r="M3248">
        <v>0</v>
      </c>
      <c r="N3248" t="s">
        <v>23</v>
      </c>
      <c r="O3248">
        <v>1.68</v>
      </c>
      <c r="P3248">
        <v>4.09</v>
      </c>
      <c r="Q3248">
        <v>4.59</v>
      </c>
      <c r="R3248">
        <v>1.74</v>
      </c>
      <c r="S3248">
        <v>4.37</v>
      </c>
      <c r="T3248">
        <v>5</v>
      </c>
      <c r="U3248" t="str">
        <f t="shared" si="50"/>
        <v>HOME STRONGER</v>
      </c>
      <c r="V3248" t="str" cm="1">
        <f t="array" ref="V3248">_xlfn.IFS(N3248="H","HOME WIN",N3248="D","DRAW",N3248="A","AWAY WIN")</f>
        <v>HOME WIN</v>
      </c>
    </row>
    <row r="3249" spans="1:22" x14ac:dyDescent="0.45">
      <c r="A3249" t="s">
        <v>31</v>
      </c>
      <c r="B3249" s="2">
        <v>43392</v>
      </c>
      <c r="C3249" s="1">
        <v>0.75</v>
      </c>
      <c r="D3249" t="s">
        <v>45</v>
      </c>
      <c r="E3249" t="s">
        <v>99</v>
      </c>
      <c r="F3249">
        <v>1337.64</v>
      </c>
      <c r="G3249">
        <v>1296.32</v>
      </c>
      <c r="H3249">
        <v>4</v>
      </c>
      <c r="I3249">
        <v>7</v>
      </c>
      <c r="J3249">
        <v>1</v>
      </c>
      <c r="K3249">
        <v>2</v>
      </c>
      <c r="L3249">
        <v>2</v>
      </c>
      <c r="M3249">
        <v>0</v>
      </c>
      <c r="N3249" t="s">
        <v>23</v>
      </c>
      <c r="O3249">
        <v>1.92</v>
      </c>
      <c r="P3249">
        <v>3.51</v>
      </c>
      <c r="Q3249">
        <v>3.95</v>
      </c>
      <c r="R3249">
        <v>1.99</v>
      </c>
      <c r="S3249">
        <v>3.67</v>
      </c>
      <c r="T3249">
        <v>4.25</v>
      </c>
      <c r="U3249" t="str">
        <f t="shared" si="50"/>
        <v>HOME STRONGER</v>
      </c>
      <c r="V3249" t="str" cm="1">
        <f t="array" ref="V3249">_xlfn.IFS(N3249="H","HOME WIN",N3249="D","DRAW",N3249="A","AWAY WIN")</f>
        <v>HOME WIN</v>
      </c>
    </row>
    <row r="3250" spans="1:22" x14ac:dyDescent="0.45">
      <c r="A3250" t="s">
        <v>81</v>
      </c>
      <c r="B3250" s="2">
        <v>43393</v>
      </c>
      <c r="C3250" s="1">
        <v>0.39583333333333331</v>
      </c>
      <c r="D3250" t="s">
        <v>108</v>
      </c>
      <c r="E3250" t="s">
        <v>118</v>
      </c>
      <c r="F3250">
        <v>1498.6</v>
      </c>
      <c r="G3250">
        <v>1431.3</v>
      </c>
      <c r="H3250">
        <v>1</v>
      </c>
      <c r="I3250">
        <v>2</v>
      </c>
      <c r="J3250">
        <v>0</v>
      </c>
      <c r="K3250">
        <v>3</v>
      </c>
      <c r="L3250">
        <v>0</v>
      </c>
      <c r="M3250">
        <v>0</v>
      </c>
      <c r="N3250" t="s">
        <v>28</v>
      </c>
      <c r="O3250">
        <v>2</v>
      </c>
      <c r="P3250">
        <v>3.01</v>
      </c>
      <c r="Q3250">
        <v>4.33</v>
      </c>
      <c r="R3250">
        <v>2.0699999999999998</v>
      </c>
      <c r="S3250">
        <v>3.17</v>
      </c>
      <c r="T3250">
        <v>4.78</v>
      </c>
      <c r="U3250" t="str">
        <f t="shared" si="50"/>
        <v>HOME STRONGER</v>
      </c>
      <c r="V3250" t="str" cm="1">
        <f t="array" ref="V3250">_xlfn.IFS(N3250="H","HOME WIN",N3250="D","DRAW",N3250="A","AWAY WIN")</f>
        <v>DRAW</v>
      </c>
    </row>
    <row r="3251" spans="1:22" x14ac:dyDescent="0.45">
      <c r="A3251" t="s">
        <v>81</v>
      </c>
      <c r="B3251" s="2">
        <v>43393</v>
      </c>
      <c r="C3251" s="1">
        <v>0.60416666666666663</v>
      </c>
      <c r="D3251" t="s">
        <v>101</v>
      </c>
      <c r="E3251" t="s">
        <v>83</v>
      </c>
      <c r="F3251">
        <v>1531.37</v>
      </c>
      <c r="G3251">
        <v>1592.55</v>
      </c>
      <c r="H3251">
        <v>7</v>
      </c>
      <c r="I3251">
        <v>8</v>
      </c>
      <c r="J3251">
        <v>7</v>
      </c>
      <c r="K3251">
        <v>11</v>
      </c>
      <c r="L3251">
        <v>0</v>
      </c>
      <c r="M3251">
        <v>0</v>
      </c>
      <c r="N3251" t="s">
        <v>28</v>
      </c>
      <c r="O3251">
        <v>2.83</v>
      </c>
      <c r="P3251">
        <v>2.73</v>
      </c>
      <c r="Q3251">
        <v>2.9</v>
      </c>
      <c r="R3251">
        <v>2.95</v>
      </c>
      <c r="S3251">
        <v>2.88</v>
      </c>
      <c r="T3251">
        <v>3.05</v>
      </c>
      <c r="U3251" t="str">
        <f t="shared" si="50"/>
        <v>AWAY STRONGER</v>
      </c>
      <c r="V3251" t="str" cm="1">
        <f t="array" ref="V3251">_xlfn.IFS(N3251="H","HOME WIN",N3251="D","DRAW",N3251="A","AWAY WIN")</f>
        <v>DRAW</v>
      </c>
    </row>
    <row r="3252" spans="1:22" x14ac:dyDescent="0.45">
      <c r="A3252" t="s">
        <v>31</v>
      </c>
      <c r="B3252" s="2">
        <v>43393</v>
      </c>
      <c r="C3252" s="1">
        <v>0.625</v>
      </c>
      <c r="D3252" t="s">
        <v>56</v>
      </c>
      <c r="E3252" t="s">
        <v>55</v>
      </c>
      <c r="F3252">
        <v>1438.79</v>
      </c>
      <c r="G3252">
        <v>1555.5</v>
      </c>
      <c r="H3252">
        <v>6</v>
      </c>
      <c r="I3252">
        <v>9</v>
      </c>
      <c r="J3252">
        <v>7</v>
      </c>
      <c r="K3252">
        <v>13</v>
      </c>
      <c r="L3252">
        <v>1</v>
      </c>
      <c r="M3252">
        <v>4</v>
      </c>
      <c r="N3252" t="s">
        <v>34</v>
      </c>
      <c r="O3252">
        <v>3.27</v>
      </c>
      <c r="P3252">
        <v>3.67</v>
      </c>
      <c r="Q3252">
        <v>2.08</v>
      </c>
      <c r="R3252">
        <v>3.45</v>
      </c>
      <c r="S3252">
        <v>3.8</v>
      </c>
      <c r="T3252">
        <v>2.15</v>
      </c>
      <c r="U3252" t="str">
        <f t="shared" si="50"/>
        <v>AWAY STRONGER</v>
      </c>
      <c r="V3252" t="str" cm="1">
        <f t="array" ref="V3252">_xlfn.IFS(N3252="H","HOME WIN",N3252="D","DRAW",N3252="A","AWAY WIN")</f>
        <v>AWAY WIN</v>
      </c>
    </row>
    <row r="3253" spans="1:22" x14ac:dyDescent="0.45">
      <c r="A3253" t="s">
        <v>35</v>
      </c>
      <c r="B3253" s="2">
        <v>43393</v>
      </c>
      <c r="C3253" s="1">
        <v>0.66666666666666663</v>
      </c>
      <c r="D3253" t="s">
        <v>112</v>
      </c>
      <c r="E3253" t="s">
        <v>100</v>
      </c>
      <c r="F3253">
        <v>1508.87</v>
      </c>
      <c r="G3253">
        <v>1398.98</v>
      </c>
      <c r="H3253">
        <v>9</v>
      </c>
      <c r="I3253">
        <v>13</v>
      </c>
      <c r="J3253">
        <v>1</v>
      </c>
      <c r="K3253">
        <v>4</v>
      </c>
      <c r="L3253">
        <v>1</v>
      </c>
      <c r="M3253">
        <v>1</v>
      </c>
      <c r="N3253" t="s">
        <v>28</v>
      </c>
      <c r="O3253">
        <v>1.39</v>
      </c>
      <c r="P3253">
        <v>4.6399999999999997</v>
      </c>
      <c r="Q3253">
        <v>7.83</v>
      </c>
      <c r="R3253">
        <v>1.42</v>
      </c>
      <c r="S3253">
        <v>5</v>
      </c>
      <c r="T3253">
        <v>9</v>
      </c>
      <c r="U3253" t="str">
        <f t="shared" si="50"/>
        <v>HOME STRONGER</v>
      </c>
      <c r="V3253" t="str" cm="1">
        <f t="array" ref="V3253">_xlfn.IFS(N3253="H","HOME WIN",N3253="D","DRAW",N3253="A","AWAY WIN")</f>
        <v>DRAW</v>
      </c>
    </row>
    <row r="3254" spans="1:22" x14ac:dyDescent="0.45">
      <c r="A3254" t="s">
        <v>35</v>
      </c>
      <c r="B3254" s="2">
        <v>43393</v>
      </c>
      <c r="C3254" s="1">
        <v>0.66666666666666663</v>
      </c>
      <c r="D3254" t="s">
        <v>39</v>
      </c>
      <c r="E3254" t="s">
        <v>38</v>
      </c>
      <c r="F3254">
        <v>1757.27</v>
      </c>
      <c r="G3254">
        <v>1359.84</v>
      </c>
      <c r="H3254">
        <v>9</v>
      </c>
      <c r="I3254">
        <v>15</v>
      </c>
      <c r="J3254">
        <v>3</v>
      </c>
      <c r="K3254">
        <v>4</v>
      </c>
      <c r="L3254">
        <v>1</v>
      </c>
      <c r="M3254">
        <v>1</v>
      </c>
      <c r="N3254" t="s">
        <v>28</v>
      </c>
      <c r="O3254">
        <v>1.1000000000000001</v>
      </c>
      <c r="P3254">
        <v>9.36</v>
      </c>
      <c r="Q3254">
        <v>21.32</v>
      </c>
      <c r="R3254">
        <v>1.1499999999999999</v>
      </c>
      <c r="S3254">
        <v>12.4</v>
      </c>
      <c r="T3254">
        <v>32.35</v>
      </c>
      <c r="U3254" t="str">
        <f t="shared" si="50"/>
        <v>HOME STRONGER</v>
      </c>
      <c r="V3254" t="str" cm="1">
        <f t="array" ref="V3254">_xlfn.IFS(N3254="H","HOME WIN",N3254="D","DRAW",N3254="A","AWAY WIN")</f>
        <v>DRAW</v>
      </c>
    </row>
    <row r="3255" spans="1:22" x14ac:dyDescent="0.45">
      <c r="A3255" t="s">
        <v>20</v>
      </c>
      <c r="B3255" s="2">
        <v>43393</v>
      </c>
      <c r="C3255" s="1">
        <v>0.70833333333333337</v>
      </c>
      <c r="D3255" t="s">
        <v>104</v>
      </c>
      <c r="E3255" t="s">
        <v>58</v>
      </c>
      <c r="F3255">
        <v>1225.1600000000001</v>
      </c>
      <c r="G3255">
        <v>1344.57</v>
      </c>
      <c r="H3255">
        <v>4</v>
      </c>
      <c r="I3255">
        <v>6</v>
      </c>
      <c r="J3255">
        <v>4</v>
      </c>
      <c r="K3255">
        <v>5</v>
      </c>
      <c r="L3255">
        <v>2</v>
      </c>
      <c r="M3255">
        <v>1</v>
      </c>
      <c r="N3255" t="s">
        <v>23</v>
      </c>
      <c r="O3255">
        <v>3.34</v>
      </c>
      <c r="P3255">
        <v>3.55</v>
      </c>
      <c r="Q3255">
        <v>2.1</v>
      </c>
      <c r="R3255">
        <v>3.52</v>
      </c>
      <c r="S3255">
        <v>3.7</v>
      </c>
      <c r="T3255">
        <v>2.2000000000000002</v>
      </c>
      <c r="U3255" t="str">
        <f t="shared" si="50"/>
        <v>AWAY STRONGER</v>
      </c>
      <c r="V3255" t="str" cm="1">
        <f t="array" ref="V3255">_xlfn.IFS(N3255="H","HOME WIN",N3255="D","DRAW",N3255="A","AWAY WIN")</f>
        <v>HOME WIN</v>
      </c>
    </row>
    <row r="3256" spans="1:22" x14ac:dyDescent="0.45">
      <c r="A3256" t="s">
        <v>31</v>
      </c>
      <c r="B3256" s="2">
        <v>43394</v>
      </c>
      <c r="C3256" s="1">
        <v>0.45833333333333331</v>
      </c>
      <c r="D3256" t="s">
        <v>115</v>
      </c>
      <c r="E3256" t="s">
        <v>78</v>
      </c>
      <c r="F3256">
        <v>1299.0999999999999</v>
      </c>
      <c r="G3256">
        <v>1342.52</v>
      </c>
      <c r="H3256">
        <v>4</v>
      </c>
      <c r="I3256">
        <v>5</v>
      </c>
      <c r="J3256">
        <v>4</v>
      </c>
      <c r="K3256">
        <v>10</v>
      </c>
      <c r="L3256">
        <v>0</v>
      </c>
      <c r="M3256">
        <v>1</v>
      </c>
      <c r="N3256" t="s">
        <v>34</v>
      </c>
      <c r="O3256">
        <v>2.67</v>
      </c>
      <c r="P3256">
        <v>3.21</v>
      </c>
      <c r="Q3256">
        <v>2.7</v>
      </c>
      <c r="R3256">
        <v>2.8</v>
      </c>
      <c r="S3256">
        <v>3.3</v>
      </c>
      <c r="T3256">
        <v>2.82</v>
      </c>
      <c r="U3256" t="str">
        <f t="shared" si="50"/>
        <v>AWAY STRONGER</v>
      </c>
      <c r="V3256" t="str" cm="1">
        <f t="array" ref="V3256">_xlfn.IFS(N3256="H","HOME WIN",N3256="D","DRAW",N3256="A","AWAY WIN")</f>
        <v>AWAY WIN</v>
      </c>
    </row>
    <row r="3257" spans="1:22" x14ac:dyDescent="0.45">
      <c r="A3257" t="s">
        <v>41</v>
      </c>
      <c r="B3257" s="2">
        <v>43394</v>
      </c>
      <c r="C3257" s="1">
        <v>0.58333333333333337</v>
      </c>
      <c r="D3257" t="s">
        <v>70</v>
      </c>
      <c r="E3257" t="s">
        <v>53</v>
      </c>
      <c r="F3257">
        <v>1413.63</v>
      </c>
      <c r="G3257">
        <v>1546</v>
      </c>
      <c r="H3257">
        <v>4</v>
      </c>
      <c r="I3257">
        <v>5</v>
      </c>
      <c r="J3257">
        <v>9</v>
      </c>
      <c r="K3257">
        <v>10</v>
      </c>
      <c r="L3257">
        <v>0</v>
      </c>
      <c r="M3257">
        <v>0</v>
      </c>
      <c r="N3257" t="s">
        <v>28</v>
      </c>
      <c r="O3257">
        <v>3.68</v>
      </c>
      <c r="P3257">
        <v>3.16</v>
      </c>
      <c r="Q3257">
        <v>2.14</v>
      </c>
      <c r="R3257">
        <v>4</v>
      </c>
      <c r="S3257">
        <v>3.3</v>
      </c>
      <c r="T3257">
        <v>2.25</v>
      </c>
      <c r="U3257" t="str">
        <f t="shared" si="50"/>
        <v>AWAY STRONGER</v>
      </c>
      <c r="V3257" t="str" cm="1">
        <f t="array" ref="V3257">_xlfn.IFS(N3257="H","HOME WIN",N3257="D","DRAW",N3257="A","AWAY WIN")</f>
        <v>DRAW</v>
      </c>
    </row>
    <row r="3258" spans="1:22" x14ac:dyDescent="0.45">
      <c r="A3258" t="s">
        <v>41</v>
      </c>
      <c r="B3258" s="2">
        <v>43394</v>
      </c>
      <c r="C3258" s="1">
        <v>0.6875</v>
      </c>
      <c r="D3258" t="s">
        <v>51</v>
      </c>
      <c r="E3258" t="s">
        <v>71</v>
      </c>
      <c r="F3258">
        <v>1347.39</v>
      </c>
      <c r="G3258">
        <v>1372.64</v>
      </c>
      <c r="H3258">
        <v>7</v>
      </c>
      <c r="I3258">
        <v>8</v>
      </c>
      <c r="J3258">
        <v>5</v>
      </c>
      <c r="K3258">
        <v>8</v>
      </c>
      <c r="L3258">
        <v>2</v>
      </c>
      <c r="M3258">
        <v>0</v>
      </c>
      <c r="N3258" t="s">
        <v>23</v>
      </c>
      <c r="O3258">
        <v>2.4</v>
      </c>
      <c r="P3258">
        <v>3.4</v>
      </c>
      <c r="Q3258">
        <v>2.87</v>
      </c>
      <c r="R3258">
        <v>2.46</v>
      </c>
      <c r="S3258">
        <v>3.58</v>
      </c>
      <c r="T3258">
        <v>2.98</v>
      </c>
      <c r="U3258" t="str">
        <f t="shared" si="50"/>
        <v>AWAY STRONGER</v>
      </c>
      <c r="V3258" t="str" cm="1">
        <f t="array" ref="V3258">_xlfn.IFS(N3258="H","HOME WIN",N3258="D","DRAW",N3258="A","AWAY WIN")</f>
        <v>HOME WIN</v>
      </c>
    </row>
    <row r="3259" spans="1:22" x14ac:dyDescent="0.45">
      <c r="A3259" t="s">
        <v>61</v>
      </c>
      <c r="B3259" s="2">
        <v>43394</v>
      </c>
      <c r="C3259" s="1">
        <v>0.70833333333333337</v>
      </c>
      <c r="D3259" t="s">
        <v>62</v>
      </c>
      <c r="E3259" t="s">
        <v>77</v>
      </c>
      <c r="F3259">
        <v>1411.1</v>
      </c>
      <c r="G3259">
        <v>1384.81</v>
      </c>
      <c r="H3259">
        <v>7</v>
      </c>
      <c r="I3259">
        <v>8</v>
      </c>
      <c r="J3259">
        <v>5</v>
      </c>
      <c r="K3259">
        <v>5</v>
      </c>
      <c r="L3259">
        <v>3</v>
      </c>
      <c r="M3259">
        <v>3</v>
      </c>
      <c r="N3259" t="s">
        <v>28</v>
      </c>
      <c r="O3259">
        <v>1.69</v>
      </c>
      <c r="P3259">
        <v>3.75</v>
      </c>
      <c r="Q3259">
        <v>4.84</v>
      </c>
      <c r="R3259">
        <v>1.75</v>
      </c>
      <c r="S3259">
        <v>3.98</v>
      </c>
      <c r="T3259">
        <v>5.25</v>
      </c>
      <c r="U3259" t="str">
        <f t="shared" si="50"/>
        <v>HOME STRONGER</v>
      </c>
      <c r="V3259" t="str" cm="1">
        <f t="array" ref="V3259">_xlfn.IFS(N3259="H","HOME WIN",N3259="D","DRAW",N3259="A","AWAY WIN")</f>
        <v>DRAW</v>
      </c>
    </row>
    <row r="3260" spans="1:22" x14ac:dyDescent="0.45">
      <c r="A3260" t="s">
        <v>20</v>
      </c>
      <c r="B3260" s="2">
        <v>43394</v>
      </c>
      <c r="C3260" s="1">
        <v>0.70833333333333337</v>
      </c>
      <c r="D3260" t="s">
        <v>29</v>
      </c>
      <c r="E3260" t="s">
        <v>30</v>
      </c>
      <c r="F3260">
        <v>1294.2</v>
      </c>
      <c r="G3260">
        <v>1525.63</v>
      </c>
      <c r="H3260">
        <v>7</v>
      </c>
      <c r="I3260">
        <v>10</v>
      </c>
      <c r="J3260">
        <v>6</v>
      </c>
      <c r="K3260">
        <v>12</v>
      </c>
      <c r="L3260">
        <v>0</v>
      </c>
      <c r="M3260">
        <v>0</v>
      </c>
      <c r="N3260" t="s">
        <v>28</v>
      </c>
      <c r="O3260">
        <v>2.86</v>
      </c>
      <c r="P3260">
        <v>3.38</v>
      </c>
      <c r="Q3260">
        <v>2.42</v>
      </c>
      <c r="R3260">
        <v>3.1</v>
      </c>
      <c r="S3260">
        <v>3.5</v>
      </c>
      <c r="T3260">
        <v>2.5499999999999998</v>
      </c>
      <c r="U3260" t="str">
        <f t="shared" si="50"/>
        <v>AWAY STRONGER</v>
      </c>
      <c r="V3260" t="str" cm="1">
        <f t="array" ref="V3260">_xlfn.IFS(N3260="H","HOME WIN",N3260="D","DRAW",N3260="A","AWAY WIN")</f>
        <v>DRAW</v>
      </c>
    </row>
    <row r="3261" spans="1:22" x14ac:dyDescent="0.45">
      <c r="A3261" t="s">
        <v>20</v>
      </c>
      <c r="B3261" s="2">
        <v>43394</v>
      </c>
      <c r="C3261" s="1">
        <v>0.70833333333333337</v>
      </c>
      <c r="D3261" t="s">
        <v>49</v>
      </c>
      <c r="E3261" t="s">
        <v>88</v>
      </c>
      <c r="F3261">
        <v>1313.22</v>
      </c>
      <c r="G3261">
        <v>1234.5</v>
      </c>
      <c r="H3261">
        <v>1</v>
      </c>
      <c r="I3261">
        <v>1</v>
      </c>
      <c r="J3261">
        <v>4</v>
      </c>
      <c r="K3261">
        <v>7</v>
      </c>
      <c r="L3261">
        <v>1</v>
      </c>
      <c r="M3261">
        <v>2</v>
      </c>
      <c r="N3261" t="s">
        <v>34</v>
      </c>
      <c r="O3261">
        <v>2.2200000000000002</v>
      </c>
      <c r="P3261">
        <v>3.39</v>
      </c>
      <c r="Q3261">
        <v>3.2</v>
      </c>
      <c r="R3261">
        <v>2.35</v>
      </c>
      <c r="S3261">
        <v>3.5</v>
      </c>
      <c r="T3261">
        <v>3.6</v>
      </c>
      <c r="U3261" t="str">
        <f t="shared" si="50"/>
        <v>HOME STRONGER</v>
      </c>
      <c r="V3261" t="str" cm="1">
        <f t="array" ref="V3261">_xlfn.IFS(N3261="H","HOME WIN",N3261="D","DRAW",N3261="A","AWAY WIN")</f>
        <v>AWAY WIN</v>
      </c>
    </row>
    <row r="3262" spans="1:22" x14ac:dyDescent="0.45">
      <c r="A3262" t="s">
        <v>20</v>
      </c>
      <c r="B3262" s="2">
        <v>43394</v>
      </c>
      <c r="C3262" s="1">
        <v>0.70833333333333337</v>
      </c>
      <c r="D3262" t="s">
        <v>40</v>
      </c>
      <c r="E3262" t="s">
        <v>109</v>
      </c>
      <c r="F3262">
        <v>1358.92</v>
      </c>
      <c r="G3262">
        <v>1319.28</v>
      </c>
      <c r="H3262">
        <v>4</v>
      </c>
      <c r="I3262">
        <v>7</v>
      </c>
      <c r="J3262">
        <v>3</v>
      </c>
      <c r="K3262">
        <v>9</v>
      </c>
      <c r="L3262">
        <v>0</v>
      </c>
      <c r="M3262">
        <v>2</v>
      </c>
      <c r="N3262" t="s">
        <v>34</v>
      </c>
      <c r="O3262">
        <v>1.54</v>
      </c>
      <c r="P3262">
        <v>4.3</v>
      </c>
      <c r="Q3262">
        <v>5.69</v>
      </c>
      <c r="R3262">
        <v>1.6</v>
      </c>
      <c r="S3262">
        <v>4.6500000000000004</v>
      </c>
      <c r="T3262">
        <v>6.25</v>
      </c>
      <c r="U3262" t="str">
        <f t="shared" si="50"/>
        <v>HOME STRONGER</v>
      </c>
      <c r="V3262" t="str" cm="1">
        <f t="array" ref="V3262">_xlfn.IFS(N3262="H","HOME WIN",N3262="D","DRAW",N3262="A","AWAY WIN")</f>
        <v>AWAY WIN</v>
      </c>
    </row>
    <row r="3263" spans="1:22" x14ac:dyDescent="0.45">
      <c r="A3263" t="s">
        <v>31</v>
      </c>
      <c r="B3263" s="2">
        <v>43394</v>
      </c>
      <c r="C3263" s="1">
        <v>0.70833333333333337</v>
      </c>
      <c r="D3263" t="s">
        <v>33</v>
      </c>
      <c r="E3263" t="s">
        <v>68</v>
      </c>
      <c r="F3263">
        <v>1417.2</v>
      </c>
      <c r="G3263">
        <v>1389.35</v>
      </c>
      <c r="H3263">
        <v>4</v>
      </c>
      <c r="I3263">
        <v>4</v>
      </c>
      <c r="J3263">
        <v>3</v>
      </c>
      <c r="K3263">
        <v>4</v>
      </c>
      <c r="L3263">
        <v>2</v>
      </c>
      <c r="M3263">
        <v>2</v>
      </c>
      <c r="N3263" t="s">
        <v>28</v>
      </c>
      <c r="O3263">
        <v>2.37</v>
      </c>
      <c r="P3263">
        <v>3.31</v>
      </c>
      <c r="Q3263">
        <v>2.98</v>
      </c>
      <c r="R3263">
        <v>2.4700000000000002</v>
      </c>
      <c r="S3263">
        <v>3.4</v>
      </c>
      <c r="T3263">
        <v>3.15</v>
      </c>
      <c r="U3263" t="str">
        <f t="shared" si="50"/>
        <v>HOME STRONGER</v>
      </c>
      <c r="V3263" t="str" cm="1">
        <f t="array" ref="V3263">_xlfn.IFS(N3263="H","HOME WIN",N3263="D","DRAW",N3263="A","AWAY WIN")</f>
        <v>DRAW</v>
      </c>
    </row>
    <row r="3264" spans="1:22" x14ac:dyDescent="0.45">
      <c r="A3264" t="s">
        <v>20</v>
      </c>
      <c r="B3264" s="2">
        <v>43394</v>
      </c>
      <c r="C3264" s="1">
        <v>0.79166666666666663</v>
      </c>
      <c r="D3264" t="s">
        <v>22</v>
      </c>
      <c r="E3264" t="s">
        <v>60</v>
      </c>
      <c r="F3264">
        <v>1289.21</v>
      </c>
      <c r="G3264">
        <v>1405.23</v>
      </c>
      <c r="H3264">
        <v>4</v>
      </c>
      <c r="I3264">
        <v>6</v>
      </c>
      <c r="J3264">
        <v>5</v>
      </c>
      <c r="K3264">
        <v>8</v>
      </c>
      <c r="L3264">
        <v>1</v>
      </c>
      <c r="M3264">
        <v>2</v>
      </c>
      <c r="N3264" t="s">
        <v>34</v>
      </c>
      <c r="O3264">
        <v>2.97</v>
      </c>
      <c r="P3264">
        <v>3.4</v>
      </c>
      <c r="Q3264">
        <v>2.33</v>
      </c>
      <c r="R3264">
        <v>3.08</v>
      </c>
      <c r="S3264">
        <v>3.55</v>
      </c>
      <c r="T3264">
        <v>2.4500000000000002</v>
      </c>
      <c r="U3264" t="str">
        <f t="shared" si="50"/>
        <v>AWAY STRONGER</v>
      </c>
      <c r="V3264" t="str" cm="1">
        <f t="array" ref="V3264">_xlfn.IFS(N3264="H","HOME WIN",N3264="D","DRAW",N3264="A","AWAY WIN")</f>
        <v>AWAY WIN</v>
      </c>
    </row>
    <row r="3265" spans="1:22" x14ac:dyDescent="0.45">
      <c r="A3265" t="s">
        <v>31</v>
      </c>
      <c r="B3265" s="2">
        <v>43395</v>
      </c>
      <c r="C3265" s="1">
        <v>0.75</v>
      </c>
      <c r="D3265" t="s">
        <v>57</v>
      </c>
      <c r="E3265" t="s">
        <v>44</v>
      </c>
      <c r="F3265">
        <v>1498.55</v>
      </c>
      <c r="G3265">
        <v>1364.1</v>
      </c>
      <c r="H3265">
        <v>0</v>
      </c>
      <c r="I3265">
        <v>6</v>
      </c>
      <c r="J3265">
        <v>6</v>
      </c>
      <c r="K3265">
        <v>9</v>
      </c>
      <c r="L3265">
        <v>1</v>
      </c>
      <c r="M3265">
        <v>1</v>
      </c>
      <c r="N3265" t="s">
        <v>28</v>
      </c>
      <c r="O3265">
        <v>1.8</v>
      </c>
      <c r="P3265">
        <v>3.96</v>
      </c>
      <c r="Q3265">
        <v>4.0199999999999996</v>
      </c>
      <c r="R3265">
        <v>1.85</v>
      </c>
      <c r="S3265">
        <v>4.13</v>
      </c>
      <c r="T3265">
        <v>4.33</v>
      </c>
      <c r="U3265" t="str">
        <f t="shared" si="50"/>
        <v>HOME STRONGER</v>
      </c>
      <c r="V3265" t="str" cm="1">
        <f t="array" ref="V3265">_xlfn.IFS(N3265="H","HOME WIN",N3265="D","DRAW",N3265="A","AWAY WIN")</f>
        <v>DRAW</v>
      </c>
    </row>
    <row r="3266" spans="1:22" x14ac:dyDescent="0.45">
      <c r="A3266" t="s">
        <v>61</v>
      </c>
      <c r="B3266" s="2">
        <v>43399</v>
      </c>
      <c r="C3266" s="1">
        <v>0.8125</v>
      </c>
      <c r="D3266" t="s">
        <v>80</v>
      </c>
      <c r="E3266" t="s">
        <v>62</v>
      </c>
      <c r="F3266">
        <v>1397.68</v>
      </c>
      <c r="G3266">
        <v>1411.1</v>
      </c>
      <c r="H3266">
        <v>9</v>
      </c>
      <c r="I3266">
        <v>12</v>
      </c>
      <c r="J3266">
        <v>5</v>
      </c>
      <c r="K3266">
        <v>9</v>
      </c>
      <c r="L3266">
        <v>1</v>
      </c>
      <c r="M3266">
        <v>1</v>
      </c>
      <c r="N3266" t="s">
        <v>28</v>
      </c>
      <c r="O3266">
        <v>2.78</v>
      </c>
      <c r="P3266">
        <v>3.17</v>
      </c>
      <c r="Q3266">
        <v>2.56</v>
      </c>
      <c r="R3266">
        <v>2.95</v>
      </c>
      <c r="S3266">
        <v>3.4</v>
      </c>
      <c r="T3266">
        <v>2.68</v>
      </c>
      <c r="U3266" t="str">
        <f t="shared" si="50"/>
        <v>AWAY STRONGER</v>
      </c>
      <c r="V3266" t="str" cm="1">
        <f t="array" ref="V3266">_xlfn.IFS(N3266="H","HOME WIN",N3266="D","DRAW",N3266="A","AWAY WIN")</f>
        <v>DRAW</v>
      </c>
    </row>
    <row r="3267" spans="1:22" x14ac:dyDescent="0.45">
      <c r="A3267" t="s">
        <v>31</v>
      </c>
      <c r="B3267" s="2">
        <v>43400</v>
      </c>
      <c r="C3267" s="1">
        <v>0.625</v>
      </c>
      <c r="D3267" t="s">
        <v>78</v>
      </c>
      <c r="E3267" t="s">
        <v>56</v>
      </c>
      <c r="F3267">
        <v>1342.52</v>
      </c>
      <c r="G3267">
        <v>1438.79</v>
      </c>
      <c r="H3267">
        <v>7</v>
      </c>
      <c r="I3267">
        <v>10</v>
      </c>
      <c r="J3267">
        <v>3</v>
      </c>
      <c r="K3267">
        <v>6</v>
      </c>
      <c r="L3267">
        <v>3</v>
      </c>
      <c r="M3267">
        <v>3</v>
      </c>
      <c r="N3267" t="s">
        <v>28</v>
      </c>
      <c r="O3267">
        <v>3.02</v>
      </c>
      <c r="P3267">
        <v>3.43</v>
      </c>
      <c r="Q3267">
        <v>2.29</v>
      </c>
      <c r="R3267">
        <v>3.18</v>
      </c>
      <c r="S3267">
        <v>3.6</v>
      </c>
      <c r="T3267">
        <v>2.4</v>
      </c>
      <c r="U3267" t="str">
        <f t="shared" ref="U3267:U3330" si="51">IF(F3267&gt;G3267,"HOME STRONGER","AWAY STRONGER")</f>
        <v>AWAY STRONGER</v>
      </c>
      <c r="V3267" t="str" cm="1">
        <f t="array" ref="V3267">_xlfn.IFS(N3267="H","HOME WIN",N3267="D","DRAW",N3267="A","AWAY WIN")</f>
        <v>DRAW</v>
      </c>
    </row>
    <row r="3268" spans="1:22" x14ac:dyDescent="0.45">
      <c r="A3268" t="s">
        <v>35</v>
      </c>
      <c r="B3268" s="2">
        <v>43400</v>
      </c>
      <c r="C3268" s="1">
        <v>0.66666666666666663</v>
      </c>
      <c r="D3268" t="s">
        <v>117</v>
      </c>
      <c r="E3268" t="s">
        <v>37</v>
      </c>
      <c r="F3268">
        <v>1369.53</v>
      </c>
      <c r="G3268">
        <v>1493.1</v>
      </c>
      <c r="H3268">
        <v>3</v>
      </c>
      <c r="I3268">
        <v>7</v>
      </c>
      <c r="J3268">
        <v>5</v>
      </c>
      <c r="K3268">
        <v>6</v>
      </c>
      <c r="L3268">
        <v>2</v>
      </c>
      <c r="M3268">
        <v>0</v>
      </c>
      <c r="N3268" t="s">
        <v>23</v>
      </c>
      <c r="O3268">
        <v>3.78</v>
      </c>
      <c r="P3268">
        <v>3.71</v>
      </c>
      <c r="Q3268">
        <v>1.89</v>
      </c>
      <c r="R3268">
        <v>4.04</v>
      </c>
      <c r="S3268">
        <v>3.95</v>
      </c>
      <c r="T3268">
        <v>2</v>
      </c>
      <c r="U3268" t="str">
        <f t="shared" si="51"/>
        <v>AWAY STRONGER</v>
      </c>
      <c r="V3268" t="str" cm="1">
        <f t="array" ref="V3268">_xlfn.IFS(N3268="H","HOME WIN",N3268="D","DRAW",N3268="A","AWAY WIN")</f>
        <v>HOME WIN</v>
      </c>
    </row>
    <row r="3269" spans="1:22" x14ac:dyDescent="0.45">
      <c r="A3269" t="s">
        <v>35</v>
      </c>
      <c r="B3269" s="2">
        <v>43400</v>
      </c>
      <c r="C3269" s="1">
        <v>0.66666666666666663</v>
      </c>
      <c r="D3269" t="s">
        <v>46</v>
      </c>
      <c r="E3269" t="s">
        <v>100</v>
      </c>
      <c r="F3269">
        <v>1414.18</v>
      </c>
      <c r="G3269">
        <v>1398.98</v>
      </c>
      <c r="H3269">
        <v>9</v>
      </c>
      <c r="I3269">
        <v>12</v>
      </c>
      <c r="J3269">
        <v>2</v>
      </c>
      <c r="K3269">
        <v>5</v>
      </c>
      <c r="L3269">
        <v>1</v>
      </c>
      <c r="M3269">
        <v>1</v>
      </c>
      <c r="N3269" t="s">
        <v>28</v>
      </c>
      <c r="O3269">
        <v>1.9</v>
      </c>
      <c r="P3269">
        <v>3.63</v>
      </c>
      <c r="Q3269">
        <v>3.84</v>
      </c>
      <c r="R3269">
        <v>1.98</v>
      </c>
      <c r="S3269">
        <v>3.8</v>
      </c>
      <c r="T3269">
        <v>4.04</v>
      </c>
      <c r="U3269" t="str">
        <f t="shared" si="51"/>
        <v>HOME STRONGER</v>
      </c>
      <c r="V3269" t="str" cm="1">
        <f t="array" ref="V3269">_xlfn.IFS(N3269="H","HOME WIN",N3269="D","DRAW",N3269="A","AWAY WIN")</f>
        <v>DRAW</v>
      </c>
    </row>
    <row r="3270" spans="1:22" x14ac:dyDescent="0.45">
      <c r="A3270" t="s">
        <v>20</v>
      </c>
      <c r="B3270" s="2">
        <v>43400</v>
      </c>
      <c r="C3270" s="1">
        <v>0.70833333333333337</v>
      </c>
      <c r="D3270" t="s">
        <v>58</v>
      </c>
      <c r="E3270" t="s">
        <v>40</v>
      </c>
      <c r="F3270">
        <v>1344.57</v>
      </c>
      <c r="G3270">
        <v>1358.92</v>
      </c>
      <c r="H3270">
        <v>4</v>
      </c>
      <c r="I3270">
        <v>5</v>
      </c>
      <c r="J3270">
        <v>4</v>
      </c>
      <c r="K3270">
        <v>4</v>
      </c>
      <c r="L3270">
        <v>2</v>
      </c>
      <c r="M3270">
        <v>0</v>
      </c>
      <c r="N3270" t="s">
        <v>23</v>
      </c>
      <c r="O3270">
        <v>2.1</v>
      </c>
      <c r="P3270">
        <v>3.62</v>
      </c>
      <c r="Q3270">
        <v>3.28</v>
      </c>
      <c r="R3270">
        <v>2.1800000000000002</v>
      </c>
      <c r="S3270">
        <v>3.8</v>
      </c>
      <c r="T3270">
        <v>3.5</v>
      </c>
      <c r="U3270" t="str">
        <f t="shared" si="51"/>
        <v>AWAY STRONGER</v>
      </c>
      <c r="V3270" t="str" cm="1">
        <f t="array" ref="V3270">_xlfn.IFS(N3270="H","HOME WIN",N3270="D","DRAW",N3270="A","AWAY WIN")</f>
        <v>HOME WIN</v>
      </c>
    </row>
    <row r="3271" spans="1:22" x14ac:dyDescent="0.45">
      <c r="A3271" t="s">
        <v>31</v>
      </c>
      <c r="B3271" s="2">
        <v>43401</v>
      </c>
      <c r="C3271" s="1">
        <v>0.45833333333333331</v>
      </c>
      <c r="D3271" t="s">
        <v>99</v>
      </c>
      <c r="E3271" t="s">
        <v>116</v>
      </c>
      <c r="F3271">
        <v>1296.32</v>
      </c>
      <c r="G3271">
        <v>1302.02</v>
      </c>
      <c r="H3271">
        <v>1</v>
      </c>
      <c r="I3271">
        <v>2</v>
      </c>
      <c r="J3271">
        <v>2</v>
      </c>
      <c r="K3271">
        <v>6</v>
      </c>
      <c r="L3271">
        <v>1</v>
      </c>
      <c r="M3271">
        <v>0</v>
      </c>
      <c r="N3271" t="s">
        <v>23</v>
      </c>
      <c r="O3271">
        <v>2.84</v>
      </c>
      <c r="P3271">
        <v>3.19</v>
      </c>
      <c r="Q3271">
        <v>2.56</v>
      </c>
      <c r="R3271">
        <v>2.94</v>
      </c>
      <c r="S3271">
        <v>3.31</v>
      </c>
      <c r="T3271">
        <v>2.7</v>
      </c>
      <c r="U3271" t="str">
        <f t="shared" si="51"/>
        <v>AWAY STRONGER</v>
      </c>
      <c r="V3271" t="str" cm="1">
        <f t="array" ref="V3271">_xlfn.IFS(N3271="H","HOME WIN",N3271="D","DRAW",N3271="A","AWAY WIN")</f>
        <v>HOME WIN</v>
      </c>
    </row>
    <row r="3272" spans="1:22" x14ac:dyDescent="0.45">
      <c r="A3272" t="s">
        <v>41</v>
      </c>
      <c r="B3272" s="2">
        <v>43401</v>
      </c>
      <c r="C3272" s="1">
        <v>0.58333333333333337</v>
      </c>
      <c r="D3272" t="s">
        <v>105</v>
      </c>
      <c r="E3272" t="s">
        <v>54</v>
      </c>
      <c r="F3272">
        <v>1413.41</v>
      </c>
      <c r="G3272">
        <v>1316.51</v>
      </c>
      <c r="H3272">
        <v>3</v>
      </c>
      <c r="I3272">
        <v>4</v>
      </c>
      <c r="J3272">
        <v>1</v>
      </c>
      <c r="K3272">
        <v>2</v>
      </c>
      <c r="L3272">
        <v>0</v>
      </c>
      <c r="M3272">
        <v>0</v>
      </c>
      <c r="N3272" t="s">
        <v>28</v>
      </c>
      <c r="O3272">
        <v>1.36</v>
      </c>
      <c r="P3272">
        <v>4.95</v>
      </c>
      <c r="Q3272">
        <v>8.41</v>
      </c>
      <c r="R3272">
        <v>1.4</v>
      </c>
      <c r="S3272">
        <v>5.3</v>
      </c>
      <c r="T3272">
        <v>9.5</v>
      </c>
      <c r="U3272" t="str">
        <f t="shared" si="51"/>
        <v>HOME STRONGER</v>
      </c>
      <c r="V3272" t="str" cm="1">
        <f t="array" ref="V3272">_xlfn.IFS(N3272="H","HOME WIN",N3272="D","DRAW",N3272="A","AWAY WIN")</f>
        <v>DRAW</v>
      </c>
    </row>
    <row r="3273" spans="1:22" x14ac:dyDescent="0.45">
      <c r="A3273" t="s">
        <v>35</v>
      </c>
      <c r="B3273" s="2">
        <v>43401</v>
      </c>
      <c r="C3273" s="1">
        <v>0.66666666666666663</v>
      </c>
      <c r="D3273" t="s">
        <v>112</v>
      </c>
      <c r="E3273" t="s">
        <v>39</v>
      </c>
      <c r="F3273">
        <v>1508.87</v>
      </c>
      <c r="G3273">
        <v>1757.27</v>
      </c>
      <c r="H3273">
        <v>7</v>
      </c>
      <c r="I3273">
        <v>11</v>
      </c>
      <c r="J3273">
        <v>7</v>
      </c>
      <c r="K3273">
        <v>13</v>
      </c>
      <c r="L3273">
        <v>3</v>
      </c>
      <c r="M3273">
        <v>3</v>
      </c>
      <c r="N3273" t="s">
        <v>28</v>
      </c>
      <c r="O3273">
        <v>4.46</v>
      </c>
      <c r="P3273">
        <v>3.55</v>
      </c>
      <c r="Q3273">
        <v>1.79</v>
      </c>
      <c r="R3273">
        <v>4.75</v>
      </c>
      <c r="S3273">
        <v>3.75</v>
      </c>
      <c r="T3273">
        <v>1.84</v>
      </c>
      <c r="U3273" t="str">
        <f t="shared" si="51"/>
        <v>AWAY STRONGER</v>
      </c>
      <c r="V3273" t="str" cm="1">
        <f t="array" ref="V3273">_xlfn.IFS(N3273="H","HOME WIN",N3273="D","DRAW",N3273="A","AWAY WIN")</f>
        <v>DRAW</v>
      </c>
    </row>
    <row r="3274" spans="1:22" x14ac:dyDescent="0.45">
      <c r="A3274" t="s">
        <v>20</v>
      </c>
      <c r="B3274" s="2">
        <v>43401</v>
      </c>
      <c r="C3274" s="1">
        <v>0.70833333333333337</v>
      </c>
      <c r="D3274" t="s">
        <v>109</v>
      </c>
      <c r="E3274" t="s">
        <v>104</v>
      </c>
      <c r="F3274">
        <v>1319.28</v>
      </c>
      <c r="G3274">
        <v>1225.1600000000001</v>
      </c>
      <c r="H3274">
        <v>6</v>
      </c>
      <c r="I3274">
        <v>9</v>
      </c>
      <c r="J3274">
        <v>6</v>
      </c>
      <c r="K3274">
        <v>8</v>
      </c>
      <c r="L3274">
        <v>3</v>
      </c>
      <c r="M3274">
        <v>2</v>
      </c>
      <c r="N3274" t="s">
        <v>23</v>
      </c>
      <c r="O3274">
        <v>1.83</v>
      </c>
      <c r="P3274">
        <v>3.77</v>
      </c>
      <c r="Q3274">
        <v>4.0599999999999996</v>
      </c>
      <c r="R3274">
        <v>1.95</v>
      </c>
      <c r="S3274">
        <v>4.0199999999999996</v>
      </c>
      <c r="T3274">
        <v>4.34</v>
      </c>
      <c r="U3274" t="str">
        <f t="shared" si="51"/>
        <v>HOME STRONGER</v>
      </c>
      <c r="V3274" t="str" cm="1">
        <f t="array" ref="V3274">_xlfn.IFS(N3274="H","HOME WIN",N3274="D","DRAW",N3274="A","AWAY WIN")</f>
        <v>HOME WIN</v>
      </c>
    </row>
    <row r="3275" spans="1:22" x14ac:dyDescent="0.45">
      <c r="A3275" t="s">
        <v>20</v>
      </c>
      <c r="B3275" s="2">
        <v>43401</v>
      </c>
      <c r="C3275" s="1">
        <v>0.70833333333333337</v>
      </c>
      <c r="D3275" t="s">
        <v>113</v>
      </c>
      <c r="E3275" t="s">
        <v>29</v>
      </c>
      <c r="F3275">
        <v>1277.67</v>
      </c>
      <c r="G3275">
        <v>1294.2</v>
      </c>
      <c r="H3275">
        <v>7</v>
      </c>
      <c r="I3275">
        <v>8</v>
      </c>
      <c r="J3275">
        <v>5</v>
      </c>
      <c r="K3275">
        <v>8</v>
      </c>
      <c r="L3275">
        <v>3</v>
      </c>
      <c r="M3275">
        <v>2</v>
      </c>
      <c r="N3275" t="s">
        <v>23</v>
      </c>
      <c r="O3275">
        <v>2.92</v>
      </c>
      <c r="P3275">
        <v>3.44</v>
      </c>
      <c r="Q3275">
        <v>2.36</v>
      </c>
      <c r="R3275">
        <v>3.1</v>
      </c>
      <c r="S3275">
        <v>3.6</v>
      </c>
      <c r="T3275">
        <v>2.4500000000000002</v>
      </c>
      <c r="U3275" t="str">
        <f t="shared" si="51"/>
        <v>AWAY STRONGER</v>
      </c>
      <c r="V3275" t="str" cm="1">
        <f t="array" ref="V3275">_xlfn.IFS(N3275="H","HOME WIN",N3275="D","DRAW",N3275="A","AWAY WIN")</f>
        <v>HOME WIN</v>
      </c>
    </row>
    <row r="3276" spans="1:22" x14ac:dyDescent="0.45">
      <c r="A3276" t="s">
        <v>31</v>
      </c>
      <c r="B3276" s="2">
        <v>43401</v>
      </c>
      <c r="C3276" s="1">
        <v>0.70833333333333337</v>
      </c>
      <c r="D3276" t="s">
        <v>68</v>
      </c>
      <c r="E3276" t="s">
        <v>115</v>
      </c>
      <c r="F3276">
        <v>1389.35</v>
      </c>
      <c r="G3276">
        <v>1299.0999999999999</v>
      </c>
      <c r="H3276">
        <v>1</v>
      </c>
      <c r="I3276">
        <v>5</v>
      </c>
      <c r="J3276">
        <v>4</v>
      </c>
      <c r="K3276">
        <v>5</v>
      </c>
      <c r="L3276">
        <v>0</v>
      </c>
      <c r="M3276">
        <v>1</v>
      </c>
      <c r="N3276" t="s">
        <v>34</v>
      </c>
      <c r="O3276">
        <v>1.66</v>
      </c>
      <c r="P3276">
        <v>3.79</v>
      </c>
      <c r="Q3276">
        <v>5.18</v>
      </c>
      <c r="R3276">
        <v>1.73</v>
      </c>
      <c r="S3276">
        <v>4</v>
      </c>
      <c r="T3276">
        <v>5.75</v>
      </c>
      <c r="U3276" t="str">
        <f t="shared" si="51"/>
        <v>HOME STRONGER</v>
      </c>
      <c r="V3276" t="str" cm="1">
        <f t="array" ref="V3276">_xlfn.IFS(N3276="H","HOME WIN",N3276="D","DRAW",N3276="A","AWAY WIN")</f>
        <v>AWAY WIN</v>
      </c>
    </row>
    <row r="3277" spans="1:22" x14ac:dyDescent="0.45">
      <c r="A3277" t="s">
        <v>20</v>
      </c>
      <c r="B3277" s="2">
        <v>43401</v>
      </c>
      <c r="C3277" s="1">
        <v>0.79166666666666663</v>
      </c>
      <c r="D3277" t="s">
        <v>60</v>
      </c>
      <c r="E3277" t="s">
        <v>30</v>
      </c>
      <c r="F3277">
        <v>1405.23</v>
      </c>
      <c r="G3277">
        <v>1525.63</v>
      </c>
      <c r="H3277">
        <v>5</v>
      </c>
      <c r="I3277">
        <v>8</v>
      </c>
      <c r="J3277">
        <v>4</v>
      </c>
      <c r="K3277">
        <v>10</v>
      </c>
      <c r="L3277">
        <v>1</v>
      </c>
      <c r="M3277">
        <v>2</v>
      </c>
      <c r="N3277" t="s">
        <v>34</v>
      </c>
      <c r="O3277">
        <v>2.61</v>
      </c>
      <c r="P3277">
        <v>3.33</v>
      </c>
      <c r="Q3277">
        <v>2.67</v>
      </c>
      <c r="R3277">
        <v>2.78</v>
      </c>
      <c r="S3277">
        <v>3.5</v>
      </c>
      <c r="T3277">
        <v>2.82</v>
      </c>
      <c r="U3277" t="str">
        <f t="shared" si="51"/>
        <v>AWAY STRONGER</v>
      </c>
      <c r="V3277" t="str" cm="1">
        <f t="array" ref="V3277">_xlfn.IFS(N3277="H","HOME WIN",N3277="D","DRAW",N3277="A","AWAY WIN")</f>
        <v>AWAY WIN</v>
      </c>
    </row>
    <row r="3278" spans="1:22" x14ac:dyDescent="0.45">
      <c r="A3278" t="s">
        <v>20</v>
      </c>
      <c r="B3278" s="2">
        <v>43402</v>
      </c>
      <c r="C3278" s="1">
        <v>0.75</v>
      </c>
      <c r="D3278" t="s">
        <v>88</v>
      </c>
      <c r="E3278" t="s">
        <v>25</v>
      </c>
      <c r="F3278">
        <v>1234.5</v>
      </c>
      <c r="G3278">
        <v>1472.14</v>
      </c>
      <c r="H3278">
        <v>4</v>
      </c>
      <c r="I3278">
        <v>10</v>
      </c>
      <c r="J3278">
        <v>7</v>
      </c>
      <c r="K3278">
        <v>10</v>
      </c>
      <c r="L3278">
        <v>1</v>
      </c>
      <c r="M3278">
        <v>3</v>
      </c>
      <c r="N3278" t="s">
        <v>34</v>
      </c>
      <c r="O3278">
        <v>4.63</v>
      </c>
      <c r="P3278">
        <v>3.84</v>
      </c>
      <c r="Q3278">
        <v>1.72</v>
      </c>
      <c r="R3278">
        <v>5.05</v>
      </c>
      <c r="S3278">
        <v>4.0999999999999996</v>
      </c>
      <c r="T3278">
        <v>1.77</v>
      </c>
      <c r="U3278" t="str">
        <f t="shared" si="51"/>
        <v>AWAY STRONGER</v>
      </c>
      <c r="V3278" t="str" cm="1">
        <f t="array" ref="V3278">_xlfn.IFS(N3278="H","HOME WIN",N3278="D","DRAW",N3278="A","AWAY WIN")</f>
        <v>AWAY WIN</v>
      </c>
    </row>
    <row r="3279" spans="1:22" x14ac:dyDescent="0.45">
      <c r="A3279" t="s">
        <v>31</v>
      </c>
      <c r="B3279" s="2">
        <v>43402</v>
      </c>
      <c r="C3279" s="1">
        <v>0.75</v>
      </c>
      <c r="D3279" t="s">
        <v>55</v>
      </c>
      <c r="E3279" t="s">
        <v>57</v>
      </c>
      <c r="F3279">
        <v>1555.5</v>
      </c>
      <c r="G3279">
        <v>1498.55</v>
      </c>
      <c r="H3279">
        <v>7</v>
      </c>
      <c r="I3279">
        <v>13</v>
      </c>
      <c r="J3279">
        <v>1</v>
      </c>
      <c r="K3279">
        <v>4</v>
      </c>
      <c r="L3279">
        <v>3</v>
      </c>
      <c r="M3279">
        <v>2</v>
      </c>
      <c r="N3279" t="s">
        <v>23</v>
      </c>
      <c r="O3279">
        <v>1.94</v>
      </c>
      <c r="P3279">
        <v>3.73</v>
      </c>
      <c r="Q3279">
        <v>3.67</v>
      </c>
      <c r="R3279">
        <v>2.02</v>
      </c>
      <c r="S3279">
        <v>3.91</v>
      </c>
      <c r="T3279">
        <v>4.0999999999999996</v>
      </c>
      <c r="U3279" t="str">
        <f t="shared" si="51"/>
        <v>HOME STRONGER</v>
      </c>
      <c r="V3279" t="str" cm="1">
        <f t="array" ref="V3279">_xlfn.IFS(N3279="H","HOME WIN",N3279="D","DRAW",N3279="A","AWAY WIN")</f>
        <v>HOME WIN</v>
      </c>
    </row>
    <row r="3280" spans="1:22" x14ac:dyDescent="0.45">
      <c r="A3280" t="s">
        <v>41</v>
      </c>
      <c r="B3280" s="2">
        <v>43403</v>
      </c>
      <c r="C3280" s="1">
        <v>0.75</v>
      </c>
      <c r="D3280" t="s">
        <v>51</v>
      </c>
      <c r="E3280" t="s">
        <v>114</v>
      </c>
      <c r="F3280">
        <v>1347.39</v>
      </c>
      <c r="G3280">
        <v>1225.3599999999999</v>
      </c>
      <c r="H3280">
        <v>7</v>
      </c>
      <c r="I3280">
        <v>11</v>
      </c>
      <c r="J3280">
        <v>3</v>
      </c>
      <c r="K3280">
        <v>6</v>
      </c>
      <c r="L3280">
        <v>0</v>
      </c>
      <c r="M3280">
        <v>0</v>
      </c>
      <c r="N3280" t="s">
        <v>28</v>
      </c>
      <c r="O3280">
        <v>1.56</v>
      </c>
      <c r="P3280">
        <v>4.09</v>
      </c>
      <c r="Q3280">
        <v>5.75</v>
      </c>
      <c r="R3280">
        <v>1.6</v>
      </c>
      <c r="S3280">
        <v>4.33</v>
      </c>
      <c r="T3280">
        <v>6.6</v>
      </c>
      <c r="U3280" t="str">
        <f t="shared" si="51"/>
        <v>HOME STRONGER</v>
      </c>
      <c r="V3280" t="str" cm="1">
        <f t="array" ref="V3280">_xlfn.IFS(N3280="H","HOME WIN",N3280="D","DRAW",N3280="A","AWAY WIN")</f>
        <v>DRAW</v>
      </c>
    </row>
    <row r="3281" spans="1:22" x14ac:dyDescent="0.45">
      <c r="A3281" t="s">
        <v>41</v>
      </c>
      <c r="B3281" s="2">
        <v>43404</v>
      </c>
      <c r="C3281" s="1">
        <v>0.75</v>
      </c>
      <c r="D3281" t="s">
        <v>71</v>
      </c>
      <c r="E3281" t="s">
        <v>105</v>
      </c>
      <c r="F3281">
        <v>1372.64</v>
      </c>
      <c r="G3281">
        <v>1413.41</v>
      </c>
      <c r="H3281">
        <v>4</v>
      </c>
      <c r="I3281">
        <v>8</v>
      </c>
      <c r="J3281">
        <v>4</v>
      </c>
      <c r="K3281">
        <v>4</v>
      </c>
      <c r="L3281">
        <v>2</v>
      </c>
      <c r="M3281">
        <v>3</v>
      </c>
      <c r="N3281" t="s">
        <v>34</v>
      </c>
      <c r="O3281">
        <v>3.2</v>
      </c>
      <c r="P3281">
        <v>3.71</v>
      </c>
      <c r="Q3281">
        <v>2.1</v>
      </c>
      <c r="R3281">
        <v>3.45</v>
      </c>
      <c r="S3281">
        <v>4</v>
      </c>
      <c r="T3281">
        <v>2.2000000000000002</v>
      </c>
      <c r="U3281" t="str">
        <f t="shared" si="51"/>
        <v>AWAY STRONGER</v>
      </c>
      <c r="V3281" t="str" cm="1">
        <f t="array" ref="V3281">_xlfn.IFS(N3281="H","HOME WIN",N3281="D","DRAW",N3281="A","AWAY WIN")</f>
        <v>AWAY WIN</v>
      </c>
    </row>
    <row r="3282" spans="1:22" x14ac:dyDescent="0.45">
      <c r="A3282" t="s">
        <v>31</v>
      </c>
      <c r="B3282" s="2">
        <v>43406</v>
      </c>
      <c r="C3282" s="1">
        <v>0.54166666666666663</v>
      </c>
      <c r="D3282" t="s">
        <v>44</v>
      </c>
      <c r="E3282" t="s">
        <v>111</v>
      </c>
      <c r="F3282">
        <v>1366.35</v>
      </c>
      <c r="G3282">
        <v>1227.3</v>
      </c>
      <c r="H3282">
        <v>5</v>
      </c>
      <c r="I3282">
        <v>8</v>
      </c>
      <c r="J3282">
        <v>1</v>
      </c>
      <c r="K3282">
        <v>2</v>
      </c>
      <c r="L3282">
        <v>6</v>
      </c>
      <c r="M3282">
        <v>1</v>
      </c>
      <c r="N3282" t="s">
        <v>23</v>
      </c>
      <c r="O3282">
        <v>1.74</v>
      </c>
      <c r="P3282">
        <v>3.56</v>
      </c>
      <c r="Q3282">
        <v>4.8099999999999996</v>
      </c>
      <c r="R3282">
        <v>1.82</v>
      </c>
      <c r="S3282">
        <v>3.75</v>
      </c>
      <c r="T3282">
        <v>5.25</v>
      </c>
      <c r="U3282" t="str">
        <f t="shared" si="51"/>
        <v>HOME STRONGER</v>
      </c>
      <c r="V3282" t="str" cm="1">
        <f t="array" ref="V3282">_xlfn.IFS(N3282="H","HOME WIN",N3282="D","DRAW",N3282="A","AWAY WIN")</f>
        <v>HOME WIN</v>
      </c>
    </row>
    <row r="3283" spans="1:22" x14ac:dyDescent="0.45">
      <c r="A3283" t="s">
        <v>31</v>
      </c>
      <c r="B3283" s="2">
        <v>43406</v>
      </c>
      <c r="C3283" s="1">
        <v>0.70833333333333337</v>
      </c>
      <c r="D3283" t="s">
        <v>107</v>
      </c>
      <c r="E3283" t="s">
        <v>57</v>
      </c>
      <c r="F3283">
        <v>1289.33</v>
      </c>
      <c r="G3283">
        <v>1483.66</v>
      </c>
      <c r="H3283">
        <v>4</v>
      </c>
      <c r="I3283">
        <v>4</v>
      </c>
      <c r="J3283">
        <v>1</v>
      </c>
      <c r="K3283">
        <v>1</v>
      </c>
      <c r="L3283">
        <v>1</v>
      </c>
      <c r="M3283">
        <v>3</v>
      </c>
      <c r="N3283" t="s">
        <v>34</v>
      </c>
      <c r="O3283">
        <v>9.77</v>
      </c>
      <c r="P3283">
        <v>5.81</v>
      </c>
      <c r="Q3283">
        <v>1.27</v>
      </c>
      <c r="R3283">
        <v>11.5</v>
      </c>
      <c r="S3283">
        <v>6.56</v>
      </c>
      <c r="T3283">
        <v>1.33</v>
      </c>
      <c r="U3283" t="str">
        <f t="shared" si="51"/>
        <v>AWAY STRONGER</v>
      </c>
      <c r="V3283" t="str" cm="1">
        <f t="array" ref="V3283">_xlfn.IFS(N3283="H","HOME WIN",N3283="D","DRAW",N3283="A","AWAY WIN")</f>
        <v>AWAY WIN</v>
      </c>
    </row>
    <row r="3284" spans="1:22" x14ac:dyDescent="0.45">
      <c r="A3284" t="s">
        <v>31</v>
      </c>
      <c r="B3284" s="2">
        <v>43407</v>
      </c>
      <c r="C3284" s="1">
        <v>0.625</v>
      </c>
      <c r="D3284" t="s">
        <v>56</v>
      </c>
      <c r="E3284" t="s">
        <v>55</v>
      </c>
      <c r="F3284">
        <v>1422.09</v>
      </c>
      <c r="G3284">
        <v>1566.34</v>
      </c>
      <c r="H3284">
        <v>1</v>
      </c>
      <c r="I3284">
        <v>4</v>
      </c>
      <c r="J3284">
        <v>9</v>
      </c>
      <c r="K3284">
        <v>13</v>
      </c>
      <c r="L3284">
        <v>1</v>
      </c>
      <c r="M3284">
        <v>1</v>
      </c>
      <c r="N3284" t="s">
        <v>28</v>
      </c>
      <c r="O3284">
        <v>2.72</v>
      </c>
      <c r="P3284">
        <v>3.67</v>
      </c>
      <c r="Q3284">
        <v>2.37</v>
      </c>
      <c r="R3284">
        <v>2.86</v>
      </c>
      <c r="S3284">
        <v>3.9</v>
      </c>
      <c r="T3284">
        <v>2.5499999999999998</v>
      </c>
      <c r="U3284" t="str">
        <f t="shared" si="51"/>
        <v>AWAY STRONGER</v>
      </c>
      <c r="V3284" t="str" cm="1">
        <f t="array" ref="V3284">_xlfn.IFS(N3284="H","HOME WIN",N3284="D","DRAW",N3284="A","AWAY WIN")</f>
        <v>DRAW</v>
      </c>
    </row>
    <row r="3285" spans="1:22" x14ac:dyDescent="0.45">
      <c r="A3285" t="s">
        <v>35</v>
      </c>
      <c r="B3285" s="2">
        <v>43407</v>
      </c>
      <c r="C3285" s="1">
        <v>0.64583333333333337</v>
      </c>
      <c r="D3285" t="s">
        <v>46</v>
      </c>
      <c r="E3285" t="s">
        <v>39</v>
      </c>
      <c r="F3285">
        <v>1420.4</v>
      </c>
      <c r="G3285">
        <v>1746.25</v>
      </c>
      <c r="H3285">
        <v>7</v>
      </c>
      <c r="I3285">
        <v>13</v>
      </c>
      <c r="J3285">
        <v>5</v>
      </c>
      <c r="K3285">
        <v>11</v>
      </c>
      <c r="L3285">
        <v>2</v>
      </c>
      <c r="M3285">
        <v>2</v>
      </c>
      <c r="N3285" t="s">
        <v>28</v>
      </c>
      <c r="O3285">
        <v>3.9</v>
      </c>
      <c r="P3285">
        <v>3.53</v>
      </c>
      <c r="Q3285">
        <v>1.91</v>
      </c>
      <c r="R3285">
        <v>4.58</v>
      </c>
      <c r="S3285">
        <v>3.72</v>
      </c>
      <c r="T3285">
        <v>2</v>
      </c>
      <c r="U3285" t="str">
        <f t="shared" si="51"/>
        <v>AWAY STRONGER</v>
      </c>
      <c r="V3285" t="str" cm="1">
        <f t="array" ref="V3285">_xlfn.IFS(N3285="H","HOME WIN",N3285="D","DRAW",N3285="A","AWAY WIN")</f>
        <v>DRAW</v>
      </c>
    </row>
    <row r="3286" spans="1:22" x14ac:dyDescent="0.45">
      <c r="A3286" t="s">
        <v>20</v>
      </c>
      <c r="B3286" s="2">
        <v>43407</v>
      </c>
      <c r="C3286" s="1">
        <v>0.70833333333333337</v>
      </c>
      <c r="D3286" t="s">
        <v>25</v>
      </c>
      <c r="E3286" t="s">
        <v>104</v>
      </c>
      <c r="F3286">
        <v>1473.42</v>
      </c>
      <c r="G3286">
        <v>1229.33</v>
      </c>
      <c r="H3286">
        <v>7</v>
      </c>
      <c r="I3286">
        <v>13</v>
      </c>
      <c r="J3286">
        <v>6</v>
      </c>
      <c r="K3286">
        <v>7</v>
      </c>
      <c r="L3286">
        <v>5</v>
      </c>
      <c r="M3286">
        <v>0</v>
      </c>
      <c r="N3286" t="s">
        <v>23</v>
      </c>
      <c r="O3286">
        <v>1.41</v>
      </c>
      <c r="P3286">
        <v>4.57</v>
      </c>
      <c r="Q3286">
        <v>7.41</v>
      </c>
      <c r="R3286">
        <v>1.46</v>
      </c>
      <c r="S3286">
        <v>5</v>
      </c>
      <c r="T3286">
        <v>8.3000000000000007</v>
      </c>
      <c r="U3286" t="str">
        <f t="shared" si="51"/>
        <v>HOME STRONGER</v>
      </c>
      <c r="V3286" t="str" cm="1">
        <f t="array" ref="V3286">_xlfn.IFS(N3286="H","HOME WIN",N3286="D","DRAW",N3286="A","AWAY WIN")</f>
        <v>HOME WIN</v>
      </c>
    </row>
    <row r="3287" spans="1:22" x14ac:dyDescent="0.45">
      <c r="A3287" t="s">
        <v>20</v>
      </c>
      <c r="B3287" s="2">
        <v>43407</v>
      </c>
      <c r="C3287" s="1">
        <v>0.70833333333333337</v>
      </c>
      <c r="D3287" t="s">
        <v>88</v>
      </c>
      <c r="E3287" t="s">
        <v>49</v>
      </c>
      <c r="F3287">
        <v>1239.08</v>
      </c>
      <c r="G3287">
        <v>1295.33</v>
      </c>
      <c r="H3287">
        <v>4</v>
      </c>
      <c r="I3287">
        <v>7</v>
      </c>
      <c r="J3287">
        <v>0</v>
      </c>
      <c r="K3287">
        <v>1</v>
      </c>
      <c r="L3287">
        <v>4</v>
      </c>
      <c r="M3287">
        <v>1</v>
      </c>
      <c r="N3287" t="s">
        <v>23</v>
      </c>
      <c r="O3287">
        <v>2.36</v>
      </c>
      <c r="P3287">
        <v>3.23</v>
      </c>
      <c r="Q3287">
        <v>3.04</v>
      </c>
      <c r="R3287">
        <v>2.5</v>
      </c>
      <c r="S3287">
        <v>3.38</v>
      </c>
      <c r="T3287">
        <v>3.18</v>
      </c>
      <c r="U3287" t="str">
        <f t="shared" si="51"/>
        <v>AWAY STRONGER</v>
      </c>
      <c r="V3287" t="str" cm="1">
        <f t="array" ref="V3287">_xlfn.IFS(N3287="H","HOME WIN",N3287="D","DRAW",N3287="A","AWAY WIN")</f>
        <v>HOME WIN</v>
      </c>
    </row>
    <row r="3288" spans="1:22" x14ac:dyDescent="0.45">
      <c r="A3288" t="s">
        <v>20</v>
      </c>
      <c r="B3288" s="2">
        <v>43407</v>
      </c>
      <c r="C3288" s="1">
        <v>0.70833333333333337</v>
      </c>
      <c r="D3288" t="s">
        <v>58</v>
      </c>
      <c r="E3288" t="s">
        <v>22</v>
      </c>
      <c r="F3288">
        <v>1343.11</v>
      </c>
      <c r="G3288">
        <v>1282.73</v>
      </c>
      <c r="H3288">
        <v>4</v>
      </c>
      <c r="I3288">
        <v>7</v>
      </c>
      <c r="J3288">
        <v>2</v>
      </c>
      <c r="K3288">
        <v>5</v>
      </c>
      <c r="L3288">
        <v>2</v>
      </c>
      <c r="M3288">
        <v>2</v>
      </c>
      <c r="N3288" t="s">
        <v>28</v>
      </c>
      <c r="O3288">
        <v>1.67</v>
      </c>
      <c r="P3288">
        <v>3.87</v>
      </c>
      <c r="Q3288">
        <v>4.97</v>
      </c>
      <c r="R3288">
        <v>1.75</v>
      </c>
      <c r="S3288">
        <v>4.1399999999999997</v>
      </c>
      <c r="T3288">
        <v>5.75</v>
      </c>
      <c r="U3288" t="str">
        <f t="shared" si="51"/>
        <v>HOME STRONGER</v>
      </c>
      <c r="V3288" t="str" cm="1">
        <f t="array" ref="V3288">_xlfn.IFS(N3288="H","HOME WIN",N3288="D","DRAW",N3288="A","AWAY WIN")</f>
        <v>DRAW</v>
      </c>
    </row>
    <row r="3289" spans="1:22" x14ac:dyDescent="0.45">
      <c r="A3289" t="s">
        <v>31</v>
      </c>
      <c r="B3289" s="2">
        <v>43407</v>
      </c>
      <c r="C3289" s="1">
        <v>0.70833333333333337</v>
      </c>
      <c r="D3289" t="s">
        <v>78</v>
      </c>
      <c r="E3289" t="s">
        <v>57</v>
      </c>
      <c r="F3289">
        <v>1346.47</v>
      </c>
      <c r="G3289">
        <v>1483.66</v>
      </c>
      <c r="H3289">
        <v>5</v>
      </c>
      <c r="I3289">
        <v>8</v>
      </c>
      <c r="J3289">
        <v>4</v>
      </c>
      <c r="K3289">
        <v>4</v>
      </c>
      <c r="L3289">
        <v>1</v>
      </c>
      <c r="M3289">
        <v>1</v>
      </c>
      <c r="N3289" t="s">
        <v>28</v>
      </c>
      <c r="O3289">
        <v>5.93</v>
      </c>
      <c r="P3289">
        <v>4.1100000000000003</v>
      </c>
      <c r="Q3289">
        <v>1.55</v>
      </c>
      <c r="R3289">
        <v>6.51</v>
      </c>
      <c r="S3289">
        <v>4.4000000000000004</v>
      </c>
      <c r="T3289">
        <v>1.59</v>
      </c>
      <c r="U3289" t="str">
        <f t="shared" si="51"/>
        <v>AWAY STRONGER</v>
      </c>
      <c r="V3289" t="str" cm="1">
        <f t="array" ref="V3289">_xlfn.IFS(N3289="H","HOME WIN",N3289="D","DRAW",N3289="A","AWAY WIN")</f>
        <v>DRAW</v>
      </c>
    </row>
    <row r="3290" spans="1:22" x14ac:dyDescent="0.45">
      <c r="A3290" t="s">
        <v>20</v>
      </c>
      <c r="B3290" s="2">
        <v>43408</v>
      </c>
      <c r="C3290" s="1">
        <v>0.72916666666666663</v>
      </c>
      <c r="D3290" t="s">
        <v>104</v>
      </c>
      <c r="E3290" t="s">
        <v>113</v>
      </c>
      <c r="F3290">
        <v>1229.33</v>
      </c>
      <c r="G3290">
        <v>1280.1199999999999</v>
      </c>
      <c r="H3290">
        <v>3</v>
      </c>
      <c r="I3290">
        <v>6</v>
      </c>
      <c r="J3290">
        <v>7</v>
      </c>
      <c r="K3290">
        <v>10</v>
      </c>
      <c r="L3290">
        <v>1</v>
      </c>
      <c r="M3290">
        <v>2</v>
      </c>
      <c r="N3290" t="s">
        <v>34</v>
      </c>
      <c r="O3290">
        <v>1.96</v>
      </c>
      <c r="P3290">
        <v>3.44</v>
      </c>
      <c r="Q3290">
        <v>3.9</v>
      </c>
      <c r="R3290">
        <v>2.0699999999999998</v>
      </c>
      <c r="S3290">
        <v>3.6</v>
      </c>
      <c r="T3290">
        <v>4.2300000000000004</v>
      </c>
      <c r="U3290" t="str">
        <f t="shared" si="51"/>
        <v>AWAY STRONGER</v>
      </c>
      <c r="V3290" t="str" cm="1">
        <f t="array" ref="V3290">_xlfn.IFS(N3290="H","HOME WIN",N3290="D","DRAW",N3290="A","AWAY WIN")</f>
        <v>AWAY WIN</v>
      </c>
    </row>
    <row r="3291" spans="1:22" x14ac:dyDescent="0.45">
      <c r="A3291" t="s">
        <v>20</v>
      </c>
      <c r="B3291" s="2">
        <v>43408</v>
      </c>
      <c r="C3291" s="1">
        <v>0.72916666666666663</v>
      </c>
      <c r="D3291" t="s">
        <v>49</v>
      </c>
      <c r="E3291" t="s">
        <v>58</v>
      </c>
      <c r="F3291">
        <v>1295.33</v>
      </c>
      <c r="G3291">
        <v>1343.11</v>
      </c>
      <c r="H3291">
        <v>0</v>
      </c>
      <c r="I3291">
        <v>0</v>
      </c>
      <c r="J3291">
        <v>4</v>
      </c>
      <c r="K3291">
        <v>8</v>
      </c>
      <c r="L3291">
        <v>3</v>
      </c>
      <c r="M3291">
        <v>1</v>
      </c>
      <c r="N3291" t="s">
        <v>23</v>
      </c>
      <c r="O3291">
        <v>2.33</v>
      </c>
      <c r="P3291">
        <v>3.42</v>
      </c>
      <c r="Q3291">
        <v>2.96</v>
      </c>
      <c r="R3291">
        <v>2.4700000000000002</v>
      </c>
      <c r="S3291">
        <v>3.6</v>
      </c>
      <c r="T3291">
        <v>3.2</v>
      </c>
      <c r="U3291" t="str">
        <f t="shared" si="51"/>
        <v>AWAY STRONGER</v>
      </c>
      <c r="V3291" t="str" cm="1">
        <f t="array" ref="V3291">_xlfn.IFS(N3291="H","HOME WIN",N3291="D","DRAW",N3291="A","AWAY WIN")</f>
        <v>HOME WIN</v>
      </c>
    </row>
    <row r="3292" spans="1:22" x14ac:dyDescent="0.45">
      <c r="A3292" t="s">
        <v>31</v>
      </c>
      <c r="B3292" s="2">
        <v>43409</v>
      </c>
      <c r="C3292" s="1">
        <v>0.75</v>
      </c>
      <c r="D3292" t="s">
        <v>56</v>
      </c>
      <c r="E3292" t="s">
        <v>78</v>
      </c>
      <c r="F3292">
        <v>1422.09</v>
      </c>
      <c r="G3292">
        <v>1346.47</v>
      </c>
      <c r="H3292">
        <v>2</v>
      </c>
      <c r="I3292">
        <v>5</v>
      </c>
      <c r="J3292">
        <v>5</v>
      </c>
      <c r="K3292">
        <v>9</v>
      </c>
      <c r="L3292">
        <v>2</v>
      </c>
      <c r="M3292">
        <v>1</v>
      </c>
      <c r="N3292" t="s">
        <v>23</v>
      </c>
      <c r="O3292">
        <v>1.38</v>
      </c>
      <c r="P3292">
        <v>5.1100000000000003</v>
      </c>
      <c r="Q3292">
        <v>7.18</v>
      </c>
      <c r="R3292">
        <v>1.43</v>
      </c>
      <c r="S3292">
        <v>5.55</v>
      </c>
      <c r="T3292">
        <v>8.5</v>
      </c>
      <c r="U3292" t="str">
        <f t="shared" si="51"/>
        <v>HOME STRONGER</v>
      </c>
      <c r="V3292" t="str" cm="1">
        <f t="array" ref="V3292">_xlfn.IFS(N3292="H","HOME WIN",N3292="D","DRAW",N3292="A","AWAY WIN")</f>
        <v>HOME WIN</v>
      </c>
    </row>
    <row r="3293" spans="1:22" x14ac:dyDescent="0.45">
      <c r="A3293" t="s">
        <v>20</v>
      </c>
      <c r="B3293" s="2">
        <v>43410</v>
      </c>
      <c r="C3293" s="1">
        <v>0.75</v>
      </c>
      <c r="D3293" t="s">
        <v>49</v>
      </c>
      <c r="E3293" t="s">
        <v>30</v>
      </c>
      <c r="F3293">
        <v>1295.33</v>
      </c>
      <c r="G3293">
        <v>1525.01</v>
      </c>
      <c r="H3293">
        <v>3</v>
      </c>
      <c r="I3293">
        <v>3</v>
      </c>
      <c r="J3293">
        <v>4</v>
      </c>
      <c r="K3293">
        <v>7</v>
      </c>
      <c r="L3293">
        <v>2</v>
      </c>
      <c r="M3293">
        <v>1</v>
      </c>
      <c r="N3293" t="s">
        <v>23</v>
      </c>
      <c r="O3293">
        <v>3.63</v>
      </c>
      <c r="P3293">
        <v>3.39</v>
      </c>
      <c r="Q3293">
        <v>2.0499999999999998</v>
      </c>
      <c r="R3293">
        <v>3.9</v>
      </c>
      <c r="S3293">
        <v>3.6</v>
      </c>
      <c r="T3293">
        <v>2.1800000000000002</v>
      </c>
      <c r="U3293" t="str">
        <f t="shared" si="51"/>
        <v>AWAY STRONGER</v>
      </c>
      <c r="V3293" t="str" cm="1">
        <f t="array" ref="V3293">_xlfn.IFS(N3293="H","HOME WIN",N3293="D","DRAW",N3293="A","AWAY WIN")</f>
        <v>HOME WIN</v>
      </c>
    </row>
    <row r="3294" spans="1:22" x14ac:dyDescent="0.45">
      <c r="A3294" t="s">
        <v>31</v>
      </c>
      <c r="B3294" s="2">
        <v>43412</v>
      </c>
      <c r="C3294" s="1">
        <v>0.625</v>
      </c>
      <c r="D3294" t="s">
        <v>99</v>
      </c>
      <c r="E3294" t="s">
        <v>44</v>
      </c>
      <c r="F3294">
        <v>1290.1600000000001</v>
      </c>
      <c r="G3294">
        <v>1366.35</v>
      </c>
      <c r="H3294">
        <v>4</v>
      </c>
      <c r="I3294">
        <v>4</v>
      </c>
      <c r="J3294">
        <v>5</v>
      </c>
      <c r="K3294">
        <v>11</v>
      </c>
      <c r="L3294">
        <v>3</v>
      </c>
      <c r="M3294">
        <v>2</v>
      </c>
      <c r="N3294" t="s">
        <v>23</v>
      </c>
      <c r="O3294">
        <v>3.11</v>
      </c>
      <c r="P3294">
        <v>3.36</v>
      </c>
      <c r="Q3294">
        <v>2.2799999999999998</v>
      </c>
      <c r="R3294">
        <v>3.33</v>
      </c>
      <c r="S3294">
        <v>3.51</v>
      </c>
      <c r="T3294">
        <v>2.39</v>
      </c>
      <c r="U3294" t="str">
        <f t="shared" si="51"/>
        <v>AWAY STRONGER</v>
      </c>
      <c r="V3294" t="str" cm="1">
        <f t="array" ref="V3294">_xlfn.IFS(N3294="H","HOME WIN",N3294="D","DRAW",N3294="A","AWAY WIN")</f>
        <v>HOME WIN</v>
      </c>
    </row>
    <row r="3295" spans="1:22" x14ac:dyDescent="0.45">
      <c r="A3295" t="s">
        <v>35</v>
      </c>
      <c r="B3295" s="2">
        <v>43412</v>
      </c>
      <c r="C3295" s="1">
        <v>0.66666666666666663</v>
      </c>
      <c r="D3295" t="s">
        <v>100</v>
      </c>
      <c r="E3295" t="s">
        <v>38</v>
      </c>
      <c r="F3295">
        <v>1405.09</v>
      </c>
      <c r="G3295">
        <v>1368.95</v>
      </c>
      <c r="H3295">
        <v>2</v>
      </c>
      <c r="I3295">
        <v>3</v>
      </c>
      <c r="J3295">
        <v>5</v>
      </c>
      <c r="K3295">
        <v>5</v>
      </c>
      <c r="L3295">
        <v>1</v>
      </c>
      <c r="M3295">
        <v>2</v>
      </c>
      <c r="N3295" t="s">
        <v>34</v>
      </c>
      <c r="O3295">
        <v>2</v>
      </c>
      <c r="P3295">
        <v>3.46</v>
      </c>
      <c r="Q3295">
        <v>3.65</v>
      </c>
      <c r="R3295">
        <v>2.06</v>
      </c>
      <c r="S3295">
        <v>3.6</v>
      </c>
      <c r="T3295">
        <v>3.88</v>
      </c>
      <c r="U3295" t="str">
        <f t="shared" si="51"/>
        <v>HOME STRONGER</v>
      </c>
      <c r="V3295" t="str" cm="1">
        <f t="array" ref="V3295">_xlfn.IFS(N3295="H","HOME WIN",N3295="D","DRAW",N3295="A","AWAY WIN")</f>
        <v>AWAY WIN</v>
      </c>
    </row>
    <row r="3296" spans="1:22" x14ac:dyDescent="0.45">
      <c r="A3296" t="s">
        <v>35</v>
      </c>
      <c r="B3296" s="2">
        <v>43412</v>
      </c>
      <c r="C3296" s="1">
        <v>0.66666666666666663</v>
      </c>
      <c r="D3296" t="s">
        <v>117</v>
      </c>
      <c r="E3296" t="s">
        <v>46</v>
      </c>
      <c r="F3296">
        <v>1401.09</v>
      </c>
      <c r="G3296">
        <v>1420.4</v>
      </c>
      <c r="H3296">
        <v>6</v>
      </c>
      <c r="I3296">
        <v>9</v>
      </c>
      <c r="J3296">
        <v>5</v>
      </c>
      <c r="K3296">
        <v>11</v>
      </c>
      <c r="L3296">
        <v>4</v>
      </c>
      <c r="M3296">
        <v>2</v>
      </c>
      <c r="N3296" t="s">
        <v>23</v>
      </c>
      <c r="O3296">
        <v>3</v>
      </c>
      <c r="P3296">
        <v>3.45</v>
      </c>
      <c r="Q3296">
        <v>2.2599999999999998</v>
      </c>
      <c r="R3296">
        <v>3.3</v>
      </c>
      <c r="S3296">
        <v>3.7</v>
      </c>
      <c r="T3296">
        <v>2.39</v>
      </c>
      <c r="U3296" t="str">
        <f t="shared" si="51"/>
        <v>AWAY STRONGER</v>
      </c>
      <c r="V3296" t="str" cm="1">
        <f t="array" ref="V3296">_xlfn.IFS(N3296="H","HOME WIN",N3296="D","DRAW",N3296="A","AWAY WIN")</f>
        <v>HOME WIN</v>
      </c>
    </row>
    <row r="3297" spans="1:22" x14ac:dyDescent="0.45">
      <c r="A3297" t="s">
        <v>31</v>
      </c>
      <c r="B3297" s="2">
        <v>43415</v>
      </c>
      <c r="C3297" s="1">
        <v>0.45833333333333331</v>
      </c>
      <c r="D3297" t="s">
        <v>99</v>
      </c>
      <c r="E3297" t="s">
        <v>115</v>
      </c>
      <c r="F3297">
        <v>1290.1600000000001</v>
      </c>
      <c r="G3297">
        <v>1297.83</v>
      </c>
      <c r="H3297">
        <v>6</v>
      </c>
      <c r="I3297">
        <v>7</v>
      </c>
      <c r="J3297">
        <v>4</v>
      </c>
      <c r="K3297">
        <v>7</v>
      </c>
      <c r="L3297">
        <v>1</v>
      </c>
      <c r="M3297">
        <v>0</v>
      </c>
      <c r="N3297" t="s">
        <v>23</v>
      </c>
      <c r="O3297">
        <v>2.39</v>
      </c>
      <c r="P3297">
        <v>3.31</v>
      </c>
      <c r="Q3297">
        <v>2.97</v>
      </c>
      <c r="R3297">
        <v>2.5299999999999998</v>
      </c>
      <c r="S3297">
        <v>3.42</v>
      </c>
      <c r="T3297">
        <v>3.3</v>
      </c>
      <c r="U3297" t="str">
        <f t="shared" si="51"/>
        <v>AWAY STRONGER</v>
      </c>
      <c r="V3297" t="str" cm="1">
        <f t="array" ref="V3297">_xlfn.IFS(N3297="H","HOME WIN",N3297="D","DRAW",N3297="A","AWAY WIN")</f>
        <v>HOME WIN</v>
      </c>
    </row>
    <row r="3298" spans="1:22" x14ac:dyDescent="0.45">
      <c r="A3298" t="s">
        <v>35</v>
      </c>
      <c r="B3298" s="2">
        <v>43415</v>
      </c>
      <c r="C3298" s="1">
        <v>0.5625</v>
      </c>
      <c r="D3298" t="s">
        <v>46</v>
      </c>
      <c r="E3298" t="s">
        <v>117</v>
      </c>
      <c r="F3298">
        <v>1420.4</v>
      </c>
      <c r="G3298">
        <v>1401.09</v>
      </c>
      <c r="H3298">
        <v>2</v>
      </c>
      <c r="I3298">
        <v>8</v>
      </c>
      <c r="J3298">
        <v>9</v>
      </c>
      <c r="K3298">
        <v>9</v>
      </c>
      <c r="L3298">
        <v>1</v>
      </c>
      <c r="M3298">
        <v>2</v>
      </c>
      <c r="N3298" t="s">
        <v>34</v>
      </c>
      <c r="O3298">
        <v>2.0299999999999998</v>
      </c>
      <c r="P3298">
        <v>3.55</v>
      </c>
      <c r="Q3298">
        <v>3.48</v>
      </c>
      <c r="R3298">
        <v>2.1</v>
      </c>
      <c r="S3298">
        <v>3.69</v>
      </c>
      <c r="T3298">
        <v>3.74</v>
      </c>
      <c r="U3298" t="str">
        <f t="shared" si="51"/>
        <v>HOME STRONGER</v>
      </c>
      <c r="V3298" t="str" cm="1">
        <f t="array" ref="V3298">_xlfn.IFS(N3298="H","HOME WIN",N3298="D","DRAW",N3298="A","AWAY WIN")</f>
        <v>AWAY WIN</v>
      </c>
    </row>
    <row r="3299" spans="1:22" x14ac:dyDescent="0.45">
      <c r="A3299" t="s">
        <v>41</v>
      </c>
      <c r="B3299" s="2">
        <v>43415</v>
      </c>
      <c r="C3299" s="1">
        <v>0.58333333333333337</v>
      </c>
      <c r="D3299" t="s">
        <v>54</v>
      </c>
      <c r="E3299" t="s">
        <v>53</v>
      </c>
      <c r="F3299">
        <v>1318.84</v>
      </c>
      <c r="G3299">
        <v>1541.5</v>
      </c>
      <c r="H3299">
        <v>4</v>
      </c>
      <c r="I3299">
        <v>5</v>
      </c>
      <c r="J3299">
        <v>5</v>
      </c>
      <c r="K3299">
        <v>11</v>
      </c>
      <c r="L3299">
        <v>0</v>
      </c>
      <c r="M3299">
        <v>1</v>
      </c>
      <c r="N3299" t="s">
        <v>34</v>
      </c>
      <c r="O3299">
        <v>5.04</v>
      </c>
      <c r="P3299">
        <v>3.22</v>
      </c>
      <c r="Q3299">
        <v>1.82</v>
      </c>
      <c r="R3299">
        <v>5.75</v>
      </c>
      <c r="S3299">
        <v>3.5</v>
      </c>
      <c r="T3299">
        <v>1.89</v>
      </c>
      <c r="U3299" t="str">
        <f t="shared" si="51"/>
        <v>AWAY STRONGER</v>
      </c>
      <c r="V3299" t="str" cm="1">
        <f t="array" ref="V3299">_xlfn.IFS(N3299="H","HOME WIN",N3299="D","DRAW",N3299="A","AWAY WIN")</f>
        <v>AWAY WIN</v>
      </c>
    </row>
    <row r="3300" spans="1:22" x14ac:dyDescent="0.45">
      <c r="A3300" t="s">
        <v>41</v>
      </c>
      <c r="B3300" s="2">
        <v>43415</v>
      </c>
      <c r="C3300" s="1">
        <v>0.58333333333333337</v>
      </c>
      <c r="D3300" t="s">
        <v>71</v>
      </c>
      <c r="E3300" t="s">
        <v>114</v>
      </c>
      <c r="F3300">
        <v>1361.82</v>
      </c>
      <c r="G3300">
        <v>1231.32</v>
      </c>
      <c r="H3300">
        <v>3</v>
      </c>
      <c r="I3300">
        <v>5</v>
      </c>
      <c r="J3300">
        <v>4</v>
      </c>
      <c r="K3300">
        <v>4</v>
      </c>
      <c r="L3300">
        <v>0</v>
      </c>
      <c r="M3300">
        <v>1</v>
      </c>
      <c r="N3300" t="s">
        <v>34</v>
      </c>
      <c r="O3300">
        <v>1.85</v>
      </c>
      <c r="P3300">
        <v>3.83</v>
      </c>
      <c r="Q3300">
        <v>3.88</v>
      </c>
      <c r="R3300">
        <v>1.91</v>
      </c>
      <c r="S3300">
        <v>4.1500000000000004</v>
      </c>
      <c r="T3300">
        <v>4.33</v>
      </c>
      <c r="U3300" t="str">
        <f t="shared" si="51"/>
        <v>HOME STRONGER</v>
      </c>
      <c r="V3300" t="str" cm="1">
        <f t="array" ref="V3300">_xlfn.IFS(N3300="H","HOME WIN",N3300="D","DRAW",N3300="A","AWAY WIN")</f>
        <v>AWAY WIN</v>
      </c>
    </row>
    <row r="3301" spans="1:22" x14ac:dyDescent="0.45">
      <c r="A3301" t="s">
        <v>20</v>
      </c>
      <c r="B3301" s="2">
        <v>43415</v>
      </c>
      <c r="C3301" s="1">
        <v>0.70833333333333337</v>
      </c>
      <c r="D3301" t="s">
        <v>109</v>
      </c>
      <c r="E3301" t="s">
        <v>60</v>
      </c>
      <c r="F3301">
        <v>1337.69</v>
      </c>
      <c r="G3301">
        <v>1403.86</v>
      </c>
      <c r="H3301">
        <v>6</v>
      </c>
      <c r="I3301">
        <v>9</v>
      </c>
      <c r="J3301">
        <v>4</v>
      </c>
      <c r="K3301">
        <v>8</v>
      </c>
      <c r="L3301">
        <v>3</v>
      </c>
      <c r="M3301">
        <v>1</v>
      </c>
      <c r="N3301" t="s">
        <v>23</v>
      </c>
      <c r="O3301">
        <v>3.33</v>
      </c>
      <c r="P3301">
        <v>3.63</v>
      </c>
      <c r="Q3301">
        <v>2.0699999999999998</v>
      </c>
      <c r="R3301">
        <v>3.5</v>
      </c>
      <c r="S3301">
        <v>3.89</v>
      </c>
      <c r="T3301">
        <v>2.15</v>
      </c>
      <c r="U3301" t="str">
        <f t="shared" si="51"/>
        <v>AWAY STRONGER</v>
      </c>
      <c r="V3301" t="str" cm="1">
        <f t="array" ref="V3301">_xlfn.IFS(N3301="H","HOME WIN",N3301="D","DRAW",N3301="A","AWAY WIN")</f>
        <v>HOME WIN</v>
      </c>
    </row>
    <row r="3302" spans="1:22" x14ac:dyDescent="0.45">
      <c r="A3302" t="s">
        <v>20</v>
      </c>
      <c r="B3302" s="2">
        <v>43415</v>
      </c>
      <c r="C3302" s="1">
        <v>0.70833333333333337</v>
      </c>
      <c r="D3302" t="s">
        <v>25</v>
      </c>
      <c r="E3302" t="s">
        <v>24</v>
      </c>
      <c r="F3302">
        <v>1473.42</v>
      </c>
      <c r="G3302">
        <v>1370.03</v>
      </c>
      <c r="H3302">
        <v>7</v>
      </c>
      <c r="I3302">
        <v>13</v>
      </c>
      <c r="J3302">
        <v>6</v>
      </c>
      <c r="K3302">
        <v>12</v>
      </c>
      <c r="L3302">
        <v>2</v>
      </c>
      <c r="M3302">
        <v>0</v>
      </c>
      <c r="N3302" t="s">
        <v>23</v>
      </c>
      <c r="O3302">
        <v>1.48</v>
      </c>
      <c r="P3302">
        <v>4.3499999999999996</v>
      </c>
      <c r="Q3302">
        <v>6.4</v>
      </c>
      <c r="R3302">
        <v>1.53</v>
      </c>
      <c r="S3302">
        <v>4.55</v>
      </c>
      <c r="T3302">
        <v>7</v>
      </c>
      <c r="U3302" t="str">
        <f t="shared" si="51"/>
        <v>HOME STRONGER</v>
      </c>
      <c r="V3302" t="str" cm="1">
        <f t="array" ref="V3302">_xlfn.IFS(N3302="H","HOME WIN",N3302="D","DRAW",N3302="A","AWAY WIN")</f>
        <v>HOME WIN</v>
      </c>
    </row>
    <row r="3303" spans="1:22" x14ac:dyDescent="0.45">
      <c r="A3303" t="s">
        <v>20</v>
      </c>
      <c r="B3303" s="2">
        <v>43415</v>
      </c>
      <c r="C3303" s="1">
        <v>0.70833333333333337</v>
      </c>
      <c r="D3303" t="s">
        <v>113</v>
      </c>
      <c r="E3303" t="s">
        <v>49</v>
      </c>
      <c r="F3303">
        <v>1280.1199999999999</v>
      </c>
      <c r="G3303">
        <v>1295.33</v>
      </c>
      <c r="H3303">
        <v>7</v>
      </c>
      <c r="I3303">
        <v>13</v>
      </c>
      <c r="J3303">
        <v>6</v>
      </c>
      <c r="K3303">
        <v>6</v>
      </c>
      <c r="L3303">
        <v>1</v>
      </c>
      <c r="M3303">
        <v>2</v>
      </c>
      <c r="N3303" t="s">
        <v>34</v>
      </c>
      <c r="O3303">
        <v>2.2400000000000002</v>
      </c>
      <c r="P3303">
        <v>3.6</v>
      </c>
      <c r="Q3303">
        <v>3</v>
      </c>
      <c r="R3303">
        <v>2.2999999999999998</v>
      </c>
      <c r="S3303">
        <v>3.83</v>
      </c>
      <c r="T3303">
        <v>3.2</v>
      </c>
      <c r="U3303" t="str">
        <f t="shared" si="51"/>
        <v>AWAY STRONGER</v>
      </c>
      <c r="V3303" t="str" cm="1">
        <f t="array" ref="V3303">_xlfn.IFS(N3303="H","HOME WIN",N3303="D","DRAW",N3303="A","AWAY WIN")</f>
        <v>AWAY WIN</v>
      </c>
    </row>
    <row r="3304" spans="1:22" x14ac:dyDescent="0.45">
      <c r="A3304" t="s">
        <v>20</v>
      </c>
      <c r="B3304" s="2">
        <v>43415</v>
      </c>
      <c r="C3304" s="1">
        <v>0.70833333333333337</v>
      </c>
      <c r="D3304" t="s">
        <v>88</v>
      </c>
      <c r="E3304" t="s">
        <v>30</v>
      </c>
      <c r="F3304">
        <v>1239.08</v>
      </c>
      <c r="G3304">
        <v>1525.01</v>
      </c>
      <c r="H3304">
        <v>6</v>
      </c>
      <c r="I3304">
        <v>7</v>
      </c>
      <c r="J3304">
        <v>3</v>
      </c>
      <c r="K3304">
        <v>4</v>
      </c>
      <c r="L3304">
        <v>0</v>
      </c>
      <c r="M3304">
        <v>1</v>
      </c>
      <c r="N3304" t="s">
        <v>34</v>
      </c>
      <c r="O3304">
        <v>4.33</v>
      </c>
      <c r="P3304">
        <v>3.51</v>
      </c>
      <c r="Q3304">
        <v>1.84</v>
      </c>
      <c r="R3304">
        <v>4.75</v>
      </c>
      <c r="S3304">
        <v>3.63</v>
      </c>
      <c r="T3304">
        <v>1.9</v>
      </c>
      <c r="U3304" t="str">
        <f t="shared" si="51"/>
        <v>AWAY STRONGER</v>
      </c>
      <c r="V3304" t="str" cm="1">
        <f t="array" ref="V3304">_xlfn.IFS(N3304="H","HOME WIN",N3304="D","DRAW",N3304="A","AWAY WIN")</f>
        <v>AWAY WIN</v>
      </c>
    </row>
    <row r="3305" spans="1:22" x14ac:dyDescent="0.45">
      <c r="A3305" t="s">
        <v>20</v>
      </c>
      <c r="B3305" s="2">
        <v>43415</v>
      </c>
      <c r="C3305" s="1">
        <v>0.70833333333333337</v>
      </c>
      <c r="D3305" t="s">
        <v>58</v>
      </c>
      <c r="E3305" t="s">
        <v>29</v>
      </c>
      <c r="F3305">
        <v>1343.11</v>
      </c>
      <c r="G3305">
        <v>1290.67</v>
      </c>
      <c r="H3305">
        <v>4</v>
      </c>
      <c r="I3305">
        <v>5</v>
      </c>
      <c r="J3305">
        <v>1</v>
      </c>
      <c r="K3305">
        <v>5</v>
      </c>
      <c r="L3305">
        <v>2</v>
      </c>
      <c r="M3305">
        <v>2</v>
      </c>
      <c r="N3305" t="s">
        <v>28</v>
      </c>
      <c r="O3305">
        <v>2.06</v>
      </c>
      <c r="P3305">
        <v>3.5</v>
      </c>
      <c r="Q3305">
        <v>3.48</v>
      </c>
      <c r="R3305">
        <v>2.15</v>
      </c>
      <c r="S3305">
        <v>3.65</v>
      </c>
      <c r="T3305">
        <v>3.75</v>
      </c>
      <c r="U3305" t="str">
        <f t="shared" si="51"/>
        <v>HOME STRONGER</v>
      </c>
      <c r="V3305" t="str" cm="1">
        <f t="array" ref="V3305">_xlfn.IFS(N3305="H","HOME WIN",N3305="D","DRAW",N3305="A","AWAY WIN")</f>
        <v>DRAW</v>
      </c>
    </row>
    <row r="3306" spans="1:22" x14ac:dyDescent="0.45">
      <c r="A3306" t="s">
        <v>31</v>
      </c>
      <c r="B3306" s="2">
        <v>43415</v>
      </c>
      <c r="C3306" s="1">
        <v>0.70833333333333337</v>
      </c>
      <c r="D3306" t="s">
        <v>55</v>
      </c>
      <c r="E3306" t="s">
        <v>116</v>
      </c>
      <c r="F3306">
        <v>1566.34</v>
      </c>
      <c r="G3306">
        <v>1285.51</v>
      </c>
      <c r="H3306">
        <v>7</v>
      </c>
      <c r="I3306">
        <v>11</v>
      </c>
      <c r="J3306">
        <v>1</v>
      </c>
      <c r="K3306">
        <v>5</v>
      </c>
      <c r="L3306">
        <v>5</v>
      </c>
      <c r="M3306">
        <v>0</v>
      </c>
      <c r="N3306" t="s">
        <v>23</v>
      </c>
      <c r="O3306">
        <v>1.33</v>
      </c>
      <c r="P3306">
        <v>5.07</v>
      </c>
      <c r="Q3306">
        <v>9.14</v>
      </c>
      <c r="R3306">
        <v>1.39</v>
      </c>
      <c r="S3306">
        <v>5.5</v>
      </c>
      <c r="T3306">
        <v>12</v>
      </c>
      <c r="U3306" t="str">
        <f t="shared" si="51"/>
        <v>HOME STRONGER</v>
      </c>
      <c r="V3306" t="str" cm="1">
        <f t="array" ref="V3306">_xlfn.IFS(N3306="H","HOME WIN",N3306="D","DRAW",N3306="A","AWAY WIN")</f>
        <v>HOME WIN</v>
      </c>
    </row>
    <row r="3307" spans="1:22" x14ac:dyDescent="0.45">
      <c r="A3307" t="s">
        <v>31</v>
      </c>
      <c r="B3307" s="2">
        <v>43415</v>
      </c>
      <c r="C3307" s="1">
        <v>0.79166666666666663</v>
      </c>
      <c r="D3307" t="s">
        <v>44</v>
      </c>
      <c r="E3307" t="s">
        <v>45</v>
      </c>
      <c r="F3307">
        <v>1366.35</v>
      </c>
      <c r="G3307">
        <v>1354.3</v>
      </c>
      <c r="H3307">
        <v>4</v>
      </c>
      <c r="I3307">
        <v>8</v>
      </c>
      <c r="J3307">
        <v>7</v>
      </c>
      <c r="K3307">
        <v>10</v>
      </c>
      <c r="L3307">
        <v>2</v>
      </c>
      <c r="M3307">
        <v>1</v>
      </c>
      <c r="N3307" t="s">
        <v>23</v>
      </c>
      <c r="O3307">
        <v>1.71</v>
      </c>
      <c r="P3307">
        <v>3.58</v>
      </c>
      <c r="Q3307">
        <v>5.16</v>
      </c>
      <c r="R3307">
        <v>1.77</v>
      </c>
      <c r="S3307">
        <v>3.8</v>
      </c>
      <c r="T3307">
        <v>5.55</v>
      </c>
      <c r="U3307" t="str">
        <f t="shared" si="51"/>
        <v>HOME STRONGER</v>
      </c>
      <c r="V3307" t="str" cm="1">
        <f t="array" ref="V3307">_xlfn.IFS(N3307="H","HOME WIN",N3307="D","DRAW",N3307="A","AWAY WIN")</f>
        <v>HOME WIN</v>
      </c>
    </row>
    <row r="3308" spans="1:22" x14ac:dyDescent="0.45">
      <c r="A3308" t="s">
        <v>31</v>
      </c>
      <c r="B3308" s="2">
        <v>43427</v>
      </c>
      <c r="C3308" s="1">
        <v>0.75</v>
      </c>
      <c r="D3308" t="s">
        <v>116</v>
      </c>
      <c r="E3308" t="s">
        <v>68</v>
      </c>
      <c r="F3308">
        <v>1294.5899999999999</v>
      </c>
      <c r="G3308">
        <v>1382.77</v>
      </c>
      <c r="H3308">
        <v>0</v>
      </c>
      <c r="I3308">
        <v>2</v>
      </c>
      <c r="J3308">
        <v>4</v>
      </c>
      <c r="K3308">
        <v>5</v>
      </c>
      <c r="L3308">
        <v>1</v>
      </c>
      <c r="M3308">
        <v>1</v>
      </c>
      <c r="N3308" t="s">
        <v>28</v>
      </c>
      <c r="O3308">
        <v>3.87</v>
      </c>
      <c r="P3308">
        <v>3.51</v>
      </c>
      <c r="Q3308">
        <v>1.94</v>
      </c>
      <c r="R3308">
        <v>4.33</v>
      </c>
      <c r="S3308">
        <v>3.78</v>
      </c>
      <c r="T3308">
        <v>2.0299999999999998</v>
      </c>
      <c r="U3308" t="str">
        <f t="shared" si="51"/>
        <v>AWAY STRONGER</v>
      </c>
      <c r="V3308" t="str" cm="1">
        <f t="array" ref="V3308">_xlfn.IFS(N3308="H","HOME WIN",N3308="D","DRAW",N3308="A","AWAY WIN")</f>
        <v>DRAW</v>
      </c>
    </row>
    <row r="3309" spans="1:22" x14ac:dyDescent="0.45">
      <c r="A3309" t="s">
        <v>81</v>
      </c>
      <c r="B3309" s="2">
        <v>43428</v>
      </c>
      <c r="C3309" s="1">
        <v>0.5625</v>
      </c>
      <c r="D3309" t="s">
        <v>108</v>
      </c>
      <c r="E3309" t="s">
        <v>101</v>
      </c>
      <c r="F3309">
        <v>1488.35</v>
      </c>
      <c r="G3309">
        <v>1521.92</v>
      </c>
      <c r="H3309">
        <v>2</v>
      </c>
      <c r="I3309">
        <v>3</v>
      </c>
      <c r="J3309">
        <v>5</v>
      </c>
      <c r="K3309">
        <v>11</v>
      </c>
      <c r="L3309">
        <v>1</v>
      </c>
      <c r="M3309">
        <v>0</v>
      </c>
      <c r="N3309" t="s">
        <v>23</v>
      </c>
      <c r="O3309">
        <v>2.44</v>
      </c>
      <c r="P3309">
        <v>2.74</v>
      </c>
      <c r="Q3309">
        <v>3.46</v>
      </c>
      <c r="R3309">
        <v>2.65</v>
      </c>
      <c r="S3309">
        <v>2.85</v>
      </c>
      <c r="T3309">
        <v>3.68</v>
      </c>
      <c r="U3309" t="str">
        <f t="shared" si="51"/>
        <v>AWAY STRONGER</v>
      </c>
      <c r="V3309" t="str" cm="1">
        <f t="array" ref="V3309">_xlfn.IFS(N3309="H","HOME WIN",N3309="D","DRAW",N3309="A","AWAY WIN")</f>
        <v>HOME WIN</v>
      </c>
    </row>
    <row r="3310" spans="1:22" x14ac:dyDescent="0.45">
      <c r="A3310" t="s">
        <v>35</v>
      </c>
      <c r="B3310" s="2">
        <v>43428</v>
      </c>
      <c r="C3310" s="1">
        <v>0.66666666666666663</v>
      </c>
      <c r="D3310" t="s">
        <v>117</v>
      </c>
      <c r="E3310" t="s">
        <v>39</v>
      </c>
      <c r="F3310">
        <v>1425.05</v>
      </c>
      <c r="G3310">
        <v>1765.31</v>
      </c>
      <c r="H3310">
        <v>9</v>
      </c>
      <c r="I3310">
        <v>12</v>
      </c>
      <c r="J3310">
        <v>7</v>
      </c>
      <c r="K3310">
        <v>9</v>
      </c>
      <c r="L3310">
        <v>0</v>
      </c>
      <c r="M3310">
        <v>4</v>
      </c>
      <c r="N3310" t="s">
        <v>34</v>
      </c>
      <c r="O3310">
        <v>9.61</v>
      </c>
      <c r="P3310">
        <v>5.91</v>
      </c>
      <c r="Q3310">
        <v>1.26</v>
      </c>
      <c r="R3310">
        <v>11</v>
      </c>
      <c r="S3310">
        <v>6.4</v>
      </c>
      <c r="T3310">
        <v>1.33</v>
      </c>
      <c r="U3310" t="str">
        <f t="shared" si="51"/>
        <v>AWAY STRONGER</v>
      </c>
      <c r="V3310" t="str" cm="1">
        <f t="array" ref="V3310">_xlfn.IFS(N3310="H","HOME WIN",N3310="D","DRAW",N3310="A","AWAY WIN")</f>
        <v>AWAY WIN</v>
      </c>
    </row>
    <row r="3311" spans="1:22" x14ac:dyDescent="0.45">
      <c r="A3311" t="s">
        <v>20</v>
      </c>
      <c r="B3311" s="2">
        <v>43428</v>
      </c>
      <c r="C3311" s="1">
        <v>0.70833333333333337</v>
      </c>
      <c r="D3311" t="s">
        <v>24</v>
      </c>
      <c r="E3311" t="s">
        <v>88</v>
      </c>
      <c r="F3311">
        <v>1369.18</v>
      </c>
      <c r="G3311">
        <v>1223.6600000000001</v>
      </c>
      <c r="H3311">
        <v>3</v>
      </c>
      <c r="I3311">
        <v>9</v>
      </c>
      <c r="J3311">
        <v>3</v>
      </c>
      <c r="K3311">
        <v>7</v>
      </c>
      <c r="L3311">
        <v>3</v>
      </c>
      <c r="M3311">
        <v>1</v>
      </c>
      <c r="N3311" t="s">
        <v>23</v>
      </c>
      <c r="O3311">
        <v>2.2400000000000002</v>
      </c>
      <c r="P3311">
        <v>3.5</v>
      </c>
      <c r="Q3311">
        <v>3.03</v>
      </c>
      <c r="R3311">
        <v>2.35</v>
      </c>
      <c r="S3311">
        <v>3.71</v>
      </c>
      <c r="T3311">
        <v>3.18</v>
      </c>
      <c r="U3311" t="str">
        <f t="shared" si="51"/>
        <v>HOME STRONGER</v>
      </c>
      <c r="V3311" t="str" cm="1">
        <f t="array" ref="V3311">_xlfn.IFS(N3311="H","HOME WIN",N3311="D","DRAW",N3311="A","AWAY WIN")</f>
        <v>HOME WIN</v>
      </c>
    </row>
    <row r="3312" spans="1:22" x14ac:dyDescent="0.45">
      <c r="A3312" t="s">
        <v>20</v>
      </c>
      <c r="B3312" s="2">
        <v>43428</v>
      </c>
      <c r="C3312" s="1">
        <v>0.70833333333333337</v>
      </c>
      <c r="D3312" t="s">
        <v>29</v>
      </c>
      <c r="E3312" t="s">
        <v>109</v>
      </c>
      <c r="F3312">
        <v>1292.95</v>
      </c>
      <c r="G3312">
        <v>1355.58</v>
      </c>
      <c r="H3312">
        <v>1</v>
      </c>
      <c r="I3312">
        <v>3</v>
      </c>
      <c r="J3312">
        <v>9</v>
      </c>
      <c r="K3312">
        <v>12</v>
      </c>
      <c r="L3312">
        <v>2</v>
      </c>
      <c r="M3312">
        <v>0</v>
      </c>
      <c r="N3312" t="s">
        <v>23</v>
      </c>
      <c r="O3312">
        <v>1.54</v>
      </c>
      <c r="P3312">
        <v>4.37</v>
      </c>
      <c r="Q3312">
        <v>5.42</v>
      </c>
      <c r="R3312">
        <v>1.59</v>
      </c>
      <c r="S3312">
        <v>4.5999999999999996</v>
      </c>
      <c r="T3312">
        <v>5.75</v>
      </c>
      <c r="U3312" t="str">
        <f t="shared" si="51"/>
        <v>AWAY STRONGER</v>
      </c>
      <c r="V3312" t="str" cm="1">
        <f t="array" ref="V3312">_xlfn.IFS(N3312="H","HOME WIN",N3312="D","DRAW",N3312="A","AWAY WIN")</f>
        <v>HOME WIN</v>
      </c>
    </row>
    <row r="3313" spans="1:22" x14ac:dyDescent="0.45">
      <c r="A3313" t="s">
        <v>20</v>
      </c>
      <c r="B3313" s="2">
        <v>43428</v>
      </c>
      <c r="C3313" s="1">
        <v>0.70833333333333337</v>
      </c>
      <c r="D3313" t="s">
        <v>104</v>
      </c>
      <c r="E3313" t="s">
        <v>25</v>
      </c>
      <c r="F3313">
        <v>1245</v>
      </c>
      <c r="G3313">
        <v>1485.01</v>
      </c>
      <c r="H3313">
        <v>1</v>
      </c>
      <c r="I3313">
        <v>4</v>
      </c>
      <c r="J3313">
        <v>9</v>
      </c>
      <c r="K3313">
        <v>13</v>
      </c>
      <c r="L3313">
        <v>1</v>
      </c>
      <c r="M3313">
        <v>3</v>
      </c>
      <c r="N3313" t="s">
        <v>34</v>
      </c>
      <c r="O3313">
        <v>5.79</v>
      </c>
      <c r="P3313">
        <v>4.5199999999999996</v>
      </c>
      <c r="Q3313">
        <v>1.5</v>
      </c>
      <c r="R3313">
        <v>6.25</v>
      </c>
      <c r="S3313">
        <v>4.8</v>
      </c>
      <c r="T3313">
        <v>1.57</v>
      </c>
      <c r="U3313" t="str">
        <f t="shared" si="51"/>
        <v>AWAY STRONGER</v>
      </c>
      <c r="V3313" t="str" cm="1">
        <f t="array" ref="V3313">_xlfn.IFS(N3313="H","HOME WIN",N3313="D","DRAW",N3313="A","AWAY WIN")</f>
        <v>AWAY WIN</v>
      </c>
    </row>
    <row r="3314" spans="1:22" x14ac:dyDescent="0.45">
      <c r="A3314" t="s">
        <v>20</v>
      </c>
      <c r="B3314" s="2">
        <v>43428</v>
      </c>
      <c r="C3314" s="1">
        <v>0.70833333333333337</v>
      </c>
      <c r="D3314" t="s">
        <v>22</v>
      </c>
      <c r="E3314" t="s">
        <v>58</v>
      </c>
      <c r="F3314">
        <v>1294.3900000000001</v>
      </c>
      <c r="G3314">
        <v>1331.65</v>
      </c>
      <c r="H3314">
        <v>5</v>
      </c>
      <c r="I3314">
        <v>6</v>
      </c>
      <c r="J3314">
        <v>2</v>
      </c>
      <c r="K3314">
        <v>5</v>
      </c>
      <c r="L3314">
        <v>2</v>
      </c>
      <c r="M3314">
        <v>2</v>
      </c>
      <c r="N3314" t="s">
        <v>28</v>
      </c>
      <c r="O3314">
        <v>2.3199999999999998</v>
      </c>
      <c r="P3314">
        <v>3.48</v>
      </c>
      <c r="Q3314">
        <v>2.93</v>
      </c>
      <c r="R3314">
        <v>2.41</v>
      </c>
      <c r="S3314">
        <v>3.62</v>
      </c>
      <c r="T3314">
        <v>3.1</v>
      </c>
      <c r="U3314" t="str">
        <f t="shared" si="51"/>
        <v>AWAY STRONGER</v>
      </c>
      <c r="V3314" t="str" cm="1">
        <f t="array" ref="V3314">_xlfn.IFS(N3314="H","HOME WIN",N3314="D","DRAW",N3314="A","AWAY WIN")</f>
        <v>DRAW</v>
      </c>
    </row>
    <row r="3315" spans="1:22" x14ac:dyDescent="0.45">
      <c r="A3315" t="s">
        <v>20</v>
      </c>
      <c r="B3315" s="2">
        <v>43428</v>
      </c>
      <c r="C3315" s="1">
        <v>0.70833333333333337</v>
      </c>
      <c r="D3315" t="s">
        <v>40</v>
      </c>
      <c r="E3315" t="s">
        <v>113</v>
      </c>
      <c r="F3315">
        <v>1332.24</v>
      </c>
      <c r="G3315">
        <v>1263.53</v>
      </c>
      <c r="H3315">
        <v>1</v>
      </c>
      <c r="I3315">
        <v>5</v>
      </c>
      <c r="J3315">
        <v>6</v>
      </c>
      <c r="K3315">
        <v>10</v>
      </c>
      <c r="L3315">
        <v>2</v>
      </c>
      <c r="M3315">
        <v>1</v>
      </c>
      <c r="N3315" t="s">
        <v>23</v>
      </c>
      <c r="O3315">
        <v>1.61</v>
      </c>
      <c r="P3315">
        <v>4.18</v>
      </c>
      <c r="Q3315">
        <v>5.0599999999999996</v>
      </c>
      <c r="R3315">
        <v>1.65</v>
      </c>
      <c r="S3315">
        <v>4.55</v>
      </c>
      <c r="T3315">
        <v>5.47</v>
      </c>
      <c r="U3315" t="str">
        <f t="shared" si="51"/>
        <v>HOME STRONGER</v>
      </c>
      <c r="V3315" t="str" cm="1">
        <f t="array" ref="V3315">_xlfn.IFS(N3315="H","HOME WIN",N3315="D","DRAW",N3315="A","AWAY WIN")</f>
        <v>HOME WIN</v>
      </c>
    </row>
    <row r="3316" spans="1:22" x14ac:dyDescent="0.45">
      <c r="A3316" t="s">
        <v>31</v>
      </c>
      <c r="B3316" s="2">
        <v>43429</v>
      </c>
      <c r="C3316" s="1">
        <v>0.45833333333333331</v>
      </c>
      <c r="D3316" t="s">
        <v>115</v>
      </c>
      <c r="E3316" t="s">
        <v>45</v>
      </c>
      <c r="F3316">
        <v>1285.27</v>
      </c>
      <c r="G3316">
        <v>1353.58</v>
      </c>
      <c r="H3316">
        <v>3</v>
      </c>
      <c r="I3316">
        <v>7</v>
      </c>
      <c r="J3316">
        <v>6</v>
      </c>
      <c r="K3316">
        <v>7</v>
      </c>
      <c r="L3316">
        <v>1</v>
      </c>
      <c r="M3316">
        <v>1</v>
      </c>
      <c r="N3316" t="s">
        <v>28</v>
      </c>
      <c r="O3316">
        <v>2.91</v>
      </c>
      <c r="P3316">
        <v>3.23</v>
      </c>
      <c r="Q3316">
        <v>2.4500000000000002</v>
      </c>
      <c r="R3316">
        <v>3.05</v>
      </c>
      <c r="S3316">
        <v>3.4</v>
      </c>
      <c r="T3316">
        <v>2.56</v>
      </c>
      <c r="U3316" t="str">
        <f t="shared" si="51"/>
        <v>AWAY STRONGER</v>
      </c>
      <c r="V3316" t="str" cm="1">
        <f t="array" ref="V3316">_xlfn.IFS(N3316="H","HOME WIN",N3316="D","DRAW",N3316="A","AWAY WIN")</f>
        <v>DRAW</v>
      </c>
    </row>
    <row r="3317" spans="1:22" x14ac:dyDescent="0.45">
      <c r="A3317" t="s">
        <v>31</v>
      </c>
      <c r="B3317" s="2">
        <v>43429</v>
      </c>
      <c r="C3317" s="1">
        <v>0.54166666666666663</v>
      </c>
      <c r="D3317" t="s">
        <v>56</v>
      </c>
      <c r="E3317" t="s">
        <v>44</v>
      </c>
      <c r="F3317">
        <v>1420.39</v>
      </c>
      <c r="G3317">
        <v>1378.99</v>
      </c>
      <c r="H3317">
        <v>5</v>
      </c>
      <c r="I3317">
        <v>6</v>
      </c>
      <c r="J3317">
        <v>6</v>
      </c>
      <c r="K3317">
        <v>8</v>
      </c>
      <c r="L3317">
        <v>1</v>
      </c>
      <c r="M3317">
        <v>3</v>
      </c>
      <c r="N3317" t="s">
        <v>34</v>
      </c>
      <c r="O3317">
        <v>2.69</v>
      </c>
      <c r="P3317">
        <v>3.56</v>
      </c>
      <c r="Q3317">
        <v>2.46</v>
      </c>
      <c r="R3317">
        <v>2.77</v>
      </c>
      <c r="S3317">
        <v>3.75</v>
      </c>
      <c r="T3317">
        <v>2.57</v>
      </c>
      <c r="U3317" t="str">
        <f t="shared" si="51"/>
        <v>HOME STRONGER</v>
      </c>
      <c r="V3317" t="str" cm="1">
        <f t="array" ref="V3317">_xlfn.IFS(N3317="H","HOME WIN",N3317="D","DRAW",N3317="A","AWAY WIN")</f>
        <v>AWAY WIN</v>
      </c>
    </row>
    <row r="3318" spans="1:22" x14ac:dyDescent="0.45">
      <c r="A3318" t="s">
        <v>35</v>
      </c>
      <c r="B3318" s="2">
        <v>43429</v>
      </c>
      <c r="C3318" s="1">
        <v>0.5625</v>
      </c>
      <c r="D3318" t="s">
        <v>100</v>
      </c>
      <c r="E3318" t="s">
        <v>37</v>
      </c>
      <c r="F3318">
        <v>1404.72</v>
      </c>
      <c r="G3318">
        <v>1477.2</v>
      </c>
      <c r="H3318">
        <v>2</v>
      </c>
      <c r="I3318">
        <v>3</v>
      </c>
      <c r="J3318">
        <v>2</v>
      </c>
      <c r="K3318">
        <v>5</v>
      </c>
      <c r="L3318">
        <v>0</v>
      </c>
      <c r="M3318">
        <v>2</v>
      </c>
      <c r="N3318" t="s">
        <v>34</v>
      </c>
      <c r="O3318">
        <v>3.18</v>
      </c>
      <c r="P3318">
        <v>3.45</v>
      </c>
      <c r="Q3318">
        <v>2.16</v>
      </c>
      <c r="R3318">
        <v>3.35</v>
      </c>
      <c r="S3318">
        <v>3.66</v>
      </c>
      <c r="T3318">
        <v>2.25</v>
      </c>
      <c r="U3318" t="str">
        <f t="shared" si="51"/>
        <v>AWAY STRONGER</v>
      </c>
      <c r="V3318" t="str" cm="1">
        <f t="array" ref="V3318">_xlfn.IFS(N3318="H","HOME WIN",N3318="D","DRAW",N3318="A","AWAY WIN")</f>
        <v>AWAY WIN</v>
      </c>
    </row>
    <row r="3319" spans="1:22" x14ac:dyDescent="0.45">
      <c r="A3319" t="s">
        <v>31</v>
      </c>
      <c r="B3319" s="2">
        <v>43430</v>
      </c>
      <c r="C3319" s="1">
        <v>0.75</v>
      </c>
      <c r="D3319" t="s">
        <v>33</v>
      </c>
      <c r="E3319" t="s">
        <v>78</v>
      </c>
      <c r="F3319">
        <v>1383.95</v>
      </c>
      <c r="G3319">
        <v>1336.19</v>
      </c>
      <c r="H3319">
        <v>1</v>
      </c>
      <c r="I3319">
        <v>5</v>
      </c>
      <c r="J3319">
        <v>2</v>
      </c>
      <c r="K3319">
        <v>6</v>
      </c>
      <c r="L3319">
        <v>1</v>
      </c>
      <c r="M3319">
        <v>2</v>
      </c>
      <c r="N3319" t="s">
        <v>34</v>
      </c>
      <c r="O3319">
        <v>2.0099999999999998</v>
      </c>
      <c r="P3319">
        <v>3.49</v>
      </c>
      <c r="Q3319">
        <v>3.64</v>
      </c>
      <c r="R3319">
        <v>2.08</v>
      </c>
      <c r="S3319">
        <v>3.66</v>
      </c>
      <c r="T3319">
        <v>3.8</v>
      </c>
      <c r="U3319" t="str">
        <f t="shared" si="51"/>
        <v>HOME STRONGER</v>
      </c>
      <c r="V3319" t="str" cm="1">
        <f t="array" ref="V3319">_xlfn.IFS(N3319="H","HOME WIN",N3319="D","DRAW",N3319="A","AWAY WIN")</f>
        <v>AWAY WIN</v>
      </c>
    </row>
    <row r="3320" spans="1:22" x14ac:dyDescent="0.45">
      <c r="A3320" t="s">
        <v>31</v>
      </c>
      <c r="B3320" s="2">
        <v>43434</v>
      </c>
      <c r="C3320" s="1">
        <v>0.75</v>
      </c>
      <c r="D3320" t="s">
        <v>45</v>
      </c>
      <c r="E3320" t="s">
        <v>68</v>
      </c>
      <c r="F3320">
        <v>1353.58</v>
      </c>
      <c r="G3320">
        <v>1382.77</v>
      </c>
      <c r="H3320">
        <v>4</v>
      </c>
      <c r="I3320">
        <v>8</v>
      </c>
      <c r="J3320">
        <v>5</v>
      </c>
      <c r="K3320">
        <v>6</v>
      </c>
      <c r="L3320">
        <v>1</v>
      </c>
      <c r="M3320">
        <v>4</v>
      </c>
      <c r="N3320" t="s">
        <v>34</v>
      </c>
      <c r="O3320">
        <v>3.26</v>
      </c>
      <c r="P3320">
        <v>3.31</v>
      </c>
      <c r="Q3320">
        <v>2.21</v>
      </c>
      <c r="R3320">
        <v>3.4</v>
      </c>
      <c r="S3320">
        <v>3.52</v>
      </c>
      <c r="T3320">
        <v>2.27</v>
      </c>
      <c r="U3320" t="str">
        <f t="shared" si="51"/>
        <v>AWAY STRONGER</v>
      </c>
      <c r="V3320" t="str" cm="1">
        <f t="array" ref="V3320">_xlfn.IFS(N3320="H","HOME WIN",N3320="D","DRAW",N3320="A","AWAY WIN")</f>
        <v>AWAY WIN</v>
      </c>
    </row>
    <row r="3321" spans="1:22" x14ac:dyDescent="0.45">
      <c r="A3321" t="s">
        <v>61</v>
      </c>
      <c r="B3321" s="2">
        <v>43436</v>
      </c>
      <c r="C3321" s="1">
        <v>0.70833333333333337</v>
      </c>
      <c r="D3321" t="s">
        <v>85</v>
      </c>
      <c r="E3321" t="s">
        <v>80</v>
      </c>
      <c r="F3321">
        <v>1315.98</v>
      </c>
      <c r="G3321">
        <v>1405.3</v>
      </c>
      <c r="H3321">
        <v>2</v>
      </c>
      <c r="I3321">
        <v>6</v>
      </c>
      <c r="J3321">
        <v>4</v>
      </c>
      <c r="K3321">
        <v>5</v>
      </c>
      <c r="L3321">
        <v>0</v>
      </c>
      <c r="M3321">
        <v>2</v>
      </c>
      <c r="N3321" t="s">
        <v>34</v>
      </c>
      <c r="O3321">
        <v>2.94</v>
      </c>
      <c r="P3321">
        <v>3.08</v>
      </c>
      <c r="Q3321">
        <v>2.4500000000000002</v>
      </c>
      <c r="R3321">
        <v>3.13</v>
      </c>
      <c r="S3321">
        <v>3.3</v>
      </c>
      <c r="T3321">
        <v>2.65</v>
      </c>
      <c r="U3321" t="str">
        <f t="shared" si="51"/>
        <v>AWAY STRONGER</v>
      </c>
      <c r="V3321" t="str" cm="1">
        <f t="array" ref="V3321">_xlfn.IFS(N3321="H","HOME WIN",N3321="D","DRAW",N3321="A","AWAY WIN")</f>
        <v>AWAY WIN</v>
      </c>
    </row>
    <row r="3322" spans="1:22" x14ac:dyDescent="0.45">
      <c r="A3322" t="s">
        <v>31</v>
      </c>
      <c r="B3322" s="2">
        <v>43436</v>
      </c>
      <c r="C3322" s="1">
        <v>0.75</v>
      </c>
      <c r="D3322" t="s">
        <v>99</v>
      </c>
      <c r="E3322" t="s">
        <v>33</v>
      </c>
      <c r="F3322">
        <v>1284.1199999999999</v>
      </c>
      <c r="G3322">
        <v>1371.71</v>
      </c>
      <c r="H3322">
        <v>6</v>
      </c>
      <c r="I3322">
        <v>9</v>
      </c>
      <c r="J3322">
        <v>1</v>
      </c>
      <c r="K3322">
        <v>2</v>
      </c>
      <c r="L3322">
        <v>0</v>
      </c>
      <c r="M3322">
        <v>1</v>
      </c>
      <c r="N3322" t="s">
        <v>34</v>
      </c>
      <c r="O3322">
        <v>2.5099999999999998</v>
      </c>
      <c r="P3322">
        <v>3.28</v>
      </c>
      <c r="Q3322">
        <v>2.78</v>
      </c>
      <c r="R3322">
        <v>2.6</v>
      </c>
      <c r="S3322">
        <v>3.45</v>
      </c>
      <c r="T3322">
        <v>2.95</v>
      </c>
      <c r="U3322" t="str">
        <f t="shared" si="51"/>
        <v>AWAY STRONGER</v>
      </c>
      <c r="V3322" t="str" cm="1">
        <f t="array" ref="V3322">_xlfn.IFS(N3322="H","HOME WIN",N3322="D","DRAW",N3322="A","AWAY WIN")</f>
        <v>AWAY WIN</v>
      </c>
    </row>
    <row r="3323" spans="1:22" x14ac:dyDescent="0.45">
      <c r="A3323" t="s">
        <v>20</v>
      </c>
      <c r="B3323" s="2">
        <v>43437</v>
      </c>
      <c r="C3323" s="1">
        <v>0.75</v>
      </c>
      <c r="D3323" t="s">
        <v>109</v>
      </c>
      <c r="E3323" t="s">
        <v>40</v>
      </c>
      <c r="F3323">
        <v>1338.36</v>
      </c>
      <c r="G3323">
        <v>1329.98</v>
      </c>
      <c r="H3323">
        <v>6</v>
      </c>
      <c r="I3323">
        <v>9</v>
      </c>
      <c r="J3323">
        <v>4</v>
      </c>
      <c r="K3323">
        <v>5</v>
      </c>
      <c r="L3323">
        <v>0</v>
      </c>
      <c r="M3323">
        <v>1</v>
      </c>
      <c r="N3323" t="s">
        <v>34</v>
      </c>
      <c r="O3323">
        <v>2.62</v>
      </c>
      <c r="P3323">
        <v>3.3</v>
      </c>
      <c r="Q3323">
        <v>2.66</v>
      </c>
      <c r="R3323">
        <v>2.85</v>
      </c>
      <c r="S3323">
        <v>3.52</v>
      </c>
      <c r="T3323">
        <v>2.87</v>
      </c>
      <c r="U3323" t="str">
        <f t="shared" si="51"/>
        <v>HOME STRONGER</v>
      </c>
      <c r="V3323" t="str" cm="1">
        <f t="array" ref="V3323">_xlfn.IFS(N3323="H","HOME WIN",N3323="D","DRAW",N3323="A","AWAY WIN")</f>
        <v>AWAY WIN</v>
      </c>
    </row>
    <row r="3324" spans="1:22" x14ac:dyDescent="0.45">
      <c r="A3324" t="s">
        <v>20</v>
      </c>
      <c r="B3324" s="2">
        <v>43439</v>
      </c>
      <c r="C3324" s="1">
        <v>0.60416666666666663</v>
      </c>
      <c r="D3324" t="s">
        <v>104</v>
      </c>
      <c r="E3324" t="s">
        <v>40</v>
      </c>
      <c r="F3324">
        <v>1232.47</v>
      </c>
      <c r="G3324">
        <v>1329.98</v>
      </c>
      <c r="H3324">
        <v>1</v>
      </c>
      <c r="I3324">
        <v>1</v>
      </c>
      <c r="J3324">
        <v>7</v>
      </c>
      <c r="K3324">
        <v>7</v>
      </c>
      <c r="L3324">
        <v>0</v>
      </c>
      <c r="M3324">
        <v>1</v>
      </c>
      <c r="N3324" t="s">
        <v>34</v>
      </c>
      <c r="O3324">
        <v>4.04</v>
      </c>
      <c r="P3324">
        <v>3.52</v>
      </c>
      <c r="Q3324">
        <v>1.9</v>
      </c>
      <c r="R3324">
        <v>4.32</v>
      </c>
      <c r="S3324">
        <v>3.65</v>
      </c>
      <c r="T3324">
        <v>1.97</v>
      </c>
      <c r="U3324" t="str">
        <f t="shared" si="51"/>
        <v>AWAY STRONGER</v>
      </c>
      <c r="V3324" t="str" cm="1">
        <f t="array" ref="V3324">_xlfn.IFS(N3324="H","HOME WIN",N3324="D","DRAW",N3324="A","AWAY WIN")</f>
        <v>AWAY WIN</v>
      </c>
    </row>
    <row r="3325" spans="1:22" x14ac:dyDescent="0.45">
      <c r="A3325" t="s">
        <v>41</v>
      </c>
      <c r="B3325" s="2">
        <v>43439</v>
      </c>
      <c r="C3325" s="1">
        <v>0.625</v>
      </c>
      <c r="D3325" t="s">
        <v>71</v>
      </c>
      <c r="E3325" t="s">
        <v>91</v>
      </c>
      <c r="F3325">
        <v>1352.18</v>
      </c>
      <c r="G3325">
        <v>1215.9000000000001</v>
      </c>
      <c r="H3325">
        <v>3</v>
      </c>
      <c r="I3325">
        <v>4</v>
      </c>
      <c r="J3325">
        <v>6</v>
      </c>
      <c r="K3325">
        <v>9</v>
      </c>
      <c r="L3325">
        <v>3</v>
      </c>
      <c r="M3325">
        <v>0</v>
      </c>
      <c r="N3325" t="s">
        <v>23</v>
      </c>
      <c r="O3325">
        <v>1.99</v>
      </c>
      <c r="P3325">
        <v>3.43</v>
      </c>
      <c r="Q3325">
        <v>3.75</v>
      </c>
      <c r="R3325">
        <v>2.08</v>
      </c>
      <c r="S3325">
        <v>3.6</v>
      </c>
      <c r="T3325">
        <v>4.05</v>
      </c>
      <c r="U3325" t="str">
        <f t="shared" si="51"/>
        <v>HOME STRONGER</v>
      </c>
      <c r="V3325" t="str" cm="1">
        <f t="array" ref="V3325">_xlfn.IFS(N3325="H","HOME WIN",N3325="D","DRAW",N3325="A","AWAY WIN")</f>
        <v>HOME WIN</v>
      </c>
    </row>
    <row r="3326" spans="1:22" x14ac:dyDescent="0.45">
      <c r="A3326" t="s">
        <v>35</v>
      </c>
      <c r="B3326" s="2">
        <v>43439</v>
      </c>
      <c r="C3326" s="1">
        <v>0.625</v>
      </c>
      <c r="D3326" t="s">
        <v>37</v>
      </c>
      <c r="E3326" t="s">
        <v>112</v>
      </c>
      <c r="F3326">
        <v>1495.88</v>
      </c>
      <c r="G3326">
        <v>1537.1</v>
      </c>
      <c r="H3326">
        <v>4</v>
      </c>
      <c r="I3326">
        <v>8</v>
      </c>
      <c r="J3326">
        <v>5</v>
      </c>
      <c r="K3326">
        <v>11</v>
      </c>
      <c r="L3326">
        <v>3</v>
      </c>
      <c r="M3326">
        <v>1</v>
      </c>
      <c r="N3326" t="s">
        <v>23</v>
      </c>
      <c r="O3326">
        <v>2.37</v>
      </c>
      <c r="P3326">
        <v>3.21</v>
      </c>
      <c r="Q3326">
        <v>3</v>
      </c>
      <c r="R3326">
        <v>2.46</v>
      </c>
      <c r="S3326">
        <v>3.4</v>
      </c>
      <c r="T3326">
        <v>3.22</v>
      </c>
      <c r="U3326" t="str">
        <f t="shared" si="51"/>
        <v>AWAY STRONGER</v>
      </c>
      <c r="V3326" t="str" cm="1">
        <f t="array" ref="V3326">_xlfn.IFS(N3326="H","HOME WIN",N3326="D","DRAW",N3326="A","AWAY WIN")</f>
        <v>HOME WIN</v>
      </c>
    </row>
    <row r="3327" spans="1:22" x14ac:dyDescent="0.45">
      <c r="A3327" t="s">
        <v>20</v>
      </c>
      <c r="B3327" s="2">
        <v>43439</v>
      </c>
      <c r="C3327" s="1">
        <v>0.70833333333333337</v>
      </c>
      <c r="D3327" t="s">
        <v>88</v>
      </c>
      <c r="E3327" t="s">
        <v>60</v>
      </c>
      <c r="F3327">
        <v>1212.67</v>
      </c>
      <c r="G3327">
        <v>1396.53</v>
      </c>
      <c r="H3327">
        <v>3</v>
      </c>
      <c r="I3327">
        <v>6</v>
      </c>
      <c r="J3327">
        <v>3</v>
      </c>
      <c r="K3327">
        <v>7</v>
      </c>
      <c r="L3327">
        <v>0</v>
      </c>
      <c r="M3327">
        <v>1</v>
      </c>
      <c r="N3327" t="s">
        <v>34</v>
      </c>
      <c r="O3327">
        <v>3.67</v>
      </c>
      <c r="P3327">
        <v>3.45</v>
      </c>
      <c r="Q3327">
        <v>2.02</v>
      </c>
      <c r="R3327">
        <v>4.26</v>
      </c>
      <c r="S3327">
        <v>3.68</v>
      </c>
      <c r="T3327">
        <v>2.12</v>
      </c>
      <c r="U3327" t="str">
        <f t="shared" si="51"/>
        <v>AWAY STRONGER</v>
      </c>
      <c r="V3327" t="str" cm="1">
        <f t="array" ref="V3327">_xlfn.IFS(N3327="H","HOME WIN",N3327="D","DRAW",N3327="A","AWAY WIN")</f>
        <v>AWAY WIN</v>
      </c>
    </row>
    <row r="3328" spans="1:22" x14ac:dyDescent="0.45">
      <c r="A3328" t="s">
        <v>35</v>
      </c>
      <c r="B3328" s="2">
        <v>43439</v>
      </c>
      <c r="C3328" s="1">
        <v>0.72916666666666663</v>
      </c>
      <c r="D3328" t="s">
        <v>47</v>
      </c>
      <c r="E3328" t="s">
        <v>46</v>
      </c>
      <c r="F3328">
        <v>1375.46</v>
      </c>
      <c r="G3328">
        <v>1425.6</v>
      </c>
      <c r="H3328">
        <v>3</v>
      </c>
      <c r="I3328">
        <v>4</v>
      </c>
      <c r="J3328">
        <v>1</v>
      </c>
      <c r="K3328">
        <v>3</v>
      </c>
      <c r="L3328">
        <v>1</v>
      </c>
      <c r="M3328">
        <v>1</v>
      </c>
      <c r="N3328" t="s">
        <v>28</v>
      </c>
      <c r="O3328">
        <v>2.66</v>
      </c>
      <c r="P3328">
        <v>3.54</v>
      </c>
      <c r="Q3328">
        <v>2.46</v>
      </c>
      <c r="R3328">
        <v>2.78</v>
      </c>
      <c r="S3328">
        <v>3.84</v>
      </c>
      <c r="T3328">
        <v>2.65</v>
      </c>
      <c r="U3328" t="str">
        <f t="shared" si="51"/>
        <v>AWAY STRONGER</v>
      </c>
      <c r="V3328" t="str" cm="1">
        <f t="array" ref="V3328">_xlfn.IFS(N3328="H","HOME WIN",N3328="D","DRAW",N3328="A","AWAY WIN")</f>
        <v>DRAW</v>
      </c>
    </row>
    <row r="3329" spans="1:22" x14ac:dyDescent="0.45">
      <c r="A3329" t="s">
        <v>31</v>
      </c>
      <c r="B3329" s="2">
        <v>43442</v>
      </c>
      <c r="C3329" s="1">
        <v>0.54166666666666663</v>
      </c>
      <c r="D3329" t="s">
        <v>68</v>
      </c>
      <c r="E3329" t="s">
        <v>56</v>
      </c>
      <c r="F3329">
        <v>1395.83</v>
      </c>
      <c r="G3329">
        <v>1404</v>
      </c>
      <c r="H3329">
        <v>5</v>
      </c>
      <c r="I3329">
        <v>8</v>
      </c>
      <c r="J3329">
        <v>4</v>
      </c>
      <c r="K3329">
        <v>5</v>
      </c>
      <c r="L3329">
        <v>1</v>
      </c>
      <c r="M3329">
        <v>0</v>
      </c>
      <c r="N3329" t="s">
        <v>23</v>
      </c>
      <c r="O3329">
        <v>2.12</v>
      </c>
      <c r="P3329">
        <v>3.41</v>
      </c>
      <c r="Q3329">
        <v>3.39</v>
      </c>
      <c r="R3329">
        <v>2.2000000000000002</v>
      </c>
      <c r="S3329">
        <v>3.66</v>
      </c>
      <c r="T3329">
        <v>3.66</v>
      </c>
      <c r="U3329" t="str">
        <f t="shared" si="51"/>
        <v>AWAY STRONGER</v>
      </c>
      <c r="V3329" t="str" cm="1">
        <f t="array" ref="V3329">_xlfn.IFS(N3329="H","HOME WIN",N3329="D","DRAW",N3329="A","AWAY WIN")</f>
        <v>HOME WIN</v>
      </c>
    </row>
    <row r="3330" spans="1:22" x14ac:dyDescent="0.45">
      <c r="A3330" t="s">
        <v>61</v>
      </c>
      <c r="B3330" s="2">
        <v>43442</v>
      </c>
      <c r="C3330" s="1">
        <v>0.60416666666666663</v>
      </c>
      <c r="D3330" t="s">
        <v>85</v>
      </c>
      <c r="E3330" t="s">
        <v>62</v>
      </c>
      <c r="F3330">
        <v>1315.98</v>
      </c>
      <c r="G3330">
        <v>1415.35</v>
      </c>
      <c r="H3330">
        <v>1</v>
      </c>
      <c r="I3330">
        <v>2</v>
      </c>
      <c r="J3330">
        <v>7</v>
      </c>
      <c r="K3330">
        <v>9</v>
      </c>
      <c r="L3330">
        <v>1</v>
      </c>
      <c r="M3330">
        <v>3</v>
      </c>
      <c r="N3330" t="s">
        <v>34</v>
      </c>
      <c r="O3330">
        <v>2.46</v>
      </c>
      <c r="P3330">
        <v>3.23</v>
      </c>
      <c r="Q3330">
        <v>2.85</v>
      </c>
      <c r="R3330">
        <v>2.63</v>
      </c>
      <c r="S3330">
        <v>3.45</v>
      </c>
      <c r="T3330">
        <v>3.1</v>
      </c>
      <c r="U3330" t="str">
        <f t="shared" si="51"/>
        <v>AWAY STRONGER</v>
      </c>
      <c r="V3330" t="str" cm="1">
        <f t="array" ref="V3330">_xlfn.IFS(N3330="H","HOME WIN",N3330="D","DRAW",N3330="A","AWAY WIN")</f>
        <v>AWAY WIN</v>
      </c>
    </row>
    <row r="3331" spans="1:22" x14ac:dyDescent="0.45">
      <c r="A3331" t="s">
        <v>35</v>
      </c>
      <c r="B3331" s="2">
        <v>43442</v>
      </c>
      <c r="C3331" s="1">
        <v>0.66666666666666663</v>
      </c>
      <c r="D3331" t="s">
        <v>47</v>
      </c>
      <c r="E3331" t="s">
        <v>112</v>
      </c>
      <c r="F3331">
        <v>1375.46</v>
      </c>
      <c r="G3331">
        <v>1537.1</v>
      </c>
      <c r="H3331">
        <v>4</v>
      </c>
      <c r="I3331">
        <v>5</v>
      </c>
      <c r="J3331">
        <v>4</v>
      </c>
      <c r="K3331">
        <v>8</v>
      </c>
      <c r="L3331">
        <v>0</v>
      </c>
      <c r="M3331">
        <v>1</v>
      </c>
      <c r="N3331" t="s">
        <v>34</v>
      </c>
      <c r="O3331">
        <v>3.49</v>
      </c>
      <c r="P3331">
        <v>3.41</v>
      </c>
      <c r="Q3331">
        <v>2.0699999999999998</v>
      </c>
      <c r="R3331">
        <v>3.9</v>
      </c>
      <c r="S3331">
        <v>3.54</v>
      </c>
      <c r="T3331">
        <v>2.15</v>
      </c>
      <c r="U3331" t="str">
        <f t="shared" ref="U3331:U3394" si="52">IF(F3331&gt;G3331,"HOME STRONGER","AWAY STRONGER")</f>
        <v>AWAY STRONGER</v>
      </c>
      <c r="V3331" t="str" cm="1">
        <f t="array" ref="V3331">_xlfn.IFS(N3331="H","HOME WIN",N3331="D","DRAW",N3331="A","AWAY WIN")</f>
        <v>AWAY WIN</v>
      </c>
    </row>
    <row r="3332" spans="1:22" x14ac:dyDescent="0.45">
      <c r="A3332" t="s">
        <v>41</v>
      </c>
      <c r="B3332" s="2">
        <v>43442</v>
      </c>
      <c r="C3332" s="1">
        <v>0.6875</v>
      </c>
      <c r="D3332" t="s">
        <v>53</v>
      </c>
      <c r="E3332" t="s">
        <v>51</v>
      </c>
      <c r="F3332">
        <v>1543.88</v>
      </c>
      <c r="G3332">
        <v>1329.51</v>
      </c>
      <c r="H3332">
        <v>5</v>
      </c>
      <c r="I3332">
        <v>11</v>
      </c>
      <c r="J3332">
        <v>2</v>
      </c>
      <c r="K3332">
        <v>8</v>
      </c>
      <c r="L3332">
        <v>1</v>
      </c>
      <c r="M3332">
        <v>0</v>
      </c>
      <c r="N3332" t="s">
        <v>23</v>
      </c>
      <c r="O3332">
        <v>1.51</v>
      </c>
      <c r="P3332">
        <v>4.05</v>
      </c>
      <c r="Q3332">
        <v>6.98</v>
      </c>
      <c r="R3332">
        <v>1.59</v>
      </c>
      <c r="S3332">
        <v>4.45</v>
      </c>
      <c r="T3332">
        <v>8.0299999999999994</v>
      </c>
      <c r="U3332" t="str">
        <f t="shared" si="52"/>
        <v>HOME STRONGER</v>
      </c>
      <c r="V3332" t="str" cm="1">
        <f t="array" ref="V3332">_xlfn.IFS(N3332="H","HOME WIN",N3332="D","DRAW",N3332="A","AWAY WIN")</f>
        <v>HOME WIN</v>
      </c>
    </row>
    <row r="3333" spans="1:22" x14ac:dyDescent="0.45">
      <c r="A3333" t="s">
        <v>20</v>
      </c>
      <c r="B3333" s="2">
        <v>43442</v>
      </c>
      <c r="C3333" s="1">
        <v>0.70833333333333337</v>
      </c>
      <c r="D3333" t="s">
        <v>25</v>
      </c>
      <c r="E3333" t="s">
        <v>60</v>
      </c>
      <c r="F3333">
        <v>1484.19</v>
      </c>
      <c r="G3333">
        <v>1396.53</v>
      </c>
      <c r="H3333">
        <v>9</v>
      </c>
      <c r="I3333">
        <v>13</v>
      </c>
      <c r="J3333">
        <v>6</v>
      </c>
      <c r="K3333">
        <v>9</v>
      </c>
      <c r="L3333">
        <v>5</v>
      </c>
      <c r="M3333">
        <v>1</v>
      </c>
      <c r="N3333" t="s">
        <v>23</v>
      </c>
      <c r="O3333">
        <v>2.0299999999999998</v>
      </c>
      <c r="P3333">
        <v>3.51</v>
      </c>
      <c r="Q3333">
        <v>3.58</v>
      </c>
      <c r="R3333">
        <v>2.15</v>
      </c>
      <c r="S3333">
        <v>3.76</v>
      </c>
      <c r="T3333">
        <v>3.85</v>
      </c>
      <c r="U3333" t="str">
        <f t="shared" si="52"/>
        <v>HOME STRONGER</v>
      </c>
      <c r="V3333" t="str" cm="1">
        <f t="array" ref="V3333">_xlfn.IFS(N3333="H","HOME WIN",N3333="D","DRAW",N3333="A","AWAY WIN")</f>
        <v>HOME WIN</v>
      </c>
    </row>
    <row r="3334" spans="1:22" x14ac:dyDescent="0.45">
      <c r="A3334" t="s">
        <v>20</v>
      </c>
      <c r="B3334" s="2">
        <v>43442</v>
      </c>
      <c r="C3334" s="1">
        <v>0.70833333333333337</v>
      </c>
      <c r="D3334" t="s">
        <v>30</v>
      </c>
      <c r="E3334" t="s">
        <v>22</v>
      </c>
      <c r="F3334">
        <v>1499.31</v>
      </c>
      <c r="G3334">
        <v>1286.42</v>
      </c>
      <c r="H3334">
        <v>4</v>
      </c>
      <c r="I3334">
        <v>7</v>
      </c>
      <c r="J3334">
        <v>5</v>
      </c>
      <c r="K3334">
        <v>6</v>
      </c>
      <c r="L3334">
        <v>1</v>
      </c>
      <c r="M3334">
        <v>1</v>
      </c>
      <c r="N3334" t="s">
        <v>28</v>
      </c>
      <c r="O3334">
        <v>1.31</v>
      </c>
      <c r="P3334">
        <v>5.34</v>
      </c>
      <c r="Q3334">
        <v>9.17</v>
      </c>
      <c r="R3334">
        <v>1.34</v>
      </c>
      <c r="S3334">
        <v>5.81</v>
      </c>
      <c r="T3334">
        <v>11</v>
      </c>
      <c r="U3334" t="str">
        <f t="shared" si="52"/>
        <v>HOME STRONGER</v>
      </c>
      <c r="V3334" t="str" cm="1">
        <f t="array" ref="V3334">_xlfn.IFS(N3334="H","HOME WIN",N3334="D","DRAW",N3334="A","AWAY WIN")</f>
        <v>DRAW</v>
      </c>
    </row>
    <row r="3335" spans="1:22" x14ac:dyDescent="0.45">
      <c r="A3335" t="s">
        <v>20</v>
      </c>
      <c r="B3335" s="2">
        <v>43442</v>
      </c>
      <c r="C3335" s="1">
        <v>0.70833333333333337</v>
      </c>
      <c r="D3335" t="s">
        <v>88</v>
      </c>
      <c r="E3335" t="s">
        <v>113</v>
      </c>
      <c r="F3335">
        <v>1212.67</v>
      </c>
      <c r="G3335">
        <v>1252.45</v>
      </c>
      <c r="H3335">
        <v>0</v>
      </c>
      <c r="I3335">
        <v>3</v>
      </c>
      <c r="J3335">
        <v>3</v>
      </c>
      <c r="K3335">
        <v>7</v>
      </c>
      <c r="L3335">
        <v>0</v>
      </c>
      <c r="M3335">
        <v>0</v>
      </c>
      <c r="N3335" t="s">
        <v>28</v>
      </c>
      <c r="O3335">
        <v>2.09</v>
      </c>
      <c r="P3335">
        <v>3.51</v>
      </c>
      <c r="Q3335">
        <v>3.42</v>
      </c>
      <c r="R3335">
        <v>2.2000000000000002</v>
      </c>
      <c r="S3335">
        <v>3.7</v>
      </c>
      <c r="T3335">
        <v>3.63</v>
      </c>
      <c r="U3335" t="str">
        <f t="shared" si="52"/>
        <v>AWAY STRONGER</v>
      </c>
      <c r="V3335" t="str" cm="1">
        <f t="array" ref="V3335">_xlfn.IFS(N3335="H","HOME WIN",N3335="D","DRAW",N3335="A","AWAY WIN")</f>
        <v>DRAW</v>
      </c>
    </row>
    <row r="3336" spans="1:22" x14ac:dyDescent="0.45">
      <c r="A3336" t="s">
        <v>31</v>
      </c>
      <c r="B3336" s="2">
        <v>43442</v>
      </c>
      <c r="C3336" s="1">
        <v>0.79166666666666663</v>
      </c>
      <c r="D3336" t="s">
        <v>55</v>
      </c>
      <c r="E3336" t="s">
        <v>78</v>
      </c>
      <c r="F3336">
        <v>1559.89</v>
      </c>
      <c r="G3336">
        <v>1345.68</v>
      </c>
      <c r="H3336">
        <v>4</v>
      </c>
      <c r="I3336">
        <v>10</v>
      </c>
      <c r="J3336">
        <v>4</v>
      </c>
      <c r="K3336">
        <v>8</v>
      </c>
      <c r="L3336">
        <v>3</v>
      </c>
      <c r="M3336">
        <v>0</v>
      </c>
      <c r="N3336" t="s">
        <v>23</v>
      </c>
      <c r="O3336">
        <v>1.46</v>
      </c>
      <c r="P3336">
        <v>4.53</v>
      </c>
      <c r="Q3336">
        <v>6.57</v>
      </c>
      <c r="R3336">
        <v>1.5</v>
      </c>
      <c r="S3336">
        <v>4.8</v>
      </c>
      <c r="T3336">
        <v>7.27</v>
      </c>
      <c r="U3336" t="str">
        <f t="shared" si="52"/>
        <v>HOME STRONGER</v>
      </c>
      <c r="V3336" t="str" cm="1">
        <f t="array" ref="V3336">_xlfn.IFS(N3336="H","HOME WIN",N3336="D","DRAW",N3336="A","AWAY WIN")</f>
        <v>HOME WIN</v>
      </c>
    </row>
    <row r="3337" spans="1:22" x14ac:dyDescent="0.45">
      <c r="A3337" t="s">
        <v>31</v>
      </c>
      <c r="B3337" s="2">
        <v>43448</v>
      </c>
      <c r="C3337" s="1">
        <v>0.75</v>
      </c>
      <c r="D3337" t="s">
        <v>44</v>
      </c>
      <c r="E3337" t="s">
        <v>68</v>
      </c>
      <c r="F3337">
        <v>1392.62</v>
      </c>
      <c r="G3337">
        <v>1395.83</v>
      </c>
      <c r="H3337">
        <v>6</v>
      </c>
      <c r="I3337">
        <v>10</v>
      </c>
      <c r="J3337">
        <v>7</v>
      </c>
      <c r="K3337">
        <v>11</v>
      </c>
      <c r="L3337">
        <v>1</v>
      </c>
      <c r="M3337">
        <v>2</v>
      </c>
      <c r="N3337" t="s">
        <v>34</v>
      </c>
      <c r="O3337">
        <v>1.8</v>
      </c>
      <c r="P3337">
        <v>3.71</v>
      </c>
      <c r="Q3337">
        <v>4.3</v>
      </c>
      <c r="R3337">
        <v>1.9</v>
      </c>
      <c r="S3337">
        <v>3.95</v>
      </c>
      <c r="T3337">
        <v>4.75</v>
      </c>
      <c r="U3337" t="str">
        <f t="shared" si="52"/>
        <v>AWAY STRONGER</v>
      </c>
      <c r="V3337" t="str" cm="1">
        <f t="array" ref="V3337">_xlfn.IFS(N3337="H","HOME WIN",N3337="D","DRAW",N3337="A","AWAY WIN")</f>
        <v>AWAY WIN</v>
      </c>
    </row>
    <row r="3338" spans="1:22" x14ac:dyDescent="0.45">
      <c r="A3338" t="s">
        <v>35</v>
      </c>
      <c r="B3338" s="2">
        <v>43449</v>
      </c>
      <c r="C3338" s="1">
        <v>0.66666666666666663</v>
      </c>
      <c r="D3338" t="s">
        <v>112</v>
      </c>
      <c r="E3338" t="s">
        <v>46</v>
      </c>
      <c r="F3338">
        <v>1536.63</v>
      </c>
      <c r="G3338">
        <v>1435.04</v>
      </c>
      <c r="H3338">
        <v>6</v>
      </c>
      <c r="I3338">
        <v>8</v>
      </c>
      <c r="J3338">
        <v>2</v>
      </c>
      <c r="K3338">
        <v>3</v>
      </c>
      <c r="L3338">
        <v>2</v>
      </c>
      <c r="M3338">
        <v>1</v>
      </c>
      <c r="N3338" t="s">
        <v>23</v>
      </c>
      <c r="O3338">
        <v>1.42</v>
      </c>
      <c r="P3338">
        <v>4.33</v>
      </c>
      <c r="Q3338">
        <v>7.45</v>
      </c>
      <c r="R3338">
        <v>1.46</v>
      </c>
      <c r="S3338">
        <v>4.5999999999999996</v>
      </c>
      <c r="T3338">
        <v>8.15</v>
      </c>
      <c r="U3338" t="str">
        <f t="shared" si="52"/>
        <v>HOME STRONGER</v>
      </c>
      <c r="V3338" t="str" cm="1">
        <f t="array" ref="V3338">_xlfn.IFS(N3338="H","HOME WIN",N3338="D","DRAW",N3338="A","AWAY WIN")</f>
        <v>HOME WIN</v>
      </c>
    </row>
    <row r="3339" spans="1:22" x14ac:dyDescent="0.45">
      <c r="A3339" t="s">
        <v>35</v>
      </c>
      <c r="B3339" s="2">
        <v>43449</v>
      </c>
      <c r="C3339" s="1">
        <v>0.66666666666666663</v>
      </c>
      <c r="D3339" t="s">
        <v>37</v>
      </c>
      <c r="E3339" t="s">
        <v>47</v>
      </c>
      <c r="F3339">
        <v>1513.08</v>
      </c>
      <c r="G3339">
        <v>1390.7</v>
      </c>
      <c r="H3339">
        <v>6</v>
      </c>
      <c r="I3339">
        <v>7</v>
      </c>
      <c r="J3339">
        <v>1</v>
      </c>
      <c r="K3339">
        <v>4</v>
      </c>
      <c r="L3339">
        <v>3</v>
      </c>
      <c r="M3339">
        <v>0</v>
      </c>
      <c r="N3339" t="s">
        <v>23</v>
      </c>
      <c r="O3339">
        <v>1.34</v>
      </c>
      <c r="P3339">
        <v>4.92</v>
      </c>
      <c r="Q3339">
        <v>8.51</v>
      </c>
      <c r="R3339">
        <v>1.39</v>
      </c>
      <c r="S3339">
        <v>5.4</v>
      </c>
      <c r="T3339">
        <v>10</v>
      </c>
      <c r="U3339" t="str">
        <f t="shared" si="52"/>
        <v>HOME STRONGER</v>
      </c>
      <c r="V3339" t="str" cm="1">
        <f t="array" ref="V3339">_xlfn.IFS(N3339="H","HOME WIN",N3339="D","DRAW",N3339="A","AWAY WIN")</f>
        <v>HOME WIN</v>
      </c>
    </row>
    <row r="3340" spans="1:22" x14ac:dyDescent="0.45">
      <c r="A3340" t="s">
        <v>61</v>
      </c>
      <c r="B3340" s="2">
        <v>43449</v>
      </c>
      <c r="C3340" s="1">
        <v>0.8125</v>
      </c>
      <c r="D3340" t="s">
        <v>62</v>
      </c>
      <c r="E3340" t="s">
        <v>85</v>
      </c>
      <c r="F3340">
        <v>1423.74</v>
      </c>
      <c r="G3340">
        <v>1329.16</v>
      </c>
      <c r="H3340">
        <v>9</v>
      </c>
      <c r="I3340">
        <v>11</v>
      </c>
      <c r="J3340">
        <v>0</v>
      </c>
      <c r="K3340">
        <v>1</v>
      </c>
      <c r="L3340">
        <v>2</v>
      </c>
      <c r="M3340">
        <v>0</v>
      </c>
      <c r="N3340" t="s">
        <v>23</v>
      </c>
      <c r="O3340">
        <v>1.61</v>
      </c>
      <c r="P3340">
        <v>3.72</v>
      </c>
      <c r="Q3340">
        <v>5.58</v>
      </c>
      <c r="R3340">
        <v>1.66</v>
      </c>
      <c r="S3340">
        <v>4.12</v>
      </c>
      <c r="T3340">
        <v>6.1</v>
      </c>
      <c r="U3340" t="str">
        <f t="shared" si="52"/>
        <v>HOME STRONGER</v>
      </c>
      <c r="V3340" t="str" cm="1">
        <f t="array" ref="V3340">_xlfn.IFS(N3340="H","HOME WIN",N3340="D","DRAW",N3340="A","AWAY WIN")</f>
        <v>HOME WIN</v>
      </c>
    </row>
    <row r="3341" spans="1:22" x14ac:dyDescent="0.45">
      <c r="A3341" t="s">
        <v>31</v>
      </c>
      <c r="B3341" s="2">
        <v>43450</v>
      </c>
      <c r="C3341" s="1">
        <v>0.45833333333333331</v>
      </c>
      <c r="D3341" t="s">
        <v>45</v>
      </c>
      <c r="E3341" t="s">
        <v>56</v>
      </c>
      <c r="F3341">
        <v>1328.47</v>
      </c>
      <c r="G3341">
        <v>1413.75</v>
      </c>
      <c r="H3341">
        <v>1</v>
      </c>
      <c r="I3341">
        <v>7</v>
      </c>
      <c r="J3341">
        <v>1</v>
      </c>
      <c r="K3341">
        <v>5</v>
      </c>
      <c r="L3341">
        <v>3</v>
      </c>
      <c r="M3341">
        <v>0</v>
      </c>
      <c r="N3341" t="s">
        <v>23</v>
      </c>
      <c r="O3341">
        <v>3.24</v>
      </c>
      <c r="P3341">
        <v>3.42</v>
      </c>
      <c r="Q3341">
        <v>2.1800000000000002</v>
      </c>
      <c r="R3341">
        <v>3.4</v>
      </c>
      <c r="S3341">
        <v>3.6</v>
      </c>
      <c r="T3341">
        <v>2.27</v>
      </c>
      <c r="U3341" t="str">
        <f t="shared" si="52"/>
        <v>AWAY STRONGER</v>
      </c>
      <c r="V3341" t="str" cm="1">
        <f t="array" ref="V3341">_xlfn.IFS(N3341="H","HOME WIN",N3341="D","DRAW",N3341="A","AWAY WIN")</f>
        <v>HOME WIN</v>
      </c>
    </row>
    <row r="3342" spans="1:22" x14ac:dyDescent="0.45">
      <c r="A3342" t="s">
        <v>31</v>
      </c>
      <c r="B3342" s="2">
        <v>43450</v>
      </c>
      <c r="C3342" s="1">
        <v>0.54166666666666663</v>
      </c>
      <c r="D3342" t="s">
        <v>78</v>
      </c>
      <c r="E3342" t="s">
        <v>55</v>
      </c>
      <c r="F3342">
        <v>1347.95</v>
      </c>
      <c r="G3342">
        <v>1565.16</v>
      </c>
      <c r="H3342">
        <v>3</v>
      </c>
      <c r="I3342">
        <v>5</v>
      </c>
      <c r="J3342">
        <v>6</v>
      </c>
      <c r="K3342">
        <v>10</v>
      </c>
      <c r="L3342">
        <v>1</v>
      </c>
      <c r="M3342">
        <v>3</v>
      </c>
      <c r="N3342" t="s">
        <v>34</v>
      </c>
      <c r="O3342">
        <v>6.77</v>
      </c>
      <c r="P3342">
        <v>4.67</v>
      </c>
      <c r="Q3342">
        <v>1.43</v>
      </c>
      <c r="R3342">
        <v>8</v>
      </c>
      <c r="S3342">
        <v>5</v>
      </c>
      <c r="T3342">
        <v>1.55</v>
      </c>
      <c r="U3342" t="str">
        <f t="shared" si="52"/>
        <v>AWAY STRONGER</v>
      </c>
      <c r="V3342" t="str" cm="1">
        <f t="array" ref="V3342">_xlfn.IFS(N3342="H","HOME WIN",N3342="D","DRAW",N3342="A","AWAY WIN")</f>
        <v>AWAY WIN</v>
      </c>
    </row>
    <row r="3343" spans="1:22" x14ac:dyDescent="0.45">
      <c r="A3343" t="s">
        <v>35</v>
      </c>
      <c r="B3343" s="2">
        <v>43450</v>
      </c>
      <c r="C3343" s="1">
        <v>0.5625</v>
      </c>
      <c r="D3343" t="s">
        <v>100</v>
      </c>
      <c r="E3343" t="s">
        <v>117</v>
      </c>
      <c r="F3343">
        <v>1399.03</v>
      </c>
      <c r="G3343">
        <v>1434.36</v>
      </c>
      <c r="H3343">
        <v>0</v>
      </c>
      <c r="I3343">
        <v>2</v>
      </c>
      <c r="J3343">
        <v>6</v>
      </c>
      <c r="K3343">
        <v>12</v>
      </c>
      <c r="L3343">
        <v>6</v>
      </c>
      <c r="M3343">
        <v>1</v>
      </c>
      <c r="N3343" t="s">
        <v>23</v>
      </c>
      <c r="O3343">
        <v>2.0299999999999998</v>
      </c>
      <c r="P3343">
        <v>3.52</v>
      </c>
      <c r="Q3343">
        <v>3.47</v>
      </c>
      <c r="R3343">
        <v>2.14</v>
      </c>
      <c r="S3343">
        <v>3.72</v>
      </c>
      <c r="T3343">
        <v>3.7</v>
      </c>
      <c r="U3343" t="str">
        <f t="shared" si="52"/>
        <v>AWAY STRONGER</v>
      </c>
      <c r="V3343" t="str" cm="1">
        <f t="array" ref="V3343">_xlfn.IFS(N3343="H","HOME WIN",N3343="D","DRAW",N3343="A","AWAY WIN")</f>
        <v>HOME WIN</v>
      </c>
    </row>
    <row r="3344" spans="1:22" x14ac:dyDescent="0.45">
      <c r="A3344" t="s">
        <v>31</v>
      </c>
      <c r="B3344" s="2">
        <v>43450</v>
      </c>
      <c r="C3344" s="1">
        <v>0.70833333333333337</v>
      </c>
      <c r="D3344" t="s">
        <v>57</v>
      </c>
      <c r="E3344" t="s">
        <v>115</v>
      </c>
      <c r="F3344">
        <v>1495.12</v>
      </c>
      <c r="G3344">
        <v>1266.18</v>
      </c>
      <c r="H3344">
        <v>4</v>
      </c>
      <c r="I3344">
        <v>7</v>
      </c>
      <c r="J3344">
        <v>4</v>
      </c>
      <c r="K3344">
        <v>5</v>
      </c>
      <c r="L3344">
        <v>2</v>
      </c>
      <c r="M3344">
        <v>3</v>
      </c>
      <c r="N3344" t="s">
        <v>34</v>
      </c>
      <c r="O3344">
        <v>1.29</v>
      </c>
      <c r="P3344">
        <v>5.42</v>
      </c>
      <c r="Q3344">
        <v>9.9</v>
      </c>
      <c r="R3344">
        <v>1.34</v>
      </c>
      <c r="S3344">
        <v>6</v>
      </c>
      <c r="T3344">
        <v>12</v>
      </c>
      <c r="U3344" t="str">
        <f t="shared" si="52"/>
        <v>HOME STRONGER</v>
      </c>
      <c r="V3344" t="str" cm="1">
        <f t="array" ref="V3344">_xlfn.IFS(N3344="H","HOME WIN",N3344="D","DRAW",N3344="A","AWAY WIN")</f>
        <v>AWAY WIN</v>
      </c>
    </row>
    <row r="3345" spans="1:22" x14ac:dyDescent="0.45">
      <c r="A3345" t="s">
        <v>31</v>
      </c>
      <c r="B3345" s="2">
        <v>43451</v>
      </c>
      <c r="C3345" s="1">
        <v>0.75</v>
      </c>
      <c r="D3345" t="s">
        <v>33</v>
      </c>
      <c r="E3345" t="s">
        <v>99</v>
      </c>
      <c r="F3345">
        <v>1366.3</v>
      </c>
      <c r="G3345">
        <v>1278.06</v>
      </c>
      <c r="H3345">
        <v>4</v>
      </c>
      <c r="I3345">
        <v>5</v>
      </c>
      <c r="J3345">
        <v>3</v>
      </c>
      <c r="K3345">
        <v>9</v>
      </c>
      <c r="L3345">
        <v>1</v>
      </c>
      <c r="M3345">
        <v>0</v>
      </c>
      <c r="N3345" t="s">
        <v>23</v>
      </c>
      <c r="O3345">
        <v>1.9</v>
      </c>
      <c r="P3345">
        <v>3.34</v>
      </c>
      <c r="Q3345">
        <v>4.34</v>
      </c>
      <c r="R3345">
        <v>1.97</v>
      </c>
      <c r="S3345">
        <v>3.5</v>
      </c>
      <c r="T3345">
        <v>4.74</v>
      </c>
      <c r="U3345" t="str">
        <f t="shared" si="52"/>
        <v>HOME STRONGER</v>
      </c>
      <c r="V3345" t="str" cm="1">
        <f t="array" ref="V3345">_xlfn.IFS(N3345="H","HOME WIN",N3345="D","DRAW",N3345="A","AWAY WIN")</f>
        <v>HOME WIN</v>
      </c>
    </row>
    <row r="3346" spans="1:22" x14ac:dyDescent="0.45">
      <c r="A3346" t="s">
        <v>61</v>
      </c>
      <c r="B3346" s="2">
        <v>43455</v>
      </c>
      <c r="C3346" s="1">
        <v>0.70833333333333337</v>
      </c>
      <c r="D3346" t="s">
        <v>85</v>
      </c>
      <c r="E3346" t="s">
        <v>80</v>
      </c>
      <c r="F3346">
        <v>1329.16</v>
      </c>
      <c r="G3346">
        <v>1380.88</v>
      </c>
      <c r="H3346">
        <v>0</v>
      </c>
      <c r="I3346">
        <v>1</v>
      </c>
      <c r="J3346">
        <v>6</v>
      </c>
      <c r="K3346">
        <v>9</v>
      </c>
      <c r="L3346">
        <v>1</v>
      </c>
      <c r="M3346">
        <v>1</v>
      </c>
      <c r="N3346" t="s">
        <v>28</v>
      </c>
      <c r="O3346">
        <v>2.54</v>
      </c>
      <c r="P3346">
        <v>3.13</v>
      </c>
      <c r="Q3346">
        <v>2.82</v>
      </c>
      <c r="R3346">
        <v>2.65</v>
      </c>
      <c r="S3346">
        <v>3.3</v>
      </c>
      <c r="T3346">
        <v>3</v>
      </c>
      <c r="U3346" t="str">
        <f t="shared" si="52"/>
        <v>AWAY STRONGER</v>
      </c>
      <c r="V3346" t="str" cm="1">
        <f t="array" ref="V3346">_xlfn.IFS(N3346="H","HOME WIN",N3346="D","DRAW",N3346="A","AWAY WIN")</f>
        <v>DRAW</v>
      </c>
    </row>
    <row r="3347" spans="1:22" x14ac:dyDescent="0.45">
      <c r="A3347" t="s">
        <v>31</v>
      </c>
      <c r="B3347" s="2">
        <v>43468</v>
      </c>
      <c r="C3347" s="1">
        <v>0.75</v>
      </c>
      <c r="D3347" t="s">
        <v>68</v>
      </c>
      <c r="E3347" t="s">
        <v>99</v>
      </c>
      <c r="F3347">
        <v>1385.17</v>
      </c>
      <c r="G3347">
        <v>1273.3</v>
      </c>
      <c r="H3347">
        <v>9</v>
      </c>
      <c r="I3347">
        <v>11</v>
      </c>
      <c r="J3347">
        <v>0</v>
      </c>
      <c r="K3347">
        <v>6</v>
      </c>
      <c r="L3347">
        <v>1</v>
      </c>
      <c r="M3347">
        <v>1</v>
      </c>
      <c r="N3347" t="s">
        <v>28</v>
      </c>
      <c r="O3347">
        <v>1.74</v>
      </c>
      <c r="P3347">
        <v>3.48</v>
      </c>
      <c r="Q3347">
        <v>4.95</v>
      </c>
      <c r="R3347">
        <v>1.8</v>
      </c>
      <c r="S3347">
        <v>3.7</v>
      </c>
      <c r="T3347">
        <v>5.55</v>
      </c>
      <c r="U3347" t="str">
        <f t="shared" si="52"/>
        <v>HOME STRONGER</v>
      </c>
      <c r="V3347" t="str" cm="1">
        <f t="array" ref="V3347">_xlfn.IFS(N3347="H","HOME WIN",N3347="D","DRAW",N3347="A","AWAY WIN")</f>
        <v>DRAW</v>
      </c>
    </row>
    <row r="3348" spans="1:22" x14ac:dyDescent="0.45">
      <c r="A3348" t="s">
        <v>41</v>
      </c>
      <c r="B3348" s="2">
        <v>43469</v>
      </c>
      <c r="C3348" s="1">
        <v>0.75</v>
      </c>
      <c r="D3348" t="s">
        <v>70</v>
      </c>
      <c r="E3348" t="s">
        <v>71</v>
      </c>
      <c r="F3348">
        <v>1432.56</v>
      </c>
      <c r="G3348">
        <v>1358.75</v>
      </c>
      <c r="H3348">
        <v>6</v>
      </c>
      <c r="I3348">
        <v>8</v>
      </c>
      <c r="J3348">
        <v>3</v>
      </c>
      <c r="K3348">
        <v>6</v>
      </c>
      <c r="L3348">
        <v>2</v>
      </c>
      <c r="M3348">
        <v>2</v>
      </c>
      <c r="N3348" t="s">
        <v>28</v>
      </c>
      <c r="O3348">
        <v>1.85</v>
      </c>
      <c r="P3348">
        <v>3.35</v>
      </c>
      <c r="Q3348">
        <v>4.5199999999999996</v>
      </c>
      <c r="R3348">
        <v>1.92</v>
      </c>
      <c r="S3348">
        <v>3.55</v>
      </c>
      <c r="T3348">
        <v>5.25</v>
      </c>
      <c r="U3348" t="str">
        <f t="shared" si="52"/>
        <v>HOME STRONGER</v>
      </c>
      <c r="V3348" t="str" cm="1">
        <f t="array" ref="V3348">_xlfn.IFS(N3348="H","HOME WIN",N3348="D","DRAW",N3348="A","AWAY WIN")</f>
        <v>DRAW</v>
      </c>
    </row>
    <row r="3349" spans="1:22" x14ac:dyDescent="0.45">
      <c r="A3349" t="s">
        <v>41</v>
      </c>
      <c r="B3349" s="2">
        <v>43469</v>
      </c>
      <c r="C3349" s="1">
        <v>0.75</v>
      </c>
      <c r="D3349" t="s">
        <v>51</v>
      </c>
      <c r="E3349" t="s">
        <v>105</v>
      </c>
      <c r="F3349">
        <v>1336.08</v>
      </c>
      <c r="G3349">
        <v>1427.69</v>
      </c>
      <c r="H3349">
        <v>1</v>
      </c>
      <c r="I3349">
        <v>5</v>
      </c>
      <c r="J3349">
        <v>5</v>
      </c>
      <c r="K3349">
        <v>8</v>
      </c>
      <c r="L3349">
        <v>1</v>
      </c>
      <c r="M3349">
        <v>1</v>
      </c>
      <c r="N3349" t="s">
        <v>28</v>
      </c>
      <c r="O3349">
        <v>3.03</v>
      </c>
      <c r="P3349">
        <v>3.3</v>
      </c>
      <c r="Q3349">
        <v>2.33</v>
      </c>
      <c r="R3349">
        <v>3.21</v>
      </c>
      <c r="S3349">
        <v>3.52</v>
      </c>
      <c r="T3349">
        <v>2.48</v>
      </c>
      <c r="U3349" t="str">
        <f t="shared" si="52"/>
        <v>AWAY STRONGER</v>
      </c>
      <c r="V3349" t="str" cm="1">
        <f t="array" ref="V3349">_xlfn.IFS(N3349="H","HOME WIN",N3349="D","DRAW",N3349="A","AWAY WIN")</f>
        <v>DRAW</v>
      </c>
    </row>
    <row r="3350" spans="1:22" x14ac:dyDescent="0.45">
      <c r="A3350" t="s">
        <v>20</v>
      </c>
      <c r="B3350" s="2">
        <v>43469</v>
      </c>
      <c r="C3350" s="1">
        <v>0.75</v>
      </c>
      <c r="D3350" t="s">
        <v>22</v>
      </c>
      <c r="E3350" t="s">
        <v>29</v>
      </c>
      <c r="F3350">
        <v>1288.3399999999999</v>
      </c>
      <c r="G3350">
        <v>1298.75</v>
      </c>
      <c r="H3350">
        <v>5</v>
      </c>
      <c r="I3350">
        <v>7</v>
      </c>
      <c r="J3350">
        <v>4</v>
      </c>
      <c r="K3350">
        <v>4</v>
      </c>
      <c r="L3350">
        <v>1</v>
      </c>
      <c r="M3350">
        <v>1</v>
      </c>
      <c r="N3350" t="s">
        <v>28</v>
      </c>
      <c r="O3350">
        <v>2.73</v>
      </c>
      <c r="P3350">
        <v>3.29</v>
      </c>
      <c r="Q3350">
        <v>2.5499999999999998</v>
      </c>
      <c r="R3350">
        <v>2.91</v>
      </c>
      <c r="S3350">
        <v>3.5</v>
      </c>
      <c r="T3350">
        <v>2.9</v>
      </c>
      <c r="U3350" t="str">
        <f t="shared" si="52"/>
        <v>AWAY STRONGER</v>
      </c>
      <c r="V3350" t="str" cm="1">
        <f t="array" ref="V3350">_xlfn.IFS(N3350="H","HOME WIN",N3350="D","DRAW",N3350="A","AWAY WIN")</f>
        <v>DRAW</v>
      </c>
    </row>
    <row r="3351" spans="1:22" x14ac:dyDescent="0.45">
      <c r="A3351" t="s">
        <v>31</v>
      </c>
      <c r="B3351" s="2">
        <v>43469</v>
      </c>
      <c r="C3351" s="1">
        <v>0.75</v>
      </c>
      <c r="D3351" t="s">
        <v>33</v>
      </c>
      <c r="E3351" t="s">
        <v>116</v>
      </c>
      <c r="F3351">
        <v>1371.06</v>
      </c>
      <c r="G3351">
        <v>1273.19</v>
      </c>
      <c r="H3351">
        <v>7</v>
      </c>
      <c r="I3351">
        <v>7</v>
      </c>
      <c r="J3351">
        <v>1</v>
      </c>
      <c r="K3351">
        <v>1</v>
      </c>
      <c r="L3351">
        <v>2</v>
      </c>
      <c r="M3351">
        <v>2</v>
      </c>
      <c r="N3351" t="s">
        <v>28</v>
      </c>
      <c r="O3351">
        <v>1.72</v>
      </c>
      <c r="P3351">
        <v>3.79</v>
      </c>
      <c r="Q3351">
        <v>4.66</v>
      </c>
      <c r="R3351">
        <v>1.88</v>
      </c>
      <c r="S3351">
        <v>4</v>
      </c>
      <c r="T3351">
        <v>5</v>
      </c>
      <c r="U3351" t="str">
        <f t="shared" si="52"/>
        <v>HOME STRONGER</v>
      </c>
      <c r="V3351" t="str" cm="1">
        <f t="array" ref="V3351">_xlfn.IFS(N3351="H","HOME WIN",N3351="D","DRAW",N3351="A","AWAY WIN")</f>
        <v>DRAW</v>
      </c>
    </row>
    <row r="3352" spans="1:22" x14ac:dyDescent="0.45">
      <c r="A3352" t="s">
        <v>41</v>
      </c>
      <c r="B3352" s="2">
        <v>43471</v>
      </c>
      <c r="C3352" s="1">
        <v>0.70833333333333337</v>
      </c>
      <c r="D3352" t="s">
        <v>97</v>
      </c>
      <c r="E3352" t="s">
        <v>54</v>
      </c>
      <c r="F3352">
        <v>1259.42</v>
      </c>
      <c r="G3352">
        <v>1318.88</v>
      </c>
      <c r="H3352">
        <v>0</v>
      </c>
      <c r="I3352">
        <v>0</v>
      </c>
      <c r="J3352">
        <v>3</v>
      </c>
      <c r="K3352">
        <v>4</v>
      </c>
      <c r="L3352">
        <v>0</v>
      </c>
      <c r="M3352">
        <v>0</v>
      </c>
      <c r="N3352" t="s">
        <v>28</v>
      </c>
      <c r="O3352">
        <v>3.05</v>
      </c>
      <c r="P3352">
        <v>3.18</v>
      </c>
      <c r="Q3352">
        <v>2.38</v>
      </c>
      <c r="R3352">
        <v>3.3</v>
      </c>
      <c r="S3352">
        <v>3.4</v>
      </c>
      <c r="T3352">
        <v>2.5</v>
      </c>
      <c r="U3352" t="str">
        <f t="shared" si="52"/>
        <v>AWAY STRONGER</v>
      </c>
      <c r="V3352" t="str" cm="1">
        <f t="array" ref="V3352">_xlfn.IFS(N3352="H","HOME WIN",N3352="D","DRAW",N3352="A","AWAY WIN")</f>
        <v>DRAW</v>
      </c>
    </row>
    <row r="3353" spans="1:22" x14ac:dyDescent="0.45">
      <c r="A3353" t="s">
        <v>41</v>
      </c>
      <c r="B3353" s="2">
        <v>43472</v>
      </c>
      <c r="C3353" s="1">
        <v>0.75</v>
      </c>
      <c r="D3353" t="s">
        <v>70</v>
      </c>
      <c r="E3353" t="s">
        <v>54</v>
      </c>
      <c r="F3353">
        <v>1432.56</v>
      </c>
      <c r="G3353">
        <v>1318.88</v>
      </c>
      <c r="H3353">
        <v>4</v>
      </c>
      <c r="I3353">
        <v>10</v>
      </c>
      <c r="J3353">
        <v>1</v>
      </c>
      <c r="K3353">
        <v>5</v>
      </c>
      <c r="L3353">
        <v>2</v>
      </c>
      <c r="M3353">
        <v>0</v>
      </c>
      <c r="N3353" t="s">
        <v>23</v>
      </c>
      <c r="O3353">
        <v>1.99</v>
      </c>
      <c r="P3353">
        <v>3.21</v>
      </c>
      <c r="Q3353">
        <v>4.04</v>
      </c>
      <c r="R3353">
        <v>2.0699999999999998</v>
      </c>
      <c r="S3353">
        <v>3.4</v>
      </c>
      <c r="T3353">
        <v>4.34</v>
      </c>
      <c r="U3353" t="str">
        <f t="shared" si="52"/>
        <v>HOME STRONGER</v>
      </c>
      <c r="V3353" t="str" cm="1">
        <f t="array" ref="V3353">_xlfn.IFS(N3353="H","HOME WIN",N3353="D","DRAW",N3353="A","AWAY WIN")</f>
        <v>HOME WIN</v>
      </c>
    </row>
    <row r="3354" spans="1:22" x14ac:dyDescent="0.45">
      <c r="A3354" t="s">
        <v>31</v>
      </c>
      <c r="B3354" s="2">
        <v>43474</v>
      </c>
      <c r="C3354" s="1">
        <v>0.45833333333333331</v>
      </c>
      <c r="D3354" t="s">
        <v>33</v>
      </c>
      <c r="E3354" t="s">
        <v>45</v>
      </c>
      <c r="F3354">
        <v>1371.06</v>
      </c>
      <c r="G3354">
        <v>1343.78</v>
      </c>
      <c r="H3354">
        <v>5</v>
      </c>
      <c r="I3354">
        <v>8</v>
      </c>
      <c r="J3354">
        <v>4</v>
      </c>
      <c r="K3354">
        <v>7</v>
      </c>
      <c r="L3354">
        <v>1</v>
      </c>
      <c r="M3354">
        <v>0</v>
      </c>
      <c r="N3354" t="s">
        <v>23</v>
      </c>
      <c r="O3354">
        <v>1.74</v>
      </c>
      <c r="P3354">
        <v>3.67</v>
      </c>
      <c r="Q3354">
        <v>4.7699999999999996</v>
      </c>
      <c r="R3354">
        <v>1.83</v>
      </c>
      <c r="S3354">
        <v>3.95</v>
      </c>
      <c r="T3354">
        <v>5.4</v>
      </c>
      <c r="U3354" t="str">
        <f t="shared" si="52"/>
        <v>HOME STRONGER</v>
      </c>
      <c r="V3354" t="str" cm="1">
        <f t="array" ref="V3354">_xlfn.IFS(N3354="H","HOME WIN",N3354="D","DRAW",N3354="A","AWAY WIN")</f>
        <v>HOME WIN</v>
      </c>
    </row>
    <row r="3355" spans="1:22" x14ac:dyDescent="0.45">
      <c r="A3355" t="s">
        <v>31</v>
      </c>
      <c r="B3355" s="2">
        <v>43474</v>
      </c>
      <c r="C3355" s="1">
        <v>0.54166666666666663</v>
      </c>
      <c r="D3355" t="s">
        <v>78</v>
      </c>
      <c r="E3355" t="s">
        <v>107</v>
      </c>
      <c r="F3355">
        <v>1342.35</v>
      </c>
      <c r="G3355">
        <v>1289.33</v>
      </c>
      <c r="H3355">
        <v>3</v>
      </c>
      <c r="I3355">
        <v>4</v>
      </c>
      <c r="J3355">
        <v>1</v>
      </c>
      <c r="K3355">
        <v>4</v>
      </c>
      <c r="L3355">
        <v>2</v>
      </c>
      <c r="M3355">
        <v>1</v>
      </c>
      <c r="N3355" t="s">
        <v>23</v>
      </c>
      <c r="O3355">
        <v>2.29</v>
      </c>
      <c r="P3355">
        <v>3.3</v>
      </c>
      <c r="Q3355">
        <v>3.12</v>
      </c>
      <c r="R3355">
        <v>2.38</v>
      </c>
      <c r="S3355">
        <v>3.44</v>
      </c>
      <c r="T3355">
        <v>3.35</v>
      </c>
      <c r="U3355" t="str">
        <f t="shared" si="52"/>
        <v>HOME STRONGER</v>
      </c>
      <c r="V3355" t="str" cm="1">
        <f t="array" ref="V3355">_xlfn.IFS(N3355="H","HOME WIN",N3355="D","DRAW",N3355="A","AWAY WIN")</f>
        <v>HOME WIN</v>
      </c>
    </row>
    <row r="3356" spans="1:22" x14ac:dyDescent="0.45">
      <c r="A3356" t="s">
        <v>41</v>
      </c>
      <c r="B3356" s="2">
        <v>43474</v>
      </c>
      <c r="C3356" s="1">
        <v>0.58333333333333337</v>
      </c>
      <c r="D3356" t="s">
        <v>53</v>
      </c>
      <c r="E3356" t="s">
        <v>70</v>
      </c>
      <c r="F3356">
        <v>1550.46</v>
      </c>
      <c r="G3356">
        <v>1432.56</v>
      </c>
      <c r="H3356">
        <v>7</v>
      </c>
      <c r="I3356">
        <v>11</v>
      </c>
      <c r="J3356">
        <v>7</v>
      </c>
      <c r="K3356">
        <v>10</v>
      </c>
      <c r="L3356">
        <v>1</v>
      </c>
      <c r="M3356">
        <v>0</v>
      </c>
      <c r="N3356" t="s">
        <v>23</v>
      </c>
      <c r="O3356">
        <v>2.79</v>
      </c>
      <c r="P3356">
        <v>2.94</v>
      </c>
      <c r="Q3356">
        <v>2.77</v>
      </c>
      <c r="R3356">
        <v>2.95</v>
      </c>
      <c r="S3356">
        <v>3</v>
      </c>
      <c r="T3356">
        <v>2.97</v>
      </c>
      <c r="U3356" t="str">
        <f t="shared" si="52"/>
        <v>HOME STRONGER</v>
      </c>
      <c r="V3356" t="str" cm="1">
        <f t="array" ref="V3356">_xlfn.IFS(N3356="H","HOME WIN",N3356="D","DRAW",N3356="A","AWAY WIN")</f>
        <v>HOME WIN</v>
      </c>
    </row>
    <row r="3357" spans="1:22" x14ac:dyDescent="0.45">
      <c r="A3357" t="s">
        <v>35</v>
      </c>
      <c r="B3357" s="2">
        <v>43474</v>
      </c>
      <c r="C3357" s="1">
        <v>0.66666666666666663</v>
      </c>
      <c r="D3357" t="s">
        <v>100</v>
      </c>
      <c r="E3357" t="s">
        <v>37</v>
      </c>
      <c r="F3357">
        <v>1415.56</v>
      </c>
      <c r="G3357">
        <v>1519.58</v>
      </c>
      <c r="H3357">
        <v>3</v>
      </c>
      <c r="I3357">
        <v>4</v>
      </c>
      <c r="J3357">
        <v>6</v>
      </c>
      <c r="K3357">
        <v>9</v>
      </c>
      <c r="L3357">
        <v>1</v>
      </c>
      <c r="M3357">
        <v>2</v>
      </c>
      <c r="N3357" t="s">
        <v>34</v>
      </c>
      <c r="O3357">
        <v>2.75</v>
      </c>
      <c r="P3357">
        <v>3.29</v>
      </c>
      <c r="Q3357">
        <v>2.48</v>
      </c>
      <c r="R3357">
        <v>3</v>
      </c>
      <c r="S3357">
        <v>3.46</v>
      </c>
      <c r="T3357">
        <v>2.65</v>
      </c>
      <c r="U3357" t="str">
        <f t="shared" si="52"/>
        <v>AWAY STRONGER</v>
      </c>
      <c r="V3357" t="str" cm="1">
        <f t="array" ref="V3357">_xlfn.IFS(N3357="H","HOME WIN",N3357="D","DRAW",N3357="A","AWAY WIN")</f>
        <v>AWAY WIN</v>
      </c>
    </row>
    <row r="3358" spans="1:22" x14ac:dyDescent="0.45">
      <c r="A3358" t="s">
        <v>20</v>
      </c>
      <c r="B3358" s="2">
        <v>43474</v>
      </c>
      <c r="C3358" s="1">
        <v>0.70833333333333337</v>
      </c>
      <c r="D3358" t="s">
        <v>29</v>
      </c>
      <c r="E3358" t="s">
        <v>60</v>
      </c>
      <c r="F3358">
        <v>1298.75</v>
      </c>
      <c r="G3358">
        <v>1398.46</v>
      </c>
      <c r="H3358">
        <v>4</v>
      </c>
      <c r="I3358">
        <v>5</v>
      </c>
      <c r="J3358">
        <v>6</v>
      </c>
      <c r="K3358">
        <v>6</v>
      </c>
      <c r="L3358">
        <v>1</v>
      </c>
      <c r="M3358">
        <v>3</v>
      </c>
      <c r="N3358" t="s">
        <v>34</v>
      </c>
      <c r="O3358">
        <v>2.81</v>
      </c>
      <c r="P3358">
        <v>3.27</v>
      </c>
      <c r="Q3358">
        <v>2.5099999999999998</v>
      </c>
      <c r="R3358">
        <v>2.9</v>
      </c>
      <c r="S3358">
        <v>3.48</v>
      </c>
      <c r="T3358">
        <v>2.7</v>
      </c>
      <c r="U3358" t="str">
        <f t="shared" si="52"/>
        <v>AWAY STRONGER</v>
      </c>
      <c r="V3358" t="str" cm="1">
        <f t="array" ref="V3358">_xlfn.IFS(N3358="H","HOME WIN",N3358="D","DRAW",N3358="A","AWAY WIN")</f>
        <v>AWAY WIN</v>
      </c>
    </row>
    <row r="3359" spans="1:22" x14ac:dyDescent="0.45">
      <c r="A3359" t="s">
        <v>20</v>
      </c>
      <c r="B3359" s="2">
        <v>43474</v>
      </c>
      <c r="C3359" s="1">
        <v>0.70833333333333337</v>
      </c>
      <c r="D3359" t="s">
        <v>103</v>
      </c>
      <c r="E3359" t="s">
        <v>25</v>
      </c>
      <c r="F3359">
        <v>1267.44</v>
      </c>
      <c r="G3359">
        <v>1486.12</v>
      </c>
      <c r="H3359">
        <v>4</v>
      </c>
      <c r="I3359">
        <v>5</v>
      </c>
      <c r="J3359">
        <v>9</v>
      </c>
      <c r="K3359">
        <v>15</v>
      </c>
      <c r="L3359">
        <v>1</v>
      </c>
      <c r="M3359">
        <v>3</v>
      </c>
      <c r="N3359" t="s">
        <v>34</v>
      </c>
      <c r="O3359">
        <v>3.16</v>
      </c>
      <c r="P3359">
        <v>3.52</v>
      </c>
      <c r="Q3359">
        <v>2.17</v>
      </c>
      <c r="R3359">
        <v>3.4</v>
      </c>
      <c r="S3359">
        <v>3.78</v>
      </c>
      <c r="T3359">
        <v>2.3199999999999998</v>
      </c>
      <c r="U3359" t="str">
        <f t="shared" si="52"/>
        <v>AWAY STRONGER</v>
      </c>
      <c r="V3359" t="str" cm="1">
        <f t="array" ref="V3359">_xlfn.IFS(N3359="H","HOME WIN",N3359="D","DRAW",N3359="A","AWAY WIN")</f>
        <v>AWAY WIN</v>
      </c>
    </row>
    <row r="3360" spans="1:22" x14ac:dyDescent="0.45">
      <c r="A3360" t="s">
        <v>20</v>
      </c>
      <c r="B3360" s="2">
        <v>43474</v>
      </c>
      <c r="C3360" s="1">
        <v>0.70833333333333337</v>
      </c>
      <c r="D3360" t="s">
        <v>113</v>
      </c>
      <c r="E3360" t="s">
        <v>109</v>
      </c>
      <c r="F3360">
        <v>1254.3699999999999</v>
      </c>
      <c r="G3360">
        <v>1340.28</v>
      </c>
      <c r="H3360">
        <v>1</v>
      </c>
      <c r="I3360">
        <v>7</v>
      </c>
      <c r="J3360">
        <v>0</v>
      </c>
      <c r="K3360">
        <v>6</v>
      </c>
      <c r="L3360">
        <v>1</v>
      </c>
      <c r="M3360">
        <v>2</v>
      </c>
      <c r="N3360" t="s">
        <v>34</v>
      </c>
      <c r="O3360">
        <v>2.29</v>
      </c>
      <c r="P3360">
        <v>3.38</v>
      </c>
      <c r="Q3360">
        <v>3.04</v>
      </c>
      <c r="R3360">
        <v>2.4</v>
      </c>
      <c r="S3360">
        <v>3.54</v>
      </c>
      <c r="T3360">
        <v>3.2</v>
      </c>
      <c r="U3360" t="str">
        <f t="shared" si="52"/>
        <v>AWAY STRONGER</v>
      </c>
      <c r="V3360" t="str" cm="1">
        <f t="array" ref="V3360">_xlfn.IFS(N3360="H","HOME WIN",N3360="D","DRAW",N3360="A","AWAY WIN")</f>
        <v>AWAY WIN</v>
      </c>
    </row>
    <row r="3361" spans="1:22" x14ac:dyDescent="0.45">
      <c r="A3361" t="s">
        <v>20</v>
      </c>
      <c r="B3361" s="2">
        <v>43474</v>
      </c>
      <c r="C3361" s="1">
        <v>0.70833333333333337</v>
      </c>
      <c r="D3361" t="s">
        <v>49</v>
      </c>
      <c r="E3361" t="s">
        <v>24</v>
      </c>
      <c r="F3361">
        <v>1280.8699999999999</v>
      </c>
      <c r="G3361">
        <v>1368.75</v>
      </c>
      <c r="H3361">
        <v>6</v>
      </c>
      <c r="I3361">
        <v>9</v>
      </c>
      <c r="J3361">
        <v>6</v>
      </c>
      <c r="K3361">
        <v>9</v>
      </c>
      <c r="L3361">
        <v>2</v>
      </c>
      <c r="M3361">
        <v>2</v>
      </c>
      <c r="N3361" t="s">
        <v>28</v>
      </c>
      <c r="O3361">
        <v>2.59</v>
      </c>
      <c r="P3361">
        <v>3.33</v>
      </c>
      <c r="Q3361">
        <v>2.66</v>
      </c>
      <c r="R3361">
        <v>2.73</v>
      </c>
      <c r="S3361">
        <v>3.5</v>
      </c>
      <c r="T3361">
        <v>2.85</v>
      </c>
      <c r="U3361" t="str">
        <f t="shared" si="52"/>
        <v>AWAY STRONGER</v>
      </c>
      <c r="V3361" t="str" cm="1">
        <f t="array" ref="V3361">_xlfn.IFS(N3361="H","HOME WIN",N3361="D","DRAW",N3361="A","AWAY WIN")</f>
        <v>DRAW</v>
      </c>
    </row>
    <row r="3362" spans="1:22" x14ac:dyDescent="0.45">
      <c r="A3362" t="s">
        <v>31</v>
      </c>
      <c r="B3362" s="2">
        <v>43474</v>
      </c>
      <c r="C3362" s="1">
        <v>0.70833333333333337</v>
      </c>
      <c r="D3362" t="s">
        <v>55</v>
      </c>
      <c r="E3362" t="s">
        <v>57</v>
      </c>
      <c r="F3362">
        <v>1570.75</v>
      </c>
      <c r="G3362">
        <v>1480.58</v>
      </c>
      <c r="H3362">
        <v>6</v>
      </c>
      <c r="I3362">
        <v>10</v>
      </c>
      <c r="J3362">
        <v>3</v>
      </c>
      <c r="K3362">
        <v>7</v>
      </c>
      <c r="L3362">
        <v>1</v>
      </c>
      <c r="M3362">
        <v>0</v>
      </c>
      <c r="N3362" t="s">
        <v>23</v>
      </c>
      <c r="O3362">
        <v>1.72</v>
      </c>
      <c r="P3362">
        <v>4.07</v>
      </c>
      <c r="Q3362">
        <v>4.3499999999999996</v>
      </c>
      <c r="R3362">
        <v>1.76</v>
      </c>
      <c r="S3362">
        <v>4.3499999999999996</v>
      </c>
      <c r="T3362">
        <v>4.75</v>
      </c>
      <c r="U3362" t="str">
        <f t="shared" si="52"/>
        <v>HOME STRONGER</v>
      </c>
      <c r="V3362" t="str" cm="1">
        <f t="array" ref="V3362">_xlfn.IFS(N3362="H","HOME WIN",N3362="D","DRAW",N3362="A","AWAY WIN")</f>
        <v>HOME WIN</v>
      </c>
    </row>
    <row r="3363" spans="1:22" x14ac:dyDescent="0.45">
      <c r="A3363" t="s">
        <v>20</v>
      </c>
      <c r="B3363" s="2">
        <v>43474</v>
      </c>
      <c r="C3363" s="1">
        <v>0.79166666666666663</v>
      </c>
      <c r="D3363" t="s">
        <v>40</v>
      </c>
      <c r="E3363" t="s">
        <v>30</v>
      </c>
      <c r="F3363">
        <v>1331.9</v>
      </c>
      <c r="G3363">
        <v>1508.5</v>
      </c>
      <c r="H3363">
        <v>9</v>
      </c>
      <c r="I3363">
        <v>10</v>
      </c>
      <c r="J3363">
        <v>5</v>
      </c>
      <c r="K3363">
        <v>5</v>
      </c>
      <c r="L3363">
        <v>1</v>
      </c>
      <c r="M3363">
        <v>1</v>
      </c>
      <c r="N3363" t="s">
        <v>28</v>
      </c>
      <c r="O3363">
        <v>3.45</v>
      </c>
      <c r="P3363">
        <v>3.63</v>
      </c>
      <c r="Q3363">
        <v>2.0099999999999998</v>
      </c>
      <c r="R3363">
        <v>3.65</v>
      </c>
      <c r="S3363">
        <v>3.85</v>
      </c>
      <c r="T3363">
        <v>2.0499999999999998</v>
      </c>
      <c r="U3363" t="str">
        <f t="shared" si="52"/>
        <v>AWAY STRONGER</v>
      </c>
      <c r="V3363" t="str" cm="1">
        <f t="array" ref="V3363">_xlfn.IFS(N3363="H","HOME WIN",N3363="D","DRAW",N3363="A","AWAY WIN")</f>
        <v>DRAW</v>
      </c>
    </row>
    <row r="3364" spans="1:22" x14ac:dyDescent="0.45">
      <c r="A3364" t="s">
        <v>20</v>
      </c>
      <c r="B3364" s="2">
        <v>43476</v>
      </c>
      <c r="C3364" s="1">
        <v>0.75</v>
      </c>
      <c r="D3364" t="s">
        <v>58</v>
      </c>
      <c r="E3364" t="s">
        <v>30</v>
      </c>
      <c r="F3364">
        <v>1328.21</v>
      </c>
      <c r="G3364">
        <v>1508.5</v>
      </c>
      <c r="H3364">
        <v>3</v>
      </c>
      <c r="I3364">
        <v>4</v>
      </c>
      <c r="J3364">
        <v>3</v>
      </c>
      <c r="K3364">
        <v>6</v>
      </c>
      <c r="L3364">
        <v>3</v>
      </c>
      <c r="M3364">
        <v>3</v>
      </c>
      <c r="N3364" t="s">
        <v>28</v>
      </c>
      <c r="O3364">
        <v>3.38</v>
      </c>
      <c r="P3364">
        <v>3.51</v>
      </c>
      <c r="Q3364">
        <v>2.08</v>
      </c>
      <c r="R3364">
        <v>3.6</v>
      </c>
      <c r="S3364">
        <v>3.67</v>
      </c>
      <c r="T3364">
        <v>2.17</v>
      </c>
      <c r="U3364" t="str">
        <f t="shared" si="52"/>
        <v>AWAY STRONGER</v>
      </c>
      <c r="V3364" t="str" cm="1">
        <f t="array" ref="V3364">_xlfn.IFS(N3364="H","HOME WIN",N3364="D","DRAW",N3364="A","AWAY WIN")</f>
        <v>DRAW</v>
      </c>
    </row>
    <row r="3365" spans="1:22" x14ac:dyDescent="0.45">
      <c r="A3365" t="s">
        <v>31</v>
      </c>
      <c r="B3365" s="2">
        <v>43476</v>
      </c>
      <c r="C3365" s="1">
        <v>0.75</v>
      </c>
      <c r="D3365" t="s">
        <v>45</v>
      </c>
      <c r="E3365" t="s">
        <v>78</v>
      </c>
      <c r="F3365">
        <v>1343.78</v>
      </c>
      <c r="G3365">
        <v>1342.35</v>
      </c>
      <c r="H3365">
        <v>3</v>
      </c>
      <c r="I3365">
        <v>4</v>
      </c>
      <c r="J3365">
        <v>3</v>
      </c>
      <c r="K3365">
        <v>6</v>
      </c>
      <c r="L3365">
        <v>1</v>
      </c>
      <c r="M3365">
        <v>1</v>
      </c>
      <c r="N3365" t="s">
        <v>28</v>
      </c>
      <c r="O3365">
        <v>1.94</v>
      </c>
      <c r="P3365">
        <v>3.36</v>
      </c>
      <c r="Q3365">
        <v>4.08</v>
      </c>
      <c r="R3365">
        <v>2.04</v>
      </c>
      <c r="S3365">
        <v>3.47</v>
      </c>
      <c r="T3365">
        <v>4.3499999999999996</v>
      </c>
      <c r="U3365" t="str">
        <f t="shared" si="52"/>
        <v>HOME STRONGER</v>
      </c>
      <c r="V3365" t="str" cm="1">
        <f t="array" ref="V3365">_xlfn.IFS(N3365="H","HOME WIN",N3365="D","DRAW",N3365="A","AWAY WIN")</f>
        <v>DRAW</v>
      </c>
    </row>
    <row r="3366" spans="1:22" x14ac:dyDescent="0.45">
      <c r="A3366" t="s">
        <v>31</v>
      </c>
      <c r="B3366" s="2">
        <v>43477</v>
      </c>
      <c r="C3366" s="1">
        <v>0.54166666666666663</v>
      </c>
      <c r="D3366" t="s">
        <v>78</v>
      </c>
      <c r="E3366" t="s">
        <v>44</v>
      </c>
      <c r="F3366">
        <v>1342.35</v>
      </c>
      <c r="G3366">
        <v>1378.97</v>
      </c>
      <c r="H3366">
        <v>4</v>
      </c>
      <c r="I3366">
        <v>7</v>
      </c>
      <c r="J3366">
        <v>6</v>
      </c>
      <c r="K3366">
        <v>9</v>
      </c>
      <c r="L3366">
        <v>2</v>
      </c>
      <c r="M3366">
        <v>1</v>
      </c>
      <c r="N3366" t="s">
        <v>23</v>
      </c>
      <c r="O3366">
        <v>3.4</v>
      </c>
      <c r="P3366">
        <v>3.4</v>
      </c>
      <c r="Q3366">
        <v>2.12</v>
      </c>
      <c r="R3366">
        <v>3.6</v>
      </c>
      <c r="S3366">
        <v>3.57</v>
      </c>
      <c r="T3366">
        <v>2.1800000000000002</v>
      </c>
      <c r="U3366" t="str">
        <f t="shared" si="52"/>
        <v>AWAY STRONGER</v>
      </c>
      <c r="V3366" t="str" cm="1">
        <f t="array" ref="V3366">_xlfn.IFS(N3366="H","HOME WIN",N3366="D","DRAW",N3366="A","AWAY WIN")</f>
        <v>HOME WIN</v>
      </c>
    </row>
    <row r="3367" spans="1:22" x14ac:dyDescent="0.45">
      <c r="A3367" t="s">
        <v>35</v>
      </c>
      <c r="B3367" s="2">
        <v>43477</v>
      </c>
      <c r="C3367" s="1">
        <v>0.5625</v>
      </c>
      <c r="D3367" t="s">
        <v>47</v>
      </c>
      <c r="E3367" t="s">
        <v>39</v>
      </c>
      <c r="F3367">
        <v>1384.2</v>
      </c>
      <c r="G3367">
        <v>1788.33</v>
      </c>
      <c r="H3367">
        <v>1</v>
      </c>
      <c r="I3367">
        <v>4</v>
      </c>
      <c r="J3367">
        <v>9</v>
      </c>
      <c r="K3367">
        <v>13</v>
      </c>
      <c r="L3367">
        <v>1</v>
      </c>
      <c r="M3367">
        <v>1</v>
      </c>
      <c r="N3367" t="s">
        <v>28</v>
      </c>
      <c r="O3367">
        <v>13.31</v>
      </c>
      <c r="P3367">
        <v>7.65</v>
      </c>
      <c r="Q3367">
        <v>1.1599999999999999</v>
      </c>
      <c r="R3367">
        <v>17</v>
      </c>
      <c r="S3367">
        <v>9</v>
      </c>
      <c r="T3367">
        <v>1.19</v>
      </c>
      <c r="U3367" t="str">
        <f t="shared" si="52"/>
        <v>AWAY STRONGER</v>
      </c>
      <c r="V3367" t="str" cm="1">
        <f t="array" ref="V3367">_xlfn.IFS(N3367="H","HOME WIN",N3367="D","DRAW",N3367="A","AWAY WIN")</f>
        <v>DRAW</v>
      </c>
    </row>
    <row r="3368" spans="1:22" x14ac:dyDescent="0.45">
      <c r="A3368" t="s">
        <v>31</v>
      </c>
      <c r="B3368" s="2">
        <v>43477</v>
      </c>
      <c r="C3368" s="1">
        <v>0.625</v>
      </c>
      <c r="D3368" t="s">
        <v>45</v>
      </c>
      <c r="E3368" t="s">
        <v>33</v>
      </c>
      <c r="F3368">
        <v>1343.78</v>
      </c>
      <c r="G3368">
        <v>1371.06</v>
      </c>
      <c r="H3368">
        <v>4</v>
      </c>
      <c r="I3368">
        <v>5</v>
      </c>
      <c r="J3368">
        <v>7</v>
      </c>
      <c r="K3368">
        <v>11</v>
      </c>
      <c r="L3368">
        <v>1</v>
      </c>
      <c r="M3368">
        <v>2</v>
      </c>
      <c r="N3368" t="s">
        <v>34</v>
      </c>
      <c r="O3368">
        <v>3.28</v>
      </c>
      <c r="P3368">
        <v>3.44</v>
      </c>
      <c r="Q3368">
        <v>2.16</v>
      </c>
      <c r="R3368">
        <v>3.45</v>
      </c>
      <c r="S3368">
        <v>3.6</v>
      </c>
      <c r="T3368">
        <v>2.21</v>
      </c>
      <c r="U3368" t="str">
        <f t="shared" si="52"/>
        <v>AWAY STRONGER</v>
      </c>
      <c r="V3368" t="str" cm="1">
        <f t="array" ref="V3368">_xlfn.IFS(N3368="H","HOME WIN",N3368="D","DRAW",N3368="A","AWAY WIN")</f>
        <v>AWAY WIN</v>
      </c>
    </row>
    <row r="3369" spans="1:22" x14ac:dyDescent="0.45">
      <c r="A3369" t="s">
        <v>20</v>
      </c>
      <c r="B3369" s="2">
        <v>43477</v>
      </c>
      <c r="C3369" s="1">
        <v>0.70833333333333337</v>
      </c>
      <c r="D3369" t="s">
        <v>60</v>
      </c>
      <c r="E3369" t="s">
        <v>59</v>
      </c>
      <c r="F3369">
        <v>1398.46</v>
      </c>
      <c r="G3369">
        <v>1267.44</v>
      </c>
      <c r="H3369">
        <v>6</v>
      </c>
      <c r="I3369">
        <v>9</v>
      </c>
      <c r="J3369">
        <v>4</v>
      </c>
      <c r="K3369">
        <v>4</v>
      </c>
      <c r="L3369">
        <v>1</v>
      </c>
      <c r="M3369">
        <v>5</v>
      </c>
      <c r="N3369" t="s">
        <v>34</v>
      </c>
      <c r="O3369">
        <v>1.73</v>
      </c>
      <c r="P3369">
        <v>3.96</v>
      </c>
      <c r="Q3369">
        <v>4.3499999999999996</v>
      </c>
      <c r="R3369">
        <v>1.79</v>
      </c>
      <c r="S3369">
        <v>4.18</v>
      </c>
      <c r="T3369">
        <v>4.7</v>
      </c>
      <c r="U3369" t="str">
        <f t="shared" si="52"/>
        <v>HOME STRONGER</v>
      </c>
      <c r="V3369" t="str" cm="1">
        <f t="array" ref="V3369">_xlfn.IFS(N3369="H","HOME WIN",N3369="D","DRAW",N3369="A","AWAY WIN")</f>
        <v>AWAY WIN</v>
      </c>
    </row>
    <row r="3370" spans="1:22" x14ac:dyDescent="0.45">
      <c r="A3370" t="s">
        <v>20</v>
      </c>
      <c r="B3370" s="2">
        <v>43477</v>
      </c>
      <c r="C3370" s="1">
        <v>0.70833333333333337</v>
      </c>
      <c r="D3370" t="s">
        <v>109</v>
      </c>
      <c r="E3370" t="s">
        <v>58</v>
      </c>
      <c r="F3370">
        <v>1340.28</v>
      </c>
      <c r="G3370">
        <v>1328.21</v>
      </c>
      <c r="H3370">
        <v>3</v>
      </c>
      <c r="I3370">
        <v>6</v>
      </c>
      <c r="J3370">
        <v>3</v>
      </c>
      <c r="K3370">
        <v>5</v>
      </c>
      <c r="L3370">
        <v>1</v>
      </c>
      <c r="M3370">
        <v>2</v>
      </c>
      <c r="N3370" t="s">
        <v>34</v>
      </c>
      <c r="O3370">
        <v>2.75</v>
      </c>
      <c r="P3370">
        <v>3.55</v>
      </c>
      <c r="Q3370">
        <v>2.39</v>
      </c>
      <c r="R3370">
        <v>2.9</v>
      </c>
      <c r="S3370">
        <v>3.75</v>
      </c>
      <c r="T3370">
        <v>2.5499999999999998</v>
      </c>
      <c r="U3370" t="str">
        <f t="shared" si="52"/>
        <v>HOME STRONGER</v>
      </c>
      <c r="V3370" t="str" cm="1">
        <f t="array" ref="V3370">_xlfn.IFS(N3370="H","HOME WIN",N3370="D","DRAW",N3370="A","AWAY WIN")</f>
        <v>AWAY WIN</v>
      </c>
    </row>
    <row r="3371" spans="1:22" x14ac:dyDescent="0.45">
      <c r="A3371" t="s">
        <v>20</v>
      </c>
      <c r="B3371" s="2">
        <v>43477</v>
      </c>
      <c r="C3371" s="1">
        <v>0.70833333333333337</v>
      </c>
      <c r="D3371" t="s">
        <v>103</v>
      </c>
      <c r="E3371" t="s">
        <v>40</v>
      </c>
      <c r="F3371">
        <v>1267.44</v>
      </c>
      <c r="G3371">
        <v>1331.9</v>
      </c>
      <c r="H3371">
        <v>3</v>
      </c>
      <c r="I3371">
        <v>5</v>
      </c>
      <c r="J3371">
        <v>7</v>
      </c>
      <c r="K3371">
        <v>11</v>
      </c>
      <c r="L3371">
        <v>1</v>
      </c>
      <c r="M3371">
        <v>0</v>
      </c>
      <c r="N3371" t="s">
        <v>23</v>
      </c>
      <c r="O3371">
        <v>1.79</v>
      </c>
      <c r="P3371">
        <v>3.88</v>
      </c>
      <c r="Q3371">
        <v>4.08</v>
      </c>
      <c r="R3371">
        <v>1.83</v>
      </c>
      <c r="S3371">
        <v>4.12</v>
      </c>
      <c r="T3371">
        <v>4.33</v>
      </c>
      <c r="U3371" t="str">
        <f t="shared" si="52"/>
        <v>AWAY STRONGER</v>
      </c>
      <c r="V3371" t="str" cm="1">
        <f t="array" ref="V3371">_xlfn.IFS(N3371="H","HOME WIN",N3371="D","DRAW",N3371="A","AWAY WIN")</f>
        <v>HOME WIN</v>
      </c>
    </row>
    <row r="3372" spans="1:22" x14ac:dyDescent="0.45">
      <c r="A3372" t="s">
        <v>20</v>
      </c>
      <c r="B3372" s="2">
        <v>43477</v>
      </c>
      <c r="C3372" s="1">
        <v>0.70833333333333337</v>
      </c>
      <c r="D3372" t="s">
        <v>30</v>
      </c>
      <c r="E3372" t="s">
        <v>113</v>
      </c>
      <c r="F3372">
        <v>1508.5</v>
      </c>
      <c r="G3372">
        <v>1254.3699999999999</v>
      </c>
      <c r="H3372">
        <v>3</v>
      </c>
      <c r="I3372">
        <v>7</v>
      </c>
      <c r="J3372">
        <v>1</v>
      </c>
      <c r="K3372">
        <v>4</v>
      </c>
      <c r="L3372">
        <v>3</v>
      </c>
      <c r="M3372">
        <v>2</v>
      </c>
      <c r="N3372" t="s">
        <v>23</v>
      </c>
      <c r="O3372">
        <v>1.36</v>
      </c>
      <c r="P3372">
        <v>5.64</v>
      </c>
      <c r="Q3372">
        <v>6.62</v>
      </c>
      <c r="R3372">
        <v>1.44</v>
      </c>
      <c r="S3372">
        <v>6.25</v>
      </c>
      <c r="T3372">
        <v>7.5</v>
      </c>
      <c r="U3372" t="str">
        <f t="shared" si="52"/>
        <v>HOME STRONGER</v>
      </c>
      <c r="V3372" t="str" cm="1">
        <f t="array" ref="V3372">_xlfn.IFS(N3372="H","HOME WIN",N3372="D","DRAW",N3372="A","AWAY WIN")</f>
        <v>HOME WIN</v>
      </c>
    </row>
    <row r="3373" spans="1:22" x14ac:dyDescent="0.45">
      <c r="A3373" t="s">
        <v>20</v>
      </c>
      <c r="B3373" s="2">
        <v>43477</v>
      </c>
      <c r="C3373" s="1">
        <v>0.70833333333333337</v>
      </c>
      <c r="D3373" t="s">
        <v>49</v>
      </c>
      <c r="E3373" t="s">
        <v>22</v>
      </c>
      <c r="F3373">
        <v>1280.8699999999999</v>
      </c>
      <c r="G3373">
        <v>1288.3399999999999</v>
      </c>
      <c r="H3373">
        <v>4</v>
      </c>
      <c r="I3373">
        <v>10</v>
      </c>
      <c r="J3373">
        <v>3</v>
      </c>
      <c r="K3373">
        <v>7</v>
      </c>
      <c r="L3373">
        <v>1</v>
      </c>
      <c r="M3373">
        <v>1</v>
      </c>
      <c r="N3373" t="s">
        <v>28</v>
      </c>
      <c r="O3373">
        <v>1.69</v>
      </c>
      <c r="P3373">
        <v>3.97</v>
      </c>
      <c r="Q3373">
        <v>4.54</v>
      </c>
      <c r="R3373">
        <v>1.76</v>
      </c>
      <c r="S3373">
        <v>4.26</v>
      </c>
      <c r="T3373">
        <v>4.95</v>
      </c>
      <c r="U3373" t="str">
        <f t="shared" si="52"/>
        <v>AWAY STRONGER</v>
      </c>
      <c r="V3373" t="str" cm="1">
        <f t="array" ref="V3373">_xlfn.IFS(N3373="H","HOME WIN",N3373="D","DRAW",N3373="A","AWAY WIN")</f>
        <v>DRAW</v>
      </c>
    </row>
    <row r="3374" spans="1:22" x14ac:dyDescent="0.45">
      <c r="A3374" t="s">
        <v>31</v>
      </c>
      <c r="B3374" s="2">
        <v>43477</v>
      </c>
      <c r="C3374" s="1">
        <v>0.70833333333333337</v>
      </c>
      <c r="D3374" t="s">
        <v>68</v>
      </c>
      <c r="E3374" t="s">
        <v>99</v>
      </c>
      <c r="F3374">
        <v>1385.17</v>
      </c>
      <c r="G3374">
        <v>1273.3</v>
      </c>
      <c r="H3374">
        <v>7</v>
      </c>
      <c r="I3374">
        <v>13</v>
      </c>
      <c r="J3374">
        <v>1</v>
      </c>
      <c r="K3374">
        <v>4</v>
      </c>
      <c r="L3374">
        <v>1</v>
      </c>
      <c r="M3374">
        <v>1</v>
      </c>
      <c r="N3374" t="s">
        <v>28</v>
      </c>
      <c r="O3374">
        <v>1.46</v>
      </c>
      <c r="P3374">
        <v>4.41</v>
      </c>
      <c r="Q3374">
        <v>6.75</v>
      </c>
      <c r="R3374">
        <v>1.5</v>
      </c>
      <c r="S3374">
        <v>4.5999999999999996</v>
      </c>
      <c r="T3374">
        <v>7.5</v>
      </c>
      <c r="U3374" t="str">
        <f t="shared" si="52"/>
        <v>HOME STRONGER</v>
      </c>
      <c r="V3374" t="str" cm="1">
        <f t="array" ref="V3374">_xlfn.IFS(N3374="H","HOME WIN",N3374="D","DRAW",N3374="A","AWAY WIN")</f>
        <v>DRAW</v>
      </c>
    </row>
    <row r="3375" spans="1:22" x14ac:dyDescent="0.45">
      <c r="A3375" t="s">
        <v>31</v>
      </c>
      <c r="B3375" s="2">
        <v>43499</v>
      </c>
      <c r="C3375" s="1">
        <v>0.625</v>
      </c>
      <c r="D3375" t="s">
        <v>45</v>
      </c>
      <c r="E3375" t="s">
        <v>78</v>
      </c>
      <c r="F3375">
        <v>1343.78</v>
      </c>
      <c r="G3375">
        <v>1342.35</v>
      </c>
      <c r="H3375">
        <v>1</v>
      </c>
      <c r="I3375">
        <v>4</v>
      </c>
      <c r="J3375">
        <v>7</v>
      </c>
      <c r="K3375">
        <v>7</v>
      </c>
      <c r="L3375">
        <v>1</v>
      </c>
      <c r="M3375">
        <v>0</v>
      </c>
      <c r="N3375" t="s">
        <v>23</v>
      </c>
      <c r="O3375">
        <v>2.4</v>
      </c>
      <c r="P3375">
        <v>3.11</v>
      </c>
      <c r="Q3375">
        <v>3.08</v>
      </c>
      <c r="R3375">
        <v>2.6</v>
      </c>
      <c r="S3375">
        <v>3.4</v>
      </c>
      <c r="T3375">
        <v>3.3</v>
      </c>
      <c r="U3375" t="str">
        <f t="shared" si="52"/>
        <v>HOME STRONGER</v>
      </c>
      <c r="V3375" t="str" cm="1">
        <f t="array" ref="V3375">_xlfn.IFS(N3375="H","HOME WIN",N3375="D","DRAW",N3375="A","AWAY WIN")</f>
        <v>HOME WIN</v>
      </c>
    </row>
    <row r="3376" spans="1:22" x14ac:dyDescent="0.45">
      <c r="A3376" t="s">
        <v>35</v>
      </c>
      <c r="B3376" s="2">
        <v>43499</v>
      </c>
      <c r="C3376" s="1">
        <v>0.66666666666666663</v>
      </c>
      <c r="D3376" t="s">
        <v>100</v>
      </c>
      <c r="E3376" t="s">
        <v>47</v>
      </c>
      <c r="F3376">
        <v>1415.56</v>
      </c>
      <c r="G3376">
        <v>1384.2</v>
      </c>
      <c r="H3376">
        <v>6</v>
      </c>
      <c r="I3376">
        <v>6</v>
      </c>
      <c r="J3376">
        <v>1</v>
      </c>
      <c r="K3376">
        <v>2</v>
      </c>
      <c r="L3376">
        <v>0</v>
      </c>
      <c r="M3376">
        <v>1</v>
      </c>
      <c r="N3376" t="s">
        <v>34</v>
      </c>
      <c r="O3376">
        <v>1.86</v>
      </c>
      <c r="P3376">
        <v>3.61</v>
      </c>
      <c r="Q3376">
        <v>3.92</v>
      </c>
      <c r="R3376">
        <v>1.94</v>
      </c>
      <c r="S3376">
        <v>3.86</v>
      </c>
      <c r="T3376">
        <v>4.2</v>
      </c>
      <c r="U3376" t="str">
        <f t="shared" si="52"/>
        <v>HOME STRONGER</v>
      </c>
      <c r="V3376" t="str" cm="1">
        <f t="array" ref="V3376">_xlfn.IFS(N3376="H","HOME WIN",N3376="D","DRAW",N3376="A","AWAY WIN")</f>
        <v>AWAY WIN</v>
      </c>
    </row>
    <row r="3377" spans="1:22" x14ac:dyDescent="0.45">
      <c r="A3377" t="s">
        <v>41</v>
      </c>
      <c r="B3377" s="2">
        <v>43502</v>
      </c>
      <c r="C3377" s="1">
        <v>0.58333333333333337</v>
      </c>
      <c r="D3377" t="s">
        <v>53</v>
      </c>
      <c r="E3377" t="s">
        <v>105</v>
      </c>
      <c r="F3377">
        <v>1550.46</v>
      </c>
      <c r="G3377">
        <v>1427.69</v>
      </c>
      <c r="H3377">
        <v>9</v>
      </c>
      <c r="I3377">
        <v>11</v>
      </c>
      <c r="J3377">
        <v>1</v>
      </c>
      <c r="K3377">
        <v>5</v>
      </c>
      <c r="L3377">
        <v>2</v>
      </c>
      <c r="M3377">
        <v>0</v>
      </c>
      <c r="N3377" t="s">
        <v>23</v>
      </c>
      <c r="O3377">
        <v>2.4300000000000002</v>
      </c>
      <c r="P3377">
        <v>3.04</v>
      </c>
      <c r="Q3377">
        <v>3.1</v>
      </c>
      <c r="R3377">
        <v>2.57</v>
      </c>
      <c r="S3377">
        <v>3.2</v>
      </c>
      <c r="T3377">
        <v>3.4</v>
      </c>
      <c r="U3377" t="str">
        <f t="shared" si="52"/>
        <v>HOME STRONGER</v>
      </c>
      <c r="V3377" t="str" cm="1">
        <f t="array" ref="V3377">_xlfn.IFS(N3377="H","HOME WIN",N3377="D","DRAW",N3377="A","AWAY WIN")</f>
        <v>HOME WIN</v>
      </c>
    </row>
    <row r="3378" spans="1:22" x14ac:dyDescent="0.45">
      <c r="A3378" t="s">
        <v>31</v>
      </c>
      <c r="B3378" s="2">
        <v>43502</v>
      </c>
      <c r="C3378" s="1">
        <v>0.625</v>
      </c>
      <c r="D3378" t="s">
        <v>115</v>
      </c>
      <c r="E3378" t="s">
        <v>107</v>
      </c>
      <c r="F3378">
        <v>1280.72</v>
      </c>
      <c r="G3378">
        <v>1289.33</v>
      </c>
      <c r="H3378">
        <v>4</v>
      </c>
      <c r="I3378">
        <v>7</v>
      </c>
      <c r="J3378">
        <v>0</v>
      </c>
      <c r="K3378">
        <v>4</v>
      </c>
      <c r="L3378">
        <v>2</v>
      </c>
      <c r="M3378">
        <v>2</v>
      </c>
      <c r="N3378" t="s">
        <v>28</v>
      </c>
      <c r="O3378">
        <v>2.2799999999999998</v>
      </c>
      <c r="P3378">
        <v>3.44</v>
      </c>
      <c r="Q3378">
        <v>2.98</v>
      </c>
      <c r="R3378">
        <v>2.41</v>
      </c>
      <c r="S3378">
        <v>3.7</v>
      </c>
      <c r="T3378">
        <v>3.3</v>
      </c>
      <c r="U3378" t="str">
        <f t="shared" si="52"/>
        <v>AWAY STRONGER</v>
      </c>
      <c r="V3378" t="str" cm="1">
        <f t="array" ref="V3378">_xlfn.IFS(N3378="H","HOME WIN",N3378="D","DRAW",N3378="A","AWAY WIN")</f>
        <v>DRAW</v>
      </c>
    </row>
    <row r="3379" spans="1:22" x14ac:dyDescent="0.45">
      <c r="A3379" t="s">
        <v>31</v>
      </c>
      <c r="B3379" s="2">
        <v>43504</v>
      </c>
      <c r="C3379" s="1">
        <v>0.75</v>
      </c>
      <c r="D3379" t="s">
        <v>32</v>
      </c>
      <c r="E3379" t="s">
        <v>99</v>
      </c>
      <c r="F3379">
        <v>1281.9000000000001</v>
      </c>
      <c r="G3379">
        <v>1273.3</v>
      </c>
      <c r="H3379">
        <v>4</v>
      </c>
      <c r="I3379">
        <v>4</v>
      </c>
      <c r="J3379">
        <v>5</v>
      </c>
      <c r="K3379">
        <v>5</v>
      </c>
      <c r="L3379">
        <v>2</v>
      </c>
      <c r="M3379">
        <v>3</v>
      </c>
      <c r="N3379" t="s">
        <v>34</v>
      </c>
      <c r="O3379">
        <v>2.25</v>
      </c>
      <c r="P3379">
        <v>3.52</v>
      </c>
      <c r="Q3379">
        <v>3</v>
      </c>
      <c r="R3379">
        <v>2.36</v>
      </c>
      <c r="S3379">
        <v>3.68</v>
      </c>
      <c r="T3379">
        <v>3.25</v>
      </c>
      <c r="U3379" t="str">
        <f t="shared" si="52"/>
        <v>HOME STRONGER</v>
      </c>
      <c r="V3379" t="str" cm="1">
        <f t="array" ref="V3379">_xlfn.IFS(N3379="H","HOME WIN",N3379="D","DRAW",N3379="A","AWAY WIN")</f>
        <v>AWAY WIN</v>
      </c>
    </row>
    <row r="3380" spans="1:22" x14ac:dyDescent="0.45">
      <c r="A3380" t="s">
        <v>41</v>
      </c>
      <c r="B3380" s="2">
        <v>43507</v>
      </c>
      <c r="C3380" s="1">
        <v>0.5</v>
      </c>
      <c r="D3380" t="s">
        <v>53</v>
      </c>
      <c r="E3380" t="s">
        <v>71</v>
      </c>
      <c r="F3380">
        <v>1550.46</v>
      </c>
      <c r="G3380">
        <v>1358.75</v>
      </c>
      <c r="H3380">
        <v>9</v>
      </c>
      <c r="I3380">
        <v>13</v>
      </c>
      <c r="J3380">
        <v>2</v>
      </c>
      <c r="K3380">
        <v>5</v>
      </c>
      <c r="L3380">
        <v>2</v>
      </c>
      <c r="M3380">
        <v>1</v>
      </c>
      <c r="N3380" t="s">
        <v>23</v>
      </c>
      <c r="O3380">
        <v>1.74</v>
      </c>
      <c r="P3380">
        <v>3.81</v>
      </c>
      <c r="Q3380">
        <v>4.49</v>
      </c>
      <c r="R3380">
        <v>1.82</v>
      </c>
      <c r="S3380">
        <v>3.96</v>
      </c>
      <c r="T3380">
        <v>4.8</v>
      </c>
      <c r="U3380" t="str">
        <f t="shared" si="52"/>
        <v>HOME STRONGER</v>
      </c>
      <c r="V3380" t="str" cm="1">
        <f t="array" ref="V3380">_xlfn.IFS(N3380="H","HOME WIN",N3380="D","DRAW",N3380="A","AWAY WIN")</f>
        <v>HOME WIN</v>
      </c>
    </row>
    <row r="3381" spans="1:22" x14ac:dyDescent="0.45">
      <c r="A3381" t="s">
        <v>41</v>
      </c>
      <c r="B3381" s="2">
        <v>43507</v>
      </c>
      <c r="C3381" s="1">
        <v>0.5</v>
      </c>
      <c r="D3381" t="s">
        <v>52</v>
      </c>
      <c r="E3381" t="s">
        <v>51</v>
      </c>
      <c r="F3381">
        <v>1259.42</v>
      </c>
      <c r="G3381">
        <v>1336.08</v>
      </c>
      <c r="H3381">
        <v>1</v>
      </c>
      <c r="I3381">
        <v>4</v>
      </c>
      <c r="J3381">
        <v>2</v>
      </c>
      <c r="K3381">
        <v>3</v>
      </c>
      <c r="L3381">
        <v>1</v>
      </c>
      <c r="M3381">
        <v>2</v>
      </c>
      <c r="N3381" t="s">
        <v>34</v>
      </c>
      <c r="O3381">
        <v>2.6</v>
      </c>
      <c r="P3381">
        <v>3.52</v>
      </c>
      <c r="Q3381">
        <v>2.5499999999999998</v>
      </c>
      <c r="R3381">
        <v>2.75</v>
      </c>
      <c r="S3381">
        <v>3.7</v>
      </c>
      <c r="T3381">
        <v>2.75</v>
      </c>
      <c r="U3381" t="str">
        <f t="shared" si="52"/>
        <v>AWAY STRONGER</v>
      </c>
      <c r="V3381" t="str" cm="1">
        <f t="array" ref="V3381">_xlfn.IFS(N3381="H","HOME WIN",N3381="D","DRAW",N3381="A","AWAY WIN")</f>
        <v>AWAY WIN</v>
      </c>
    </row>
    <row r="3382" spans="1:22" x14ac:dyDescent="0.45">
      <c r="A3382" t="s">
        <v>35</v>
      </c>
      <c r="B3382" s="2">
        <v>43507</v>
      </c>
      <c r="C3382" s="1">
        <v>0.66666666666666663</v>
      </c>
      <c r="D3382" t="s">
        <v>46</v>
      </c>
      <c r="E3382" t="s">
        <v>39</v>
      </c>
      <c r="F3382">
        <v>1430.81</v>
      </c>
      <c r="G3382">
        <v>1788.33</v>
      </c>
      <c r="H3382">
        <v>2</v>
      </c>
      <c r="I3382">
        <v>2</v>
      </c>
      <c r="J3382">
        <v>7</v>
      </c>
      <c r="K3382">
        <v>13</v>
      </c>
      <c r="L3382">
        <v>0</v>
      </c>
      <c r="M3382">
        <v>3</v>
      </c>
      <c r="N3382" t="s">
        <v>34</v>
      </c>
      <c r="O3382">
        <v>14.67</v>
      </c>
      <c r="P3382">
        <v>8.7799999999999994</v>
      </c>
      <c r="Q3382">
        <v>1.1299999999999999</v>
      </c>
      <c r="R3382">
        <v>19</v>
      </c>
      <c r="S3382">
        <v>10</v>
      </c>
      <c r="T3382">
        <v>1.18</v>
      </c>
      <c r="U3382" t="str">
        <f t="shared" si="52"/>
        <v>AWAY STRONGER</v>
      </c>
      <c r="V3382" t="str" cm="1">
        <f t="array" ref="V3382">_xlfn.IFS(N3382="H","HOME WIN",N3382="D","DRAW",N3382="A","AWAY WIN")</f>
        <v>AWAY WIN</v>
      </c>
    </row>
    <row r="3383" spans="1:22" x14ac:dyDescent="0.45">
      <c r="A3383" t="s">
        <v>20</v>
      </c>
      <c r="B3383" s="2">
        <v>43507</v>
      </c>
      <c r="C3383" s="1">
        <v>0.72916666666666663</v>
      </c>
      <c r="D3383" t="s">
        <v>25</v>
      </c>
      <c r="E3383" t="s">
        <v>109</v>
      </c>
      <c r="F3383">
        <v>1486.12</v>
      </c>
      <c r="G3383">
        <v>1340.28</v>
      </c>
      <c r="H3383">
        <v>9</v>
      </c>
      <c r="I3383">
        <v>15</v>
      </c>
      <c r="J3383">
        <v>3</v>
      </c>
      <c r="K3383">
        <v>3</v>
      </c>
      <c r="L3383">
        <v>2</v>
      </c>
      <c r="M3383">
        <v>0</v>
      </c>
      <c r="N3383" t="s">
        <v>23</v>
      </c>
      <c r="O3383">
        <v>1.41</v>
      </c>
      <c r="P3383">
        <v>4.8600000000000003</v>
      </c>
      <c r="Q3383">
        <v>6.87</v>
      </c>
      <c r="R3383">
        <v>1.48</v>
      </c>
      <c r="S3383">
        <v>5.25</v>
      </c>
      <c r="T3383">
        <v>7.98</v>
      </c>
      <c r="U3383" t="str">
        <f t="shared" si="52"/>
        <v>HOME STRONGER</v>
      </c>
      <c r="V3383" t="str" cm="1">
        <f t="array" ref="V3383">_xlfn.IFS(N3383="H","HOME WIN",N3383="D","DRAW",N3383="A","AWAY WIN")</f>
        <v>HOME WIN</v>
      </c>
    </row>
    <row r="3384" spans="1:22" x14ac:dyDescent="0.45">
      <c r="A3384" t="s">
        <v>31</v>
      </c>
      <c r="B3384" s="2">
        <v>43508</v>
      </c>
      <c r="C3384" s="1">
        <v>0.75</v>
      </c>
      <c r="D3384" t="s">
        <v>55</v>
      </c>
      <c r="E3384" t="s">
        <v>32</v>
      </c>
      <c r="F3384">
        <v>1570.75</v>
      </c>
      <c r="G3384">
        <v>1281.9000000000001</v>
      </c>
      <c r="H3384">
        <v>9</v>
      </c>
      <c r="I3384">
        <v>12</v>
      </c>
      <c r="J3384">
        <v>1</v>
      </c>
      <c r="K3384">
        <v>4</v>
      </c>
      <c r="L3384">
        <v>2</v>
      </c>
      <c r="M3384">
        <v>1</v>
      </c>
      <c r="N3384" t="s">
        <v>23</v>
      </c>
      <c r="O3384">
        <v>1.18</v>
      </c>
      <c r="P3384">
        <v>7.16</v>
      </c>
      <c r="Q3384">
        <v>13.35</v>
      </c>
      <c r="R3384">
        <v>1.23</v>
      </c>
      <c r="S3384">
        <v>8.1999999999999993</v>
      </c>
      <c r="T3384">
        <v>17</v>
      </c>
      <c r="U3384" t="str">
        <f t="shared" si="52"/>
        <v>HOME STRONGER</v>
      </c>
      <c r="V3384" t="str" cm="1">
        <f t="array" ref="V3384">_xlfn.IFS(N3384="H","HOME WIN",N3384="D","DRAW",N3384="A","AWAY WIN")</f>
        <v>HOME WIN</v>
      </c>
    </row>
    <row r="3385" spans="1:22" x14ac:dyDescent="0.45">
      <c r="A3385" t="s">
        <v>31</v>
      </c>
      <c r="B3385" s="2">
        <v>43512</v>
      </c>
      <c r="C3385" s="1">
        <v>0.625</v>
      </c>
      <c r="D3385" t="s">
        <v>56</v>
      </c>
      <c r="E3385" t="s">
        <v>99</v>
      </c>
      <c r="F3385">
        <v>1399.26</v>
      </c>
      <c r="G3385">
        <v>1273.74</v>
      </c>
      <c r="H3385">
        <v>0</v>
      </c>
      <c r="I3385">
        <v>4</v>
      </c>
      <c r="J3385">
        <v>7</v>
      </c>
      <c r="K3385">
        <v>8</v>
      </c>
      <c r="L3385">
        <v>2</v>
      </c>
      <c r="M3385">
        <v>1</v>
      </c>
      <c r="N3385" t="s">
        <v>23</v>
      </c>
      <c r="O3385">
        <v>1.49</v>
      </c>
      <c r="P3385">
        <v>4.4400000000000004</v>
      </c>
      <c r="Q3385">
        <v>6.12</v>
      </c>
      <c r="R3385">
        <v>1.54</v>
      </c>
      <c r="S3385">
        <v>4.91</v>
      </c>
      <c r="T3385">
        <v>6.75</v>
      </c>
      <c r="U3385" t="str">
        <f t="shared" si="52"/>
        <v>HOME STRONGER</v>
      </c>
      <c r="V3385" t="str" cm="1">
        <f t="array" ref="V3385">_xlfn.IFS(N3385="H","HOME WIN",N3385="D","DRAW",N3385="A","AWAY WIN")</f>
        <v>HOME WIN</v>
      </c>
    </row>
    <row r="3386" spans="1:22" x14ac:dyDescent="0.45">
      <c r="A3386" t="s">
        <v>65</v>
      </c>
      <c r="B3386" s="2">
        <v>43512</v>
      </c>
      <c r="C3386" s="1">
        <v>0.75</v>
      </c>
      <c r="D3386" t="s">
        <v>72</v>
      </c>
      <c r="E3386" t="s">
        <v>66</v>
      </c>
      <c r="F3386">
        <v>1502.29</v>
      </c>
      <c r="G3386">
        <v>1419.44</v>
      </c>
      <c r="H3386">
        <v>5</v>
      </c>
      <c r="I3386">
        <v>11</v>
      </c>
      <c r="J3386">
        <v>5</v>
      </c>
      <c r="K3386">
        <v>5</v>
      </c>
      <c r="L3386">
        <v>1</v>
      </c>
      <c r="M3386">
        <v>1</v>
      </c>
      <c r="N3386" t="s">
        <v>28</v>
      </c>
      <c r="O3386">
        <v>1.54</v>
      </c>
      <c r="P3386">
        <v>3.73</v>
      </c>
      <c r="Q3386">
        <v>6.09</v>
      </c>
      <c r="R3386">
        <v>1.67</v>
      </c>
      <c r="S3386">
        <v>4.05</v>
      </c>
      <c r="T3386">
        <v>7</v>
      </c>
      <c r="U3386" t="str">
        <f t="shared" si="52"/>
        <v>HOME STRONGER</v>
      </c>
      <c r="V3386" t="str" cm="1">
        <f t="array" ref="V3386">_xlfn.IFS(N3386="H","HOME WIN",N3386="D","DRAW",N3386="A","AWAY WIN")</f>
        <v>DRAW</v>
      </c>
    </row>
    <row r="3387" spans="1:22" x14ac:dyDescent="0.45">
      <c r="A3387" t="s">
        <v>31</v>
      </c>
      <c r="B3387" s="2">
        <v>43513</v>
      </c>
      <c r="C3387" s="1">
        <v>0.45833333333333331</v>
      </c>
      <c r="D3387" t="s">
        <v>78</v>
      </c>
      <c r="E3387" t="s">
        <v>115</v>
      </c>
      <c r="F3387">
        <v>1341.92</v>
      </c>
      <c r="G3387">
        <v>1277.92</v>
      </c>
      <c r="H3387">
        <v>4</v>
      </c>
      <c r="I3387">
        <v>7</v>
      </c>
      <c r="J3387">
        <v>5</v>
      </c>
      <c r="K3387">
        <v>8</v>
      </c>
      <c r="L3387">
        <v>3</v>
      </c>
      <c r="M3387">
        <v>0</v>
      </c>
      <c r="N3387" t="s">
        <v>23</v>
      </c>
      <c r="O3387">
        <v>2.13</v>
      </c>
      <c r="P3387">
        <v>3.22</v>
      </c>
      <c r="Q3387">
        <v>3.53</v>
      </c>
      <c r="R3387">
        <v>2.2000000000000002</v>
      </c>
      <c r="S3387">
        <v>3.4</v>
      </c>
      <c r="T3387">
        <v>3.77</v>
      </c>
      <c r="U3387" t="str">
        <f t="shared" si="52"/>
        <v>HOME STRONGER</v>
      </c>
      <c r="V3387" t="str" cm="1">
        <f t="array" ref="V3387">_xlfn.IFS(N3387="H","HOME WIN",N3387="D","DRAW",N3387="A","AWAY WIN")</f>
        <v>HOME WIN</v>
      </c>
    </row>
    <row r="3388" spans="1:22" x14ac:dyDescent="0.45">
      <c r="A3388" t="s">
        <v>31</v>
      </c>
      <c r="B3388" s="2">
        <v>43513</v>
      </c>
      <c r="C3388" s="1">
        <v>0.54166666666666663</v>
      </c>
      <c r="D3388" t="s">
        <v>44</v>
      </c>
      <c r="E3388" t="s">
        <v>116</v>
      </c>
      <c r="F3388">
        <v>1373.1</v>
      </c>
      <c r="G3388">
        <v>1285.8599999999999</v>
      </c>
      <c r="H3388">
        <v>3</v>
      </c>
      <c r="I3388">
        <v>6</v>
      </c>
      <c r="J3388">
        <v>2</v>
      </c>
      <c r="K3388">
        <v>2</v>
      </c>
      <c r="L3388">
        <v>1</v>
      </c>
      <c r="M3388">
        <v>0</v>
      </c>
      <c r="N3388" t="s">
        <v>23</v>
      </c>
      <c r="O3388">
        <v>1.77</v>
      </c>
      <c r="P3388">
        <v>3.51</v>
      </c>
      <c r="Q3388">
        <v>4.72</v>
      </c>
      <c r="R3388">
        <v>1.83</v>
      </c>
      <c r="S3388">
        <v>3.85</v>
      </c>
      <c r="T3388">
        <v>5.9</v>
      </c>
      <c r="U3388" t="str">
        <f t="shared" si="52"/>
        <v>HOME STRONGER</v>
      </c>
      <c r="V3388" t="str" cm="1">
        <f t="array" ref="V3388">_xlfn.IFS(N3388="H","HOME WIN",N3388="D","DRAW",N3388="A","AWAY WIN")</f>
        <v>HOME WIN</v>
      </c>
    </row>
    <row r="3389" spans="1:22" x14ac:dyDescent="0.45">
      <c r="A3389" t="s">
        <v>61</v>
      </c>
      <c r="B3389" s="2">
        <v>43513</v>
      </c>
      <c r="C3389" s="1">
        <v>0.70833333333333337</v>
      </c>
      <c r="D3389" t="s">
        <v>62</v>
      </c>
      <c r="E3389" t="s">
        <v>90</v>
      </c>
      <c r="F3389">
        <v>1439.89</v>
      </c>
      <c r="G3389">
        <v>1323.2</v>
      </c>
      <c r="H3389">
        <v>9</v>
      </c>
      <c r="I3389">
        <v>15</v>
      </c>
      <c r="J3389">
        <v>6</v>
      </c>
      <c r="K3389">
        <v>9</v>
      </c>
      <c r="L3389">
        <v>0</v>
      </c>
      <c r="M3389">
        <v>2</v>
      </c>
      <c r="N3389" t="s">
        <v>34</v>
      </c>
      <c r="O3389">
        <v>1.56</v>
      </c>
      <c r="P3389">
        <v>3.76</v>
      </c>
      <c r="Q3389">
        <v>6.13</v>
      </c>
      <c r="R3389">
        <v>1.67</v>
      </c>
      <c r="S3389">
        <v>4.03</v>
      </c>
      <c r="T3389">
        <v>6.63</v>
      </c>
      <c r="U3389" t="str">
        <f t="shared" si="52"/>
        <v>HOME STRONGER</v>
      </c>
      <c r="V3389" t="str" cm="1">
        <f t="array" ref="V3389">_xlfn.IFS(N3389="H","HOME WIN",N3389="D","DRAW",N3389="A","AWAY WIN")</f>
        <v>AWAY WIN</v>
      </c>
    </row>
    <row r="3390" spans="1:22" x14ac:dyDescent="0.45">
      <c r="A3390" t="s">
        <v>31</v>
      </c>
      <c r="B3390" s="2">
        <v>43513</v>
      </c>
      <c r="C3390" s="1">
        <v>0.70833333333333337</v>
      </c>
      <c r="D3390" t="s">
        <v>45</v>
      </c>
      <c r="E3390" t="s">
        <v>57</v>
      </c>
      <c r="F3390">
        <v>1335.22</v>
      </c>
      <c r="G3390">
        <v>1479.77</v>
      </c>
      <c r="H3390">
        <v>4</v>
      </c>
      <c r="I3390">
        <v>7</v>
      </c>
      <c r="J3390">
        <v>0</v>
      </c>
      <c r="K3390">
        <v>3</v>
      </c>
      <c r="L3390">
        <v>2</v>
      </c>
      <c r="M3390">
        <v>1</v>
      </c>
      <c r="N3390" t="s">
        <v>23</v>
      </c>
      <c r="O3390">
        <v>3.58</v>
      </c>
      <c r="P3390">
        <v>3.5</v>
      </c>
      <c r="Q3390">
        <v>2.0099999999999998</v>
      </c>
      <c r="R3390">
        <v>3.91</v>
      </c>
      <c r="S3390">
        <v>3.7</v>
      </c>
      <c r="T3390">
        <v>2.09</v>
      </c>
      <c r="U3390" t="str">
        <f t="shared" si="52"/>
        <v>AWAY STRONGER</v>
      </c>
      <c r="V3390" t="str" cm="1">
        <f t="array" ref="V3390">_xlfn.IFS(N3390="H","HOME WIN",N3390="D","DRAW",N3390="A","AWAY WIN")</f>
        <v>HOME WIN</v>
      </c>
    </row>
    <row r="3391" spans="1:22" x14ac:dyDescent="0.45">
      <c r="A3391" t="s">
        <v>31</v>
      </c>
      <c r="B3391" s="2">
        <v>43514</v>
      </c>
      <c r="C3391" s="1">
        <v>0.75</v>
      </c>
      <c r="D3391" t="s">
        <v>55</v>
      </c>
      <c r="E3391" t="s">
        <v>68</v>
      </c>
      <c r="F3391">
        <v>1573.55</v>
      </c>
      <c r="G3391">
        <v>1368.07</v>
      </c>
      <c r="H3391">
        <v>9</v>
      </c>
      <c r="I3391">
        <v>12</v>
      </c>
      <c r="J3391">
        <v>5</v>
      </c>
      <c r="K3391">
        <v>11</v>
      </c>
      <c r="L3391">
        <v>2</v>
      </c>
      <c r="M3391">
        <v>1</v>
      </c>
      <c r="N3391" t="s">
        <v>23</v>
      </c>
      <c r="O3391">
        <v>1.35</v>
      </c>
      <c r="P3391">
        <v>5.04</v>
      </c>
      <c r="Q3391">
        <v>8.17</v>
      </c>
      <c r="R3391">
        <v>1.4</v>
      </c>
      <c r="S3391">
        <v>5.38</v>
      </c>
      <c r="T3391">
        <v>9.5</v>
      </c>
      <c r="U3391" t="str">
        <f t="shared" si="52"/>
        <v>HOME STRONGER</v>
      </c>
      <c r="V3391" t="str" cm="1">
        <f t="array" ref="V3391">_xlfn.IFS(N3391="H","HOME WIN",N3391="D","DRAW",N3391="A","AWAY WIN")</f>
        <v>HOME WIN</v>
      </c>
    </row>
    <row r="3392" spans="1:22" x14ac:dyDescent="0.45">
      <c r="A3392" t="s">
        <v>31</v>
      </c>
      <c r="B3392" s="2">
        <v>43519</v>
      </c>
      <c r="C3392" s="1">
        <v>0.625</v>
      </c>
      <c r="D3392" t="s">
        <v>116</v>
      </c>
      <c r="E3392" t="s">
        <v>56</v>
      </c>
      <c r="F3392">
        <v>1285.8599999999999</v>
      </c>
      <c r="G3392">
        <v>1399.26</v>
      </c>
      <c r="H3392">
        <v>1</v>
      </c>
      <c r="I3392">
        <v>2</v>
      </c>
      <c r="J3392">
        <v>3</v>
      </c>
      <c r="K3392">
        <v>4</v>
      </c>
      <c r="L3392">
        <v>1</v>
      </c>
      <c r="M3392">
        <v>3</v>
      </c>
      <c r="N3392" t="s">
        <v>34</v>
      </c>
      <c r="O3392">
        <v>4.0199999999999996</v>
      </c>
      <c r="P3392">
        <v>3.74</v>
      </c>
      <c r="Q3392">
        <v>1.83</v>
      </c>
      <c r="R3392">
        <v>4.33</v>
      </c>
      <c r="S3392">
        <v>3.95</v>
      </c>
      <c r="T3392">
        <v>1.97</v>
      </c>
      <c r="U3392" t="str">
        <f t="shared" si="52"/>
        <v>AWAY STRONGER</v>
      </c>
      <c r="V3392" t="str" cm="1">
        <f t="array" ref="V3392">_xlfn.IFS(N3392="H","HOME WIN",N3392="D","DRAW",N3392="A","AWAY WIN")</f>
        <v>AWAY WIN</v>
      </c>
    </row>
    <row r="3393" spans="1:22" x14ac:dyDescent="0.45">
      <c r="A3393" t="s">
        <v>35</v>
      </c>
      <c r="B3393" s="2">
        <v>43519</v>
      </c>
      <c r="C3393" s="1">
        <v>0.66666666666666663</v>
      </c>
      <c r="D3393" t="s">
        <v>47</v>
      </c>
      <c r="E3393" t="s">
        <v>38</v>
      </c>
      <c r="F3393">
        <v>1380.9</v>
      </c>
      <c r="G3393">
        <v>1384.37</v>
      </c>
      <c r="H3393">
        <v>4</v>
      </c>
      <c r="I3393">
        <v>5</v>
      </c>
      <c r="J3393">
        <v>4</v>
      </c>
      <c r="K3393">
        <v>6</v>
      </c>
      <c r="L3393">
        <v>3</v>
      </c>
      <c r="M3393">
        <v>0</v>
      </c>
      <c r="N3393" t="s">
        <v>23</v>
      </c>
      <c r="O3393">
        <v>2.21</v>
      </c>
      <c r="P3393">
        <v>3.35</v>
      </c>
      <c r="Q3393">
        <v>3.15</v>
      </c>
      <c r="R3393">
        <v>2.2999999999999998</v>
      </c>
      <c r="S3393">
        <v>3.46</v>
      </c>
      <c r="T3393">
        <v>3.3</v>
      </c>
      <c r="U3393" t="str">
        <f t="shared" si="52"/>
        <v>AWAY STRONGER</v>
      </c>
      <c r="V3393" t="str" cm="1">
        <f t="array" ref="V3393">_xlfn.IFS(N3393="H","HOME WIN",N3393="D","DRAW",N3393="A","AWAY WIN")</f>
        <v>HOME WIN</v>
      </c>
    </row>
    <row r="3394" spans="1:22" x14ac:dyDescent="0.45">
      <c r="A3394" t="s">
        <v>31</v>
      </c>
      <c r="B3394" s="2">
        <v>43520</v>
      </c>
      <c r="C3394" s="1">
        <v>0.45833333333333331</v>
      </c>
      <c r="D3394" t="s">
        <v>99</v>
      </c>
      <c r="E3394" t="s">
        <v>45</v>
      </c>
      <c r="F3394">
        <v>1273.74</v>
      </c>
      <c r="G3394">
        <v>1335.22</v>
      </c>
      <c r="H3394">
        <v>6</v>
      </c>
      <c r="I3394">
        <v>8</v>
      </c>
      <c r="J3394">
        <v>6</v>
      </c>
      <c r="K3394">
        <v>7</v>
      </c>
      <c r="L3394">
        <v>2</v>
      </c>
      <c r="M3394">
        <v>0</v>
      </c>
      <c r="N3394" t="s">
        <v>23</v>
      </c>
      <c r="O3394">
        <v>2.61</v>
      </c>
      <c r="P3394">
        <v>3.06</v>
      </c>
      <c r="Q3394">
        <v>2.84</v>
      </c>
      <c r="R3394">
        <v>2.77</v>
      </c>
      <c r="S3394">
        <v>3.25</v>
      </c>
      <c r="T3394">
        <v>3.01</v>
      </c>
      <c r="U3394" t="str">
        <f t="shared" si="52"/>
        <v>AWAY STRONGER</v>
      </c>
      <c r="V3394" t="str" cm="1">
        <f t="array" ref="V3394">_xlfn.IFS(N3394="H","HOME WIN",N3394="D","DRAW",N3394="A","AWAY WIN")</f>
        <v>HOME WIN</v>
      </c>
    </row>
    <row r="3395" spans="1:22" x14ac:dyDescent="0.45">
      <c r="A3395" t="s">
        <v>31</v>
      </c>
      <c r="B3395" s="2">
        <v>43520</v>
      </c>
      <c r="C3395" s="1">
        <v>0.54166666666666663</v>
      </c>
      <c r="D3395" t="s">
        <v>78</v>
      </c>
      <c r="E3395" t="s">
        <v>44</v>
      </c>
      <c r="F3395">
        <v>1341.92</v>
      </c>
      <c r="G3395">
        <v>1373.1</v>
      </c>
      <c r="H3395">
        <v>6</v>
      </c>
      <c r="I3395">
        <v>10</v>
      </c>
      <c r="J3395">
        <v>3</v>
      </c>
      <c r="K3395">
        <v>9</v>
      </c>
      <c r="L3395">
        <v>1</v>
      </c>
      <c r="M3395">
        <v>2</v>
      </c>
      <c r="N3395" t="s">
        <v>34</v>
      </c>
      <c r="O3395">
        <v>3.68</v>
      </c>
      <c r="P3395">
        <v>3.37</v>
      </c>
      <c r="Q3395">
        <v>2.0299999999999998</v>
      </c>
      <c r="R3395">
        <v>3.89</v>
      </c>
      <c r="S3395">
        <v>3.55</v>
      </c>
      <c r="T3395">
        <v>2.12</v>
      </c>
      <c r="U3395" t="str">
        <f t="shared" ref="U3395:U3458" si="53">IF(F3395&gt;G3395,"HOME STRONGER","AWAY STRONGER")</f>
        <v>AWAY STRONGER</v>
      </c>
      <c r="V3395" t="str" cm="1">
        <f t="array" ref="V3395">_xlfn.IFS(N3395="H","HOME WIN",N3395="D","DRAW",N3395="A","AWAY WIN")</f>
        <v>AWAY WIN</v>
      </c>
    </row>
    <row r="3396" spans="1:22" x14ac:dyDescent="0.45">
      <c r="A3396" t="s">
        <v>35</v>
      </c>
      <c r="B3396" s="2">
        <v>43520</v>
      </c>
      <c r="C3396" s="1">
        <v>0.5625</v>
      </c>
      <c r="D3396" t="s">
        <v>46</v>
      </c>
      <c r="E3396" t="s">
        <v>37</v>
      </c>
      <c r="F3396">
        <v>1427.51</v>
      </c>
      <c r="G3396">
        <v>1516.28</v>
      </c>
      <c r="H3396">
        <v>1</v>
      </c>
      <c r="I3396">
        <v>2</v>
      </c>
      <c r="J3396">
        <v>3</v>
      </c>
      <c r="K3396">
        <v>6</v>
      </c>
      <c r="L3396">
        <v>1</v>
      </c>
      <c r="M3396">
        <v>1</v>
      </c>
      <c r="N3396" t="s">
        <v>28</v>
      </c>
      <c r="O3396">
        <v>2.84</v>
      </c>
      <c r="P3396">
        <v>3.18</v>
      </c>
      <c r="Q3396">
        <v>2.4900000000000002</v>
      </c>
      <c r="R3396">
        <v>3.03</v>
      </c>
      <c r="S3396">
        <v>3.38</v>
      </c>
      <c r="T3396">
        <v>2.59</v>
      </c>
      <c r="U3396" t="str">
        <f t="shared" si="53"/>
        <v>AWAY STRONGER</v>
      </c>
      <c r="V3396" t="str" cm="1">
        <f t="array" ref="V3396">_xlfn.IFS(N3396="H","HOME WIN",N3396="D","DRAW",N3396="A","AWAY WIN")</f>
        <v>DRAW</v>
      </c>
    </row>
    <row r="3397" spans="1:22" x14ac:dyDescent="0.45">
      <c r="A3397" t="s">
        <v>31</v>
      </c>
      <c r="B3397" s="2">
        <v>43520</v>
      </c>
      <c r="C3397" s="1">
        <v>0.625</v>
      </c>
      <c r="D3397" t="s">
        <v>33</v>
      </c>
      <c r="E3397" t="s">
        <v>55</v>
      </c>
      <c r="F3397">
        <v>1379.61</v>
      </c>
      <c r="G3397">
        <v>1573.55</v>
      </c>
      <c r="H3397">
        <v>9</v>
      </c>
      <c r="I3397">
        <v>13</v>
      </c>
      <c r="J3397">
        <v>9</v>
      </c>
      <c r="K3397">
        <v>15</v>
      </c>
      <c r="L3397">
        <v>1</v>
      </c>
      <c r="M3397">
        <v>2</v>
      </c>
      <c r="N3397" t="s">
        <v>34</v>
      </c>
      <c r="O3397">
        <v>5.0199999999999996</v>
      </c>
      <c r="P3397">
        <v>3.77</v>
      </c>
      <c r="Q3397">
        <v>1.68</v>
      </c>
      <c r="R3397">
        <v>5.36</v>
      </c>
      <c r="S3397">
        <v>4</v>
      </c>
      <c r="T3397">
        <v>1.73</v>
      </c>
      <c r="U3397" t="str">
        <f t="shared" si="53"/>
        <v>AWAY STRONGER</v>
      </c>
      <c r="V3397" t="str" cm="1">
        <f t="array" ref="V3397">_xlfn.IFS(N3397="H","HOME WIN",N3397="D","DRAW",N3397="A","AWAY WIN")</f>
        <v>AWAY WIN</v>
      </c>
    </row>
    <row r="3398" spans="1:22" x14ac:dyDescent="0.45">
      <c r="A3398" t="s">
        <v>61</v>
      </c>
      <c r="B3398" s="2">
        <v>43520</v>
      </c>
      <c r="C3398" s="1">
        <v>0.70833333333333337</v>
      </c>
      <c r="D3398" t="s">
        <v>90</v>
      </c>
      <c r="E3398" t="s">
        <v>80</v>
      </c>
      <c r="F3398">
        <v>1323.2</v>
      </c>
      <c r="G3398">
        <v>1390.23</v>
      </c>
      <c r="H3398">
        <v>9</v>
      </c>
      <c r="I3398">
        <v>9</v>
      </c>
      <c r="J3398">
        <v>5</v>
      </c>
      <c r="K3398">
        <v>6</v>
      </c>
      <c r="L3398">
        <v>1</v>
      </c>
      <c r="M3398">
        <v>0</v>
      </c>
      <c r="N3398" t="s">
        <v>23</v>
      </c>
      <c r="O3398">
        <v>2.33</v>
      </c>
      <c r="P3398">
        <v>3.08</v>
      </c>
      <c r="Q3398">
        <v>3.17</v>
      </c>
      <c r="R3398">
        <v>2.42</v>
      </c>
      <c r="S3398">
        <v>3.3</v>
      </c>
      <c r="T3398">
        <v>3.35</v>
      </c>
      <c r="U3398" t="str">
        <f t="shared" si="53"/>
        <v>AWAY STRONGER</v>
      </c>
      <c r="V3398" t="str" cm="1">
        <f t="array" ref="V3398">_xlfn.IFS(N3398="H","HOME WIN",N3398="D","DRAW",N3398="A","AWAY WIN")</f>
        <v>HOME WIN</v>
      </c>
    </row>
    <row r="3399" spans="1:22" x14ac:dyDescent="0.45">
      <c r="A3399" t="s">
        <v>31</v>
      </c>
      <c r="B3399" s="2">
        <v>43527</v>
      </c>
      <c r="C3399" s="1">
        <v>0.54166666666666663</v>
      </c>
      <c r="D3399" t="s">
        <v>115</v>
      </c>
      <c r="E3399" t="s">
        <v>33</v>
      </c>
      <c r="F3399">
        <v>1276.83</v>
      </c>
      <c r="G3399">
        <v>1386.96</v>
      </c>
      <c r="H3399">
        <v>2</v>
      </c>
      <c r="I3399">
        <v>6</v>
      </c>
      <c r="J3399">
        <v>6</v>
      </c>
      <c r="K3399">
        <v>10</v>
      </c>
      <c r="L3399">
        <v>2</v>
      </c>
      <c r="M3399">
        <v>2</v>
      </c>
      <c r="N3399" t="s">
        <v>28</v>
      </c>
      <c r="O3399">
        <v>2.75</v>
      </c>
      <c r="P3399">
        <v>3.17</v>
      </c>
      <c r="Q3399">
        <v>2.61</v>
      </c>
      <c r="R3399">
        <v>2.87</v>
      </c>
      <c r="S3399">
        <v>3.35</v>
      </c>
      <c r="T3399">
        <v>2.75</v>
      </c>
      <c r="U3399" t="str">
        <f t="shared" si="53"/>
        <v>AWAY STRONGER</v>
      </c>
      <c r="V3399" t="str" cm="1">
        <f t="array" ref="V3399">_xlfn.IFS(N3399="H","HOME WIN",N3399="D","DRAW",N3399="A","AWAY WIN")</f>
        <v>DRAW</v>
      </c>
    </row>
    <row r="3400" spans="1:22" x14ac:dyDescent="0.45">
      <c r="A3400" t="s">
        <v>35</v>
      </c>
      <c r="B3400" s="2">
        <v>43527</v>
      </c>
      <c r="C3400" s="1">
        <v>0.5625</v>
      </c>
      <c r="D3400" t="s">
        <v>37</v>
      </c>
      <c r="E3400" t="s">
        <v>112</v>
      </c>
      <c r="F3400">
        <v>1519.65</v>
      </c>
      <c r="G3400">
        <v>1549.08</v>
      </c>
      <c r="H3400">
        <v>1</v>
      </c>
      <c r="I3400">
        <v>7</v>
      </c>
      <c r="J3400">
        <v>6</v>
      </c>
      <c r="K3400">
        <v>9</v>
      </c>
      <c r="L3400">
        <v>0</v>
      </c>
      <c r="M3400">
        <v>3</v>
      </c>
      <c r="N3400" t="s">
        <v>34</v>
      </c>
      <c r="O3400">
        <v>3.3</v>
      </c>
      <c r="P3400">
        <v>3.27</v>
      </c>
      <c r="Q3400">
        <v>2.17</v>
      </c>
      <c r="R3400">
        <v>3.5</v>
      </c>
      <c r="S3400">
        <v>3.52</v>
      </c>
      <c r="T3400">
        <v>2.25</v>
      </c>
      <c r="U3400" t="str">
        <f t="shared" si="53"/>
        <v>AWAY STRONGER</v>
      </c>
      <c r="V3400" t="str" cm="1">
        <f t="array" ref="V3400">_xlfn.IFS(N3400="H","HOME WIN",N3400="D","DRAW",N3400="A","AWAY WIN")</f>
        <v>AWAY WIN</v>
      </c>
    </row>
    <row r="3401" spans="1:22" x14ac:dyDescent="0.45">
      <c r="A3401" t="s">
        <v>35</v>
      </c>
      <c r="B3401" s="2">
        <v>43527</v>
      </c>
      <c r="C3401" s="1">
        <v>0.66666666666666663</v>
      </c>
      <c r="D3401" t="s">
        <v>38</v>
      </c>
      <c r="E3401" t="s">
        <v>46</v>
      </c>
      <c r="F3401">
        <v>1377.13</v>
      </c>
      <c r="G3401">
        <v>1432.29</v>
      </c>
      <c r="H3401">
        <v>1</v>
      </c>
      <c r="I3401">
        <v>5</v>
      </c>
      <c r="J3401">
        <v>1</v>
      </c>
      <c r="K3401">
        <v>3</v>
      </c>
      <c r="L3401">
        <v>0</v>
      </c>
      <c r="M3401">
        <v>1</v>
      </c>
      <c r="N3401" t="s">
        <v>34</v>
      </c>
      <c r="O3401">
        <v>2.82</v>
      </c>
      <c r="P3401">
        <v>3.21</v>
      </c>
      <c r="Q3401">
        <v>2.4700000000000002</v>
      </c>
      <c r="R3401">
        <v>2.99</v>
      </c>
      <c r="S3401">
        <v>3.4</v>
      </c>
      <c r="T3401">
        <v>2.65</v>
      </c>
      <c r="U3401" t="str">
        <f t="shared" si="53"/>
        <v>AWAY STRONGER</v>
      </c>
      <c r="V3401" t="str" cm="1">
        <f t="array" ref="V3401">_xlfn.IFS(N3401="H","HOME WIN",N3401="D","DRAW",N3401="A","AWAY WIN")</f>
        <v>AWAY WIN</v>
      </c>
    </row>
    <row r="3402" spans="1:22" x14ac:dyDescent="0.45">
      <c r="A3402" t="s">
        <v>31</v>
      </c>
      <c r="B3402" s="2">
        <v>43527</v>
      </c>
      <c r="C3402" s="1">
        <v>0.70833333333333337</v>
      </c>
      <c r="D3402" t="s">
        <v>44</v>
      </c>
      <c r="E3402" t="s">
        <v>57</v>
      </c>
      <c r="F3402">
        <v>1386.53</v>
      </c>
      <c r="G3402">
        <v>1474.07</v>
      </c>
      <c r="H3402">
        <v>6</v>
      </c>
      <c r="I3402">
        <v>9</v>
      </c>
      <c r="J3402">
        <v>3</v>
      </c>
      <c r="K3402">
        <v>3</v>
      </c>
      <c r="L3402">
        <v>2</v>
      </c>
      <c r="M3402">
        <v>0</v>
      </c>
      <c r="N3402" t="s">
        <v>23</v>
      </c>
      <c r="O3402">
        <v>2.44</v>
      </c>
      <c r="P3402">
        <v>3.25</v>
      </c>
      <c r="Q3402">
        <v>2.89</v>
      </c>
      <c r="R3402">
        <v>2.5499999999999998</v>
      </c>
      <c r="S3402">
        <v>3.5</v>
      </c>
      <c r="T3402">
        <v>3.05</v>
      </c>
      <c r="U3402" t="str">
        <f t="shared" si="53"/>
        <v>AWAY STRONGER</v>
      </c>
      <c r="V3402" t="str" cm="1">
        <f t="array" ref="V3402">_xlfn.IFS(N3402="H","HOME WIN",N3402="D","DRAW",N3402="A","AWAY WIN")</f>
        <v>HOME WIN</v>
      </c>
    </row>
    <row r="3403" spans="1:22" x14ac:dyDescent="0.45">
      <c r="A3403" t="s">
        <v>61</v>
      </c>
      <c r="B3403" s="2">
        <v>43528</v>
      </c>
      <c r="C3403" s="1">
        <v>0.8125</v>
      </c>
      <c r="D3403" t="s">
        <v>62</v>
      </c>
      <c r="E3403" t="s">
        <v>80</v>
      </c>
      <c r="F3403">
        <v>1410.56</v>
      </c>
      <c r="G3403">
        <v>1386.55</v>
      </c>
      <c r="H3403">
        <v>3</v>
      </c>
      <c r="I3403">
        <v>9</v>
      </c>
      <c r="J3403">
        <v>4</v>
      </c>
      <c r="K3403">
        <v>5</v>
      </c>
      <c r="L3403">
        <v>3</v>
      </c>
      <c r="M3403">
        <v>0</v>
      </c>
      <c r="N3403" t="s">
        <v>23</v>
      </c>
      <c r="O3403">
        <v>1.72</v>
      </c>
      <c r="P3403">
        <v>3.52</v>
      </c>
      <c r="Q3403">
        <v>4.9000000000000004</v>
      </c>
      <c r="R3403">
        <v>1.87</v>
      </c>
      <c r="S3403">
        <v>3.85</v>
      </c>
      <c r="T3403">
        <v>5.5</v>
      </c>
      <c r="U3403" t="str">
        <f t="shared" si="53"/>
        <v>HOME STRONGER</v>
      </c>
      <c r="V3403" t="str" cm="1">
        <f t="array" ref="V3403">_xlfn.IFS(N3403="H","HOME WIN",N3403="D","DRAW",N3403="A","AWAY WIN")</f>
        <v>HOME WIN</v>
      </c>
    </row>
    <row r="3404" spans="1:22" x14ac:dyDescent="0.45">
      <c r="A3404" t="s">
        <v>81</v>
      </c>
      <c r="B3404" s="2">
        <v>43529</v>
      </c>
      <c r="C3404" s="1">
        <v>0.60416666666666663</v>
      </c>
      <c r="D3404" t="s">
        <v>83</v>
      </c>
      <c r="E3404" t="s">
        <v>108</v>
      </c>
      <c r="F3404">
        <v>1579.16</v>
      </c>
      <c r="G3404">
        <v>1492.43</v>
      </c>
      <c r="H3404">
        <v>5</v>
      </c>
      <c r="I3404">
        <v>7</v>
      </c>
      <c r="J3404">
        <v>6</v>
      </c>
      <c r="K3404">
        <v>10</v>
      </c>
      <c r="L3404">
        <v>2</v>
      </c>
      <c r="M3404">
        <v>0</v>
      </c>
      <c r="N3404" t="s">
        <v>23</v>
      </c>
      <c r="O3404">
        <v>2.15</v>
      </c>
      <c r="P3404">
        <v>2.89</v>
      </c>
      <c r="Q3404">
        <v>3.91</v>
      </c>
      <c r="R3404">
        <v>2.2999999999999998</v>
      </c>
      <c r="S3404">
        <v>3.07</v>
      </c>
      <c r="T3404">
        <v>4.0999999999999996</v>
      </c>
      <c r="U3404" t="str">
        <f t="shared" si="53"/>
        <v>HOME STRONGER</v>
      </c>
      <c r="V3404" t="str" cm="1">
        <f t="array" ref="V3404">_xlfn.IFS(N3404="H","HOME WIN",N3404="D","DRAW",N3404="A","AWAY WIN")</f>
        <v>HOME WIN</v>
      </c>
    </row>
    <row r="3405" spans="1:22" x14ac:dyDescent="0.45">
      <c r="A3405" t="s">
        <v>35</v>
      </c>
      <c r="B3405" s="2">
        <v>43532</v>
      </c>
      <c r="C3405" s="1">
        <v>0.66666666666666663</v>
      </c>
      <c r="D3405" t="s">
        <v>117</v>
      </c>
      <c r="E3405" t="s">
        <v>47</v>
      </c>
      <c r="F3405">
        <v>1416.85</v>
      </c>
      <c r="G3405">
        <v>1396.28</v>
      </c>
      <c r="H3405">
        <v>4</v>
      </c>
      <c r="I3405">
        <v>4</v>
      </c>
      <c r="J3405">
        <v>7</v>
      </c>
      <c r="K3405">
        <v>7</v>
      </c>
      <c r="L3405">
        <v>4</v>
      </c>
      <c r="M3405">
        <v>1</v>
      </c>
      <c r="N3405" t="s">
        <v>23</v>
      </c>
      <c r="O3405">
        <v>2.1800000000000002</v>
      </c>
      <c r="P3405">
        <v>3.49</v>
      </c>
      <c r="Q3405">
        <v>3.08</v>
      </c>
      <c r="R3405">
        <v>2.25</v>
      </c>
      <c r="S3405">
        <v>3.7</v>
      </c>
      <c r="T3405">
        <v>3.27</v>
      </c>
      <c r="U3405" t="str">
        <f t="shared" si="53"/>
        <v>HOME STRONGER</v>
      </c>
      <c r="V3405" t="str" cm="1">
        <f t="array" ref="V3405">_xlfn.IFS(N3405="H","HOME WIN",N3405="D","DRAW",N3405="A","AWAY WIN")</f>
        <v>HOME WIN</v>
      </c>
    </row>
    <row r="3406" spans="1:22" x14ac:dyDescent="0.45">
      <c r="A3406" t="s">
        <v>41</v>
      </c>
      <c r="B3406" s="2">
        <v>43532</v>
      </c>
      <c r="C3406" s="1">
        <v>0.70833333333333337</v>
      </c>
      <c r="D3406" t="s">
        <v>97</v>
      </c>
      <c r="E3406" t="s">
        <v>52</v>
      </c>
      <c r="F3406">
        <v>1257.1099999999999</v>
      </c>
      <c r="G3406">
        <v>1257.1099999999999</v>
      </c>
      <c r="H3406">
        <v>4</v>
      </c>
      <c r="I3406">
        <v>4</v>
      </c>
      <c r="J3406">
        <v>0</v>
      </c>
      <c r="K3406">
        <v>1</v>
      </c>
      <c r="L3406">
        <v>1</v>
      </c>
      <c r="M3406">
        <v>1</v>
      </c>
      <c r="N3406" t="s">
        <v>28</v>
      </c>
      <c r="O3406">
        <v>2.67</v>
      </c>
      <c r="P3406">
        <v>3.25</v>
      </c>
      <c r="Q3406">
        <v>2.64</v>
      </c>
      <c r="R3406">
        <v>2.8</v>
      </c>
      <c r="S3406">
        <v>3.44</v>
      </c>
      <c r="T3406">
        <v>2.8</v>
      </c>
      <c r="U3406" t="str">
        <f t="shared" si="53"/>
        <v>AWAY STRONGER</v>
      </c>
      <c r="V3406" t="str" cm="1">
        <f t="array" ref="V3406">_xlfn.IFS(N3406="H","HOME WIN",N3406="D","DRAW",N3406="A","AWAY WIN")</f>
        <v>DRAW</v>
      </c>
    </row>
    <row r="3407" spans="1:22" x14ac:dyDescent="0.45">
      <c r="A3407" t="s">
        <v>31</v>
      </c>
      <c r="B3407" s="2">
        <v>43535</v>
      </c>
      <c r="C3407" s="1">
        <v>0.54166666666666663</v>
      </c>
      <c r="D3407" t="s">
        <v>56</v>
      </c>
      <c r="E3407" t="s">
        <v>33</v>
      </c>
      <c r="F3407">
        <v>1411.92</v>
      </c>
      <c r="G3407">
        <v>1386.96</v>
      </c>
      <c r="H3407">
        <v>6</v>
      </c>
      <c r="I3407">
        <v>6</v>
      </c>
      <c r="J3407">
        <v>4</v>
      </c>
      <c r="K3407">
        <v>10</v>
      </c>
      <c r="L3407">
        <v>0</v>
      </c>
      <c r="M3407">
        <v>1</v>
      </c>
      <c r="N3407" t="s">
        <v>34</v>
      </c>
      <c r="O3407">
        <v>2.13</v>
      </c>
      <c r="P3407">
        <v>3.87</v>
      </c>
      <c r="Q3407">
        <v>3.01</v>
      </c>
      <c r="R3407">
        <v>2.27</v>
      </c>
      <c r="S3407">
        <v>4.08</v>
      </c>
      <c r="T3407">
        <v>3.25</v>
      </c>
      <c r="U3407" t="str">
        <f t="shared" si="53"/>
        <v>HOME STRONGER</v>
      </c>
      <c r="V3407" t="str" cm="1">
        <f t="array" ref="V3407">_xlfn.IFS(N3407="H","HOME WIN",N3407="D","DRAW",N3407="A","AWAY WIN")</f>
        <v>AWAY WIN</v>
      </c>
    </row>
    <row r="3408" spans="1:22" x14ac:dyDescent="0.45">
      <c r="A3408" t="s">
        <v>31</v>
      </c>
      <c r="B3408" s="2">
        <v>43535</v>
      </c>
      <c r="C3408" s="1">
        <v>0.54166666666666663</v>
      </c>
      <c r="D3408" t="s">
        <v>44</v>
      </c>
      <c r="E3408" t="s">
        <v>99</v>
      </c>
      <c r="F3408">
        <v>1386.53</v>
      </c>
      <c r="G3408">
        <v>1282.25</v>
      </c>
      <c r="H3408">
        <v>9</v>
      </c>
      <c r="I3408">
        <v>9</v>
      </c>
      <c r="J3408">
        <v>6</v>
      </c>
      <c r="K3408">
        <v>10</v>
      </c>
      <c r="L3408">
        <v>2</v>
      </c>
      <c r="M3408">
        <v>1</v>
      </c>
      <c r="N3408" t="s">
        <v>23</v>
      </c>
      <c r="O3408">
        <v>1.52</v>
      </c>
      <c r="P3408">
        <v>4.1100000000000003</v>
      </c>
      <c r="Q3408">
        <v>6.24</v>
      </c>
      <c r="R3408">
        <v>1.57</v>
      </c>
      <c r="S3408">
        <v>4.7</v>
      </c>
      <c r="T3408">
        <v>6.9</v>
      </c>
      <c r="U3408" t="str">
        <f t="shared" si="53"/>
        <v>HOME STRONGER</v>
      </c>
      <c r="V3408" t="str" cm="1">
        <f t="array" ref="V3408">_xlfn.IFS(N3408="H","HOME WIN",N3408="D","DRAW",N3408="A","AWAY WIN")</f>
        <v>HOME WIN</v>
      </c>
    </row>
    <row r="3409" spans="1:22" x14ac:dyDescent="0.45">
      <c r="A3409" t="s">
        <v>35</v>
      </c>
      <c r="B3409" s="2">
        <v>43535</v>
      </c>
      <c r="C3409" s="1">
        <v>0.5625</v>
      </c>
      <c r="D3409" t="s">
        <v>47</v>
      </c>
      <c r="E3409" t="s">
        <v>117</v>
      </c>
      <c r="F3409">
        <v>1396.28</v>
      </c>
      <c r="G3409">
        <v>1416.85</v>
      </c>
      <c r="H3409">
        <v>6</v>
      </c>
      <c r="I3409">
        <v>7</v>
      </c>
      <c r="J3409">
        <v>4</v>
      </c>
      <c r="K3409">
        <v>7</v>
      </c>
      <c r="L3409">
        <v>0</v>
      </c>
      <c r="M3409">
        <v>1</v>
      </c>
      <c r="N3409" t="s">
        <v>34</v>
      </c>
      <c r="O3409">
        <v>2.14</v>
      </c>
      <c r="P3409">
        <v>3.65</v>
      </c>
      <c r="Q3409">
        <v>3.06</v>
      </c>
      <c r="R3409">
        <v>2.4</v>
      </c>
      <c r="S3409">
        <v>3.94</v>
      </c>
      <c r="T3409">
        <v>3.8</v>
      </c>
      <c r="U3409" t="str">
        <f t="shared" si="53"/>
        <v>AWAY STRONGER</v>
      </c>
      <c r="V3409" t="str" cm="1">
        <f t="array" ref="V3409">_xlfn.IFS(N3409="H","HOME WIN",N3409="D","DRAW",N3409="A","AWAY WIN")</f>
        <v>AWAY WIN</v>
      </c>
    </row>
    <row r="3410" spans="1:22" x14ac:dyDescent="0.45">
      <c r="A3410" t="s">
        <v>31</v>
      </c>
      <c r="B3410" s="2">
        <v>43535</v>
      </c>
      <c r="C3410" s="1">
        <v>0.625</v>
      </c>
      <c r="D3410" t="s">
        <v>68</v>
      </c>
      <c r="E3410" t="s">
        <v>55</v>
      </c>
      <c r="F3410">
        <v>1375.88</v>
      </c>
      <c r="G3410">
        <v>1580.81</v>
      </c>
      <c r="H3410">
        <v>4</v>
      </c>
      <c r="I3410">
        <v>8</v>
      </c>
      <c r="J3410">
        <v>9</v>
      </c>
      <c r="K3410">
        <v>15</v>
      </c>
      <c r="L3410">
        <v>0</v>
      </c>
      <c r="M3410">
        <v>1</v>
      </c>
      <c r="N3410" t="s">
        <v>34</v>
      </c>
      <c r="O3410">
        <v>3.23</v>
      </c>
      <c r="P3410">
        <v>3.48</v>
      </c>
      <c r="Q3410">
        <v>2.16</v>
      </c>
      <c r="R3410">
        <v>3.4</v>
      </c>
      <c r="S3410">
        <v>3.65</v>
      </c>
      <c r="T3410">
        <v>2.2200000000000002</v>
      </c>
      <c r="U3410" t="str">
        <f t="shared" si="53"/>
        <v>AWAY STRONGER</v>
      </c>
      <c r="V3410" t="str" cm="1">
        <f t="array" ref="V3410">_xlfn.IFS(N3410="H","HOME WIN",N3410="D","DRAW",N3410="A","AWAY WIN")</f>
        <v>AWAY WIN</v>
      </c>
    </row>
    <row r="3411" spans="1:22" x14ac:dyDescent="0.45">
      <c r="A3411" t="s">
        <v>20</v>
      </c>
      <c r="B3411" s="2">
        <v>43535</v>
      </c>
      <c r="C3411" s="1">
        <v>0.70833333333333337</v>
      </c>
      <c r="D3411" t="s">
        <v>113</v>
      </c>
      <c r="E3411" t="s">
        <v>22</v>
      </c>
      <c r="F3411">
        <v>1254.3699999999999</v>
      </c>
      <c r="G3411">
        <v>1288.3399999999999</v>
      </c>
      <c r="H3411">
        <v>1</v>
      </c>
      <c r="I3411">
        <v>1</v>
      </c>
      <c r="J3411">
        <v>3</v>
      </c>
      <c r="K3411">
        <v>7</v>
      </c>
      <c r="L3411">
        <v>0</v>
      </c>
      <c r="M3411">
        <v>2</v>
      </c>
      <c r="N3411" t="s">
        <v>34</v>
      </c>
      <c r="O3411">
        <v>2.41</v>
      </c>
      <c r="P3411">
        <v>3.41</v>
      </c>
      <c r="Q3411">
        <v>2.82</v>
      </c>
      <c r="R3411">
        <v>2.5499999999999998</v>
      </c>
      <c r="S3411">
        <v>3.55</v>
      </c>
      <c r="T3411">
        <v>3</v>
      </c>
      <c r="U3411" t="str">
        <f t="shared" si="53"/>
        <v>AWAY STRONGER</v>
      </c>
      <c r="V3411" t="str" cm="1">
        <f t="array" ref="V3411">_xlfn.IFS(N3411="H","HOME WIN",N3411="D","DRAW",N3411="A","AWAY WIN")</f>
        <v>AWAY WIN</v>
      </c>
    </row>
    <row r="3412" spans="1:22" x14ac:dyDescent="0.45">
      <c r="A3412" t="s">
        <v>20</v>
      </c>
      <c r="B3412" s="2">
        <v>43535</v>
      </c>
      <c r="C3412" s="1">
        <v>0.70833333333333337</v>
      </c>
      <c r="D3412" t="s">
        <v>59</v>
      </c>
      <c r="E3412" t="s">
        <v>29</v>
      </c>
      <c r="F3412">
        <v>1267.44</v>
      </c>
      <c r="G3412">
        <v>1298.75</v>
      </c>
      <c r="H3412">
        <v>7</v>
      </c>
      <c r="I3412">
        <v>7</v>
      </c>
      <c r="J3412">
        <v>1</v>
      </c>
      <c r="K3412">
        <v>2</v>
      </c>
      <c r="L3412">
        <v>3</v>
      </c>
      <c r="M3412">
        <v>0</v>
      </c>
      <c r="N3412" t="s">
        <v>23</v>
      </c>
      <c r="O3412">
        <v>1.67</v>
      </c>
      <c r="P3412">
        <v>4.09</v>
      </c>
      <c r="Q3412">
        <v>4.57</v>
      </c>
      <c r="R3412">
        <v>1.74</v>
      </c>
      <c r="S3412">
        <v>4.3499999999999996</v>
      </c>
      <c r="T3412">
        <v>5</v>
      </c>
      <c r="U3412" t="str">
        <f t="shared" si="53"/>
        <v>AWAY STRONGER</v>
      </c>
      <c r="V3412" t="str" cm="1">
        <f t="array" ref="V3412">_xlfn.IFS(N3412="H","HOME WIN",N3412="D","DRAW",N3412="A","AWAY WIN")</f>
        <v>HOME WIN</v>
      </c>
    </row>
    <row r="3413" spans="1:22" x14ac:dyDescent="0.45">
      <c r="A3413" t="s">
        <v>20</v>
      </c>
      <c r="B3413" s="2">
        <v>43535</v>
      </c>
      <c r="C3413" s="1">
        <v>0.79166666666666663</v>
      </c>
      <c r="D3413" t="s">
        <v>40</v>
      </c>
      <c r="E3413" t="s">
        <v>60</v>
      </c>
      <c r="F3413">
        <v>1331.9</v>
      </c>
      <c r="G3413">
        <v>1398.46</v>
      </c>
      <c r="H3413">
        <v>4</v>
      </c>
      <c r="I3413">
        <v>10</v>
      </c>
      <c r="J3413">
        <v>3</v>
      </c>
      <c r="K3413">
        <v>9</v>
      </c>
      <c r="L3413">
        <v>1</v>
      </c>
      <c r="M3413">
        <v>0</v>
      </c>
      <c r="N3413" t="s">
        <v>23</v>
      </c>
      <c r="O3413">
        <v>1.99</v>
      </c>
      <c r="P3413">
        <v>3.41</v>
      </c>
      <c r="Q3413">
        <v>3.72</v>
      </c>
      <c r="R3413">
        <v>2.12</v>
      </c>
      <c r="S3413">
        <v>3.56</v>
      </c>
      <c r="T3413">
        <v>3.9</v>
      </c>
      <c r="U3413" t="str">
        <f t="shared" si="53"/>
        <v>AWAY STRONGER</v>
      </c>
      <c r="V3413" t="str" cm="1">
        <f t="array" ref="V3413">_xlfn.IFS(N3413="H","HOME WIN",N3413="D","DRAW",N3413="A","AWAY WIN")</f>
        <v>HOME WIN</v>
      </c>
    </row>
    <row r="3414" spans="1:22" x14ac:dyDescent="0.45">
      <c r="A3414" t="s">
        <v>35</v>
      </c>
      <c r="B3414" s="2">
        <v>43541</v>
      </c>
      <c r="C3414" s="1">
        <v>0.66666666666666663</v>
      </c>
      <c r="D3414" t="s">
        <v>100</v>
      </c>
      <c r="E3414" t="s">
        <v>112</v>
      </c>
      <c r="F3414">
        <v>1421.94</v>
      </c>
      <c r="G3414">
        <v>1564.69</v>
      </c>
      <c r="H3414">
        <v>7</v>
      </c>
      <c r="I3414">
        <v>10</v>
      </c>
      <c r="J3414">
        <v>9</v>
      </c>
      <c r="K3414">
        <v>12</v>
      </c>
      <c r="L3414">
        <v>1</v>
      </c>
      <c r="M3414">
        <v>2</v>
      </c>
      <c r="N3414" t="s">
        <v>34</v>
      </c>
      <c r="O3414">
        <v>4.74</v>
      </c>
      <c r="P3414">
        <v>3.5</v>
      </c>
      <c r="Q3414">
        <v>1.75</v>
      </c>
      <c r="R3414">
        <v>5.25</v>
      </c>
      <c r="S3414">
        <v>3.85</v>
      </c>
      <c r="T3414">
        <v>1.82</v>
      </c>
      <c r="U3414" t="str">
        <f t="shared" si="53"/>
        <v>AWAY STRONGER</v>
      </c>
      <c r="V3414" t="str" cm="1">
        <f t="array" ref="V3414">_xlfn.IFS(N3414="H","HOME WIN",N3414="D","DRAW",N3414="A","AWAY WIN")</f>
        <v>AWAY WIN</v>
      </c>
    </row>
    <row r="3415" spans="1:22" x14ac:dyDescent="0.45">
      <c r="A3415" t="s">
        <v>35</v>
      </c>
      <c r="B3415" s="2">
        <v>43541</v>
      </c>
      <c r="C3415" s="1">
        <v>0.66666666666666663</v>
      </c>
      <c r="D3415" t="s">
        <v>38</v>
      </c>
      <c r="E3415" t="s">
        <v>39</v>
      </c>
      <c r="F3415">
        <v>1361.59</v>
      </c>
      <c r="G3415">
        <v>1762.01</v>
      </c>
      <c r="H3415">
        <v>1</v>
      </c>
      <c r="I3415">
        <v>4</v>
      </c>
      <c r="J3415">
        <v>6</v>
      </c>
      <c r="K3415">
        <v>10</v>
      </c>
      <c r="L3415">
        <v>0</v>
      </c>
      <c r="M3415">
        <v>2</v>
      </c>
      <c r="N3415" t="s">
        <v>34</v>
      </c>
      <c r="O3415">
        <v>13.12</v>
      </c>
      <c r="P3415">
        <v>6.33</v>
      </c>
      <c r="Q3415">
        <v>1.2</v>
      </c>
      <c r="R3415">
        <v>16.18</v>
      </c>
      <c r="S3415">
        <v>6.92</v>
      </c>
      <c r="T3415">
        <v>1.24</v>
      </c>
      <c r="U3415" t="str">
        <f t="shared" si="53"/>
        <v>AWAY STRONGER</v>
      </c>
      <c r="V3415" t="str" cm="1">
        <f t="array" ref="V3415">_xlfn.IFS(N3415="H","HOME WIN",N3415="D","DRAW",N3415="A","AWAY WIN")</f>
        <v>AWAY WIN</v>
      </c>
    </row>
    <row r="3416" spans="1:22" x14ac:dyDescent="0.45">
      <c r="A3416" t="s">
        <v>31</v>
      </c>
      <c r="B3416" s="2">
        <v>43541</v>
      </c>
      <c r="C3416" s="1">
        <v>0.66666666666666663</v>
      </c>
      <c r="D3416" t="s">
        <v>68</v>
      </c>
      <c r="E3416" t="s">
        <v>33</v>
      </c>
      <c r="F3416">
        <v>1375.83</v>
      </c>
      <c r="G3416">
        <v>1376.22</v>
      </c>
      <c r="H3416">
        <v>3</v>
      </c>
      <c r="I3416">
        <v>7</v>
      </c>
      <c r="J3416">
        <v>4</v>
      </c>
      <c r="K3416">
        <v>10</v>
      </c>
      <c r="L3416">
        <v>3</v>
      </c>
      <c r="M3416">
        <v>1</v>
      </c>
      <c r="N3416" t="s">
        <v>23</v>
      </c>
      <c r="O3416">
        <v>1.98</v>
      </c>
      <c r="P3416">
        <v>3.78</v>
      </c>
      <c r="Q3416">
        <v>3.43</v>
      </c>
      <c r="R3416">
        <v>2.0699999999999998</v>
      </c>
      <c r="S3416">
        <v>4.05</v>
      </c>
      <c r="T3416">
        <v>3.78</v>
      </c>
      <c r="U3416" t="str">
        <f t="shared" si="53"/>
        <v>AWAY STRONGER</v>
      </c>
      <c r="V3416" t="str" cm="1">
        <f t="array" ref="V3416">_xlfn.IFS(N3416="H","HOME WIN",N3416="D","DRAW",N3416="A","AWAY WIN")</f>
        <v>HOME WIN</v>
      </c>
    </row>
    <row r="3417" spans="1:22" x14ac:dyDescent="0.45">
      <c r="A3417" t="s">
        <v>31</v>
      </c>
      <c r="B3417" s="2">
        <v>43541</v>
      </c>
      <c r="C3417" s="1">
        <v>0.66666666666666663</v>
      </c>
      <c r="D3417" t="s">
        <v>45</v>
      </c>
      <c r="E3417" t="s">
        <v>116</v>
      </c>
      <c r="F3417">
        <v>1330.52</v>
      </c>
      <c r="G3417">
        <v>1268.8800000000001</v>
      </c>
      <c r="H3417">
        <v>6</v>
      </c>
      <c r="I3417">
        <v>7</v>
      </c>
      <c r="J3417">
        <v>0</v>
      </c>
      <c r="K3417">
        <v>1</v>
      </c>
      <c r="L3417">
        <v>2</v>
      </c>
      <c r="M3417">
        <v>1</v>
      </c>
      <c r="N3417" t="s">
        <v>23</v>
      </c>
      <c r="O3417">
        <v>2.38</v>
      </c>
      <c r="P3417">
        <v>3.07</v>
      </c>
      <c r="Q3417">
        <v>3.18</v>
      </c>
      <c r="R3417">
        <v>2.4900000000000002</v>
      </c>
      <c r="S3417">
        <v>3.23</v>
      </c>
      <c r="T3417">
        <v>3.95</v>
      </c>
      <c r="U3417" t="str">
        <f t="shared" si="53"/>
        <v>HOME STRONGER</v>
      </c>
      <c r="V3417" t="str" cm="1">
        <f t="array" ref="V3417">_xlfn.IFS(N3417="H","HOME WIN",N3417="D","DRAW",N3417="A","AWAY WIN")</f>
        <v>HOME WIN</v>
      </c>
    </row>
    <row r="3418" spans="1:22" x14ac:dyDescent="0.45">
      <c r="A3418" t="s">
        <v>31</v>
      </c>
      <c r="B3418" s="2">
        <v>43541</v>
      </c>
      <c r="C3418" s="1">
        <v>0.66666666666666663</v>
      </c>
      <c r="D3418" t="s">
        <v>78</v>
      </c>
      <c r="E3418" t="s">
        <v>57</v>
      </c>
      <c r="F3418">
        <v>1326.94</v>
      </c>
      <c r="G3418">
        <v>1457.63</v>
      </c>
      <c r="H3418">
        <v>3</v>
      </c>
      <c r="I3418">
        <v>7</v>
      </c>
      <c r="J3418">
        <v>3</v>
      </c>
      <c r="K3418">
        <v>3</v>
      </c>
      <c r="L3418">
        <v>1</v>
      </c>
      <c r="M3418">
        <v>3</v>
      </c>
      <c r="N3418" t="s">
        <v>34</v>
      </c>
      <c r="O3418">
        <v>3.91</v>
      </c>
      <c r="P3418">
        <v>3.64</v>
      </c>
      <c r="Q3418">
        <v>1.88</v>
      </c>
      <c r="R3418">
        <v>4.33</v>
      </c>
      <c r="S3418">
        <v>3.87</v>
      </c>
      <c r="T3418">
        <v>1.97</v>
      </c>
      <c r="U3418" t="str">
        <f t="shared" si="53"/>
        <v>AWAY STRONGER</v>
      </c>
      <c r="V3418" t="str" cm="1">
        <f t="array" ref="V3418">_xlfn.IFS(N3418="H","HOME WIN",N3418="D","DRAW",N3418="A","AWAY WIN")</f>
        <v>AWAY WIN</v>
      </c>
    </row>
    <row r="3419" spans="1:22" x14ac:dyDescent="0.45">
      <c r="A3419" t="s">
        <v>31</v>
      </c>
      <c r="B3419" s="2">
        <v>43541</v>
      </c>
      <c r="C3419" s="1">
        <v>0.66666666666666663</v>
      </c>
      <c r="D3419" t="s">
        <v>115</v>
      </c>
      <c r="E3419" t="s">
        <v>56</v>
      </c>
      <c r="F3419">
        <v>1279.78</v>
      </c>
      <c r="G3419">
        <v>1420.81</v>
      </c>
      <c r="H3419">
        <v>2</v>
      </c>
      <c r="I3419">
        <v>6</v>
      </c>
      <c r="J3419">
        <v>6</v>
      </c>
      <c r="K3419">
        <v>6</v>
      </c>
      <c r="L3419">
        <v>0</v>
      </c>
      <c r="M3419">
        <v>1</v>
      </c>
      <c r="N3419" t="s">
        <v>34</v>
      </c>
      <c r="O3419">
        <v>4.47</v>
      </c>
      <c r="P3419">
        <v>4</v>
      </c>
      <c r="Q3419">
        <v>1.7</v>
      </c>
      <c r="R3419">
        <v>5</v>
      </c>
      <c r="S3419">
        <v>4.24</v>
      </c>
      <c r="T3419">
        <v>1.85</v>
      </c>
      <c r="U3419" t="str">
        <f t="shared" si="53"/>
        <v>AWAY STRONGER</v>
      </c>
      <c r="V3419" t="str" cm="1">
        <f t="array" ref="V3419">_xlfn.IFS(N3419="H","HOME WIN",N3419="D","DRAW",N3419="A","AWAY WIN")</f>
        <v>AWAY WIN</v>
      </c>
    </row>
    <row r="3420" spans="1:22" x14ac:dyDescent="0.45">
      <c r="A3420" t="s">
        <v>61</v>
      </c>
      <c r="B3420" s="2">
        <v>43541</v>
      </c>
      <c r="C3420" s="1">
        <v>0.70833333333333337</v>
      </c>
      <c r="D3420" t="s">
        <v>77</v>
      </c>
      <c r="E3420" t="s">
        <v>90</v>
      </c>
      <c r="F3420">
        <v>1340.46</v>
      </c>
      <c r="G3420">
        <v>1344</v>
      </c>
      <c r="H3420">
        <v>3</v>
      </c>
      <c r="I3420">
        <v>6</v>
      </c>
      <c r="J3420">
        <v>9</v>
      </c>
      <c r="K3420">
        <v>15</v>
      </c>
      <c r="L3420">
        <v>3</v>
      </c>
      <c r="M3420">
        <v>2</v>
      </c>
      <c r="N3420" t="s">
        <v>23</v>
      </c>
      <c r="O3420">
        <v>2.82</v>
      </c>
      <c r="P3420">
        <v>3.24</v>
      </c>
      <c r="Q3420">
        <v>2.46</v>
      </c>
      <c r="R3420">
        <v>3</v>
      </c>
      <c r="S3420">
        <v>3.43</v>
      </c>
      <c r="T3420">
        <v>2.56</v>
      </c>
      <c r="U3420" t="str">
        <f t="shared" si="53"/>
        <v>AWAY STRONGER</v>
      </c>
      <c r="V3420" t="str" cm="1">
        <f t="array" ref="V3420">_xlfn.IFS(N3420="H","HOME WIN",N3420="D","DRAW",N3420="A","AWAY WIN")</f>
        <v>HOME WIN</v>
      </c>
    </row>
    <row r="3421" spans="1:22" x14ac:dyDescent="0.45">
      <c r="A3421" t="s">
        <v>31</v>
      </c>
      <c r="B3421" s="2">
        <v>43553</v>
      </c>
      <c r="C3421" s="1">
        <v>0.75</v>
      </c>
      <c r="D3421" t="s">
        <v>57</v>
      </c>
      <c r="E3421" t="s">
        <v>44</v>
      </c>
      <c r="F3421">
        <v>1457.63</v>
      </c>
      <c r="G3421">
        <v>1408.15</v>
      </c>
      <c r="H3421">
        <v>6</v>
      </c>
      <c r="I3421">
        <v>6</v>
      </c>
      <c r="J3421">
        <v>9</v>
      </c>
      <c r="K3421">
        <v>15</v>
      </c>
      <c r="L3421">
        <v>2</v>
      </c>
      <c r="M3421">
        <v>2</v>
      </c>
      <c r="N3421" t="s">
        <v>28</v>
      </c>
      <c r="O3421">
        <v>2.0699999999999998</v>
      </c>
      <c r="P3421">
        <v>3.64</v>
      </c>
      <c r="Q3421">
        <v>3.3</v>
      </c>
      <c r="R3421">
        <v>2.15</v>
      </c>
      <c r="S3421">
        <v>3.83</v>
      </c>
      <c r="T3421">
        <v>3.6</v>
      </c>
      <c r="U3421" t="str">
        <f t="shared" si="53"/>
        <v>HOME STRONGER</v>
      </c>
      <c r="V3421" t="str" cm="1">
        <f t="array" ref="V3421">_xlfn.IFS(N3421="H","HOME WIN",N3421="D","DRAW",N3421="A","AWAY WIN")</f>
        <v>DRAW</v>
      </c>
    </row>
    <row r="3422" spans="1:22" x14ac:dyDescent="0.45">
      <c r="A3422" t="s">
        <v>81</v>
      </c>
      <c r="B3422" s="2">
        <v>43554</v>
      </c>
      <c r="C3422" s="1">
        <v>0.35416666666666669</v>
      </c>
      <c r="D3422" t="s">
        <v>118</v>
      </c>
      <c r="E3422" t="s">
        <v>83</v>
      </c>
      <c r="F3422">
        <v>1400.6</v>
      </c>
      <c r="G3422">
        <v>1569.85</v>
      </c>
      <c r="H3422">
        <v>4</v>
      </c>
      <c r="I3422">
        <v>7</v>
      </c>
      <c r="J3422">
        <v>6</v>
      </c>
      <c r="K3422">
        <v>8</v>
      </c>
      <c r="L3422">
        <v>1</v>
      </c>
      <c r="M3422">
        <v>1</v>
      </c>
      <c r="N3422" t="s">
        <v>28</v>
      </c>
      <c r="O3422">
        <v>2.87</v>
      </c>
      <c r="P3422">
        <v>2.82</v>
      </c>
      <c r="Q3422">
        <v>2.76</v>
      </c>
      <c r="R3422">
        <v>3.1</v>
      </c>
      <c r="S3422">
        <v>3.06</v>
      </c>
      <c r="T3422">
        <v>2.91</v>
      </c>
      <c r="U3422" t="str">
        <f t="shared" si="53"/>
        <v>AWAY STRONGER</v>
      </c>
      <c r="V3422" t="str" cm="1">
        <f t="array" ref="V3422">_xlfn.IFS(N3422="H","HOME WIN",N3422="D","DRAW",N3422="A","AWAY WIN")</f>
        <v>DRAW</v>
      </c>
    </row>
    <row r="3423" spans="1:22" x14ac:dyDescent="0.45">
      <c r="A3423" t="s">
        <v>31</v>
      </c>
      <c r="B3423" s="2">
        <v>43554</v>
      </c>
      <c r="C3423" s="1">
        <v>0.625</v>
      </c>
      <c r="D3423" t="s">
        <v>55</v>
      </c>
      <c r="E3423" t="s">
        <v>56</v>
      </c>
      <c r="F3423">
        <v>1577.99</v>
      </c>
      <c r="G3423">
        <v>1420.81</v>
      </c>
      <c r="H3423">
        <v>9</v>
      </c>
      <c r="I3423">
        <v>15</v>
      </c>
      <c r="J3423">
        <v>6</v>
      </c>
      <c r="K3423">
        <v>9</v>
      </c>
      <c r="L3423">
        <v>0</v>
      </c>
      <c r="M3423">
        <v>0</v>
      </c>
      <c r="N3423" t="s">
        <v>28</v>
      </c>
      <c r="O3423">
        <v>1.38</v>
      </c>
      <c r="P3423">
        <v>5.2</v>
      </c>
      <c r="Q3423">
        <v>6.87</v>
      </c>
      <c r="R3423">
        <v>1.45</v>
      </c>
      <c r="S3423">
        <v>5.67</v>
      </c>
      <c r="T3423">
        <v>8</v>
      </c>
      <c r="U3423" t="str">
        <f t="shared" si="53"/>
        <v>HOME STRONGER</v>
      </c>
      <c r="V3423" t="str" cm="1">
        <f t="array" ref="V3423">_xlfn.IFS(N3423="H","HOME WIN",N3423="D","DRAW",N3423="A","AWAY WIN")</f>
        <v>DRAW</v>
      </c>
    </row>
    <row r="3424" spans="1:22" x14ac:dyDescent="0.45">
      <c r="A3424" t="s">
        <v>35</v>
      </c>
      <c r="B3424" s="2">
        <v>43554</v>
      </c>
      <c r="C3424" s="1">
        <v>0.66666666666666663</v>
      </c>
      <c r="D3424" t="s">
        <v>100</v>
      </c>
      <c r="E3424" t="s">
        <v>46</v>
      </c>
      <c r="F3424">
        <v>1421.94</v>
      </c>
      <c r="G3424">
        <v>1446.23</v>
      </c>
      <c r="H3424">
        <v>6</v>
      </c>
      <c r="I3424">
        <v>7</v>
      </c>
      <c r="J3424">
        <v>7</v>
      </c>
      <c r="K3424">
        <v>7</v>
      </c>
      <c r="L3424">
        <v>2</v>
      </c>
      <c r="M3424">
        <v>1</v>
      </c>
      <c r="N3424" t="s">
        <v>23</v>
      </c>
      <c r="O3424">
        <v>2.15</v>
      </c>
      <c r="P3424">
        <v>3.37</v>
      </c>
      <c r="Q3424">
        <v>3.23</v>
      </c>
      <c r="R3424">
        <v>2.2799999999999998</v>
      </c>
      <c r="S3424">
        <v>3.63</v>
      </c>
      <c r="T3424">
        <v>3.45</v>
      </c>
      <c r="U3424" t="str">
        <f t="shared" si="53"/>
        <v>AWAY STRONGER</v>
      </c>
      <c r="V3424" t="str" cm="1">
        <f t="array" ref="V3424">_xlfn.IFS(N3424="H","HOME WIN",N3424="D","DRAW",N3424="A","AWAY WIN")</f>
        <v>HOME WIN</v>
      </c>
    </row>
    <row r="3425" spans="1:22" x14ac:dyDescent="0.45">
      <c r="A3425" t="s">
        <v>35</v>
      </c>
      <c r="B3425" s="2">
        <v>43554</v>
      </c>
      <c r="C3425" s="1">
        <v>0.66666666666666663</v>
      </c>
      <c r="D3425" t="s">
        <v>117</v>
      </c>
      <c r="E3425" t="s">
        <v>38</v>
      </c>
      <c r="F3425">
        <v>1405.9</v>
      </c>
      <c r="G3425">
        <v>1361.59</v>
      </c>
      <c r="H3425">
        <v>7</v>
      </c>
      <c r="I3425">
        <v>8</v>
      </c>
      <c r="J3425">
        <v>0</v>
      </c>
      <c r="K3425">
        <v>1</v>
      </c>
      <c r="L3425">
        <v>0</v>
      </c>
      <c r="M3425">
        <v>2</v>
      </c>
      <c r="N3425" t="s">
        <v>34</v>
      </c>
      <c r="O3425">
        <v>2.14</v>
      </c>
      <c r="P3425">
        <v>3.58</v>
      </c>
      <c r="Q3425">
        <v>3.06</v>
      </c>
      <c r="R3425">
        <v>2.29</v>
      </c>
      <c r="S3425">
        <v>3.75</v>
      </c>
      <c r="T3425">
        <v>3.3</v>
      </c>
      <c r="U3425" t="str">
        <f t="shared" si="53"/>
        <v>HOME STRONGER</v>
      </c>
      <c r="V3425" t="str" cm="1">
        <f t="array" ref="V3425">_xlfn.IFS(N3425="H","HOME WIN",N3425="D","DRAW",N3425="A","AWAY WIN")</f>
        <v>AWAY WIN</v>
      </c>
    </row>
    <row r="3426" spans="1:22" x14ac:dyDescent="0.45">
      <c r="A3426" t="s">
        <v>20</v>
      </c>
      <c r="B3426" s="2">
        <v>43554</v>
      </c>
      <c r="C3426" s="1">
        <v>0.70833333333333337</v>
      </c>
      <c r="D3426" t="s">
        <v>40</v>
      </c>
      <c r="E3426" t="s">
        <v>103</v>
      </c>
      <c r="F3426">
        <v>1331.9</v>
      </c>
      <c r="G3426">
        <v>1267.44</v>
      </c>
      <c r="H3426">
        <v>4</v>
      </c>
      <c r="I3426">
        <v>10</v>
      </c>
      <c r="J3426">
        <v>3</v>
      </c>
      <c r="K3426">
        <v>7</v>
      </c>
      <c r="L3426">
        <v>2</v>
      </c>
      <c r="M3426">
        <v>0</v>
      </c>
      <c r="N3426" t="s">
        <v>23</v>
      </c>
      <c r="O3426">
        <v>1.63</v>
      </c>
      <c r="P3426">
        <v>3.85</v>
      </c>
      <c r="Q3426">
        <v>5.31</v>
      </c>
      <c r="R3426">
        <v>1.69</v>
      </c>
      <c r="S3426">
        <v>4.05</v>
      </c>
      <c r="T3426">
        <v>5.71</v>
      </c>
      <c r="U3426" t="str">
        <f t="shared" si="53"/>
        <v>HOME STRONGER</v>
      </c>
      <c r="V3426" t="str" cm="1">
        <f t="array" ref="V3426">_xlfn.IFS(N3426="H","HOME WIN",N3426="D","DRAW",N3426="A","AWAY WIN")</f>
        <v>HOME WIN</v>
      </c>
    </row>
    <row r="3427" spans="1:22" x14ac:dyDescent="0.45">
      <c r="A3427" t="s">
        <v>65</v>
      </c>
      <c r="B3427" s="2">
        <v>43554</v>
      </c>
      <c r="C3427" s="1">
        <v>0.8125</v>
      </c>
      <c r="D3427" t="s">
        <v>72</v>
      </c>
      <c r="E3427" t="s">
        <v>66</v>
      </c>
      <c r="F3427">
        <v>1512.12</v>
      </c>
      <c r="G3427">
        <v>1430.46</v>
      </c>
      <c r="H3427">
        <v>9</v>
      </c>
      <c r="I3427">
        <v>13</v>
      </c>
      <c r="J3427">
        <v>4</v>
      </c>
      <c r="K3427">
        <v>8</v>
      </c>
      <c r="L3427">
        <v>1</v>
      </c>
      <c r="M3427">
        <v>0</v>
      </c>
      <c r="N3427" t="s">
        <v>23</v>
      </c>
      <c r="O3427">
        <v>1.65</v>
      </c>
      <c r="P3427">
        <v>3.36</v>
      </c>
      <c r="Q3427">
        <v>5.64</v>
      </c>
      <c r="R3427">
        <v>1.7</v>
      </c>
      <c r="S3427">
        <v>3.55</v>
      </c>
      <c r="T3427">
        <v>6.38</v>
      </c>
      <c r="U3427" t="str">
        <f t="shared" si="53"/>
        <v>HOME STRONGER</v>
      </c>
      <c r="V3427" t="str" cm="1">
        <f t="array" ref="V3427">_xlfn.IFS(N3427="H","HOME WIN",N3427="D","DRAW",N3427="A","AWAY WIN")</f>
        <v>HOME WIN</v>
      </c>
    </row>
    <row r="3428" spans="1:22" x14ac:dyDescent="0.45">
      <c r="A3428" t="s">
        <v>31</v>
      </c>
      <c r="B3428" s="2">
        <v>43555</v>
      </c>
      <c r="C3428" s="1">
        <v>0.45833333333333331</v>
      </c>
      <c r="D3428" t="s">
        <v>115</v>
      </c>
      <c r="E3428" t="s">
        <v>99</v>
      </c>
      <c r="F3428">
        <v>1279.78</v>
      </c>
      <c r="G3428">
        <v>1283.3699999999999</v>
      </c>
      <c r="H3428">
        <v>2</v>
      </c>
      <c r="I3428">
        <v>3</v>
      </c>
      <c r="J3428">
        <v>3</v>
      </c>
      <c r="K3428">
        <v>6</v>
      </c>
      <c r="L3428">
        <v>3</v>
      </c>
      <c r="M3428">
        <v>3</v>
      </c>
      <c r="N3428" t="s">
        <v>28</v>
      </c>
      <c r="O3428">
        <v>2.2400000000000002</v>
      </c>
      <c r="P3428">
        <v>3.14</v>
      </c>
      <c r="Q3428">
        <v>3.4</v>
      </c>
      <c r="R3428">
        <v>2.4300000000000002</v>
      </c>
      <c r="S3428">
        <v>3.32</v>
      </c>
      <c r="T3428">
        <v>3.58</v>
      </c>
      <c r="U3428" t="str">
        <f t="shared" si="53"/>
        <v>AWAY STRONGER</v>
      </c>
      <c r="V3428" t="str" cm="1">
        <f t="array" ref="V3428">_xlfn.IFS(N3428="H","HOME WIN",N3428="D","DRAW",N3428="A","AWAY WIN")</f>
        <v>DRAW</v>
      </c>
    </row>
    <row r="3429" spans="1:22" x14ac:dyDescent="0.45">
      <c r="A3429" t="s">
        <v>81</v>
      </c>
      <c r="B3429" s="2">
        <v>43555</v>
      </c>
      <c r="C3429" s="1">
        <v>0.5</v>
      </c>
      <c r="D3429" t="s">
        <v>82</v>
      </c>
      <c r="E3429" t="s">
        <v>108</v>
      </c>
      <c r="F3429">
        <v>1672.12</v>
      </c>
      <c r="G3429">
        <v>1478.72</v>
      </c>
      <c r="H3429">
        <v>3</v>
      </c>
      <c r="I3429">
        <v>9</v>
      </c>
      <c r="J3429">
        <v>6</v>
      </c>
      <c r="K3429">
        <v>9</v>
      </c>
      <c r="L3429">
        <v>3</v>
      </c>
      <c r="M3429">
        <v>1</v>
      </c>
      <c r="N3429" t="s">
        <v>23</v>
      </c>
      <c r="O3429">
        <v>1.44</v>
      </c>
      <c r="P3429">
        <v>4.0999999999999996</v>
      </c>
      <c r="Q3429">
        <v>7.92</v>
      </c>
      <c r="R3429">
        <v>1.48</v>
      </c>
      <c r="S3429">
        <v>4.4000000000000004</v>
      </c>
      <c r="T3429">
        <v>9.1999999999999993</v>
      </c>
      <c r="U3429" t="str">
        <f t="shared" si="53"/>
        <v>HOME STRONGER</v>
      </c>
      <c r="V3429" t="str" cm="1">
        <f t="array" ref="V3429">_xlfn.IFS(N3429="H","HOME WIN",N3429="D","DRAW",N3429="A","AWAY WIN")</f>
        <v>HOME WIN</v>
      </c>
    </row>
    <row r="3430" spans="1:22" x14ac:dyDescent="0.45">
      <c r="A3430" t="s">
        <v>61</v>
      </c>
      <c r="B3430" s="2">
        <v>43555</v>
      </c>
      <c r="C3430" s="1">
        <v>0.70833333333333337</v>
      </c>
      <c r="D3430" t="s">
        <v>77</v>
      </c>
      <c r="E3430" t="s">
        <v>62</v>
      </c>
      <c r="F3430">
        <v>1340.46</v>
      </c>
      <c r="G3430">
        <v>1420.07</v>
      </c>
      <c r="H3430">
        <v>6</v>
      </c>
      <c r="I3430">
        <v>6</v>
      </c>
      <c r="J3430">
        <v>9</v>
      </c>
      <c r="K3430">
        <v>9</v>
      </c>
      <c r="L3430">
        <v>4</v>
      </c>
      <c r="M3430">
        <v>0</v>
      </c>
      <c r="N3430" t="s">
        <v>23</v>
      </c>
      <c r="O3430">
        <v>3.56</v>
      </c>
      <c r="P3430">
        <v>3.4</v>
      </c>
      <c r="Q3430">
        <v>2.02</v>
      </c>
      <c r="R3430">
        <v>3.85</v>
      </c>
      <c r="S3430">
        <v>3.6</v>
      </c>
      <c r="T3430">
        <v>2.1</v>
      </c>
      <c r="U3430" t="str">
        <f t="shared" si="53"/>
        <v>AWAY STRONGER</v>
      </c>
      <c r="V3430" t="str" cm="1">
        <f t="array" ref="V3430">_xlfn.IFS(N3430="H","HOME WIN",N3430="D","DRAW",N3430="A","AWAY WIN")</f>
        <v>HOME WIN</v>
      </c>
    </row>
    <row r="3431" spans="1:22" x14ac:dyDescent="0.45">
      <c r="A3431" t="s">
        <v>20</v>
      </c>
      <c r="B3431" s="2">
        <v>43555</v>
      </c>
      <c r="C3431" s="1">
        <v>0.70833333333333337</v>
      </c>
      <c r="D3431" t="s">
        <v>113</v>
      </c>
      <c r="E3431" t="s">
        <v>49</v>
      </c>
      <c r="F3431">
        <v>1254.3699999999999</v>
      </c>
      <c r="G3431">
        <v>1280.8699999999999</v>
      </c>
      <c r="H3431">
        <v>0</v>
      </c>
      <c r="I3431">
        <v>1</v>
      </c>
      <c r="J3431">
        <v>2</v>
      </c>
      <c r="K3431">
        <v>5</v>
      </c>
      <c r="L3431">
        <v>1</v>
      </c>
      <c r="M3431">
        <v>2</v>
      </c>
      <c r="N3431" t="s">
        <v>34</v>
      </c>
      <c r="O3431">
        <v>2.3199999999999998</v>
      </c>
      <c r="P3431">
        <v>3.36</v>
      </c>
      <c r="Q3431">
        <v>3</v>
      </c>
      <c r="R3431">
        <v>2.4</v>
      </c>
      <c r="S3431">
        <v>3.5</v>
      </c>
      <c r="T3431">
        <v>3.2</v>
      </c>
      <c r="U3431" t="str">
        <f t="shared" si="53"/>
        <v>AWAY STRONGER</v>
      </c>
      <c r="V3431" t="str" cm="1">
        <f t="array" ref="V3431">_xlfn.IFS(N3431="H","HOME WIN",N3431="D","DRAW",N3431="A","AWAY WIN")</f>
        <v>AWAY WIN</v>
      </c>
    </row>
    <row r="3432" spans="1:22" x14ac:dyDescent="0.45">
      <c r="A3432" t="s">
        <v>20</v>
      </c>
      <c r="B3432" s="2">
        <v>43555</v>
      </c>
      <c r="C3432" s="1">
        <v>0.70833333333333337</v>
      </c>
      <c r="D3432" t="s">
        <v>58</v>
      </c>
      <c r="E3432" t="s">
        <v>24</v>
      </c>
      <c r="F3432">
        <v>1328.21</v>
      </c>
      <c r="G3432">
        <v>1368.75</v>
      </c>
      <c r="H3432">
        <v>5</v>
      </c>
      <c r="I3432">
        <v>7</v>
      </c>
      <c r="J3432">
        <v>5</v>
      </c>
      <c r="K3432">
        <v>8</v>
      </c>
      <c r="L3432">
        <v>3</v>
      </c>
      <c r="M3432">
        <v>2</v>
      </c>
      <c r="N3432" t="s">
        <v>23</v>
      </c>
      <c r="O3432">
        <v>2</v>
      </c>
      <c r="P3432">
        <v>3.38</v>
      </c>
      <c r="Q3432">
        <v>3.77</v>
      </c>
      <c r="R3432">
        <v>2.0699999999999998</v>
      </c>
      <c r="S3432">
        <v>3.55</v>
      </c>
      <c r="T3432">
        <v>4.01</v>
      </c>
      <c r="U3432" t="str">
        <f t="shared" si="53"/>
        <v>AWAY STRONGER</v>
      </c>
      <c r="V3432" t="str" cm="1">
        <f t="array" ref="V3432">_xlfn.IFS(N3432="H","HOME WIN",N3432="D","DRAW",N3432="A","AWAY WIN")</f>
        <v>HOME WIN</v>
      </c>
    </row>
    <row r="3433" spans="1:22" x14ac:dyDescent="0.45">
      <c r="A3433" t="s">
        <v>20</v>
      </c>
      <c r="B3433" s="2">
        <v>43555</v>
      </c>
      <c r="C3433" s="1">
        <v>0.70833333333333337</v>
      </c>
      <c r="D3433" t="s">
        <v>59</v>
      </c>
      <c r="E3433" t="s">
        <v>109</v>
      </c>
      <c r="F3433">
        <v>1267.44</v>
      </c>
      <c r="G3433">
        <v>1340.28</v>
      </c>
      <c r="H3433">
        <v>7</v>
      </c>
      <c r="I3433">
        <v>10</v>
      </c>
      <c r="J3433">
        <v>3</v>
      </c>
      <c r="K3433">
        <v>3</v>
      </c>
      <c r="L3433">
        <v>2</v>
      </c>
      <c r="M3433">
        <v>0</v>
      </c>
      <c r="N3433" t="s">
        <v>23</v>
      </c>
      <c r="O3433">
        <v>2.09</v>
      </c>
      <c r="P3433">
        <v>3.45</v>
      </c>
      <c r="Q3433">
        <v>3.42</v>
      </c>
      <c r="R3433">
        <v>2.2000000000000002</v>
      </c>
      <c r="S3433">
        <v>3.67</v>
      </c>
      <c r="T3433">
        <v>3.65</v>
      </c>
      <c r="U3433" t="str">
        <f t="shared" si="53"/>
        <v>AWAY STRONGER</v>
      </c>
      <c r="V3433" t="str" cm="1">
        <f t="array" ref="V3433">_xlfn.IFS(N3433="H","HOME WIN",N3433="D","DRAW",N3433="A","AWAY WIN")</f>
        <v>HOME WIN</v>
      </c>
    </row>
    <row r="3434" spans="1:22" x14ac:dyDescent="0.45">
      <c r="A3434" t="s">
        <v>31</v>
      </c>
      <c r="B3434" s="2">
        <v>43558</v>
      </c>
      <c r="C3434" s="1">
        <v>0.75</v>
      </c>
      <c r="D3434" t="s">
        <v>55</v>
      </c>
      <c r="E3434" t="s">
        <v>56</v>
      </c>
      <c r="F3434">
        <v>1574.74</v>
      </c>
      <c r="G3434">
        <v>1431.92</v>
      </c>
      <c r="H3434">
        <v>7</v>
      </c>
      <c r="I3434">
        <v>13</v>
      </c>
      <c r="J3434">
        <v>4</v>
      </c>
      <c r="K3434">
        <v>10</v>
      </c>
      <c r="L3434">
        <v>3</v>
      </c>
      <c r="M3434">
        <v>3</v>
      </c>
      <c r="N3434" t="s">
        <v>28</v>
      </c>
      <c r="O3434">
        <v>1.48</v>
      </c>
      <c r="P3434">
        <v>4.46</v>
      </c>
      <c r="Q3434">
        <v>6.08</v>
      </c>
      <c r="R3434">
        <v>1.53</v>
      </c>
      <c r="S3434">
        <v>4.8499999999999996</v>
      </c>
      <c r="T3434">
        <v>7.25</v>
      </c>
      <c r="U3434" t="str">
        <f t="shared" si="53"/>
        <v>HOME STRONGER</v>
      </c>
      <c r="V3434" t="str" cm="1">
        <f t="array" ref="V3434">_xlfn.IFS(N3434="H","HOME WIN",N3434="D","DRAW",N3434="A","AWAY WIN")</f>
        <v>DRAW</v>
      </c>
    </row>
    <row r="3435" spans="1:22" x14ac:dyDescent="0.45">
      <c r="A3435" t="s">
        <v>35</v>
      </c>
      <c r="B3435" s="2">
        <v>43560</v>
      </c>
      <c r="C3435" s="1">
        <v>0.66666666666666663</v>
      </c>
      <c r="D3435" t="s">
        <v>46</v>
      </c>
      <c r="E3435" t="s">
        <v>100</v>
      </c>
      <c r="F3435">
        <v>1447.15</v>
      </c>
      <c r="G3435">
        <v>1423.42</v>
      </c>
      <c r="H3435">
        <v>6</v>
      </c>
      <c r="I3435">
        <v>7</v>
      </c>
      <c r="J3435">
        <v>6</v>
      </c>
      <c r="K3435">
        <v>10</v>
      </c>
      <c r="L3435">
        <v>0</v>
      </c>
      <c r="M3435">
        <v>0</v>
      </c>
      <c r="N3435" t="s">
        <v>28</v>
      </c>
      <c r="O3435">
        <v>2.17</v>
      </c>
      <c r="P3435">
        <v>3.27</v>
      </c>
      <c r="Q3435">
        <v>3.29</v>
      </c>
      <c r="R3435">
        <v>2.2799999999999998</v>
      </c>
      <c r="S3435">
        <v>3.45</v>
      </c>
      <c r="T3435">
        <v>3.5</v>
      </c>
      <c r="U3435" t="str">
        <f t="shared" si="53"/>
        <v>HOME STRONGER</v>
      </c>
      <c r="V3435" t="str" cm="1">
        <f t="array" ref="V3435">_xlfn.IFS(N3435="H","HOME WIN",N3435="D","DRAW",N3435="A","AWAY WIN")</f>
        <v>DRAW</v>
      </c>
    </row>
    <row r="3436" spans="1:22" x14ac:dyDescent="0.45">
      <c r="A3436" t="s">
        <v>35</v>
      </c>
      <c r="B3436" s="2">
        <v>43560</v>
      </c>
      <c r="C3436" s="1">
        <v>0.66666666666666663</v>
      </c>
      <c r="D3436" t="s">
        <v>38</v>
      </c>
      <c r="E3436" t="s">
        <v>117</v>
      </c>
      <c r="F3436">
        <v>1374.79</v>
      </c>
      <c r="G3436">
        <v>1395.44</v>
      </c>
      <c r="H3436">
        <v>3</v>
      </c>
      <c r="I3436">
        <v>4</v>
      </c>
      <c r="J3436">
        <v>4</v>
      </c>
      <c r="K3436">
        <v>7</v>
      </c>
      <c r="L3436">
        <v>1</v>
      </c>
      <c r="M3436">
        <v>0</v>
      </c>
      <c r="N3436" t="s">
        <v>23</v>
      </c>
      <c r="O3436">
        <v>1.97</v>
      </c>
      <c r="P3436">
        <v>3.76</v>
      </c>
      <c r="Q3436">
        <v>3.36</v>
      </c>
      <c r="R3436">
        <v>2.08</v>
      </c>
      <c r="S3436">
        <v>4.0999999999999996</v>
      </c>
      <c r="T3436">
        <v>3.6</v>
      </c>
      <c r="U3436" t="str">
        <f t="shared" si="53"/>
        <v>AWAY STRONGER</v>
      </c>
      <c r="V3436" t="str" cm="1">
        <f t="array" ref="V3436">_xlfn.IFS(N3436="H","HOME WIN",N3436="D","DRAW",N3436="A","AWAY WIN")</f>
        <v>HOME WIN</v>
      </c>
    </row>
    <row r="3437" spans="1:22" x14ac:dyDescent="0.45">
      <c r="A3437" t="s">
        <v>20</v>
      </c>
      <c r="B3437" s="2">
        <v>43560</v>
      </c>
      <c r="C3437" s="1">
        <v>0.70833333333333337</v>
      </c>
      <c r="D3437" t="s">
        <v>103</v>
      </c>
      <c r="E3437" t="s">
        <v>22</v>
      </c>
      <c r="F3437">
        <v>1261.02</v>
      </c>
      <c r="G3437">
        <v>1288.3399999999999</v>
      </c>
      <c r="H3437">
        <v>3</v>
      </c>
      <c r="I3437">
        <v>6</v>
      </c>
      <c r="J3437">
        <v>5</v>
      </c>
      <c r="K3437">
        <v>7</v>
      </c>
      <c r="L3437">
        <v>1</v>
      </c>
      <c r="M3437">
        <v>0</v>
      </c>
      <c r="N3437" t="s">
        <v>23</v>
      </c>
      <c r="O3437">
        <v>2.0299999999999998</v>
      </c>
      <c r="P3437">
        <v>3.49</v>
      </c>
      <c r="Q3437">
        <v>3.51</v>
      </c>
      <c r="R3437">
        <v>2.12</v>
      </c>
      <c r="S3437">
        <v>3.7</v>
      </c>
      <c r="T3437">
        <v>3.74</v>
      </c>
      <c r="U3437" t="str">
        <f t="shared" si="53"/>
        <v>AWAY STRONGER</v>
      </c>
      <c r="V3437" t="str" cm="1">
        <f t="array" ref="V3437">_xlfn.IFS(N3437="H","HOME WIN",N3437="D","DRAW",N3437="A","AWAY WIN")</f>
        <v>HOME WIN</v>
      </c>
    </row>
    <row r="3438" spans="1:22" x14ac:dyDescent="0.45">
      <c r="A3438" t="s">
        <v>61</v>
      </c>
      <c r="B3438" s="2">
        <v>43560</v>
      </c>
      <c r="C3438" s="1">
        <v>0.8125</v>
      </c>
      <c r="D3438" t="s">
        <v>62</v>
      </c>
      <c r="E3438" t="s">
        <v>85</v>
      </c>
      <c r="F3438">
        <v>1406.56</v>
      </c>
      <c r="G3438">
        <v>1353.9</v>
      </c>
      <c r="H3438">
        <v>6</v>
      </c>
      <c r="I3438">
        <v>9</v>
      </c>
      <c r="J3438">
        <v>4</v>
      </c>
      <c r="K3438">
        <v>10</v>
      </c>
      <c r="L3438">
        <v>0</v>
      </c>
      <c r="M3438">
        <v>1</v>
      </c>
      <c r="N3438" t="s">
        <v>34</v>
      </c>
      <c r="O3438">
        <v>1.72</v>
      </c>
      <c r="P3438">
        <v>3.63</v>
      </c>
      <c r="Q3438">
        <v>4.66</v>
      </c>
      <c r="R3438">
        <v>1.8</v>
      </c>
      <c r="S3438">
        <v>3.9</v>
      </c>
      <c r="T3438">
        <v>5.75</v>
      </c>
      <c r="U3438" t="str">
        <f t="shared" si="53"/>
        <v>HOME STRONGER</v>
      </c>
      <c r="V3438" t="str" cm="1">
        <f t="array" ref="V3438">_xlfn.IFS(N3438="H","HOME WIN",N3438="D","DRAW",N3438="A","AWAY WIN")</f>
        <v>AWAY WIN</v>
      </c>
    </row>
    <row r="3439" spans="1:22" x14ac:dyDescent="0.45">
      <c r="A3439" t="s">
        <v>20</v>
      </c>
      <c r="B3439" s="2">
        <v>43562</v>
      </c>
      <c r="C3439" s="1">
        <v>0.79166666666666663</v>
      </c>
      <c r="D3439" t="s">
        <v>113</v>
      </c>
      <c r="E3439" t="s">
        <v>30</v>
      </c>
      <c r="F3439">
        <v>1245.02</v>
      </c>
      <c r="G3439">
        <v>1491.04</v>
      </c>
      <c r="H3439">
        <v>0</v>
      </c>
      <c r="I3439">
        <v>1</v>
      </c>
      <c r="J3439">
        <v>4</v>
      </c>
      <c r="K3439">
        <v>6</v>
      </c>
      <c r="L3439">
        <v>2</v>
      </c>
      <c r="M3439">
        <v>3</v>
      </c>
      <c r="N3439" t="s">
        <v>34</v>
      </c>
      <c r="O3439">
        <v>3.95</v>
      </c>
      <c r="P3439">
        <v>3.49</v>
      </c>
      <c r="Q3439">
        <v>1.91</v>
      </c>
      <c r="R3439">
        <v>4.5</v>
      </c>
      <c r="S3439">
        <v>3.68</v>
      </c>
      <c r="T3439">
        <v>1.97</v>
      </c>
      <c r="U3439" t="str">
        <f t="shared" si="53"/>
        <v>AWAY STRONGER</v>
      </c>
      <c r="V3439" t="str" cm="1">
        <f t="array" ref="V3439">_xlfn.IFS(N3439="H","HOME WIN",N3439="D","DRAW",N3439="A","AWAY WIN")</f>
        <v>AWAY WIN</v>
      </c>
    </row>
    <row r="3440" spans="1:22" x14ac:dyDescent="0.45">
      <c r="A3440" t="s">
        <v>31</v>
      </c>
      <c r="B3440" s="2">
        <v>43563</v>
      </c>
      <c r="C3440" s="1">
        <v>0.54166666666666663</v>
      </c>
      <c r="D3440" t="s">
        <v>45</v>
      </c>
      <c r="E3440" t="s">
        <v>44</v>
      </c>
      <c r="F3440">
        <v>1333.77</v>
      </c>
      <c r="G3440">
        <v>1416.91</v>
      </c>
      <c r="H3440">
        <v>3</v>
      </c>
      <c r="I3440">
        <v>9</v>
      </c>
      <c r="J3440">
        <v>7</v>
      </c>
      <c r="K3440">
        <v>13</v>
      </c>
      <c r="L3440">
        <v>0</v>
      </c>
      <c r="M3440">
        <v>1</v>
      </c>
      <c r="N3440" t="s">
        <v>34</v>
      </c>
      <c r="O3440">
        <v>2.65</v>
      </c>
      <c r="P3440">
        <v>3.38</v>
      </c>
      <c r="Q3440">
        <v>2.59</v>
      </c>
      <c r="R3440">
        <v>3.1</v>
      </c>
      <c r="S3440">
        <v>3.54</v>
      </c>
      <c r="T3440">
        <v>2.76</v>
      </c>
      <c r="U3440" t="str">
        <f t="shared" si="53"/>
        <v>AWAY STRONGER</v>
      </c>
      <c r="V3440" t="str" cm="1">
        <f t="array" ref="V3440">_xlfn.IFS(N3440="H","HOME WIN",N3440="D","DRAW",N3440="A","AWAY WIN")</f>
        <v>AWAY WIN</v>
      </c>
    </row>
    <row r="3441" spans="1:22" x14ac:dyDescent="0.45">
      <c r="A3441" t="s">
        <v>41</v>
      </c>
      <c r="B3441" s="2">
        <v>43563</v>
      </c>
      <c r="C3441" s="1">
        <v>0.58333333333333337</v>
      </c>
      <c r="D3441" t="s">
        <v>54</v>
      </c>
      <c r="E3441" t="s">
        <v>105</v>
      </c>
      <c r="F3441">
        <v>1302.45</v>
      </c>
      <c r="G3441">
        <v>1425.37</v>
      </c>
      <c r="H3441">
        <v>0</v>
      </c>
      <c r="I3441">
        <v>1</v>
      </c>
      <c r="J3441">
        <v>3</v>
      </c>
      <c r="K3441">
        <v>4</v>
      </c>
      <c r="L3441">
        <v>2</v>
      </c>
      <c r="M3441">
        <v>2</v>
      </c>
      <c r="N3441" t="s">
        <v>28</v>
      </c>
      <c r="O3441">
        <v>3.89</v>
      </c>
      <c r="P3441">
        <v>3.72</v>
      </c>
      <c r="Q3441">
        <v>1.87</v>
      </c>
      <c r="R3441">
        <v>4.0999999999999996</v>
      </c>
      <c r="S3441">
        <v>3.92</v>
      </c>
      <c r="T3441">
        <v>1.96</v>
      </c>
      <c r="U3441" t="str">
        <f t="shared" si="53"/>
        <v>AWAY STRONGER</v>
      </c>
      <c r="V3441" t="str" cm="1">
        <f t="array" ref="V3441">_xlfn.IFS(N3441="H","HOME WIN",N3441="D","DRAW",N3441="A","AWAY WIN")</f>
        <v>DRAW</v>
      </c>
    </row>
    <row r="3442" spans="1:22" x14ac:dyDescent="0.45">
      <c r="A3442" t="s">
        <v>31</v>
      </c>
      <c r="B3442" s="2">
        <v>43563</v>
      </c>
      <c r="C3442" s="1">
        <v>0.625</v>
      </c>
      <c r="D3442" t="s">
        <v>57</v>
      </c>
      <c r="E3442" t="s">
        <v>78</v>
      </c>
      <c r="F3442">
        <v>1463.01</v>
      </c>
      <c r="G3442">
        <v>1320.86</v>
      </c>
      <c r="H3442">
        <v>4</v>
      </c>
      <c r="I3442">
        <v>7</v>
      </c>
      <c r="J3442">
        <v>1</v>
      </c>
      <c r="K3442">
        <v>4</v>
      </c>
      <c r="L3442">
        <v>1</v>
      </c>
      <c r="M3442">
        <v>2</v>
      </c>
      <c r="N3442" t="s">
        <v>34</v>
      </c>
      <c r="O3442">
        <v>1.43</v>
      </c>
      <c r="P3442">
        <v>4.78</v>
      </c>
      <c r="Q3442">
        <v>6.51</v>
      </c>
      <c r="R3442">
        <v>1.45</v>
      </c>
      <c r="S3442">
        <v>5.0999999999999996</v>
      </c>
      <c r="T3442">
        <v>7.2</v>
      </c>
      <c r="U3442" t="str">
        <f t="shared" si="53"/>
        <v>HOME STRONGER</v>
      </c>
      <c r="V3442" t="str" cm="1">
        <f t="array" ref="V3442">_xlfn.IFS(N3442="H","HOME WIN",N3442="D","DRAW",N3442="A","AWAY WIN")</f>
        <v>AWAY WIN</v>
      </c>
    </row>
    <row r="3443" spans="1:22" x14ac:dyDescent="0.45">
      <c r="A3443" t="s">
        <v>35</v>
      </c>
      <c r="B3443" s="2">
        <v>43563</v>
      </c>
      <c r="C3443" s="1">
        <v>0.66666666666666663</v>
      </c>
      <c r="D3443" t="s">
        <v>39</v>
      </c>
      <c r="E3443" t="s">
        <v>46</v>
      </c>
      <c r="F3443">
        <v>1767.27</v>
      </c>
      <c r="G3443">
        <v>1447.15</v>
      </c>
      <c r="H3443">
        <v>6</v>
      </c>
      <c r="I3443">
        <v>12</v>
      </c>
      <c r="J3443">
        <v>4</v>
      </c>
      <c r="K3443">
        <v>8</v>
      </c>
      <c r="L3443">
        <v>4</v>
      </c>
      <c r="M3443">
        <v>1</v>
      </c>
      <c r="N3443" t="s">
        <v>23</v>
      </c>
      <c r="O3443">
        <v>1.1299999999999999</v>
      </c>
      <c r="P3443">
        <v>8.02</v>
      </c>
      <c r="Q3443">
        <v>17.48</v>
      </c>
      <c r="R3443">
        <v>1.2</v>
      </c>
      <c r="S3443">
        <v>9.4</v>
      </c>
      <c r="T3443">
        <v>23</v>
      </c>
      <c r="U3443" t="str">
        <f t="shared" si="53"/>
        <v>HOME STRONGER</v>
      </c>
      <c r="V3443" t="str" cm="1">
        <f t="array" ref="V3443">_xlfn.IFS(N3443="H","HOME WIN",N3443="D","DRAW",N3443="A","AWAY WIN")</f>
        <v>HOME WIN</v>
      </c>
    </row>
    <row r="3444" spans="1:22" x14ac:dyDescent="0.45">
      <c r="A3444" t="s">
        <v>20</v>
      </c>
      <c r="B3444" s="2">
        <v>43563</v>
      </c>
      <c r="C3444" s="1">
        <v>0.70833333333333337</v>
      </c>
      <c r="D3444" t="s">
        <v>113</v>
      </c>
      <c r="E3444" t="s">
        <v>60</v>
      </c>
      <c r="F3444">
        <v>1245.02</v>
      </c>
      <c r="G3444">
        <v>1390.71</v>
      </c>
      <c r="H3444">
        <v>0</v>
      </c>
      <c r="I3444">
        <v>0</v>
      </c>
      <c r="J3444">
        <v>0</v>
      </c>
      <c r="K3444">
        <v>3</v>
      </c>
      <c r="L3444">
        <v>0</v>
      </c>
      <c r="M3444">
        <v>3</v>
      </c>
      <c r="N3444" t="s">
        <v>34</v>
      </c>
      <c r="O3444">
        <v>3.55</v>
      </c>
      <c r="P3444">
        <v>3.39</v>
      </c>
      <c r="Q3444">
        <v>2.06</v>
      </c>
      <c r="R3444">
        <v>3.75</v>
      </c>
      <c r="S3444">
        <v>3.5</v>
      </c>
      <c r="T3444">
        <v>2.15</v>
      </c>
      <c r="U3444" t="str">
        <f t="shared" si="53"/>
        <v>AWAY STRONGER</v>
      </c>
      <c r="V3444" t="str" cm="1">
        <f t="array" ref="V3444">_xlfn.IFS(N3444="H","HOME WIN",N3444="D","DRAW",N3444="A","AWAY WIN")</f>
        <v>AWAY WIN</v>
      </c>
    </row>
    <row r="3445" spans="1:22" x14ac:dyDescent="0.45">
      <c r="A3445" t="s">
        <v>20</v>
      </c>
      <c r="B3445" s="2">
        <v>43563</v>
      </c>
      <c r="C3445" s="1">
        <v>0.70833333333333337</v>
      </c>
      <c r="D3445" t="s">
        <v>22</v>
      </c>
      <c r="E3445" t="s">
        <v>24</v>
      </c>
      <c r="F3445">
        <v>1288.3399999999999</v>
      </c>
      <c r="G3445">
        <v>1361.93</v>
      </c>
      <c r="H3445">
        <v>4</v>
      </c>
      <c r="I3445">
        <v>6</v>
      </c>
      <c r="J3445">
        <v>4</v>
      </c>
      <c r="K3445">
        <v>8</v>
      </c>
      <c r="L3445">
        <v>1</v>
      </c>
      <c r="M3445">
        <v>1</v>
      </c>
      <c r="N3445" t="s">
        <v>28</v>
      </c>
      <c r="O3445">
        <v>2.75</v>
      </c>
      <c r="P3445">
        <v>3.26</v>
      </c>
      <c r="Q3445">
        <v>2.5499999999999998</v>
      </c>
      <c r="R3445">
        <v>2.89</v>
      </c>
      <c r="S3445">
        <v>3.4</v>
      </c>
      <c r="T3445">
        <v>2.69</v>
      </c>
      <c r="U3445" t="str">
        <f t="shared" si="53"/>
        <v>AWAY STRONGER</v>
      </c>
      <c r="V3445" t="str" cm="1">
        <f t="array" ref="V3445">_xlfn.IFS(N3445="H","HOME WIN",N3445="D","DRAW",N3445="A","AWAY WIN")</f>
        <v>DRAW</v>
      </c>
    </row>
    <row r="3446" spans="1:22" x14ac:dyDescent="0.45">
      <c r="A3446" t="s">
        <v>20</v>
      </c>
      <c r="B3446" s="2">
        <v>43563</v>
      </c>
      <c r="C3446" s="1">
        <v>0.70833333333333337</v>
      </c>
      <c r="D3446" t="s">
        <v>49</v>
      </c>
      <c r="E3446" t="s">
        <v>103</v>
      </c>
      <c r="F3446">
        <v>1290.22</v>
      </c>
      <c r="G3446">
        <v>1261.02</v>
      </c>
      <c r="H3446">
        <v>4</v>
      </c>
      <c r="I3446">
        <v>5</v>
      </c>
      <c r="J3446">
        <v>6</v>
      </c>
      <c r="K3446">
        <v>6</v>
      </c>
      <c r="L3446">
        <v>2</v>
      </c>
      <c r="M3446">
        <v>2</v>
      </c>
      <c r="N3446" t="s">
        <v>28</v>
      </c>
      <c r="O3446">
        <v>2.37</v>
      </c>
      <c r="P3446">
        <v>3.32</v>
      </c>
      <c r="Q3446">
        <v>2.94</v>
      </c>
      <c r="R3446">
        <v>2.4700000000000002</v>
      </c>
      <c r="S3446">
        <v>3.6</v>
      </c>
      <c r="T3446">
        <v>3.1</v>
      </c>
      <c r="U3446" t="str">
        <f t="shared" si="53"/>
        <v>HOME STRONGER</v>
      </c>
      <c r="V3446" t="str" cm="1">
        <f t="array" ref="V3446">_xlfn.IFS(N3446="H","HOME WIN",N3446="D","DRAW",N3446="A","AWAY WIN")</f>
        <v>DRAW</v>
      </c>
    </row>
    <row r="3447" spans="1:22" x14ac:dyDescent="0.45">
      <c r="A3447" t="s">
        <v>20</v>
      </c>
      <c r="B3447" s="2">
        <v>43563</v>
      </c>
      <c r="C3447" s="1">
        <v>0.70833333333333337</v>
      </c>
      <c r="D3447" t="s">
        <v>59</v>
      </c>
      <c r="E3447" t="s">
        <v>25</v>
      </c>
      <c r="F3447">
        <v>1278.3699999999999</v>
      </c>
      <c r="G3447">
        <v>1486.1</v>
      </c>
      <c r="H3447">
        <v>9</v>
      </c>
      <c r="I3447">
        <v>13</v>
      </c>
      <c r="J3447">
        <v>7</v>
      </c>
      <c r="K3447">
        <v>13</v>
      </c>
      <c r="L3447">
        <v>0</v>
      </c>
      <c r="M3447">
        <v>2</v>
      </c>
      <c r="N3447" t="s">
        <v>34</v>
      </c>
      <c r="O3447">
        <v>3.7</v>
      </c>
      <c r="P3447">
        <v>3.95</v>
      </c>
      <c r="Q3447">
        <v>1.86</v>
      </c>
      <c r="R3447">
        <v>3.95</v>
      </c>
      <c r="S3447">
        <v>4.1500000000000004</v>
      </c>
      <c r="T3447">
        <v>1.9</v>
      </c>
      <c r="U3447" t="str">
        <f t="shared" si="53"/>
        <v>AWAY STRONGER</v>
      </c>
      <c r="V3447" t="str" cm="1">
        <f t="array" ref="V3447">_xlfn.IFS(N3447="H","HOME WIN",N3447="D","DRAW",N3447="A","AWAY WIN")</f>
        <v>AWAY WIN</v>
      </c>
    </row>
    <row r="3448" spans="1:22" x14ac:dyDescent="0.45">
      <c r="A3448" t="s">
        <v>31</v>
      </c>
      <c r="B3448" s="2">
        <v>43563</v>
      </c>
      <c r="C3448" s="1">
        <v>0.70833333333333337</v>
      </c>
      <c r="D3448" t="s">
        <v>55</v>
      </c>
      <c r="E3448" t="s">
        <v>68</v>
      </c>
      <c r="F3448">
        <v>1574.74</v>
      </c>
      <c r="G3448">
        <v>1375.19</v>
      </c>
      <c r="H3448">
        <v>5</v>
      </c>
      <c r="I3448">
        <v>11</v>
      </c>
      <c r="J3448">
        <v>3</v>
      </c>
      <c r="K3448">
        <v>6</v>
      </c>
      <c r="L3448">
        <v>1</v>
      </c>
      <c r="M3448">
        <v>0</v>
      </c>
      <c r="N3448" t="s">
        <v>23</v>
      </c>
      <c r="O3448">
        <v>1.63</v>
      </c>
      <c r="P3448">
        <v>3.99</v>
      </c>
      <c r="Q3448">
        <v>5.12</v>
      </c>
      <c r="R3448">
        <v>1.66</v>
      </c>
      <c r="S3448">
        <v>4.2</v>
      </c>
      <c r="T3448">
        <v>5.57</v>
      </c>
      <c r="U3448" t="str">
        <f t="shared" si="53"/>
        <v>HOME STRONGER</v>
      </c>
      <c r="V3448" t="str" cm="1">
        <f t="array" ref="V3448">_xlfn.IFS(N3448="H","HOME WIN",N3448="D","DRAW",N3448="A","AWAY WIN")</f>
        <v>HOME WIN</v>
      </c>
    </row>
    <row r="3449" spans="1:22" x14ac:dyDescent="0.45">
      <c r="A3449" t="s">
        <v>20</v>
      </c>
      <c r="B3449" s="2">
        <v>43563</v>
      </c>
      <c r="C3449" s="1">
        <v>0.79166666666666663</v>
      </c>
      <c r="D3449" t="s">
        <v>40</v>
      </c>
      <c r="E3449" t="s">
        <v>109</v>
      </c>
      <c r="F3449">
        <v>1338.32</v>
      </c>
      <c r="G3449">
        <v>1329.35</v>
      </c>
      <c r="H3449">
        <v>6</v>
      </c>
      <c r="I3449">
        <v>10</v>
      </c>
      <c r="J3449">
        <v>0</v>
      </c>
      <c r="K3449">
        <v>3</v>
      </c>
      <c r="L3449">
        <v>1</v>
      </c>
      <c r="M3449">
        <v>1</v>
      </c>
      <c r="N3449" t="s">
        <v>28</v>
      </c>
      <c r="O3449">
        <v>1.61</v>
      </c>
      <c r="P3449">
        <v>4.0199999999999996</v>
      </c>
      <c r="Q3449">
        <v>5.16</v>
      </c>
      <c r="R3449">
        <v>1.68</v>
      </c>
      <c r="S3449">
        <v>4.3</v>
      </c>
      <c r="T3449">
        <v>6</v>
      </c>
      <c r="U3449" t="str">
        <f t="shared" si="53"/>
        <v>HOME STRONGER</v>
      </c>
      <c r="V3449" t="str" cm="1">
        <f t="array" ref="V3449">_xlfn.IFS(N3449="H","HOME WIN",N3449="D","DRAW",N3449="A","AWAY WIN")</f>
        <v>DRAW</v>
      </c>
    </row>
    <row r="3450" spans="1:22" x14ac:dyDescent="0.45">
      <c r="A3450" t="s">
        <v>20</v>
      </c>
      <c r="B3450" s="2">
        <v>43565</v>
      </c>
      <c r="C3450" s="1">
        <v>0.75</v>
      </c>
      <c r="D3450" t="s">
        <v>103</v>
      </c>
      <c r="E3450" t="s">
        <v>58</v>
      </c>
      <c r="F3450">
        <v>1261.02</v>
      </c>
      <c r="G3450">
        <v>1335.03</v>
      </c>
      <c r="H3450">
        <v>4</v>
      </c>
      <c r="I3450">
        <v>7</v>
      </c>
      <c r="J3450">
        <v>7</v>
      </c>
      <c r="K3450">
        <v>9</v>
      </c>
      <c r="L3450">
        <v>1</v>
      </c>
      <c r="M3450">
        <v>1</v>
      </c>
      <c r="N3450" t="s">
        <v>28</v>
      </c>
      <c r="O3450">
        <v>2.35</v>
      </c>
      <c r="P3450">
        <v>3.37</v>
      </c>
      <c r="Q3450">
        <v>2.94</v>
      </c>
      <c r="R3450">
        <v>2.5499999999999998</v>
      </c>
      <c r="S3450">
        <v>3.58</v>
      </c>
      <c r="T3450">
        <v>3.05</v>
      </c>
      <c r="U3450" t="str">
        <f t="shared" si="53"/>
        <v>AWAY STRONGER</v>
      </c>
      <c r="V3450" t="str" cm="1">
        <f t="array" ref="V3450">_xlfn.IFS(N3450="H","HOME WIN",N3450="D","DRAW",N3450="A","AWAY WIN")</f>
        <v>DRAW</v>
      </c>
    </row>
    <row r="3451" spans="1:22" x14ac:dyDescent="0.45">
      <c r="A3451" t="s">
        <v>31</v>
      </c>
      <c r="B3451" s="2">
        <v>43565</v>
      </c>
      <c r="C3451" s="1">
        <v>0.75</v>
      </c>
      <c r="D3451" t="s">
        <v>56</v>
      </c>
      <c r="E3451" t="s">
        <v>107</v>
      </c>
      <c r="F3451">
        <v>1431.92</v>
      </c>
      <c r="G3451">
        <v>1289.33</v>
      </c>
      <c r="H3451">
        <v>2</v>
      </c>
      <c r="I3451">
        <v>5</v>
      </c>
      <c r="J3451">
        <v>1</v>
      </c>
      <c r="K3451">
        <v>1</v>
      </c>
      <c r="L3451">
        <v>1</v>
      </c>
      <c r="M3451">
        <v>1</v>
      </c>
      <c r="N3451" t="s">
        <v>28</v>
      </c>
      <c r="O3451">
        <v>1.31</v>
      </c>
      <c r="P3451">
        <v>5.81</v>
      </c>
      <c r="Q3451">
        <v>7.94</v>
      </c>
      <c r="R3451">
        <v>1.38</v>
      </c>
      <c r="S3451">
        <v>6.4</v>
      </c>
      <c r="T3451">
        <v>9</v>
      </c>
      <c r="U3451" t="str">
        <f t="shared" si="53"/>
        <v>HOME STRONGER</v>
      </c>
      <c r="V3451" t="str" cm="1">
        <f t="array" ref="V3451">_xlfn.IFS(N3451="H","HOME WIN",N3451="D","DRAW",N3451="A","AWAY WIN")</f>
        <v>DRAW</v>
      </c>
    </row>
    <row r="3452" spans="1:22" x14ac:dyDescent="0.45">
      <c r="A3452" t="s">
        <v>31</v>
      </c>
      <c r="B3452" s="2">
        <v>43566</v>
      </c>
      <c r="C3452" s="1">
        <v>0.75</v>
      </c>
      <c r="D3452" t="s">
        <v>32</v>
      </c>
      <c r="E3452" t="s">
        <v>57</v>
      </c>
      <c r="F3452">
        <v>1281.9000000000001</v>
      </c>
      <c r="G3452">
        <v>1463.01</v>
      </c>
      <c r="H3452">
        <v>0</v>
      </c>
      <c r="I3452">
        <v>4</v>
      </c>
      <c r="J3452">
        <v>4</v>
      </c>
      <c r="K3452">
        <v>7</v>
      </c>
      <c r="L3452">
        <v>0</v>
      </c>
      <c r="M3452">
        <v>1</v>
      </c>
      <c r="N3452" t="s">
        <v>34</v>
      </c>
      <c r="O3452">
        <v>3.96</v>
      </c>
      <c r="P3452">
        <v>4.0999999999999996</v>
      </c>
      <c r="Q3452">
        <v>1.77</v>
      </c>
      <c r="R3452">
        <v>4.3499999999999996</v>
      </c>
      <c r="S3452">
        <v>4.25</v>
      </c>
      <c r="T3452">
        <v>1.83</v>
      </c>
      <c r="U3452" t="str">
        <f t="shared" si="53"/>
        <v>AWAY STRONGER</v>
      </c>
      <c r="V3452" t="str" cm="1">
        <f t="array" ref="V3452">_xlfn.IFS(N3452="H","HOME WIN",N3452="D","DRAW",N3452="A","AWAY WIN")</f>
        <v>AWAY WIN</v>
      </c>
    </row>
    <row r="3453" spans="1:22" x14ac:dyDescent="0.45">
      <c r="A3453" t="s">
        <v>81</v>
      </c>
      <c r="B3453" s="2">
        <v>43568</v>
      </c>
      <c r="C3453" s="1">
        <v>0.39583333333333331</v>
      </c>
      <c r="D3453" t="s">
        <v>118</v>
      </c>
      <c r="E3453" t="s">
        <v>101</v>
      </c>
      <c r="F3453">
        <v>1398.36</v>
      </c>
      <c r="G3453">
        <v>1496.52</v>
      </c>
      <c r="H3453">
        <v>4</v>
      </c>
      <c r="I3453">
        <v>8</v>
      </c>
      <c r="J3453">
        <v>2</v>
      </c>
      <c r="K3453">
        <v>3</v>
      </c>
      <c r="L3453">
        <v>0</v>
      </c>
      <c r="M3453">
        <v>0</v>
      </c>
      <c r="N3453" t="s">
        <v>28</v>
      </c>
      <c r="O3453">
        <v>2.91</v>
      </c>
      <c r="P3453">
        <v>2.82</v>
      </c>
      <c r="Q3453">
        <v>2.73</v>
      </c>
      <c r="R3453">
        <v>3.13</v>
      </c>
      <c r="S3453">
        <v>3.06</v>
      </c>
      <c r="T3453">
        <v>2.92</v>
      </c>
      <c r="U3453" t="str">
        <f t="shared" si="53"/>
        <v>AWAY STRONGER</v>
      </c>
      <c r="V3453" t="str" cm="1">
        <f t="array" ref="V3453">_xlfn.IFS(N3453="H","HOME WIN",N3453="D","DRAW",N3453="A","AWAY WIN")</f>
        <v>DRAW</v>
      </c>
    </row>
    <row r="3454" spans="1:22" x14ac:dyDescent="0.45">
      <c r="A3454" t="s">
        <v>31</v>
      </c>
      <c r="B3454" s="2">
        <v>43568</v>
      </c>
      <c r="C3454" s="1">
        <v>0.625</v>
      </c>
      <c r="D3454" t="s">
        <v>115</v>
      </c>
      <c r="E3454" t="s">
        <v>68</v>
      </c>
      <c r="F3454">
        <v>1272.68</v>
      </c>
      <c r="G3454">
        <v>1375.19</v>
      </c>
      <c r="H3454">
        <v>2</v>
      </c>
      <c r="I3454">
        <v>3</v>
      </c>
      <c r="J3454">
        <v>3</v>
      </c>
      <c r="K3454">
        <v>6</v>
      </c>
      <c r="L3454">
        <v>1</v>
      </c>
      <c r="M3454">
        <v>0</v>
      </c>
      <c r="N3454" t="s">
        <v>23</v>
      </c>
      <c r="O3454">
        <v>2.95</v>
      </c>
      <c r="P3454">
        <v>3.29</v>
      </c>
      <c r="Q3454">
        <v>2.39</v>
      </c>
      <c r="R3454">
        <v>3.1</v>
      </c>
      <c r="S3454">
        <v>3.47</v>
      </c>
      <c r="T3454">
        <v>2.5499999999999998</v>
      </c>
      <c r="U3454" t="str">
        <f t="shared" si="53"/>
        <v>AWAY STRONGER</v>
      </c>
      <c r="V3454" t="str" cm="1">
        <f t="array" ref="V3454">_xlfn.IFS(N3454="H","HOME WIN",N3454="D","DRAW",N3454="A","AWAY WIN")</f>
        <v>HOME WIN</v>
      </c>
    </row>
    <row r="3455" spans="1:22" x14ac:dyDescent="0.45">
      <c r="A3455" t="s">
        <v>35</v>
      </c>
      <c r="B3455" s="2">
        <v>43568</v>
      </c>
      <c r="C3455" s="1">
        <v>0.66666666666666663</v>
      </c>
      <c r="D3455" t="s">
        <v>117</v>
      </c>
      <c r="E3455" t="s">
        <v>100</v>
      </c>
      <c r="F3455">
        <v>1395.44</v>
      </c>
      <c r="G3455">
        <v>1423.42</v>
      </c>
      <c r="H3455">
        <v>1</v>
      </c>
      <c r="I3455">
        <v>7</v>
      </c>
      <c r="J3455">
        <v>4</v>
      </c>
      <c r="K3455">
        <v>10</v>
      </c>
      <c r="L3455">
        <v>0</v>
      </c>
      <c r="M3455">
        <v>1</v>
      </c>
      <c r="N3455" t="s">
        <v>34</v>
      </c>
      <c r="O3455">
        <v>3.05</v>
      </c>
      <c r="P3455">
        <v>3.35</v>
      </c>
      <c r="Q3455">
        <v>2.25</v>
      </c>
      <c r="R3455">
        <v>3.25</v>
      </c>
      <c r="S3455">
        <v>3.53</v>
      </c>
      <c r="T3455">
        <v>2.4</v>
      </c>
      <c r="U3455" t="str">
        <f t="shared" si="53"/>
        <v>AWAY STRONGER</v>
      </c>
      <c r="V3455" t="str" cm="1">
        <f t="array" ref="V3455">_xlfn.IFS(N3455="H","HOME WIN",N3455="D","DRAW",N3455="A","AWAY WIN")</f>
        <v>AWAY WIN</v>
      </c>
    </row>
    <row r="3456" spans="1:22" x14ac:dyDescent="0.45">
      <c r="A3456" t="s">
        <v>35</v>
      </c>
      <c r="B3456" s="2">
        <v>43568</v>
      </c>
      <c r="C3456" s="1">
        <v>0.66666666666666663</v>
      </c>
      <c r="D3456" t="s">
        <v>38</v>
      </c>
      <c r="E3456" t="s">
        <v>47</v>
      </c>
      <c r="F3456">
        <v>1374.79</v>
      </c>
      <c r="G3456">
        <v>1405.95</v>
      </c>
      <c r="H3456">
        <v>6</v>
      </c>
      <c r="I3456">
        <v>6</v>
      </c>
      <c r="J3456">
        <v>1</v>
      </c>
      <c r="K3456">
        <v>1</v>
      </c>
      <c r="L3456">
        <v>1</v>
      </c>
      <c r="M3456">
        <v>3</v>
      </c>
      <c r="N3456" t="s">
        <v>34</v>
      </c>
      <c r="O3456">
        <v>2.25</v>
      </c>
      <c r="P3456">
        <v>3.25</v>
      </c>
      <c r="Q3456">
        <v>3.14</v>
      </c>
      <c r="R3456">
        <v>2.38</v>
      </c>
      <c r="S3456">
        <v>3.4</v>
      </c>
      <c r="T3456">
        <v>3.28</v>
      </c>
      <c r="U3456" t="str">
        <f t="shared" si="53"/>
        <v>AWAY STRONGER</v>
      </c>
      <c r="V3456" t="str" cm="1">
        <f t="array" ref="V3456">_xlfn.IFS(N3456="H","HOME WIN",N3456="D","DRAW",N3456="A","AWAY WIN")</f>
        <v>AWAY WIN</v>
      </c>
    </row>
    <row r="3457" spans="1:22" x14ac:dyDescent="0.45">
      <c r="A3457" t="s">
        <v>20</v>
      </c>
      <c r="B3457" s="2">
        <v>43568</v>
      </c>
      <c r="C3457" s="1">
        <v>0.79166666666666663</v>
      </c>
      <c r="D3457" t="s">
        <v>59</v>
      </c>
      <c r="E3457" t="s">
        <v>60</v>
      </c>
      <c r="F3457">
        <v>1278.3699999999999</v>
      </c>
      <c r="G3457">
        <v>1390.71</v>
      </c>
      <c r="H3457">
        <v>6</v>
      </c>
      <c r="I3457">
        <v>10</v>
      </c>
      <c r="J3457">
        <v>3</v>
      </c>
      <c r="K3457">
        <v>6</v>
      </c>
      <c r="L3457">
        <v>2</v>
      </c>
      <c r="M3457">
        <v>1</v>
      </c>
      <c r="N3457" t="s">
        <v>23</v>
      </c>
      <c r="O3457">
        <v>3.18</v>
      </c>
      <c r="P3457">
        <v>3.37</v>
      </c>
      <c r="Q3457">
        <v>2.2200000000000002</v>
      </c>
      <c r="R3457">
        <v>3.4</v>
      </c>
      <c r="S3457">
        <v>3.6</v>
      </c>
      <c r="T3457">
        <v>2.29</v>
      </c>
      <c r="U3457" t="str">
        <f t="shared" si="53"/>
        <v>AWAY STRONGER</v>
      </c>
      <c r="V3457" t="str" cm="1">
        <f t="array" ref="V3457">_xlfn.IFS(N3457="H","HOME WIN",N3457="D","DRAW",N3457="A","AWAY WIN")</f>
        <v>HOME WIN</v>
      </c>
    </row>
    <row r="3458" spans="1:22" x14ac:dyDescent="0.45">
      <c r="A3458" t="s">
        <v>31</v>
      </c>
      <c r="B3458" s="2">
        <v>43569</v>
      </c>
      <c r="C3458" s="1">
        <v>0.54166666666666663</v>
      </c>
      <c r="D3458" t="s">
        <v>56</v>
      </c>
      <c r="E3458" t="s">
        <v>45</v>
      </c>
      <c r="F3458">
        <v>1431.92</v>
      </c>
      <c r="G3458">
        <v>1333.77</v>
      </c>
      <c r="H3458">
        <v>2</v>
      </c>
      <c r="I3458">
        <v>6</v>
      </c>
      <c r="J3458">
        <v>3</v>
      </c>
      <c r="K3458">
        <v>6</v>
      </c>
      <c r="L3458">
        <v>1</v>
      </c>
      <c r="M3458">
        <v>2</v>
      </c>
      <c r="N3458" t="s">
        <v>34</v>
      </c>
      <c r="O3458">
        <v>1.62</v>
      </c>
      <c r="P3458">
        <v>4.2</v>
      </c>
      <c r="Q3458">
        <v>4.8899999999999997</v>
      </c>
      <c r="R3458">
        <v>1.67</v>
      </c>
      <c r="S3458">
        <v>4.45</v>
      </c>
      <c r="T3458">
        <v>5.25</v>
      </c>
      <c r="U3458" t="str">
        <f t="shared" si="53"/>
        <v>HOME STRONGER</v>
      </c>
      <c r="V3458" t="str" cm="1">
        <f t="array" ref="V3458">_xlfn.IFS(N3458="H","HOME WIN",N3458="D","DRAW",N3458="A","AWAY WIN")</f>
        <v>AWAY WIN</v>
      </c>
    </row>
    <row r="3459" spans="1:22" x14ac:dyDescent="0.45">
      <c r="A3459" t="s">
        <v>41</v>
      </c>
      <c r="B3459" s="2">
        <v>43569</v>
      </c>
      <c r="C3459" s="1">
        <v>0.58333333333333337</v>
      </c>
      <c r="D3459" t="s">
        <v>51</v>
      </c>
      <c r="E3459" t="s">
        <v>71</v>
      </c>
      <c r="F3459">
        <v>1333.77</v>
      </c>
      <c r="G3459">
        <v>1356.44</v>
      </c>
      <c r="H3459">
        <v>5</v>
      </c>
      <c r="I3459">
        <v>5</v>
      </c>
      <c r="J3459">
        <v>1</v>
      </c>
      <c r="K3459">
        <v>5</v>
      </c>
      <c r="L3459">
        <v>3</v>
      </c>
      <c r="M3459">
        <v>1</v>
      </c>
      <c r="N3459" t="s">
        <v>23</v>
      </c>
      <c r="O3459">
        <v>2.3199999999999998</v>
      </c>
      <c r="P3459">
        <v>3.32</v>
      </c>
      <c r="Q3459">
        <v>3.03</v>
      </c>
      <c r="R3459">
        <v>2.48</v>
      </c>
      <c r="S3459">
        <v>3.48</v>
      </c>
      <c r="T3459">
        <v>3.2</v>
      </c>
      <c r="U3459" t="str">
        <f t="shared" ref="U3459:U3470" si="54">IF(F3459&gt;G3459,"HOME STRONGER","AWAY STRONGER")</f>
        <v>AWAY STRONGER</v>
      </c>
      <c r="V3459" t="str" cm="1">
        <f t="array" ref="V3459">_xlfn.IFS(N3459="H","HOME WIN",N3459="D","DRAW",N3459="A","AWAY WIN")</f>
        <v>HOME WIN</v>
      </c>
    </row>
    <row r="3460" spans="1:22" x14ac:dyDescent="0.45">
      <c r="A3460" t="s">
        <v>35</v>
      </c>
      <c r="B3460" s="2">
        <v>43569</v>
      </c>
      <c r="C3460" s="1">
        <v>0.66666666666666663</v>
      </c>
      <c r="D3460" t="s">
        <v>39</v>
      </c>
      <c r="E3460" t="s">
        <v>37</v>
      </c>
      <c r="F3460">
        <v>1767.27</v>
      </c>
      <c r="G3460">
        <v>1501.01</v>
      </c>
      <c r="H3460">
        <v>9</v>
      </c>
      <c r="I3460">
        <v>12</v>
      </c>
      <c r="J3460">
        <v>6</v>
      </c>
      <c r="K3460">
        <v>7</v>
      </c>
      <c r="L3460">
        <v>3</v>
      </c>
      <c r="M3460">
        <v>1</v>
      </c>
      <c r="N3460" t="s">
        <v>23</v>
      </c>
      <c r="O3460">
        <v>1.22</v>
      </c>
      <c r="P3460">
        <v>5.99</v>
      </c>
      <c r="Q3460">
        <v>11.55</v>
      </c>
      <c r="R3460">
        <v>1.27</v>
      </c>
      <c r="S3460">
        <v>6.6</v>
      </c>
      <c r="T3460">
        <v>16</v>
      </c>
      <c r="U3460" t="str">
        <f t="shared" si="54"/>
        <v>HOME STRONGER</v>
      </c>
      <c r="V3460" t="str" cm="1">
        <f t="array" ref="V3460">_xlfn.IFS(N3460="H","HOME WIN",N3460="D","DRAW",N3460="A","AWAY WIN")</f>
        <v>HOME WIN</v>
      </c>
    </row>
    <row r="3461" spans="1:22" x14ac:dyDescent="0.45">
      <c r="A3461" t="s">
        <v>20</v>
      </c>
      <c r="B3461" s="2">
        <v>43569</v>
      </c>
      <c r="C3461" s="1">
        <v>0.70833333333333337</v>
      </c>
      <c r="D3461" t="s">
        <v>113</v>
      </c>
      <c r="E3461" t="s">
        <v>24</v>
      </c>
      <c r="F3461">
        <v>1245.02</v>
      </c>
      <c r="G3461">
        <v>1361.93</v>
      </c>
      <c r="H3461">
        <v>0</v>
      </c>
      <c r="I3461">
        <v>0</v>
      </c>
      <c r="J3461">
        <v>2</v>
      </c>
      <c r="K3461">
        <v>6</v>
      </c>
      <c r="L3461">
        <v>0</v>
      </c>
      <c r="M3461">
        <v>2</v>
      </c>
      <c r="N3461" t="s">
        <v>34</v>
      </c>
      <c r="O3461">
        <v>2.74</v>
      </c>
      <c r="P3461">
        <v>3.16</v>
      </c>
      <c r="Q3461">
        <v>2.63</v>
      </c>
      <c r="R3461">
        <v>2.88</v>
      </c>
      <c r="S3461">
        <v>3.33</v>
      </c>
      <c r="T3461">
        <v>2.85</v>
      </c>
      <c r="U3461" t="str">
        <f t="shared" si="54"/>
        <v>AWAY STRONGER</v>
      </c>
      <c r="V3461" t="str" cm="1">
        <f t="array" ref="V3461">_xlfn.IFS(N3461="H","HOME WIN",N3461="D","DRAW",N3461="A","AWAY WIN")</f>
        <v>AWAY WIN</v>
      </c>
    </row>
    <row r="3462" spans="1:22" x14ac:dyDescent="0.45">
      <c r="A3462" t="s">
        <v>20</v>
      </c>
      <c r="B3462" s="2">
        <v>43569</v>
      </c>
      <c r="C3462" s="1">
        <v>0.70833333333333337</v>
      </c>
      <c r="D3462" t="s">
        <v>22</v>
      </c>
      <c r="E3462" t="s">
        <v>30</v>
      </c>
      <c r="F3462">
        <v>1288.3399999999999</v>
      </c>
      <c r="G3462">
        <v>1491.04</v>
      </c>
      <c r="H3462">
        <v>4</v>
      </c>
      <c r="I3462">
        <v>6</v>
      </c>
      <c r="J3462">
        <v>4</v>
      </c>
      <c r="K3462">
        <v>8</v>
      </c>
      <c r="L3462">
        <v>3</v>
      </c>
      <c r="M3462">
        <v>1</v>
      </c>
      <c r="N3462" t="s">
        <v>23</v>
      </c>
      <c r="O3462">
        <v>3.59</v>
      </c>
      <c r="P3462">
        <v>3.24</v>
      </c>
      <c r="Q3462">
        <v>2.11</v>
      </c>
      <c r="R3462">
        <v>3.9</v>
      </c>
      <c r="S3462">
        <v>3.4</v>
      </c>
      <c r="T3462">
        <v>2.21</v>
      </c>
      <c r="U3462" t="str">
        <f t="shared" si="54"/>
        <v>AWAY STRONGER</v>
      </c>
      <c r="V3462" t="str" cm="1">
        <f t="array" ref="V3462">_xlfn.IFS(N3462="H","HOME WIN",N3462="D","DRAW",N3462="A","AWAY WIN")</f>
        <v>HOME WIN</v>
      </c>
    </row>
    <row r="3463" spans="1:22" x14ac:dyDescent="0.45">
      <c r="A3463" t="s">
        <v>31</v>
      </c>
      <c r="B3463" s="2">
        <v>43569</v>
      </c>
      <c r="C3463" s="1">
        <v>0.70833333333333337</v>
      </c>
      <c r="D3463" t="s">
        <v>55</v>
      </c>
      <c r="E3463" t="s">
        <v>44</v>
      </c>
      <c r="F3463">
        <v>1574.74</v>
      </c>
      <c r="G3463">
        <v>1416.91</v>
      </c>
      <c r="H3463">
        <v>5</v>
      </c>
      <c r="I3463">
        <v>11</v>
      </c>
      <c r="J3463">
        <v>7</v>
      </c>
      <c r="K3463">
        <v>13</v>
      </c>
      <c r="L3463">
        <v>2</v>
      </c>
      <c r="M3463">
        <v>0</v>
      </c>
      <c r="N3463" t="s">
        <v>23</v>
      </c>
      <c r="O3463">
        <v>1.66</v>
      </c>
      <c r="P3463">
        <v>3.9</v>
      </c>
      <c r="Q3463">
        <v>4.95</v>
      </c>
      <c r="R3463">
        <v>1.73</v>
      </c>
      <c r="S3463">
        <v>4.18</v>
      </c>
      <c r="T3463">
        <v>5.5</v>
      </c>
      <c r="U3463" t="str">
        <f t="shared" si="54"/>
        <v>HOME STRONGER</v>
      </c>
      <c r="V3463" t="str" cm="1">
        <f t="array" ref="V3463">_xlfn.IFS(N3463="H","HOME WIN",N3463="D","DRAW",N3463="A","AWAY WIN")</f>
        <v>HOME WIN</v>
      </c>
    </row>
    <row r="3464" spans="1:22" x14ac:dyDescent="0.45">
      <c r="A3464" t="s">
        <v>20</v>
      </c>
      <c r="B3464" s="2">
        <v>43569</v>
      </c>
      <c r="C3464" s="1">
        <v>0.79166666666666663</v>
      </c>
      <c r="D3464" t="s">
        <v>40</v>
      </c>
      <c r="E3464" t="s">
        <v>49</v>
      </c>
      <c r="F3464">
        <v>1338.32</v>
      </c>
      <c r="G3464">
        <v>1290.22</v>
      </c>
      <c r="H3464">
        <v>7</v>
      </c>
      <c r="I3464">
        <v>8</v>
      </c>
      <c r="J3464">
        <v>4</v>
      </c>
      <c r="K3464">
        <v>6</v>
      </c>
      <c r="L3464">
        <v>4</v>
      </c>
      <c r="M3464">
        <v>1</v>
      </c>
      <c r="N3464" t="s">
        <v>23</v>
      </c>
      <c r="O3464">
        <v>1.58</v>
      </c>
      <c r="P3464">
        <v>4.0999999999999996</v>
      </c>
      <c r="Q3464">
        <v>5.37</v>
      </c>
      <c r="R3464">
        <v>1.63</v>
      </c>
      <c r="S3464">
        <v>4.4000000000000004</v>
      </c>
      <c r="T3464">
        <v>5.75</v>
      </c>
      <c r="U3464" t="str">
        <f t="shared" si="54"/>
        <v>HOME STRONGER</v>
      </c>
      <c r="V3464" t="str" cm="1">
        <f t="array" ref="V3464">_xlfn.IFS(N3464="H","HOME WIN",N3464="D","DRAW",N3464="A","AWAY WIN")</f>
        <v>HOME WIN</v>
      </c>
    </row>
    <row r="3465" spans="1:22" x14ac:dyDescent="0.45">
      <c r="A3465" t="s">
        <v>41</v>
      </c>
      <c r="B3465" s="2">
        <v>43570</v>
      </c>
      <c r="C3465" s="1">
        <v>0.75</v>
      </c>
      <c r="D3465" t="s">
        <v>52</v>
      </c>
      <c r="E3465" t="s">
        <v>105</v>
      </c>
      <c r="F3465">
        <v>1273.02</v>
      </c>
      <c r="G3465">
        <v>1419.58</v>
      </c>
      <c r="H3465">
        <v>4</v>
      </c>
      <c r="I3465">
        <v>4</v>
      </c>
      <c r="J3465">
        <v>4</v>
      </c>
      <c r="K3465">
        <v>4</v>
      </c>
      <c r="L3465">
        <v>2</v>
      </c>
      <c r="M3465">
        <v>1</v>
      </c>
      <c r="N3465" t="s">
        <v>23</v>
      </c>
      <c r="O3465">
        <v>2.68</v>
      </c>
      <c r="P3465">
        <v>3.32</v>
      </c>
      <c r="Q3465">
        <v>2.58</v>
      </c>
      <c r="R3465">
        <v>2.81</v>
      </c>
      <c r="S3465">
        <v>3.53</v>
      </c>
      <c r="T3465">
        <v>2.77</v>
      </c>
      <c r="U3465" t="str">
        <f t="shared" si="54"/>
        <v>AWAY STRONGER</v>
      </c>
      <c r="V3465" t="str" cm="1">
        <f t="array" ref="V3465">_xlfn.IFS(N3465="H","HOME WIN",N3465="D","DRAW",N3465="A","AWAY WIN")</f>
        <v>HOME WIN</v>
      </c>
    </row>
    <row r="3466" spans="1:22" x14ac:dyDescent="0.45">
      <c r="A3466" t="s">
        <v>31</v>
      </c>
      <c r="B3466" s="2">
        <v>43572</v>
      </c>
      <c r="C3466" s="1">
        <v>0.70833333333333337</v>
      </c>
      <c r="D3466" t="s">
        <v>68</v>
      </c>
      <c r="E3466" t="s">
        <v>115</v>
      </c>
      <c r="F3466">
        <v>1364.91</v>
      </c>
      <c r="G3466">
        <v>1286.01</v>
      </c>
      <c r="H3466">
        <v>0</v>
      </c>
      <c r="I3466">
        <v>3</v>
      </c>
      <c r="J3466">
        <v>4</v>
      </c>
      <c r="K3466">
        <v>6</v>
      </c>
      <c r="L3466">
        <v>1</v>
      </c>
      <c r="M3466">
        <v>1</v>
      </c>
      <c r="N3466" t="s">
        <v>28</v>
      </c>
      <c r="O3466">
        <v>1.85</v>
      </c>
      <c r="P3466">
        <v>3.58</v>
      </c>
      <c r="Q3466">
        <v>4.18</v>
      </c>
      <c r="R3466">
        <v>1.92</v>
      </c>
      <c r="S3466">
        <v>3.78</v>
      </c>
      <c r="T3466">
        <v>4.5</v>
      </c>
      <c r="U3466" t="str">
        <f t="shared" si="54"/>
        <v>HOME STRONGER</v>
      </c>
      <c r="V3466" t="str" cm="1">
        <f t="array" ref="V3466">_xlfn.IFS(N3466="H","HOME WIN",N3466="D","DRAW",N3466="A","AWAY WIN")</f>
        <v>DRAW</v>
      </c>
    </row>
    <row r="3467" spans="1:22" x14ac:dyDescent="0.45">
      <c r="A3467" t="s">
        <v>31</v>
      </c>
      <c r="B3467" s="2">
        <v>43573</v>
      </c>
      <c r="C3467" s="1">
        <v>0.54166666666666663</v>
      </c>
      <c r="D3467" t="s">
        <v>78</v>
      </c>
      <c r="E3467" t="s">
        <v>116</v>
      </c>
      <c r="F3467">
        <v>1293.9100000000001</v>
      </c>
      <c r="G3467">
        <v>1295.44</v>
      </c>
      <c r="H3467">
        <v>4</v>
      </c>
      <c r="I3467">
        <v>7</v>
      </c>
      <c r="J3467">
        <v>0</v>
      </c>
      <c r="K3467">
        <v>1</v>
      </c>
      <c r="L3467">
        <v>0</v>
      </c>
      <c r="M3467">
        <v>0</v>
      </c>
      <c r="N3467" t="s">
        <v>28</v>
      </c>
      <c r="O3467">
        <v>3.09</v>
      </c>
      <c r="P3467">
        <v>3.34</v>
      </c>
      <c r="Q3467">
        <v>2.29</v>
      </c>
      <c r="R3467">
        <v>3.33</v>
      </c>
      <c r="S3467">
        <v>3.47</v>
      </c>
      <c r="T3467">
        <v>2.4</v>
      </c>
      <c r="U3467" t="str">
        <f t="shared" si="54"/>
        <v>AWAY STRONGER</v>
      </c>
      <c r="V3467" t="str" cm="1">
        <f t="array" ref="V3467">_xlfn.IFS(N3467="H","HOME WIN",N3467="D","DRAW",N3467="A","AWAY WIN")</f>
        <v>DRAW</v>
      </c>
    </row>
    <row r="3468" spans="1:22" x14ac:dyDescent="0.45">
      <c r="A3468" t="s">
        <v>31</v>
      </c>
      <c r="B3468" s="2">
        <v>43573</v>
      </c>
      <c r="C3468" s="1">
        <v>0.625</v>
      </c>
      <c r="D3468" t="s">
        <v>45</v>
      </c>
      <c r="E3468" t="s">
        <v>57</v>
      </c>
      <c r="F3468">
        <v>1350.45</v>
      </c>
      <c r="G3468">
        <v>1457.66</v>
      </c>
      <c r="H3468">
        <v>3</v>
      </c>
      <c r="I3468">
        <v>6</v>
      </c>
      <c r="J3468">
        <v>3</v>
      </c>
      <c r="K3468">
        <v>7</v>
      </c>
      <c r="L3468">
        <v>1</v>
      </c>
      <c r="M3468">
        <v>0</v>
      </c>
      <c r="N3468" t="s">
        <v>23</v>
      </c>
      <c r="O3468">
        <v>3.14</v>
      </c>
      <c r="P3468">
        <v>3.55</v>
      </c>
      <c r="Q3468">
        <v>2.17</v>
      </c>
      <c r="R3468">
        <v>3.4</v>
      </c>
      <c r="S3468">
        <v>3.78</v>
      </c>
      <c r="T3468">
        <v>2.27</v>
      </c>
      <c r="U3468" t="str">
        <f t="shared" si="54"/>
        <v>AWAY STRONGER</v>
      </c>
      <c r="V3468" t="str" cm="1">
        <f t="array" ref="V3468">_xlfn.IFS(N3468="H","HOME WIN",N3468="D","DRAW",N3468="A","AWAY WIN")</f>
        <v>HOME WIN</v>
      </c>
    </row>
    <row r="3469" spans="1:22" x14ac:dyDescent="0.45">
      <c r="A3469" t="s">
        <v>74</v>
      </c>
      <c r="B3469" s="2">
        <v>43574</v>
      </c>
      <c r="C3469" s="1">
        <v>0.6875</v>
      </c>
      <c r="D3469" t="s">
        <v>106</v>
      </c>
      <c r="E3469" t="s">
        <v>75</v>
      </c>
      <c r="F3469">
        <v>1156.92</v>
      </c>
      <c r="G3469">
        <v>1171.44</v>
      </c>
      <c r="H3469">
        <v>9</v>
      </c>
      <c r="I3469">
        <v>10</v>
      </c>
      <c r="J3469">
        <v>3</v>
      </c>
      <c r="K3469">
        <v>4</v>
      </c>
      <c r="L3469">
        <v>1</v>
      </c>
      <c r="M3469">
        <v>1</v>
      </c>
      <c r="N3469" t="s">
        <v>28</v>
      </c>
      <c r="O3469">
        <v>3.21</v>
      </c>
      <c r="P3469">
        <v>3.08</v>
      </c>
      <c r="Q3469">
        <v>2.2999999999999998</v>
      </c>
      <c r="R3469">
        <v>3.46</v>
      </c>
      <c r="S3469">
        <v>3.23</v>
      </c>
      <c r="T3469">
        <v>2.4</v>
      </c>
      <c r="U3469" t="str">
        <f t="shared" si="54"/>
        <v>AWAY STRONGER</v>
      </c>
      <c r="V3469" t="str" cm="1">
        <f t="array" ref="V3469">_xlfn.IFS(N3469="H","HOME WIN",N3469="D","DRAW",N3469="A","AWAY WIN")</f>
        <v>DRAW</v>
      </c>
    </row>
    <row r="3470" spans="1:22" x14ac:dyDescent="0.45">
      <c r="A3470" t="s">
        <v>31</v>
      </c>
      <c r="B3470" s="2">
        <v>43574</v>
      </c>
      <c r="C3470" s="1">
        <v>0.70833333333333337</v>
      </c>
      <c r="D3470" t="s">
        <v>44</v>
      </c>
      <c r="E3470" t="s">
        <v>56</v>
      </c>
      <c r="F3470">
        <v>1407.28</v>
      </c>
      <c r="G3470">
        <v>1419.49</v>
      </c>
      <c r="H3470">
        <v>4</v>
      </c>
      <c r="I3470">
        <v>10</v>
      </c>
      <c r="J3470">
        <v>1</v>
      </c>
      <c r="K3470">
        <v>3</v>
      </c>
      <c r="L3470">
        <v>2</v>
      </c>
      <c r="M3470">
        <v>2</v>
      </c>
      <c r="N3470" t="s">
        <v>28</v>
      </c>
      <c r="O3470">
        <v>2.06</v>
      </c>
      <c r="P3470">
        <v>3.65</v>
      </c>
      <c r="Q3470">
        <v>3.31</v>
      </c>
      <c r="R3470">
        <v>2.12</v>
      </c>
      <c r="S3470">
        <v>3.86</v>
      </c>
      <c r="T3470">
        <v>3.5</v>
      </c>
      <c r="U3470" t="str">
        <f t="shared" si="54"/>
        <v>AWAY STRONGER</v>
      </c>
      <c r="V3470" t="str" cm="1">
        <f t="array" ref="V3470">_xlfn.IFS(N3470="H","HOME WIN",N3470="D","DRAW",N3470="A","AWAY WIN")</f>
        <v>DRAW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3598-45DF-45D3-83A6-8E66B8113401}">
  <dimension ref="A1:D73"/>
  <sheetViews>
    <sheetView rightToLeft="1" tabSelected="1" zoomScale="26" workbookViewId="0">
      <selection activeCell="P71" sqref="P71"/>
    </sheetView>
  </sheetViews>
  <sheetFormatPr defaultRowHeight="13.8" x14ac:dyDescent="0.45"/>
  <cols>
    <col min="1" max="1" width="11.76171875" bestFit="1" customWidth="1"/>
    <col min="2" max="2" width="14.234375" bestFit="1" customWidth="1"/>
    <col min="3" max="3" width="15.85546875" bestFit="1" customWidth="1"/>
    <col min="4" max="6" width="14.234375" bestFit="1" customWidth="1"/>
    <col min="7" max="7" width="16.140625" bestFit="1" customWidth="1"/>
    <col min="8" max="8" width="16.47265625" bestFit="1" customWidth="1"/>
    <col min="9" max="9" width="16.140625" bestFit="1" customWidth="1"/>
    <col min="10" max="10" width="16.47265625" bestFit="1" customWidth="1"/>
    <col min="11" max="11" width="16.140625" bestFit="1" customWidth="1"/>
    <col min="12" max="12" width="16.47265625" bestFit="1" customWidth="1"/>
    <col min="13" max="13" width="16.140625" bestFit="1" customWidth="1"/>
    <col min="14" max="14" width="16.47265625" bestFit="1" customWidth="1"/>
    <col min="15" max="15" width="16.140625" bestFit="1" customWidth="1"/>
    <col min="16" max="16" width="16.47265625" bestFit="1" customWidth="1"/>
    <col min="17" max="17" width="16.140625" bestFit="1" customWidth="1"/>
    <col min="18" max="18" width="16.47265625" bestFit="1" customWidth="1"/>
    <col min="19" max="19" width="16.140625" bestFit="1" customWidth="1"/>
    <col min="20" max="20" width="16.47265625" bestFit="1" customWidth="1"/>
    <col min="21" max="21" width="16.140625" bestFit="1" customWidth="1"/>
    <col min="22" max="22" width="16.47265625" bestFit="1" customWidth="1"/>
    <col min="23" max="23" width="16.140625" bestFit="1" customWidth="1"/>
    <col min="24" max="24" width="16.47265625" bestFit="1" customWidth="1"/>
    <col min="25" max="25" width="16.140625" bestFit="1" customWidth="1"/>
    <col min="26" max="26" width="16.47265625" bestFit="1" customWidth="1"/>
    <col min="27" max="27" width="16.140625" bestFit="1" customWidth="1"/>
    <col min="28" max="28" width="16.47265625" bestFit="1" customWidth="1"/>
    <col min="29" max="29" width="16.140625" bestFit="1" customWidth="1"/>
    <col min="30" max="30" width="16.47265625" bestFit="1" customWidth="1"/>
    <col min="31" max="31" width="16.140625" bestFit="1" customWidth="1"/>
    <col min="32" max="32" width="16.47265625" bestFit="1" customWidth="1"/>
    <col min="33" max="33" width="16.140625" bestFit="1" customWidth="1"/>
    <col min="34" max="34" width="16.47265625" bestFit="1" customWidth="1"/>
    <col min="35" max="35" width="16.140625" bestFit="1" customWidth="1"/>
    <col min="36" max="36" width="16.47265625" bestFit="1" customWidth="1"/>
    <col min="37" max="37" width="16.140625" bestFit="1" customWidth="1"/>
    <col min="38" max="38" width="16.47265625" bestFit="1" customWidth="1"/>
    <col min="39" max="39" width="16.140625" bestFit="1" customWidth="1"/>
    <col min="40" max="40" width="16.47265625" bestFit="1" customWidth="1"/>
    <col min="41" max="41" width="16.140625" bestFit="1" customWidth="1"/>
    <col min="42" max="42" width="16.47265625" bestFit="1" customWidth="1"/>
    <col min="43" max="43" width="16.140625" bestFit="1" customWidth="1"/>
    <col min="44" max="44" width="16.47265625" bestFit="1" customWidth="1"/>
    <col min="45" max="45" width="16.140625" bestFit="1" customWidth="1"/>
    <col min="46" max="46" width="16.47265625" bestFit="1" customWidth="1"/>
    <col min="47" max="47" width="16.140625" bestFit="1" customWidth="1"/>
    <col min="48" max="48" width="16.47265625" bestFit="1" customWidth="1"/>
    <col min="49" max="49" width="16.140625" bestFit="1" customWidth="1"/>
    <col min="50" max="50" width="16.47265625" bestFit="1" customWidth="1"/>
    <col min="51" max="51" width="16.140625" bestFit="1" customWidth="1"/>
    <col min="52" max="52" width="16.47265625" bestFit="1" customWidth="1"/>
    <col min="53" max="53" width="16.140625" bestFit="1" customWidth="1"/>
    <col min="54" max="54" width="16.47265625" bestFit="1" customWidth="1"/>
    <col min="55" max="55" width="16.140625" bestFit="1" customWidth="1"/>
    <col min="56" max="56" width="16.47265625" bestFit="1" customWidth="1"/>
    <col min="57" max="57" width="16.140625" bestFit="1" customWidth="1"/>
    <col min="58" max="58" width="16.47265625" bestFit="1" customWidth="1"/>
    <col min="59" max="59" width="16.140625" bestFit="1" customWidth="1"/>
    <col min="60" max="60" width="16.47265625" bestFit="1" customWidth="1"/>
    <col min="61" max="61" width="16.140625" bestFit="1" customWidth="1"/>
    <col min="62" max="62" width="16.47265625" bestFit="1" customWidth="1"/>
    <col min="63" max="63" width="16.140625" bestFit="1" customWidth="1"/>
    <col min="64" max="64" width="16.47265625" bestFit="1" customWidth="1"/>
    <col min="65" max="65" width="16.140625" bestFit="1" customWidth="1"/>
    <col min="66" max="66" width="16.47265625" bestFit="1" customWidth="1"/>
    <col min="67" max="67" width="16.140625" bestFit="1" customWidth="1"/>
    <col min="68" max="68" width="16.47265625" bestFit="1" customWidth="1"/>
    <col min="69" max="69" width="16.140625" bestFit="1" customWidth="1"/>
    <col min="70" max="70" width="16.47265625" bestFit="1" customWidth="1"/>
    <col min="71" max="71" width="16.140625" bestFit="1" customWidth="1"/>
    <col min="72" max="72" width="16.47265625" bestFit="1" customWidth="1"/>
    <col min="73" max="73" width="16.140625" bestFit="1" customWidth="1"/>
    <col min="74" max="74" width="16.47265625" bestFit="1" customWidth="1"/>
    <col min="75" max="75" width="16.140625" bestFit="1" customWidth="1"/>
    <col min="76" max="76" width="16.47265625" bestFit="1" customWidth="1"/>
    <col min="77" max="77" width="16.140625" bestFit="1" customWidth="1"/>
    <col min="78" max="78" width="16.47265625" bestFit="1" customWidth="1"/>
    <col min="79" max="79" width="16.140625" bestFit="1" customWidth="1"/>
    <col min="80" max="80" width="16.47265625" bestFit="1" customWidth="1"/>
    <col min="81" max="81" width="16.140625" bestFit="1" customWidth="1"/>
    <col min="82" max="82" width="16.47265625" bestFit="1" customWidth="1"/>
    <col min="83" max="83" width="16.140625" bestFit="1" customWidth="1"/>
    <col min="84" max="84" width="22.234375" bestFit="1" customWidth="1"/>
    <col min="85" max="85" width="22" bestFit="1" customWidth="1"/>
  </cols>
  <sheetData>
    <row r="1" spans="1:3" x14ac:dyDescent="0.45">
      <c r="A1" s="3" t="s">
        <v>1</v>
      </c>
      <c r="B1" s="4" t="s">
        <v>125</v>
      </c>
    </row>
    <row r="3" spans="1:3" x14ac:dyDescent="0.45">
      <c r="A3" s="3" t="s">
        <v>0</v>
      </c>
      <c r="B3" t="s">
        <v>126</v>
      </c>
      <c r="C3" t="s">
        <v>127</v>
      </c>
    </row>
    <row r="4" spans="1:3" x14ac:dyDescent="0.45">
      <c r="A4" t="s">
        <v>35</v>
      </c>
      <c r="B4">
        <v>375</v>
      </c>
      <c r="C4">
        <v>614</v>
      </c>
    </row>
    <row r="5" spans="1:3" x14ac:dyDescent="0.45">
      <c r="A5" t="s">
        <v>31</v>
      </c>
      <c r="B5">
        <v>839</v>
      </c>
      <c r="C5">
        <v>1284</v>
      </c>
    </row>
    <row r="6" spans="1:3" x14ac:dyDescent="0.45">
      <c r="A6" t="s">
        <v>74</v>
      </c>
      <c r="B6">
        <v>49</v>
      </c>
      <c r="C6">
        <v>72</v>
      </c>
    </row>
    <row r="7" spans="1:3" x14ac:dyDescent="0.45">
      <c r="A7" t="s">
        <v>20</v>
      </c>
      <c r="B7">
        <v>1231</v>
      </c>
      <c r="C7">
        <v>2093</v>
      </c>
    </row>
    <row r="8" spans="1:3" x14ac:dyDescent="0.45">
      <c r="A8" t="s">
        <v>61</v>
      </c>
      <c r="B8">
        <v>304</v>
      </c>
      <c r="C8">
        <v>436</v>
      </c>
    </row>
    <row r="9" spans="1:3" x14ac:dyDescent="0.45">
      <c r="A9" t="s">
        <v>65</v>
      </c>
      <c r="B9">
        <v>90</v>
      </c>
      <c r="C9">
        <v>135</v>
      </c>
    </row>
    <row r="10" spans="1:3" x14ac:dyDescent="0.45">
      <c r="A10" t="s">
        <v>81</v>
      </c>
      <c r="B10">
        <v>87</v>
      </c>
      <c r="C10">
        <v>109</v>
      </c>
    </row>
    <row r="11" spans="1:3" x14ac:dyDescent="0.45">
      <c r="A11" t="s">
        <v>41</v>
      </c>
      <c r="B11">
        <v>494</v>
      </c>
      <c r="C11">
        <v>742</v>
      </c>
    </row>
    <row r="12" spans="1:3" x14ac:dyDescent="0.45">
      <c r="A12" t="s">
        <v>128</v>
      </c>
      <c r="B12">
        <v>3469</v>
      </c>
      <c r="C12">
        <v>5485</v>
      </c>
    </row>
    <row r="19" spans="1:4" x14ac:dyDescent="0.45">
      <c r="A19" s="3" t="s">
        <v>1</v>
      </c>
      <c r="B19" s="4" t="s">
        <v>125</v>
      </c>
    </row>
    <row r="21" spans="1:4" x14ac:dyDescent="0.45">
      <c r="A21" s="3" t="s">
        <v>0</v>
      </c>
      <c r="B21" t="s">
        <v>129</v>
      </c>
      <c r="C21" t="s">
        <v>130</v>
      </c>
      <c r="D21" t="s">
        <v>131</v>
      </c>
    </row>
    <row r="22" spans="1:4" x14ac:dyDescent="0.45">
      <c r="A22" t="s">
        <v>35</v>
      </c>
      <c r="B22">
        <v>2638</v>
      </c>
      <c r="C22">
        <v>2696</v>
      </c>
      <c r="D22">
        <v>375</v>
      </c>
    </row>
    <row r="23" spans="1:4" x14ac:dyDescent="0.45">
      <c r="A23" t="s">
        <v>31</v>
      </c>
      <c r="B23">
        <v>5518</v>
      </c>
      <c r="C23">
        <v>5556</v>
      </c>
      <c r="D23">
        <v>839</v>
      </c>
    </row>
    <row r="24" spans="1:4" x14ac:dyDescent="0.45">
      <c r="A24" t="s">
        <v>74</v>
      </c>
      <c r="B24">
        <v>339</v>
      </c>
      <c r="C24">
        <v>368</v>
      </c>
      <c r="D24">
        <v>49</v>
      </c>
    </row>
    <row r="25" spans="1:4" x14ac:dyDescent="0.45">
      <c r="A25" t="s">
        <v>20</v>
      </c>
      <c r="B25">
        <v>8326</v>
      </c>
      <c r="C25">
        <v>8499</v>
      </c>
      <c r="D25">
        <v>1231</v>
      </c>
    </row>
    <row r="26" spans="1:4" x14ac:dyDescent="0.45">
      <c r="A26" t="s">
        <v>61</v>
      </c>
      <c r="B26">
        <v>2131</v>
      </c>
      <c r="C26">
        <v>2143</v>
      </c>
      <c r="D26">
        <v>304</v>
      </c>
    </row>
    <row r="27" spans="1:4" x14ac:dyDescent="0.45">
      <c r="A27" t="s">
        <v>65</v>
      </c>
      <c r="B27">
        <v>665</v>
      </c>
      <c r="C27">
        <v>625</v>
      </c>
      <c r="D27">
        <v>90</v>
      </c>
    </row>
    <row r="28" spans="1:4" x14ac:dyDescent="0.45">
      <c r="A28" t="s">
        <v>81</v>
      </c>
      <c r="B28">
        <v>586</v>
      </c>
      <c r="C28">
        <v>620</v>
      </c>
      <c r="D28">
        <v>87</v>
      </c>
    </row>
    <row r="29" spans="1:4" x14ac:dyDescent="0.45">
      <c r="A29" t="s">
        <v>41</v>
      </c>
      <c r="B29">
        <v>3131</v>
      </c>
      <c r="C29">
        <v>3276</v>
      </c>
      <c r="D29">
        <v>494</v>
      </c>
    </row>
    <row r="30" spans="1:4" x14ac:dyDescent="0.45">
      <c r="A30" t="s">
        <v>128</v>
      </c>
      <c r="B30">
        <v>23334</v>
      </c>
      <c r="C30">
        <v>23783</v>
      </c>
      <c r="D30">
        <v>3469</v>
      </c>
    </row>
    <row r="33" spans="1:3" x14ac:dyDescent="0.45">
      <c r="A33" s="3" t="s">
        <v>1</v>
      </c>
      <c r="B33" s="4" t="s">
        <v>125</v>
      </c>
    </row>
    <row r="34" spans="1:3" x14ac:dyDescent="0.45">
      <c r="A34" s="3" t="s">
        <v>0</v>
      </c>
      <c r="B34" s="4" t="s">
        <v>132</v>
      </c>
    </row>
    <row r="36" spans="1:3" x14ac:dyDescent="0.45">
      <c r="A36" s="3" t="s">
        <v>2</v>
      </c>
      <c r="B36" t="s">
        <v>133</v>
      </c>
      <c r="C36" t="s">
        <v>134</v>
      </c>
    </row>
    <row r="37" spans="1:3" x14ac:dyDescent="0.45">
      <c r="A37" s="1">
        <v>0.5</v>
      </c>
      <c r="B37">
        <v>19024.489999999998</v>
      </c>
      <c r="C37">
        <v>18692.089999999997</v>
      </c>
    </row>
    <row r="38" spans="1:3" x14ac:dyDescent="0.45">
      <c r="A38" s="1">
        <v>0.52083333333333337</v>
      </c>
      <c r="B38">
        <v>12807.24</v>
      </c>
      <c r="C38">
        <v>13207.55</v>
      </c>
    </row>
    <row r="39" spans="1:3" x14ac:dyDescent="0.45">
      <c r="A39" s="1">
        <v>0.54166666666666663</v>
      </c>
      <c r="B39">
        <v>5430.56</v>
      </c>
      <c r="C39">
        <v>5784.34</v>
      </c>
    </row>
    <row r="40" spans="1:3" x14ac:dyDescent="0.45">
      <c r="A40" s="1">
        <v>0.5625</v>
      </c>
      <c r="B40">
        <v>3780.44</v>
      </c>
      <c r="C40">
        <v>3657.3099999999995</v>
      </c>
    </row>
    <row r="41" spans="1:3" x14ac:dyDescent="0.45">
      <c r="A41" s="1">
        <v>0.58333333333333337</v>
      </c>
      <c r="B41">
        <v>164601.72</v>
      </c>
      <c r="C41">
        <v>165631.71</v>
      </c>
    </row>
    <row r="42" spans="1:3" x14ac:dyDescent="0.45">
      <c r="A42" s="1">
        <v>0.5854166666666667</v>
      </c>
      <c r="B42">
        <v>2713.81</v>
      </c>
      <c r="C42">
        <v>2733.17</v>
      </c>
    </row>
    <row r="43" spans="1:3" x14ac:dyDescent="0.45">
      <c r="A43" s="1">
        <v>0.60416666666666663</v>
      </c>
      <c r="B43">
        <v>244503.24</v>
      </c>
      <c r="C43">
        <v>243799.82999999984</v>
      </c>
    </row>
    <row r="44" spans="1:3" x14ac:dyDescent="0.45">
      <c r="A44" s="1">
        <v>0.61458333333333337</v>
      </c>
      <c r="B44">
        <v>2598.4700000000003</v>
      </c>
      <c r="C44">
        <v>2673.0699999999997</v>
      </c>
    </row>
    <row r="45" spans="1:3" x14ac:dyDescent="0.45">
      <c r="A45" s="1">
        <v>0.625</v>
      </c>
      <c r="B45">
        <v>102199.80000000003</v>
      </c>
      <c r="C45">
        <v>102003.83</v>
      </c>
    </row>
    <row r="46" spans="1:3" x14ac:dyDescent="0.45">
      <c r="A46" s="1">
        <v>0.62847222222222221</v>
      </c>
      <c r="B46">
        <v>1487.04</v>
      </c>
      <c r="C46">
        <v>1445.85</v>
      </c>
    </row>
    <row r="47" spans="1:3" x14ac:dyDescent="0.45">
      <c r="A47" s="1">
        <v>0.66666666666666663</v>
      </c>
      <c r="B47">
        <v>11161.220000000001</v>
      </c>
      <c r="C47">
        <v>10887.539999999999</v>
      </c>
    </row>
    <row r="48" spans="1:3" x14ac:dyDescent="0.45">
      <c r="A48" s="1">
        <v>0.67708333333333337</v>
      </c>
      <c r="B48">
        <v>1349.76</v>
      </c>
      <c r="C48">
        <v>1320.05</v>
      </c>
    </row>
    <row r="49" spans="1:3" x14ac:dyDescent="0.45">
      <c r="A49" s="1">
        <v>0.6875</v>
      </c>
      <c r="B49">
        <v>106438.48000000001</v>
      </c>
      <c r="C49">
        <v>106001.95999999999</v>
      </c>
    </row>
    <row r="50" spans="1:3" x14ac:dyDescent="0.45">
      <c r="A50" s="1">
        <v>0.70833333333333337</v>
      </c>
      <c r="B50">
        <v>1180106.080000001</v>
      </c>
      <c r="C50">
        <v>1176710.71</v>
      </c>
    </row>
    <row r="51" spans="1:3" x14ac:dyDescent="0.45">
      <c r="A51" s="1">
        <v>0.72916666666666663</v>
      </c>
      <c r="B51">
        <v>35940.07</v>
      </c>
      <c r="C51">
        <v>36238.209999999992</v>
      </c>
    </row>
    <row r="52" spans="1:3" x14ac:dyDescent="0.45">
      <c r="A52" s="1">
        <v>0.75</v>
      </c>
      <c r="B52">
        <v>495822.45999999973</v>
      </c>
      <c r="C52">
        <v>498305.96999999933</v>
      </c>
    </row>
    <row r="53" spans="1:3" x14ac:dyDescent="0.45">
      <c r="A53" s="1">
        <v>0.75208333333333333</v>
      </c>
      <c r="B53">
        <v>1502.25</v>
      </c>
      <c r="C53">
        <v>1237.96</v>
      </c>
    </row>
    <row r="54" spans="1:3" x14ac:dyDescent="0.45">
      <c r="A54" s="1">
        <v>0.75347222222222221</v>
      </c>
      <c r="B54">
        <v>42594.80999999999</v>
      </c>
      <c r="C54">
        <v>42621.909999999996</v>
      </c>
    </row>
    <row r="55" spans="1:3" x14ac:dyDescent="0.45">
      <c r="A55" s="1">
        <v>0.75486111111111109</v>
      </c>
      <c r="B55">
        <v>3035.17</v>
      </c>
      <c r="C55">
        <v>2926.41</v>
      </c>
    </row>
    <row r="56" spans="1:3" x14ac:dyDescent="0.45">
      <c r="A56" s="1">
        <v>0.77083333333333337</v>
      </c>
      <c r="B56">
        <v>3964.75</v>
      </c>
      <c r="C56">
        <v>3868.05</v>
      </c>
    </row>
    <row r="57" spans="1:3" x14ac:dyDescent="0.45">
      <c r="A57" s="1">
        <v>0.79166666666666663</v>
      </c>
      <c r="B57">
        <v>152686.60000000003</v>
      </c>
      <c r="C57">
        <v>154942.16999999995</v>
      </c>
    </row>
    <row r="58" spans="1:3" x14ac:dyDescent="0.45">
      <c r="A58" s="1">
        <v>0.79513888888888884</v>
      </c>
      <c r="B58">
        <v>3829.6899999999996</v>
      </c>
      <c r="C58">
        <v>4008.26</v>
      </c>
    </row>
    <row r="59" spans="1:3" x14ac:dyDescent="0.45">
      <c r="A59" s="1">
        <v>0.79861111111111116</v>
      </c>
      <c r="B59">
        <v>1474.15</v>
      </c>
      <c r="C59">
        <v>1447.6</v>
      </c>
    </row>
    <row r="60" spans="1:3" x14ac:dyDescent="0.45">
      <c r="A60" s="1">
        <v>0.80208333333333337</v>
      </c>
      <c r="B60">
        <v>1248.6400000000001</v>
      </c>
      <c r="C60">
        <v>1315.67</v>
      </c>
    </row>
    <row r="61" spans="1:3" x14ac:dyDescent="0.45">
      <c r="A61" s="1">
        <v>0.8125</v>
      </c>
      <c r="B61">
        <v>111606.94999999998</v>
      </c>
      <c r="C61">
        <v>112358.94999999998</v>
      </c>
    </row>
    <row r="62" spans="1:3" x14ac:dyDescent="0.45">
      <c r="A62" s="1">
        <v>0.82291666666666663</v>
      </c>
      <c r="B62">
        <v>2776.52</v>
      </c>
      <c r="C62">
        <v>2987.68</v>
      </c>
    </row>
    <row r="63" spans="1:3" x14ac:dyDescent="0.45">
      <c r="A63" s="1">
        <v>0.83333333333333337</v>
      </c>
      <c r="B63">
        <v>1305.28</v>
      </c>
      <c r="C63">
        <v>1278.8800000000001</v>
      </c>
    </row>
    <row r="64" spans="1:3" x14ac:dyDescent="0.45">
      <c r="A64" s="1" t="s">
        <v>128</v>
      </c>
      <c r="B64">
        <v>2715989.6900000009</v>
      </c>
      <c r="C64">
        <v>2718086.7299999991</v>
      </c>
    </row>
    <row r="67" spans="1:2" x14ac:dyDescent="0.45">
      <c r="A67" s="3" t="s">
        <v>1</v>
      </c>
      <c r="B67" s="4" t="s">
        <v>125</v>
      </c>
    </row>
    <row r="69" spans="1:2" x14ac:dyDescent="0.45">
      <c r="A69" s="3" t="s">
        <v>13</v>
      </c>
      <c r="B69" t="s">
        <v>131</v>
      </c>
    </row>
    <row r="70" spans="1:2" x14ac:dyDescent="0.45">
      <c r="A70" t="s">
        <v>34</v>
      </c>
      <c r="B70">
        <v>1039</v>
      </c>
    </row>
    <row r="71" spans="1:2" x14ac:dyDescent="0.45">
      <c r="A71" t="s">
        <v>28</v>
      </c>
      <c r="B71">
        <v>884</v>
      </c>
    </row>
    <row r="72" spans="1:2" x14ac:dyDescent="0.45">
      <c r="A72" t="s">
        <v>23</v>
      </c>
      <c r="B72">
        <v>1546</v>
      </c>
    </row>
    <row r="73" spans="1:2" x14ac:dyDescent="0.45">
      <c r="A73" t="s">
        <v>128</v>
      </c>
      <c r="B73">
        <v>3469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in</vt:lpstr>
      <vt:lpstr>Cleand data</vt:lpstr>
      <vt:lpstr>Pivot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نوران الربيعان</dc:creator>
  <cp:keywords/>
  <dc:description/>
  <cp:lastModifiedBy>NORAH KHALID ABDULLH ALKHALID</cp:lastModifiedBy>
  <cp:revision/>
  <dcterms:created xsi:type="dcterms:W3CDTF">2026-07-24T14:13:54Z</dcterms:created>
  <dcterms:modified xsi:type="dcterms:W3CDTF">2026-08-03T21:36:37Z</dcterms:modified>
  <cp:category/>
  <cp:contentStatus/>
</cp:coreProperties>
</file>